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202300"/>
  <mc:AlternateContent xmlns:mc="http://schemas.openxmlformats.org/markup-compatibility/2006">
    <mc:Choice Requires="x15">
      <x15ac:absPath xmlns:x15ac="http://schemas.microsoft.com/office/spreadsheetml/2010/11/ac" url="D:\RJ (1)\RAMJEE\LPU\SEM_4\Excel\Excel\"/>
    </mc:Choice>
  </mc:AlternateContent>
  <xr:revisionPtr revIDLastSave="0" documentId="13_ncr:1_{F525D2B8-EAB3-4943-84C3-5FADB5431CEF}" xr6:coauthVersionLast="47" xr6:coauthVersionMax="47" xr10:uidLastSave="{00000000-0000-0000-0000-000000000000}"/>
  <bookViews>
    <workbookView xWindow="-120" yWindow="-120" windowWidth="20730" windowHeight="11160" tabRatio="698" xr2:uid="{00000000-000D-0000-FFFF-FFFF00000000}"/>
  </bookViews>
  <sheets>
    <sheet name="DashBoard" sheetId="8" r:id="rId1"/>
    <sheet name="2004" sheetId="1" r:id="rId2"/>
    <sheet name="2009" sheetId="2" r:id="rId3"/>
    <sheet name="2014" sheetId="3" r:id="rId4"/>
    <sheet name="2019" sheetId="4" r:id="rId5"/>
    <sheet name="Parties Position" sheetId="5" r:id="rId6"/>
    <sheet name="Objective" sheetId="6" r:id="rId7"/>
    <sheet name="Data" sheetId="10" r:id="rId8"/>
    <sheet name="Pivot Table" sheetId="12" r:id="rId9"/>
  </sheets>
  <definedNames>
    <definedName name="_xlchart.v5.0" hidden="1">'Pivot Table'!$B$108</definedName>
    <definedName name="_xlchart.v5.1" hidden="1">'Pivot Table'!$B$109:$B$143</definedName>
    <definedName name="_xlchart.v5.2" hidden="1">'Pivot Table'!$C$109:$C$143</definedName>
    <definedName name="_xlchart.v5.3" hidden="1">'Pivot Table'!$F$108</definedName>
    <definedName name="_xlchart.v5.4" hidden="1">'Pivot Table'!$B$108</definedName>
    <definedName name="_xlchart.v5.5" hidden="1">'Pivot Table'!$B$109:$B$143</definedName>
    <definedName name="_xlchart.v5.6" hidden="1">'Pivot Table'!$C$109:$C$143</definedName>
    <definedName name="_xlchart.v5.7" hidden="1">'Pivot Table'!$F$108</definedName>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2" l="1"/>
  <c r="H4" i="12"/>
  <c r="H5" i="12"/>
  <c r="H6" i="12" s="1"/>
  <c r="G5" i="12"/>
  <c r="L55" i="12"/>
  <c r="K55" i="12"/>
  <c r="J55" i="12"/>
  <c r="I55" i="12"/>
  <c r="L54" i="12"/>
  <c r="K54" i="12"/>
  <c r="J54" i="12"/>
  <c r="I54" i="12"/>
  <c r="H55" i="12"/>
  <c r="H54" i="12"/>
  <c r="I77" i="12"/>
  <c r="H77" i="12"/>
  <c r="G77" i="12"/>
  <c r="F77" i="12"/>
  <c r="I78" i="12"/>
  <c r="H78" i="12"/>
  <c r="G78" i="12"/>
  <c r="F78" i="12"/>
  <c r="E77" i="12"/>
  <c r="E78" i="12"/>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14" i="1"/>
  <c r="C513" i="1"/>
  <c r="C40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2" i="1"/>
  <c r="M55" i="12"/>
  <c r="I5" i="12" l="1"/>
  <c r="I6" i="12" s="1"/>
  <c r="J78" i="12"/>
  <c r="G6" i="12"/>
</calcChain>
</file>

<file path=xl/sharedStrings.xml><?xml version="1.0" encoding="utf-8"?>
<sst xmlns="http://schemas.openxmlformats.org/spreadsheetml/2006/main" count="28028" uniqueCount="3333">
  <si>
    <t>Candidate</t>
  </si>
  <si>
    <t>Constituency</t>
  </si>
  <si>
    <t>Party</t>
  </si>
  <si>
    <t>Criminal Cases</t>
  </si>
  <si>
    <t>Education</t>
  </si>
  <si>
    <t>Total Assets</t>
  </si>
  <si>
    <t>Liabilities</t>
  </si>
  <si>
    <t>Year</t>
  </si>
  <si>
    <t>MADHUSUDHAN REDDY THAKKALA</t>
  </si>
  <si>
    <t>Adilabad</t>
  </si>
  <si>
    <t>TRS</t>
  </si>
  <si>
    <t>Graduate Professional</t>
  </si>
  <si>
    <t>CHENGARA SURENDRAN</t>
  </si>
  <si>
    <t>Adoor</t>
  </si>
  <si>
    <t>CPI</t>
  </si>
  <si>
    <t>Graduate</t>
  </si>
  <si>
    <t>RAJ BABBAR</t>
  </si>
  <si>
    <t>Agra</t>
  </si>
  <si>
    <t>SP</t>
  </si>
  <si>
    <t>HARIN PATHAK</t>
  </si>
  <si>
    <t>Ahmedabad</t>
  </si>
  <si>
    <t>BJP</t>
  </si>
  <si>
    <t>GADAKH TUKARAM GANGADHAR</t>
  </si>
  <si>
    <t>Ahmednagar</t>
  </si>
  <si>
    <t>NCP</t>
  </si>
  <si>
    <t>RASA SINGH RAWAT</t>
  </si>
  <si>
    <t>Ajmer</t>
  </si>
  <si>
    <t>Post Graduate</t>
  </si>
  <si>
    <t>MAYAWATI</t>
  </si>
  <si>
    <t>Akbarpur</t>
  </si>
  <si>
    <t>BSP</t>
  </si>
  <si>
    <t>DHOTRE SANJAY SHAMRAO</t>
  </si>
  <si>
    <t>Akola</t>
  </si>
  <si>
    <t>BIJENDRA SINGH</t>
  </si>
  <si>
    <t>Aligarh</t>
  </si>
  <si>
    <t>INC</t>
  </si>
  <si>
    <t>Joachim Baxla</t>
  </si>
  <si>
    <t>Alipurduars</t>
  </si>
  <si>
    <t>RSP</t>
  </si>
  <si>
    <t>KUNWAR REWATI RAMAN SINGH URF MANI JI</t>
  </si>
  <si>
    <t>Allahabad</t>
  </si>
  <si>
    <t>DR. K. S. MANOJ</t>
  </si>
  <si>
    <t>Alleppey</t>
  </si>
  <si>
    <t>CPM</t>
  </si>
  <si>
    <t>Doctorate</t>
  </si>
  <si>
    <t>DR. KARAN SINGH YADAV</t>
  </si>
  <si>
    <t>Alwar</t>
  </si>
  <si>
    <t>SELJA</t>
  </si>
  <si>
    <t>Ambala</t>
  </si>
  <si>
    <t>RAHUL GANDHI</t>
  </si>
  <si>
    <t>Amethi</t>
  </si>
  <si>
    <t>ANANT GUDHE</t>
  </si>
  <si>
    <t>Amravati</t>
  </si>
  <si>
    <t>SHS</t>
  </si>
  <si>
    <t>VIRJIBHAI THUMMAR</t>
  </si>
  <si>
    <t>Amreli</t>
  </si>
  <si>
    <t>NAVJOT SINGH SIDHU</t>
  </si>
  <si>
    <t>Amritsar</t>
  </si>
  <si>
    <t>HARISH NAGPAL</t>
  </si>
  <si>
    <t>Amroha</t>
  </si>
  <si>
    <t>IND</t>
  </si>
  <si>
    <t>10th Pass</t>
  </si>
  <si>
    <t>CHALAPATHIRAO PAPPALA</t>
  </si>
  <si>
    <t>TDP</t>
  </si>
  <si>
    <t>SOLANKI BHARATSINH MADHAVSINH</t>
  </si>
  <si>
    <t>Anand</t>
  </si>
  <si>
    <t>ANANTHA VENKATA RAMI REDDY</t>
  </si>
  <si>
    <t>Anantapur</t>
  </si>
  <si>
    <t>MEHBOOBA MUFTI</t>
  </si>
  <si>
    <t>Anantnag</t>
  </si>
  <si>
    <t>JKPDP</t>
  </si>
  <si>
    <t>MANORANJAN BHAKTA</t>
  </si>
  <si>
    <t>Andaman &amp; Nicobar Islands</t>
  </si>
  <si>
    <t>KUNWAR SARVRAJ SINGH</t>
  </si>
  <si>
    <t>Aonla</t>
  </si>
  <si>
    <t>JD(U)</t>
  </si>
  <si>
    <t>VELU, R.</t>
  </si>
  <si>
    <t>Arakkonam</t>
  </si>
  <si>
    <t>PMK</t>
  </si>
  <si>
    <t>Anil Basu</t>
  </si>
  <si>
    <t>Arambagh</t>
  </si>
  <si>
    <t>Literate</t>
  </si>
  <si>
    <t>SUKDEO PASWAN</t>
  </si>
  <si>
    <t>Araria</t>
  </si>
  <si>
    <t>KANTI SINGH</t>
  </si>
  <si>
    <t>Arrah</t>
  </si>
  <si>
    <t>RJD</t>
  </si>
  <si>
    <t>TAPIR GAO</t>
  </si>
  <si>
    <t>Arunachal East</t>
  </si>
  <si>
    <t>KHIREN RIJIJU</t>
  </si>
  <si>
    <t>Arunachal West</t>
  </si>
  <si>
    <t>Bikash Chowdhury</t>
  </si>
  <si>
    <t>Asansol</t>
  </si>
  <si>
    <t>Not Given</t>
  </si>
  <si>
    <t>HARI HAR SWAIN</t>
  </si>
  <si>
    <t>Aska</t>
  </si>
  <si>
    <t>BJD</t>
  </si>
  <si>
    <t>12th Pass</t>
  </si>
  <si>
    <t>CHANDRAKANT KHAIRE</t>
  </si>
  <si>
    <t>Aurangabad</t>
  </si>
  <si>
    <t>NIKHIL KUMAR</t>
  </si>
  <si>
    <t>BIREN SINGH ENGTI</t>
  </si>
  <si>
    <t>Autonomous District</t>
  </si>
  <si>
    <t>RAMAKANT YADAV</t>
  </si>
  <si>
    <t>Azamgarh</t>
  </si>
  <si>
    <t>P. SATHEEDEVI</t>
  </si>
  <si>
    <t>Badagara</t>
  </si>
  <si>
    <t>KAILASH BAITHA</t>
  </si>
  <si>
    <t>Bagaha</t>
  </si>
  <si>
    <t>GADDIGOUDAR PARVATAGOUDA CHANDANAGOUDA</t>
  </si>
  <si>
    <t>Bagalkot</t>
  </si>
  <si>
    <t>AJIT SINGH</t>
  </si>
  <si>
    <t>Baghpat</t>
  </si>
  <si>
    <t>RLD</t>
  </si>
  <si>
    <t>RUBAB SAYEDA</t>
  </si>
  <si>
    <t>Bahraich</t>
  </si>
  <si>
    <t>GAURI SHANKAR CHATURBHUJ BISEN</t>
  </si>
  <si>
    <t>Balaghat</t>
  </si>
  <si>
    <t>MAHAMEGHA BAHAN AIRA KHARBELA SWAIN</t>
  </si>
  <si>
    <t>Balasore</t>
  </si>
  <si>
    <t>SURAJ SINGH</t>
  </si>
  <si>
    <t>Balia</t>
  </si>
  <si>
    <t>LJNSP</t>
  </si>
  <si>
    <t>CHANDRA SHEKHAR</t>
  </si>
  <si>
    <t>Ballia</t>
  </si>
  <si>
    <t>Samajwadi Janata Party (Rashtriya)</t>
  </si>
  <si>
    <t>BRIJ BHUSHAN SHARAN SINGH</t>
  </si>
  <si>
    <t>Balrampur</t>
  </si>
  <si>
    <t>Ranen Barman</t>
  </si>
  <si>
    <t>Balurghat</t>
  </si>
  <si>
    <t>CHAVDA HARISINHAJI PRATAPSINHAJI</t>
  </si>
  <si>
    <t>Banaskantha</t>
  </si>
  <si>
    <t>SHYAMA CHARAN GUPT</t>
  </si>
  <si>
    <t>Banda</t>
  </si>
  <si>
    <t>DR. H.T. SANGLIANA</t>
  </si>
  <si>
    <t>Bangalore North</t>
  </si>
  <si>
    <t>GIRIDHARI YADAV</t>
  </si>
  <si>
    <t>Banka</t>
  </si>
  <si>
    <t>Acharia Basudeb</t>
  </si>
  <si>
    <t>Bankura</t>
  </si>
  <si>
    <t>MAHAVEER PRASAD</t>
  </si>
  <si>
    <t>Bansgaon</t>
  </si>
  <si>
    <t>DHAN SINGH RAWAT</t>
  </si>
  <si>
    <t>Banswara</t>
  </si>
  <si>
    <t>DAGGUBATI PURANDARESWARI</t>
  </si>
  <si>
    <t>Bapatla</t>
  </si>
  <si>
    <t>Others</t>
  </si>
  <si>
    <t>KAMLA PRASAD</t>
  </si>
  <si>
    <t>Bara Banki</t>
  </si>
  <si>
    <t>PAWAR SHARADCHANDRA GOVINDRAO</t>
  </si>
  <si>
    <t>Baramati</t>
  </si>
  <si>
    <t>ABDUL RASHID SHAHEEN</t>
  </si>
  <si>
    <t>Baramulla</t>
  </si>
  <si>
    <t>JKN</t>
  </si>
  <si>
    <t>Subrata Bose</t>
  </si>
  <si>
    <t>Barasat</t>
  </si>
  <si>
    <t>AIFB</t>
  </si>
  <si>
    <t>SANTOSH GANGWAR</t>
  </si>
  <si>
    <t>Bareilly</t>
  </si>
  <si>
    <t>VIJAY KRISHNA</t>
  </si>
  <si>
    <t>Barh</t>
  </si>
  <si>
    <t>MANVENDRA SINGH</t>
  </si>
  <si>
    <t>Barmer</t>
  </si>
  <si>
    <t>A. F. GOLAM OSMANI</t>
  </si>
  <si>
    <t>Barpeta</t>
  </si>
  <si>
    <t>Tarit Baran Topdar</t>
  </si>
  <si>
    <t>Barrackpore</t>
  </si>
  <si>
    <t>Ajay Chakraborty</t>
  </si>
  <si>
    <t>Basirhat</t>
  </si>
  <si>
    <t>BALIRAM KASHYAP</t>
  </si>
  <si>
    <t>Bastar</t>
  </si>
  <si>
    <t>8th Pass</t>
  </si>
  <si>
    <t>LAL MANI PRASAD</t>
  </si>
  <si>
    <t>Basti</t>
  </si>
  <si>
    <t>RAMSWAROOP KOLI</t>
  </si>
  <si>
    <t>Bayana</t>
  </si>
  <si>
    <t>RAJIV RANJAN SINGH</t>
  </si>
  <si>
    <t>Begusarai</t>
  </si>
  <si>
    <t>ANGADI SURESH CHANABASAPPA</t>
  </si>
  <si>
    <t>Belgaum</t>
  </si>
  <si>
    <t>G. KARUNAKARA REDDY</t>
  </si>
  <si>
    <t>Bellary</t>
  </si>
  <si>
    <t>Adhir Ranjan Chowdhury</t>
  </si>
  <si>
    <t>Berhampore</t>
  </si>
  <si>
    <t>CHANDRA SEKHAR SAHU</t>
  </si>
  <si>
    <t>Berhampur</t>
  </si>
  <si>
    <t>RAGHUNATH JHA</t>
  </si>
  <si>
    <t>Bettiah</t>
  </si>
  <si>
    <t>KHANDELWAL VIJAY KUMAR (MUNNI BHAIA)</t>
  </si>
  <si>
    <t>Betul</t>
  </si>
  <si>
    <t>MIDIYAM BABU RAO</t>
  </si>
  <si>
    <t>Bhadrachalam</t>
  </si>
  <si>
    <t>SUSHIL KUMAR MODI</t>
  </si>
  <si>
    <t>Bhagalpur</t>
  </si>
  <si>
    <t>PATLE SHISHUPAL NATTHU</t>
  </si>
  <si>
    <t>Bhandara</t>
  </si>
  <si>
    <t>VISHVENDRA SINGH</t>
  </si>
  <si>
    <t>Bharatpur</t>
  </si>
  <si>
    <t>PARAMJIT KAUR GULSHAN</t>
  </si>
  <si>
    <t>Bhatinda</t>
  </si>
  <si>
    <t>SAD</t>
  </si>
  <si>
    <t>RANA RAJENDRASINH GHANASHYAMSINH (RAJUBHAI RANA)</t>
  </si>
  <si>
    <t>Bhavnagar</t>
  </si>
  <si>
    <t>VIJAYENDRAPAL SINGH</t>
  </si>
  <si>
    <t>Bhilwara</t>
  </si>
  <si>
    <t>DR. RAMLAKHAN SINGH</t>
  </si>
  <si>
    <t>Bhind</t>
  </si>
  <si>
    <t>KULDEEP BISHNOI</t>
  </si>
  <si>
    <t>Bhiwani</t>
  </si>
  <si>
    <t>KAILASH JOSHI</t>
  </si>
  <si>
    <t>Bhopal</t>
  </si>
  <si>
    <t>PRASANNA KUMAR PATASANI</t>
  </si>
  <si>
    <t>Bhubaneswar</t>
  </si>
  <si>
    <t>RAMCHANDRA VEERAPPA</t>
  </si>
  <si>
    <t>Bidar</t>
  </si>
  <si>
    <t>BASANAGOUDA R PATIL(YATNAL)</t>
  </si>
  <si>
    <t>Bijapur</t>
  </si>
  <si>
    <t>Munshiram S/o Sri Ramcharan Singh</t>
  </si>
  <si>
    <t>Bijnor</t>
  </si>
  <si>
    <t>DHARMENDRA</t>
  </si>
  <si>
    <t>Bikaner</t>
  </si>
  <si>
    <t>AJIT KUMAR SINGH</t>
  </si>
  <si>
    <t>Bikramganj</t>
  </si>
  <si>
    <t>PUNNULAL MOHLE</t>
  </si>
  <si>
    <t>Bilaspur</t>
  </si>
  <si>
    <t>RAJA RAM PAL</t>
  </si>
  <si>
    <t>Bilhaur</t>
  </si>
  <si>
    <t>Ram Chandra Dome</t>
  </si>
  <si>
    <t>Birbhum</t>
  </si>
  <si>
    <t>KONDAPALLI PYDITHALLI NAIDU</t>
  </si>
  <si>
    <t>Bobbili</t>
  </si>
  <si>
    <t>SANGEETA KUMARI SINGH DEO</t>
  </si>
  <si>
    <t>Bolangir</t>
  </si>
  <si>
    <t>Chatterjee Somnath</t>
  </si>
  <si>
    <t>Bolpur</t>
  </si>
  <si>
    <t>VASAVA MANSUKHBHAI DHANJIBHAI</t>
  </si>
  <si>
    <t>Broach</t>
  </si>
  <si>
    <t>SALEEM IQBAL SHERVANI</t>
  </si>
  <si>
    <t>Budaun</t>
  </si>
  <si>
    <t>KALYAN SINGH</t>
  </si>
  <si>
    <t>Bulandshahr</t>
  </si>
  <si>
    <t>ADSUL ANANDRAO VITHOBA</t>
  </si>
  <si>
    <t>Buldhana</t>
  </si>
  <si>
    <t>KISHANBHAI VESTABHAI PATEL</t>
  </si>
  <si>
    <t>Bulsar</t>
  </si>
  <si>
    <t>Nikhilananda Sar</t>
  </si>
  <si>
    <t>Burdwan</t>
  </si>
  <si>
    <t>LALMUNI CHAUBEY</t>
  </si>
  <si>
    <t>Buxar</t>
  </si>
  <si>
    <t>Md. Salim</t>
  </si>
  <si>
    <t>Calcutta North East</t>
  </si>
  <si>
    <t>Mamata Banerjee</t>
  </si>
  <si>
    <t>Calcutta South</t>
  </si>
  <si>
    <t>AITC</t>
  </si>
  <si>
    <t>M. P. VEERENDRA KUMAR</t>
  </si>
  <si>
    <t>Calicut</t>
  </si>
  <si>
    <t>JD(S)</t>
  </si>
  <si>
    <t>SHAILENDRA KUMAR</t>
  </si>
  <si>
    <t>Chail</t>
  </si>
  <si>
    <t>M. SHIVANNA</t>
  </si>
  <si>
    <t>Chamarajanagar</t>
  </si>
  <si>
    <t>KAILASH NATH SINGH YADAV</t>
  </si>
  <si>
    <t>Chandauli</t>
  </si>
  <si>
    <t>PAWAN KUMAR BANSAL</t>
  </si>
  <si>
    <t>Chandigarh</t>
  </si>
  <si>
    <t>KAPIL SIBAL</t>
  </si>
  <si>
    <t>Chandni Chowk</t>
  </si>
  <si>
    <t>AHIR HANSRAJ GANGARAM</t>
  </si>
  <si>
    <t>Chandrapur</t>
  </si>
  <si>
    <t>LALU PRASAD</t>
  </si>
  <si>
    <t>Chapra</t>
  </si>
  <si>
    <t>DHIRENDRA AGARWAL</t>
  </si>
  <si>
    <t>Chatra</t>
  </si>
  <si>
    <t>MOORTHY, A.K.</t>
  </si>
  <si>
    <t>Chengalpattu</t>
  </si>
  <si>
    <t>KAMALNATH</t>
  </si>
  <si>
    <t>Chhindwara</t>
  </si>
  <si>
    <t>NARANBHAI  RATHWA</t>
  </si>
  <si>
    <t>Chhota Udaipur</t>
  </si>
  <si>
    <t>PONNUSWAMY, E.</t>
  </si>
  <si>
    <t>Chidambaram</t>
  </si>
  <si>
    <t>R.L. JALAPPA</t>
  </si>
  <si>
    <t>Chikballapur</t>
  </si>
  <si>
    <t>JIGAJINAGI RAMESH CHANDAPPA</t>
  </si>
  <si>
    <t>Chikkodi</t>
  </si>
  <si>
    <t>D. C. SRIKANTAPPA</t>
  </si>
  <si>
    <t>Chikmagalur</t>
  </si>
  <si>
    <t>SHIVANKAR MAHADEORAO SUKAJI</t>
  </si>
  <si>
    <t>Chimur</t>
  </si>
  <si>
    <t>VARKALA RADHAKRISHNAN</t>
  </si>
  <si>
    <t>Chirayinkil</t>
  </si>
  <si>
    <t>N.Y. HANUMANTHAPPA</t>
  </si>
  <si>
    <t>Chitradurga</t>
  </si>
  <si>
    <t>D.K. AUDIKESAVULU</t>
  </si>
  <si>
    <t>Chittoor</t>
  </si>
  <si>
    <t>SHRICHAND KRIPLANI</t>
  </si>
  <si>
    <t>Chittorgarh</t>
  </si>
  <si>
    <t>RAMSINGH KASWAN</t>
  </si>
  <si>
    <t>Churu</t>
  </si>
  <si>
    <t>Prasanta Pradhan</t>
  </si>
  <si>
    <t>Contai</t>
  </si>
  <si>
    <t>Hiten Barman</t>
  </si>
  <si>
    <t>Cooch Behar</t>
  </si>
  <si>
    <t>VENKATAPATHY. K</t>
  </si>
  <si>
    <t>Cuddalore</t>
  </si>
  <si>
    <t>DMK</t>
  </si>
  <si>
    <t>Y.S. VIVEKANANDA REDDY</t>
  </si>
  <si>
    <t>Cuddapah</t>
  </si>
  <si>
    <t>BHARTRUHARI MAHTAB</t>
  </si>
  <si>
    <t>Cuttack</t>
  </si>
  <si>
    <t>DELKAR MOHANBHAI SANJIBHAI</t>
  </si>
  <si>
    <t>Dadra &amp; Nagar Haveli</t>
  </si>
  <si>
    <t>BNP</t>
  </si>
  <si>
    <t>SHINGADA DAMODAR BARKU</t>
  </si>
  <si>
    <t>Dahanu</t>
  </si>
  <si>
    <t>PATEL DAHYABHAI VALLABHBHAI</t>
  </si>
  <si>
    <t>Daman And Diu</t>
  </si>
  <si>
    <t>CHANDRABHAN BHAIYA</t>
  </si>
  <si>
    <t>Damoh</t>
  </si>
  <si>
    <t>MD. ALI ASHRAF FATMI</t>
  </si>
  <si>
    <t>Darbhanga</t>
  </si>
  <si>
    <t>Dawa Narbula</t>
  </si>
  <si>
    <t>Darjeeling</t>
  </si>
  <si>
    <t>SACHIN PILOT</t>
  </si>
  <si>
    <t>Dausa</t>
  </si>
  <si>
    <t>G.M. SIDDESWARA</t>
  </si>
  <si>
    <t>Davangere</t>
  </si>
  <si>
    <t>DHARMENDRA PRADHAN</t>
  </si>
  <si>
    <t>Deogarh</t>
  </si>
  <si>
    <t>MOHAN SINGH</t>
  </si>
  <si>
    <t>Deoria</t>
  </si>
  <si>
    <t>CHANDRA SHEKHAR DUBEY</t>
  </si>
  <si>
    <t>Dhanbad</t>
  </si>
  <si>
    <t>VARMA RATILAL KALIDAS</t>
  </si>
  <si>
    <t>Dhandhuka</t>
  </si>
  <si>
    <t>CHHATAR SINGH DARBAR</t>
  </si>
  <si>
    <t>Dhar</t>
  </si>
  <si>
    <t>PRALHAD JOSHI</t>
  </si>
  <si>
    <t>Dharwad North</t>
  </si>
  <si>
    <t>KUNNUR MANJUNATH CHANNAPPA</t>
  </si>
  <si>
    <t>Dharwad South</t>
  </si>
  <si>
    <t>TATHAGATA SATAPATHY</t>
  </si>
  <si>
    <t>Dhenkanal</t>
  </si>
  <si>
    <t>ANWAR HUSSAIN</t>
  </si>
  <si>
    <t>Dhubri</t>
  </si>
  <si>
    <t>CHAURE BAPU HARI</t>
  </si>
  <si>
    <t>Dhule</t>
  </si>
  <si>
    <t>Samik Lahiri</t>
  </si>
  <si>
    <t>Diamond Harbour</t>
  </si>
  <si>
    <t>SARBANANDA SONOWAL</t>
  </si>
  <si>
    <t>Dibrugarh</t>
  </si>
  <si>
    <t>AGP</t>
  </si>
  <si>
    <t>CHITTHAN, N. S. V.</t>
  </si>
  <si>
    <t>Dindigul</t>
  </si>
  <si>
    <t>KATARA BABUBHAI KHIMABHAI</t>
  </si>
  <si>
    <t>MOHD. MUQUEEM</t>
  </si>
  <si>
    <t>Domariaganj</t>
  </si>
  <si>
    <t>Amitava Nandy</t>
  </si>
  <si>
    <t>Dum Dum</t>
  </si>
  <si>
    <t>SHIBU SOREN</t>
  </si>
  <si>
    <t>Dumka</t>
  </si>
  <si>
    <t>JMM</t>
  </si>
  <si>
    <t>TARACHAND SAHU</t>
  </si>
  <si>
    <t>Durg</t>
  </si>
  <si>
    <t>Sunil Khan</t>
  </si>
  <si>
    <t>Durgapur</t>
  </si>
  <si>
    <t>SANDEEP DIKSHIT</t>
  </si>
  <si>
    <t>East Delhi</t>
  </si>
  <si>
    <t>KAVURU  SAMBA SIVA RAO</t>
  </si>
  <si>
    <t>Eluru</t>
  </si>
  <si>
    <t>ANNASAHEB M. K. PATIL</t>
  </si>
  <si>
    <t>Erandol</t>
  </si>
  <si>
    <t>DR. SEBASTIAN PAUL</t>
  </si>
  <si>
    <t>Ernakulam</t>
  </si>
  <si>
    <t>KU. DEVENDRA SINGH YADAV</t>
  </si>
  <si>
    <t>Etah</t>
  </si>
  <si>
    <t>RAGHURAJ SINGH SHAKYA</t>
  </si>
  <si>
    <t>Etawah</t>
  </si>
  <si>
    <t>MITRASEN</t>
  </si>
  <si>
    <t>Faizabad</t>
  </si>
  <si>
    <t>AVTAR SINGH BHADANA</t>
  </si>
  <si>
    <t>Faridabad</t>
  </si>
  <si>
    <t>SUKHBIR SINGH BADAL</t>
  </si>
  <si>
    <t>Faridkot</t>
  </si>
  <si>
    <t>CHANDRA BHUSHAN SINGH (MUNNOO BABU)</t>
  </si>
  <si>
    <t>Farrukhabad</t>
  </si>
  <si>
    <t>MAHENDRA PRASAD NISHAD</t>
  </si>
  <si>
    <t>Fatehpur</t>
  </si>
  <si>
    <t>ZORA SINGH MAAN</t>
  </si>
  <si>
    <t>Ferozepur</t>
  </si>
  <si>
    <t>RAM JI LAL SUMAN</t>
  </si>
  <si>
    <t>Firozabad</t>
  </si>
  <si>
    <t>L. K. ADVANI</t>
  </si>
  <si>
    <t>Gandhinagar</t>
  </si>
  <si>
    <t>NIHALCHAND MEGHWAL</t>
  </si>
  <si>
    <t>Ganganagar</t>
  </si>
  <si>
    <t>MAJ. GEN. ( RETD) BHUWAN CHANDRA KHANDURI (AVSM)</t>
  </si>
  <si>
    <t>Garhwal</t>
  </si>
  <si>
    <t>KIRIP CHALIHA</t>
  </si>
  <si>
    <t>Gauhati</t>
  </si>
  <si>
    <t>RAJESH KUMAR MANJHI</t>
  </si>
  <si>
    <t>Gaya</t>
  </si>
  <si>
    <t>RADHEY SHYAM KORI</t>
  </si>
  <si>
    <t>Ghatampur</t>
  </si>
  <si>
    <t>AFAJAL ANSARI</t>
  </si>
  <si>
    <t>Ghazipur</t>
  </si>
  <si>
    <t>CHANDRADEO PRASAD RAJBHAR</t>
  </si>
  <si>
    <t>Ghosi</t>
  </si>
  <si>
    <t>TEK LAL MAHTO</t>
  </si>
  <si>
    <t>Giridih</t>
  </si>
  <si>
    <t>ELANGOVAN, E. V. K. S.</t>
  </si>
  <si>
    <t>Gobichettipalayam</t>
  </si>
  <si>
    <t>FURKAN ANSARI</t>
  </si>
  <si>
    <t>Godda</t>
  </si>
  <si>
    <t>SOLANKI BHUPENDRASINH PRABHATSINH</t>
  </si>
  <si>
    <t>Godhra</t>
  </si>
  <si>
    <t>KIRTI VARDHAN SINGH  ALIAS RAJA BHAIYA</t>
  </si>
  <si>
    <t>Gonda</t>
  </si>
  <si>
    <t>ANIRUDH PRASAD ALIAS SADHU YADAV</t>
  </si>
  <si>
    <t>Gopalganj</t>
  </si>
  <si>
    <t>ADITYA NATH</t>
  </si>
  <si>
    <t>Gorakhpur</t>
  </si>
  <si>
    <t>IQBAL AHMED SARADGI</t>
  </si>
  <si>
    <t>Gulbarga</t>
  </si>
  <si>
    <t>JYOTIRADITYA MADHAVRAO SCINDIA</t>
  </si>
  <si>
    <t>Guna</t>
  </si>
  <si>
    <t>RAYAPATI  SAMBASIVA RAO</t>
  </si>
  <si>
    <t>Guntur</t>
  </si>
  <si>
    <t>VINOD KHANNA</t>
  </si>
  <si>
    <t>Gurdaspur</t>
  </si>
  <si>
    <t>RAMSEVAK SINGH ( BABUJI)</t>
  </si>
  <si>
    <t>Gwalior</t>
  </si>
  <si>
    <t>5th Pass</t>
  </si>
  <si>
    <t>RAM VILAS PASWAN</t>
  </si>
  <si>
    <t>Hajipur</t>
  </si>
  <si>
    <t>RAJNARAYAN ALIAS RAJJU MAHRAJ</t>
  </si>
  <si>
    <t>Hamirpur</t>
  </si>
  <si>
    <t>SURESH CHANDEL</t>
  </si>
  <si>
    <t>B.VINOD KUMAR</t>
  </si>
  <si>
    <t>Hanamkonda</t>
  </si>
  <si>
    <t>SURENDRA PRAKASH GOYAL</t>
  </si>
  <si>
    <t>Hapur</t>
  </si>
  <si>
    <t>USHA VERMA</t>
  </si>
  <si>
    <t>Hardoi</t>
  </si>
  <si>
    <t>RAJENDRA KUMAR</t>
  </si>
  <si>
    <t>Hardwar</t>
  </si>
  <si>
    <t>H. D. DEVEGOWDA</t>
  </si>
  <si>
    <t>Hassan</t>
  </si>
  <si>
    <t>KISHAN LAL DILER</t>
  </si>
  <si>
    <t>Hathras</t>
  </si>
  <si>
    <t>BHUBNESHWAR PRASAD MEHTA</t>
  </si>
  <si>
    <t>Hazaribagh</t>
  </si>
  <si>
    <t>NIZAMODDIN</t>
  </si>
  <si>
    <t>Hindupur</t>
  </si>
  <si>
    <t>SURYAKANTA PATIL</t>
  </si>
  <si>
    <t>Hingoli</t>
  </si>
  <si>
    <t>JAI PARKASH</t>
  </si>
  <si>
    <t>Hissar</t>
  </si>
  <si>
    <t>Rupchand Pal</t>
  </si>
  <si>
    <t>Hooghly</t>
  </si>
  <si>
    <t>SARTAJ SINGH</t>
  </si>
  <si>
    <t>Hoshangabad</t>
  </si>
  <si>
    <t>AVINASH RAI KHANNA</t>
  </si>
  <si>
    <t>Hoshiarpur</t>
  </si>
  <si>
    <t>Swadesh Chakrabortty</t>
  </si>
  <si>
    <t>Howrah</t>
  </si>
  <si>
    <t>ASADUDDIN OWAISI</t>
  </si>
  <si>
    <t>Hyderabad</t>
  </si>
  <si>
    <t>AIMIM</t>
  </si>
  <si>
    <t>MANE NIVEDITA SAMBHAJIRAO</t>
  </si>
  <si>
    <t>Ichalkaranji</t>
  </si>
  <si>
    <t>K. FRANCIS GEORGE</t>
  </si>
  <si>
    <t>Idukki</t>
  </si>
  <si>
    <t>KEC</t>
  </si>
  <si>
    <t>SUMITRA MAHAJAN</t>
  </si>
  <si>
    <t>Indore</t>
  </si>
  <si>
    <t>DR. THOKCHOM MEINYA</t>
  </si>
  <si>
    <t>Inner Manipur</t>
  </si>
  <si>
    <t>RAKESH SINGH</t>
  </si>
  <si>
    <t>Jabalpur</t>
  </si>
  <si>
    <t>Sujan Chakraborty</t>
  </si>
  <si>
    <t>Jadavpur</t>
  </si>
  <si>
    <t>BRAHMANANDA PANDA</t>
  </si>
  <si>
    <t>Jagatsinghpur</t>
  </si>
  <si>
    <t>GANESH PRASAD SINGH</t>
  </si>
  <si>
    <t>Jahanabad</t>
  </si>
  <si>
    <t>GIRDHARI LAL BHARGAVA</t>
  </si>
  <si>
    <t>Jaipur</t>
  </si>
  <si>
    <t>MOHAN JENA</t>
  </si>
  <si>
    <t>Jajpur</t>
  </si>
  <si>
    <t>BHANU PRATAP SINGH VERMA</t>
  </si>
  <si>
    <t>Jalaun</t>
  </si>
  <si>
    <t>PRO. S.P SINGH BAGHEL</t>
  </si>
  <si>
    <t>Jalesar</t>
  </si>
  <si>
    <t>Y. G. MAHAJAN (SIR)</t>
  </si>
  <si>
    <t>Jalgaon</t>
  </si>
  <si>
    <t>DANVE RAOSAHEB DADARAO PATIL</t>
  </si>
  <si>
    <t>Jalna</t>
  </si>
  <si>
    <t>B. SUSHEELA</t>
  </si>
  <si>
    <t>Jalore</t>
  </si>
  <si>
    <t>Minati Sen</t>
  </si>
  <si>
    <t>Jalpaiguri</t>
  </si>
  <si>
    <t>MADAN LAL SHARMA</t>
  </si>
  <si>
    <t>Jammu</t>
  </si>
  <si>
    <t>AHIR  VIKRAMBHAI</t>
  </si>
  <si>
    <t>Jamnagar</t>
  </si>
  <si>
    <t>SUNIL KUMAR MAHATO</t>
  </si>
  <si>
    <t>Jamshedpur</t>
  </si>
  <si>
    <t>Pranab Mukherjee</t>
  </si>
  <si>
    <t>Jangipur</t>
  </si>
  <si>
    <t>PARASNATH YADAVA</t>
  </si>
  <si>
    <t>Jaunpur</t>
  </si>
  <si>
    <t>KANTILAL BHURIA</t>
  </si>
  <si>
    <t>Jhabua</t>
  </si>
  <si>
    <t>DUSHYANT SINGH</t>
  </si>
  <si>
    <t>Jhalawar</t>
  </si>
  <si>
    <t>DEVENDRA PRASAD YADAV</t>
  </si>
  <si>
    <t>Jhanjharpur</t>
  </si>
  <si>
    <t>CHANDRAPAL SINGH YADAV</t>
  </si>
  <si>
    <t>Jhansi</t>
  </si>
  <si>
    <t>Rupchand Murmu</t>
  </si>
  <si>
    <t>Jhargram</t>
  </si>
  <si>
    <t>SHISH RAM OLA</t>
  </si>
  <si>
    <t>Jhunjhunu</t>
  </si>
  <si>
    <t>JASWANT SINGH BISHNOI</t>
  </si>
  <si>
    <t>Jodhpur</t>
  </si>
  <si>
    <t>BIJOY KRISHNA HANDIQUE</t>
  </si>
  <si>
    <t>Jorhat</t>
  </si>
  <si>
    <t>Sanat Kumar Mandal</t>
  </si>
  <si>
    <t>Joynagar</t>
  </si>
  <si>
    <t>RANA GURJEET SINGH</t>
  </si>
  <si>
    <t>Jullundur</t>
  </si>
  <si>
    <t>BARAD JASUBHAI DHANABHAI</t>
  </si>
  <si>
    <t>Junagadh</t>
  </si>
  <si>
    <t>DINSHA PATEL</t>
  </si>
  <si>
    <t>Kaira</t>
  </si>
  <si>
    <t>ANURADHA CHOUDHARY</t>
  </si>
  <si>
    <t>Kairana</t>
  </si>
  <si>
    <t>BENI PRASAD VERMA</t>
  </si>
  <si>
    <t>Kaiserganj</t>
  </si>
  <si>
    <t>BIKRAM KESHARI DEO</t>
  </si>
  <si>
    <t>Kalahandi</t>
  </si>
  <si>
    <t>DIP GOGOI</t>
  </si>
  <si>
    <t>Kaliabor</t>
  </si>
  <si>
    <t>TEJASHWINI SEE RAMESH</t>
  </si>
  <si>
    <t>Kanakapura</t>
  </si>
  <si>
    <t>ANANTHKUMAR HEGDE</t>
  </si>
  <si>
    <t>Kanara</t>
  </si>
  <si>
    <t>CHANDER KUMAR</t>
  </si>
  <si>
    <t>Kangra</t>
  </si>
  <si>
    <t>SOHAN POTAI</t>
  </si>
  <si>
    <t>Kanker</t>
  </si>
  <si>
    <t>AKHILESH YADAV</t>
  </si>
  <si>
    <t>Kannauj</t>
  </si>
  <si>
    <t>SHRIPRAKASH JAISWAL</t>
  </si>
  <si>
    <t>Kanpur</t>
  </si>
  <si>
    <t>VAGHELA SHANKERSINH LAXMANSINH</t>
  </si>
  <si>
    <t>Kapadvanj</t>
  </si>
  <si>
    <t>PATIL SHRINIWAS DADASAHEB</t>
  </si>
  <si>
    <t>Karad</t>
  </si>
  <si>
    <t>LALIT MOHAN SUKLABAIDYA</t>
  </si>
  <si>
    <t>Karimganj</t>
  </si>
  <si>
    <t>K. CHANDRA SHAKHER RAO</t>
  </si>
  <si>
    <t>Karimnagar</t>
  </si>
  <si>
    <t>ARVIND KUMAR SHARMA</t>
  </si>
  <si>
    <t>Karnal</t>
  </si>
  <si>
    <t>KRISHNA TIRATH</t>
  </si>
  <si>
    <t>Karol Bagh</t>
  </si>
  <si>
    <t>PALANISAMY, K. C.</t>
  </si>
  <si>
    <t>Karur</t>
  </si>
  <si>
    <t>P. KARUNAKARAN</t>
  </si>
  <si>
    <t>Kasaragod</t>
  </si>
  <si>
    <t>NIKHIL KUMAR CHOUDHARY</t>
  </si>
  <si>
    <t>Katihar</t>
  </si>
  <si>
    <t>Mahboob Zahedi</t>
  </si>
  <si>
    <t>Katwa</t>
  </si>
  <si>
    <t>ARCHANA NAYAK</t>
  </si>
  <si>
    <t>Kendrapara</t>
  </si>
  <si>
    <t>ANANTA NAYAK</t>
  </si>
  <si>
    <t>Keonjhar</t>
  </si>
  <si>
    <t>RABINDRA KU. RANA</t>
  </si>
  <si>
    <t>Khagaria</t>
  </si>
  <si>
    <t>DR. RAMKRISHNA KUSHMARIYA ( BABA JEE )</t>
  </si>
  <si>
    <t>Khajuraho</t>
  </si>
  <si>
    <t>BHALCHANDRA YADAVA</t>
  </si>
  <si>
    <t>Khalilabad</t>
  </si>
  <si>
    <t>RENUKA CHOWDHURY</t>
  </si>
  <si>
    <t>Khammam</t>
  </si>
  <si>
    <t>NAND KUMAR SINGH CHAUHAN ( NANDU BHAIYA)</t>
  </si>
  <si>
    <t>Khandwa</t>
  </si>
  <si>
    <t>KRISHNA MURARI MOGHE</t>
  </si>
  <si>
    <t>Khargone</t>
  </si>
  <si>
    <t>ADHALARAO PATIL SHIVAJIRAO</t>
  </si>
  <si>
    <t>Khed</t>
  </si>
  <si>
    <t>RAVI PRAKASH VERMA</t>
  </si>
  <si>
    <t>Kheri</t>
  </si>
  <si>
    <t>SUSHILA KERKETTA</t>
  </si>
  <si>
    <t>Khunti</t>
  </si>
  <si>
    <t>ASHOK KUMAR PRADHAN</t>
  </si>
  <si>
    <t>Khurja</t>
  </si>
  <si>
    <t>TASLIMUDDIN</t>
  </si>
  <si>
    <t>Kishanganj</t>
  </si>
  <si>
    <t>BABULAL MARANDI</t>
  </si>
  <si>
    <t>Kodarma</t>
  </si>
  <si>
    <t>SANSUMA KHUNGGUR BWISWMUTHIARY</t>
  </si>
  <si>
    <t>Kokrajhar</t>
  </si>
  <si>
    <t>A. R. ANTULAY</t>
  </si>
  <si>
    <t>Kolaba</t>
  </si>
  <si>
    <t>K.H. MUNIYAPPA</t>
  </si>
  <si>
    <t>Kolar</t>
  </si>
  <si>
    <t>MANDLIK SADASHIVRAO DADOBA</t>
  </si>
  <si>
    <t>Kolhapur</t>
  </si>
  <si>
    <t>E.  V.  ALIAS BALASAHEB VIKHE PATIL</t>
  </si>
  <si>
    <t>Kopargaon</t>
  </si>
  <si>
    <t>K. VIRUPAXAPPA</t>
  </si>
  <si>
    <t>Koppal</t>
  </si>
  <si>
    <t>GIRIDHAR GAMANG</t>
  </si>
  <si>
    <t>Koraput</t>
  </si>
  <si>
    <t>RAGHUVEER SINGH KOSHAL</t>
  </si>
  <si>
    <t>Kota</t>
  </si>
  <si>
    <t>K. SURESH KURUP</t>
  </si>
  <si>
    <t>Kottayam</t>
  </si>
  <si>
    <t>Jyotirmoyee Sikdar</t>
  </si>
  <si>
    <t>Krishnagar</t>
  </si>
  <si>
    <t>SUGAVANAM. E. G</t>
  </si>
  <si>
    <t>Krishnagiri</t>
  </si>
  <si>
    <t>KOTLA JAYASURYA PRAKASHA REDDY</t>
  </si>
  <si>
    <t>Kurnool</t>
  </si>
  <si>
    <t>NAVEEN JINDAL</t>
  </si>
  <si>
    <t>Kurukshetra</t>
  </si>
  <si>
    <t>GADHAVI PUSHPADAN SHAMBHUDAN</t>
  </si>
  <si>
    <t>Kutch</t>
  </si>
  <si>
    <t>THUPSTAN CHHEWANG</t>
  </si>
  <si>
    <t>Ladakh</t>
  </si>
  <si>
    <t>DR. ARUN KUMAR SARMAH</t>
  </si>
  <si>
    <t>Lakhimpur</t>
  </si>
  <si>
    <t>DR. P. POOKUNHIKOYA</t>
  </si>
  <si>
    <t>Lakshadweep</t>
  </si>
  <si>
    <t>DAROGA PRASAD SAROJ</t>
  </si>
  <si>
    <t>Lalganj</t>
  </si>
  <si>
    <t>PATIL RUPATAI DILIPRAO NILANGEKAR</t>
  </si>
  <si>
    <t>Latur</t>
  </si>
  <si>
    <t>RAMESHWAR ORAON</t>
  </si>
  <si>
    <t>Lohardaga</t>
  </si>
  <si>
    <t>ATAL BIHARI VAJPAYEE</t>
  </si>
  <si>
    <t>Lucknow</t>
  </si>
  <si>
    <t>SHARANJIT SINGH DHILLON</t>
  </si>
  <si>
    <t>Ludhiana</t>
  </si>
  <si>
    <t>UMAKANT YADAV</t>
  </si>
  <si>
    <t>Machhlishahr</t>
  </si>
  <si>
    <t>BADIGA RAMAKRISHNA</t>
  </si>
  <si>
    <t>Machilipatnam</t>
  </si>
  <si>
    <t>Madhepura</t>
  </si>
  <si>
    <t>DR. SHAKEEL AHMAD</t>
  </si>
  <si>
    <t>Madhubani</t>
  </si>
  <si>
    <t>DAYANIDHI MARAN</t>
  </si>
  <si>
    <t>Madras Central</t>
  </si>
  <si>
    <t>KUPPUSAMI. C</t>
  </si>
  <si>
    <t>Madras North</t>
  </si>
  <si>
    <t>BAALU, T. R.</t>
  </si>
  <si>
    <t>Madras South</t>
  </si>
  <si>
    <t>D. VITTAL RAO</t>
  </si>
  <si>
    <t>Mahabubnagar</t>
  </si>
  <si>
    <t>PRABHUNATH SINGH</t>
  </si>
  <si>
    <t>Maharajganj</t>
  </si>
  <si>
    <t>PANKAJ</t>
  </si>
  <si>
    <t>AJIT  JOGI</t>
  </si>
  <si>
    <t>Mahasamund</t>
  </si>
  <si>
    <t>INDERJIT SINGH</t>
  </si>
  <si>
    <t>Mahendragarh</t>
  </si>
  <si>
    <t>MULAYAM SINGH YADAV</t>
  </si>
  <si>
    <t>Mainpuri</t>
  </si>
  <si>
    <t>A. B. A. Ghani Khan Choudhury</t>
  </si>
  <si>
    <t>Malda</t>
  </si>
  <si>
    <t>HARISCHANDRA DEVRAM CHAVAN</t>
  </si>
  <si>
    <t>Malegaon</t>
  </si>
  <si>
    <t>PRATIBHA SINGH</t>
  </si>
  <si>
    <t>Mandi</t>
  </si>
  <si>
    <t>FAGGAN SINGH KULASTE</t>
  </si>
  <si>
    <t>Mandla</t>
  </si>
  <si>
    <t>DR LAXMINARAYAN PANDEYA</t>
  </si>
  <si>
    <t>Mandsaur</t>
  </si>
  <si>
    <t>CHAUDHARY TUSHARBHAI AMARSINHBHAI</t>
  </si>
  <si>
    <t>Mandvi</t>
  </si>
  <si>
    <t>AMBAREESH M. H.</t>
  </si>
  <si>
    <t>Mandya</t>
  </si>
  <si>
    <t>NARAYAN CHANDRA BORKATAKY</t>
  </si>
  <si>
    <t>Mangaldoi</t>
  </si>
  <si>
    <t>D. V. SADANANDA GOWDA</t>
  </si>
  <si>
    <t>Mangalore</t>
  </si>
  <si>
    <t>T. K. HAMZA</t>
  </si>
  <si>
    <t>Manjeri</t>
  </si>
  <si>
    <t>Mathura</t>
  </si>
  <si>
    <t>Basudeb Barman</t>
  </si>
  <si>
    <t>Mathurapur</t>
  </si>
  <si>
    <t>C. S. SUJATHA</t>
  </si>
  <si>
    <t>Mavelikara</t>
  </si>
  <si>
    <t>MANI SHANKAR AIYAR</t>
  </si>
  <si>
    <t>Mayiladuturai</t>
  </si>
  <si>
    <t>SUDAM MARNDI</t>
  </si>
  <si>
    <t>Mayurbhanj</t>
  </si>
  <si>
    <t>A. NARENDRA</t>
  </si>
  <si>
    <t>Medak</t>
  </si>
  <si>
    <t>MOHD. SHAHID</t>
  </si>
  <si>
    <t>Meerut</t>
  </si>
  <si>
    <t>JIVABHAI AMBALAL PATEL</t>
  </si>
  <si>
    <t>Mehsana</t>
  </si>
  <si>
    <t>Prabodh Panda</t>
  </si>
  <si>
    <t>Midnapore</t>
  </si>
  <si>
    <t>JAIPAL REDDY SUDINI</t>
  </si>
  <si>
    <t>Miryalguda</t>
  </si>
  <si>
    <t>NARENDRA KUMAR KUSHWAHA</t>
  </si>
  <si>
    <t>Mirzapur</t>
  </si>
  <si>
    <t>ASHOK KUMAR RAWAT</t>
  </si>
  <si>
    <t>Misrikh</t>
  </si>
  <si>
    <t>VANLALZAWMA</t>
  </si>
  <si>
    <t>Mizoram</t>
  </si>
  <si>
    <t>MNF</t>
  </si>
  <si>
    <t>JAI PRAKASH</t>
  </si>
  <si>
    <t>Mohanlalganj</t>
  </si>
  <si>
    <t>JAY PRAKASH NARAYAN YADAV</t>
  </si>
  <si>
    <t>Monghyr</t>
  </si>
  <si>
    <t>DR. SHAFIQURRAHMAN BARQ</t>
  </si>
  <si>
    <t>Moradabad</t>
  </si>
  <si>
    <t>ASHOK CHHAVIRAM ARGAL</t>
  </si>
  <si>
    <t>Morena</t>
  </si>
  <si>
    <t>ALEMAO CHURCHIL BRAZ</t>
  </si>
  <si>
    <t>Mormugao</t>
  </si>
  <si>
    <t>AKHILES PRASAD SINGH</t>
  </si>
  <si>
    <t>Motihari</t>
  </si>
  <si>
    <t>LONAPPAN NAMBADAN</t>
  </si>
  <si>
    <t>Mukundapuram</t>
  </si>
  <si>
    <t>GOVINDA</t>
  </si>
  <si>
    <t>Mumbai North</t>
  </si>
  <si>
    <t>EKNATH M. GAIKWAD</t>
  </si>
  <si>
    <t>Mumbai North Central</t>
  </si>
  <si>
    <t>KAMAT GURUDAS</t>
  </si>
  <si>
    <t>Mumbai North East</t>
  </si>
  <si>
    <t>SUNIL DUTT</t>
  </si>
  <si>
    <t>Mumbai North West</t>
  </si>
  <si>
    <t>MOHAN RAWALE</t>
  </si>
  <si>
    <t>Mumbai South Central</t>
  </si>
  <si>
    <t>P. C. THOMAS (PULLOLIL)</t>
  </si>
  <si>
    <t>Muvattupuzha</t>
  </si>
  <si>
    <t>IFDP</t>
  </si>
  <si>
    <t>CH. MUNAWWAR HASAN</t>
  </si>
  <si>
    <t>Muzaffarnagar</t>
  </si>
  <si>
    <t>GEORGE FERNANDES</t>
  </si>
  <si>
    <t>Muzaffarpur</t>
  </si>
  <si>
    <t>C. H. VIJAYASHANKAR</t>
  </si>
  <si>
    <t>Mysore</t>
  </si>
  <si>
    <t>Alakesh Das</t>
  </si>
  <si>
    <t>Nabadwip</t>
  </si>
  <si>
    <t>W. WANGYUH</t>
  </si>
  <si>
    <t>Nagaland</t>
  </si>
  <si>
    <t>NPF</t>
  </si>
  <si>
    <t>VIJAYAN, A. K. S.</t>
  </si>
  <si>
    <t>Nagapattinam</t>
  </si>
  <si>
    <t>DR.MANDA JAGANNATH</t>
  </si>
  <si>
    <t>Nagarkurnool</t>
  </si>
  <si>
    <t>BHANWAR SINGH DANGAWAS</t>
  </si>
  <si>
    <t>Nagaur</t>
  </si>
  <si>
    <t>BELLARMIN. A. V.</t>
  </si>
  <si>
    <t>Nagercoil</t>
  </si>
  <si>
    <t>VILAS MUTTEMWAR</t>
  </si>
  <si>
    <t>Nagpur</t>
  </si>
  <si>
    <t>K. C. SINGH BABA</t>
  </si>
  <si>
    <t>Nainital</t>
  </si>
  <si>
    <t>NITISH KUMAR</t>
  </si>
  <si>
    <t>Nalanda</t>
  </si>
  <si>
    <t>SURAVARAM SUDHAKAR REDDY</t>
  </si>
  <si>
    <t>Nalgonda</t>
  </si>
  <si>
    <t>S. P. Y. REDDY</t>
  </si>
  <si>
    <t>Nandyal</t>
  </si>
  <si>
    <t>MEKAPATI RAJAMOHAN REDDY</t>
  </si>
  <si>
    <t>Narasaraopet</t>
  </si>
  <si>
    <t>PINGALE DEVIDAS ANANDRAO</t>
  </si>
  <si>
    <t>Nashik</t>
  </si>
  <si>
    <t>VIRCHANDRA PASWAN</t>
  </si>
  <si>
    <t>Nawada</t>
  </si>
  <si>
    <t>PANABAKA LAKSHMI</t>
  </si>
  <si>
    <t>Nellore</t>
  </si>
  <si>
    <t>AJAY MAKAN</t>
  </si>
  <si>
    <t>New Delhi</t>
  </si>
  <si>
    <t>PRABHU R.</t>
  </si>
  <si>
    <t>Nilgiris</t>
  </si>
  <si>
    <t>MADHU GOUD YASKHI</t>
  </si>
  <si>
    <t>Nizamabad</t>
  </si>
  <si>
    <t>RAJEN GOHAIN</t>
  </si>
  <si>
    <t>Nowgong</t>
  </si>
  <si>
    <t>PARSURAM MAJHI</t>
  </si>
  <si>
    <t>Nowrangpur</t>
  </si>
  <si>
    <t>SREENIVASULU REDDY MAGUNTA</t>
  </si>
  <si>
    <t>Ongole</t>
  </si>
  <si>
    <t>NARHIRE KALPANA RAMESH</t>
  </si>
  <si>
    <t>Osmanabad</t>
  </si>
  <si>
    <t>S. AJAYA KUMAR</t>
  </si>
  <si>
    <t>Ottapalam</t>
  </si>
  <si>
    <t>SAJJAN KUMAR</t>
  </si>
  <si>
    <t>Outer Delhi</t>
  </si>
  <si>
    <t>MANI CHARENAMEI</t>
  </si>
  <si>
    <t>Outer Manipur</t>
  </si>
  <si>
    <t>BALESHWAR YADAV</t>
  </si>
  <si>
    <t>Padrauna</t>
  </si>
  <si>
    <t>National Loktantrik Party</t>
  </si>
  <si>
    <t>MANOJ KUMAR</t>
  </si>
  <si>
    <t>Palamau</t>
  </si>
  <si>
    <t>N. N. KRISHNADAS</t>
  </si>
  <si>
    <t>Palghat</t>
  </si>
  <si>
    <t>PUSP JAIN</t>
  </si>
  <si>
    <t>Pali</t>
  </si>
  <si>
    <t>SHRIPAD YESSO NAIK</t>
  </si>
  <si>
    <t>Panaji</t>
  </si>
  <si>
    <t>ATHAWALE RAMDAS BANDU</t>
  </si>
  <si>
    <t>Pandharpur</t>
  </si>
  <si>
    <t>RPI(A)</t>
  </si>
  <si>
    <t>Gurudas Dasgupta</t>
  </si>
  <si>
    <t>Panskura</t>
  </si>
  <si>
    <t>TUKARAM GANPATRAO RENGE PATIL</t>
  </si>
  <si>
    <t>Parbhani</t>
  </si>
  <si>
    <t>KISHORE CHANDRA SURYANARAYANA DEO VYRICHERLA</t>
  </si>
  <si>
    <t>Parvathipuram</t>
  </si>
  <si>
    <t>KANODIA MAHESHKUMAR MITHABHAI</t>
  </si>
  <si>
    <t>Patan</t>
  </si>
  <si>
    <t>PRENEET KAUR</t>
  </si>
  <si>
    <t>Patiala</t>
  </si>
  <si>
    <t>RAM KRIPAL YADAV</t>
  </si>
  <si>
    <t>Patna</t>
  </si>
  <si>
    <t>G. VENKAT SWAMY</t>
  </si>
  <si>
    <t>Peddapalli</t>
  </si>
  <si>
    <t>RAJA, A.</t>
  </si>
  <si>
    <t>Perambalur</t>
  </si>
  <si>
    <t>AARON RASHID J. M.</t>
  </si>
  <si>
    <t>Periyakulam</t>
  </si>
  <si>
    <t>CHARANJIT SINGH ATWAL</t>
  </si>
  <si>
    <t>Phillaur</t>
  </si>
  <si>
    <t>SUGRIB SINGH</t>
  </si>
  <si>
    <t>Phulbani</t>
  </si>
  <si>
    <t>ATIQUE AHAMAD</t>
  </si>
  <si>
    <t>Phulpur</t>
  </si>
  <si>
    <t>MANEKA GANDHI</t>
  </si>
  <si>
    <t>Pilibhit</t>
  </si>
  <si>
    <t>KRISHNAN, DR. C</t>
  </si>
  <si>
    <t>Pollachi</t>
  </si>
  <si>
    <t>MDMK</t>
  </si>
  <si>
    <t>RAMADASS. M.</t>
  </si>
  <si>
    <t>Pondicherry</t>
  </si>
  <si>
    <t>PATEL HARILAL MADHAVJIBHAI (HARIBHAI PATEL)</t>
  </si>
  <si>
    <t>Porbandar</t>
  </si>
  <si>
    <t>AKSHAY PRATAP SINGH (GOPAL JI)</t>
  </si>
  <si>
    <t>Pratapgarh</t>
  </si>
  <si>
    <t>REGUPATHY, S.</t>
  </si>
  <si>
    <t>Pudukkottai</t>
  </si>
  <si>
    <t>KALMADI SURESH</t>
  </si>
  <si>
    <t>Pune</t>
  </si>
  <si>
    <t>BRAJA KISHORE TRIPATHY</t>
  </si>
  <si>
    <t>Puri</t>
  </si>
  <si>
    <t>UDAY SINGH</t>
  </si>
  <si>
    <t>Purnea</t>
  </si>
  <si>
    <t>Bir Singh Mahato</t>
  </si>
  <si>
    <t>Purulia</t>
  </si>
  <si>
    <t>P. RAJENDRAN</t>
  </si>
  <si>
    <t>Quilon</t>
  </si>
  <si>
    <t>SONIA GANDHI</t>
  </si>
  <si>
    <t>Rae Bareli</t>
  </si>
  <si>
    <t>A.VENKATESH NAIK</t>
  </si>
  <si>
    <t>Raichur</t>
  </si>
  <si>
    <t>Priya Ranjan Dasmunsi</t>
  </si>
  <si>
    <t>Raiganj</t>
  </si>
  <si>
    <t>VISHNUDEO SAI</t>
  </si>
  <si>
    <t>Raigarh</t>
  </si>
  <si>
    <t>RAMESH BAIS</t>
  </si>
  <si>
    <t>Raipur</t>
  </si>
  <si>
    <t>ARUNA KUMAR VUNDAVALLI</t>
  </si>
  <si>
    <t>Rajahmundry</t>
  </si>
  <si>
    <t>ANNAYYAGARI SAI PRATHAP</t>
  </si>
  <si>
    <t>Rajampet</t>
  </si>
  <si>
    <t>SURESH PRABHAKAR PRABHU</t>
  </si>
  <si>
    <t>Rajapur</t>
  </si>
  <si>
    <t>LAKSHMAN SINGH</t>
  </si>
  <si>
    <t>Rajgarh</t>
  </si>
  <si>
    <t>DR. KATHIRIA VALLABHBHAI RAMJIBHAI</t>
  </si>
  <si>
    <t>Rajkot</t>
  </si>
  <si>
    <t>HEMLAL MURMU</t>
  </si>
  <si>
    <t>Rajmahal</t>
  </si>
  <si>
    <t>PRADEEP GANDHI</t>
  </si>
  <si>
    <t>Rajnandgaon</t>
  </si>
  <si>
    <t>BHAVANI RAJENTHIRAN. M. S. K.</t>
  </si>
  <si>
    <t>Ramanathapuram</t>
  </si>
  <si>
    <t>P. JAYA PRADA NAHATA</t>
  </si>
  <si>
    <t>Rampur</t>
  </si>
  <si>
    <t>MOHITE SUBODH BABURAO</t>
  </si>
  <si>
    <t>Ramtek</t>
  </si>
  <si>
    <t>SUBODH KANT SAHAY</t>
  </si>
  <si>
    <t>Ranchi</t>
  </si>
  <si>
    <t>RANI. K</t>
  </si>
  <si>
    <t>Rasipuram</t>
  </si>
  <si>
    <t>ANANT GEETE</t>
  </si>
  <si>
    <t>Ratnagiri</t>
  </si>
  <si>
    <t>CHANDRAMANI TRIPATHI</t>
  </si>
  <si>
    <t>Rewa</t>
  </si>
  <si>
    <t>LALCHANDRA</t>
  </si>
  <si>
    <t>Robertsganj</t>
  </si>
  <si>
    <t>BHUPINDER SINGH</t>
  </si>
  <si>
    <t>Rohtak</t>
  </si>
  <si>
    <t>SUKHDEV SINGH LIBRA</t>
  </si>
  <si>
    <t>Ropar</t>
  </si>
  <si>
    <t>RAM CHANDRA PASWAN</t>
  </si>
  <si>
    <t>Rosera</t>
  </si>
  <si>
    <t>MADHUSUDAN MISTRY</t>
  </si>
  <si>
    <t>Sabarkantha</t>
  </si>
  <si>
    <t>VIRENDRA KUMAR</t>
  </si>
  <si>
    <t>Sagar</t>
  </si>
  <si>
    <t>RASHEED MASOOD</t>
  </si>
  <si>
    <t>Saharanpur</t>
  </si>
  <si>
    <t>RANJEET RANJAN</t>
  </si>
  <si>
    <t>Saharsa</t>
  </si>
  <si>
    <t>TUFANI SAROJ</t>
  </si>
  <si>
    <t>Saidpur</t>
  </si>
  <si>
    <t>THANGKABALU K. V.</t>
  </si>
  <si>
    <t>Salem</t>
  </si>
  <si>
    <t>HARIKEVAL PRASAD</t>
  </si>
  <si>
    <t>Salempur</t>
  </si>
  <si>
    <t>MAHAVEER BHAGORA</t>
  </si>
  <si>
    <t>Salumber</t>
  </si>
  <si>
    <t>ALOK KUMAR MEHTA</t>
  </si>
  <si>
    <t>Samastipur</t>
  </si>
  <si>
    <t>PRASANNA ACHARYA</t>
  </si>
  <si>
    <t>Sambalpur</t>
  </si>
  <si>
    <t>PRO. RAM GOPAL YADAV</t>
  </si>
  <si>
    <t>Sambhal</t>
  </si>
  <si>
    <t>Patil Prakashbapu Vasantdada</t>
  </si>
  <si>
    <t>Sangli</t>
  </si>
  <si>
    <t>SUKHDEV SINGH DHINDSA</t>
  </si>
  <si>
    <t>Sangrur</t>
  </si>
  <si>
    <t>GUHARAM AJGALLE</t>
  </si>
  <si>
    <t>Sarangarh</t>
  </si>
  <si>
    <t>MEIRA KUMAR</t>
  </si>
  <si>
    <t>Sasaram</t>
  </si>
  <si>
    <t>LAXMANRAO PANDURANG JADHAV (PATIL)</t>
  </si>
  <si>
    <t>Satara</t>
  </si>
  <si>
    <t>GANESH SINGH</t>
  </si>
  <si>
    <t>Satna</t>
  </si>
  <si>
    <t>NAMO NARAIN</t>
  </si>
  <si>
    <t>Sawai Madhopur</t>
  </si>
  <si>
    <t>M. ANJAN KUMAR YADAV</t>
  </si>
  <si>
    <t>Secunderabad</t>
  </si>
  <si>
    <t>NEETA PATERIYA</t>
  </si>
  <si>
    <t>Seoni</t>
  </si>
  <si>
    <t>Santasri Chatterjee</t>
  </si>
  <si>
    <t>Serampore</t>
  </si>
  <si>
    <t>ILIYAS AZMI</t>
  </si>
  <si>
    <t>Shahabad</t>
  </si>
  <si>
    <t>DALPAT SINGH PARASTE</t>
  </si>
  <si>
    <t>Shahdol</t>
  </si>
  <si>
    <t>KUNWAR JITIN PRASAD</t>
  </si>
  <si>
    <t>Shahjahanpur</t>
  </si>
  <si>
    <t>THAWAR  CHAND GEHLOT</t>
  </si>
  <si>
    <t>Shajapur</t>
  </si>
  <si>
    <t>SITARAM SINGH</t>
  </si>
  <si>
    <t>Sheohar</t>
  </si>
  <si>
    <t>PATY RIPPLE KYNDIAH</t>
  </si>
  <si>
    <t>Shillong</t>
  </si>
  <si>
    <t>S. BANGARAPPA</t>
  </si>
  <si>
    <t>Shimoga</t>
  </si>
  <si>
    <t>DESHMUKH SUBHASH SURESHCHANDRA</t>
  </si>
  <si>
    <t>Sholapur</t>
  </si>
  <si>
    <t>SARVEY SATHYANARAYANA</t>
  </si>
  <si>
    <t>Siddipet</t>
  </si>
  <si>
    <t>CHANDRAPRATAP SINGH</t>
  </si>
  <si>
    <t>Sidhi</t>
  </si>
  <si>
    <t>SUBHASH MEHARIA</t>
  </si>
  <si>
    <t>Sikar</t>
  </si>
  <si>
    <t>NAKUL DAS RAI</t>
  </si>
  <si>
    <t>Sikkim</t>
  </si>
  <si>
    <t>SDF</t>
  </si>
  <si>
    <t>SONTOSH MOHAN DEV</t>
  </si>
  <si>
    <t>Silchar</t>
  </si>
  <si>
    <t>DHANI RAM SHANDIL</t>
  </si>
  <si>
    <t>Simla</t>
  </si>
  <si>
    <t>BAGUN SUMBRAI</t>
  </si>
  <si>
    <t>Singhbhum</t>
  </si>
  <si>
    <t>ATMA SINGH GILL</t>
  </si>
  <si>
    <t>Sirsa</t>
  </si>
  <si>
    <t>SITARAM YADAV</t>
  </si>
  <si>
    <t>Sitamarhi</t>
  </si>
  <si>
    <t>RAJESH VERMA</t>
  </si>
  <si>
    <t>Sitapur</t>
  </si>
  <si>
    <t>CHIDAMBARAM, P.</t>
  </si>
  <si>
    <t>Sivaganga</t>
  </si>
  <si>
    <t>RAVICHANDRAN, A</t>
  </si>
  <si>
    <t>Sivakasi</t>
  </si>
  <si>
    <t>MOHAMMAD SHAHABUDDIN</t>
  </si>
  <si>
    <t>Siwan</t>
  </si>
  <si>
    <t>KISHAN SINGH SANGWAN</t>
  </si>
  <si>
    <t>Sonepat</t>
  </si>
  <si>
    <t>VIJAY KUMAR MALHOTRA</t>
  </si>
  <si>
    <t>South Delhi</t>
  </si>
  <si>
    <t>OMAR ABDULLAH</t>
  </si>
  <si>
    <t>Srinagar</t>
  </si>
  <si>
    <t>KRISHNASWAMY. A</t>
  </si>
  <si>
    <t>Sriperumbudur</t>
  </si>
  <si>
    <t>MOHD. TAHIR</t>
  </si>
  <si>
    <t>Sultanpur</t>
  </si>
  <si>
    <t>JUAL ORAM</t>
  </si>
  <si>
    <t>Sundargarh</t>
  </si>
  <si>
    <t>KASHIRAM RANA</t>
  </si>
  <si>
    <t>Surat</t>
  </si>
  <si>
    <t>NAND KUMAR SAI</t>
  </si>
  <si>
    <t>Surguja</t>
  </si>
  <si>
    <t>Seth Lakshman Chandra</t>
  </si>
  <si>
    <t>Tamluk</t>
  </si>
  <si>
    <t>RATTAN SINGH</t>
  </si>
  <si>
    <t>Tarn Taran</t>
  </si>
  <si>
    <t>MANABENDRA SHAH</t>
  </si>
  <si>
    <t>Tehri Garhwal</t>
  </si>
  <si>
    <t>BALASHOWRY VALLABHANENI</t>
  </si>
  <si>
    <t>Tenali</t>
  </si>
  <si>
    <t>APPADURAI, M.</t>
  </si>
  <si>
    <t>Tenkasi</t>
  </si>
  <si>
    <t>MONI KUMAR SUBBA</t>
  </si>
  <si>
    <t>Tezpur</t>
  </si>
  <si>
    <t>PARANJAPE PRAKASH VISHVANATH</t>
  </si>
  <si>
    <t>Thane</t>
  </si>
  <si>
    <t>PALANIMANICKAM. S. S.</t>
  </si>
  <si>
    <t>Thanjavur</t>
  </si>
  <si>
    <t>DHANARAJU. K</t>
  </si>
  <si>
    <t>Tindivanam</t>
  </si>
  <si>
    <t>SUBBULAKSHMI JAGADEESAN</t>
  </si>
  <si>
    <t>Tiruchengode</t>
  </si>
  <si>
    <t>GANESAN. L</t>
  </si>
  <si>
    <t>Tiruchirappalli</t>
  </si>
  <si>
    <t>DHANUSKODI ATHITHAN, R.</t>
  </si>
  <si>
    <t>Tirunelveli</t>
  </si>
  <si>
    <t>CHINTA MOHAN</t>
  </si>
  <si>
    <t>Tirupathi</t>
  </si>
  <si>
    <t>VENUGOPAL, D.</t>
  </si>
  <si>
    <t>Tiruppattur</t>
  </si>
  <si>
    <t>KAILASH MEGHWAL</t>
  </si>
  <si>
    <t>Tonk</t>
  </si>
  <si>
    <t>C. K. CHANDRAPPAN</t>
  </si>
  <si>
    <t>Trichur</t>
  </si>
  <si>
    <t>BAJU BAN RIYAN</t>
  </si>
  <si>
    <t>Tripura East</t>
  </si>
  <si>
    <t>KHAGEN DAS</t>
  </si>
  <si>
    <t>Tripura West</t>
  </si>
  <si>
    <t>S. MALLIKARJUNAIAH</t>
  </si>
  <si>
    <t>Tumkur</t>
  </si>
  <si>
    <t>PURANO AGITOK SANGMA</t>
  </si>
  <si>
    <t>Tura</t>
  </si>
  <si>
    <t>CH. LAL SINGH</t>
  </si>
  <si>
    <t>Udhampur</t>
  </si>
  <si>
    <t>MANORAMA MADHWARAJ</t>
  </si>
  <si>
    <t>Udupi</t>
  </si>
  <si>
    <t>DR. SATYANARAYAN JATIYA</t>
  </si>
  <si>
    <t>Ujjain</t>
  </si>
  <si>
    <t>Hannan Mollah</t>
  </si>
  <si>
    <t>Uluberia</t>
  </si>
  <si>
    <t>BRAJESH PATHAK</t>
  </si>
  <si>
    <t>Unnao</t>
  </si>
  <si>
    <t>RAGHUBANSH PRASAD SINGH</t>
  </si>
  <si>
    <t>Vaishali</t>
  </si>
  <si>
    <t>DR. RAJESH KUMAR MISHRA</t>
  </si>
  <si>
    <t>Varanasi</t>
  </si>
  <si>
    <t>KADER MOHIDEEN, K. M</t>
  </si>
  <si>
    <t>Vellore</t>
  </si>
  <si>
    <t>SHIVRAJ SINGH</t>
  </si>
  <si>
    <t>Vidisha</t>
  </si>
  <si>
    <t>JANARDHANA REDDY NEDURUMALLI</t>
  </si>
  <si>
    <t>Visakhapatnam</t>
  </si>
  <si>
    <t>Susmita Bauri</t>
  </si>
  <si>
    <t>Vishnupur</t>
  </si>
  <si>
    <t>WAGMARE SURESH GANAPAT</t>
  </si>
  <si>
    <t>Wardha</t>
  </si>
  <si>
    <t>GAWALI (PATIL) KU.  BHAVANA PUNDLIKRAO</t>
  </si>
  <si>
    <t>Washim</t>
  </si>
  <si>
    <t>Yavatmal</t>
  </si>
  <si>
    <t>Andhra Pradesh</t>
  </si>
  <si>
    <t>Uttar Pradesh [2000 Onwards]</t>
  </si>
  <si>
    <t>Maharashtra</t>
  </si>
  <si>
    <t>Gujarat</t>
  </si>
  <si>
    <t>Rajasthan</t>
  </si>
  <si>
    <t>Alappuzha</t>
  </si>
  <si>
    <t>Kerala</t>
  </si>
  <si>
    <t>West Bengal</t>
  </si>
  <si>
    <t>Almora</t>
  </si>
  <si>
    <t>Uttarakhand</t>
  </si>
  <si>
    <t>Amalapuram</t>
  </si>
  <si>
    <t>Haryana</t>
  </si>
  <si>
    <t>Punjab</t>
  </si>
  <si>
    <t>Anakapalle</t>
  </si>
  <si>
    <t>Jammu &amp; Kashmir</t>
  </si>
  <si>
    <t>Tamil Nadu</t>
  </si>
  <si>
    <t>Bihar [2000 Onwards]</t>
  </si>
  <si>
    <t>Arunachal Pradesh</t>
  </si>
  <si>
    <t>Orissa</t>
  </si>
  <si>
    <t>Assam</t>
  </si>
  <si>
    <t>Karnataka</t>
  </si>
  <si>
    <t>Madhya Pradesh [2000 Onwards]</t>
  </si>
  <si>
    <t>Bangalore South</t>
  </si>
  <si>
    <t>Chhattisgarh</t>
  </si>
  <si>
    <t>Beed</t>
  </si>
  <si>
    <t>Bhadrak</t>
  </si>
  <si>
    <t>Delhi [1977 Onwards]</t>
  </si>
  <si>
    <t>Jharkhand</t>
  </si>
  <si>
    <t>Coimbatore</t>
  </si>
  <si>
    <t>Dahod</t>
  </si>
  <si>
    <t>Daman &amp; Diu</t>
  </si>
  <si>
    <t>Dharmapuri</t>
  </si>
  <si>
    <t>Himachal Pradesh</t>
  </si>
  <si>
    <t>Manipur</t>
  </si>
  <si>
    <t>Kakinada</t>
  </si>
  <si>
    <t>Madurai</t>
  </si>
  <si>
    <t>Mumbai South</t>
  </si>
  <si>
    <t>Murshidabad</t>
  </si>
  <si>
    <t>Nanded</t>
  </si>
  <si>
    <t>Nandurbar</t>
  </si>
  <si>
    <t>Goa</t>
  </si>
  <si>
    <t>Ponnani</t>
  </si>
  <si>
    <t>Meghalaya</t>
  </si>
  <si>
    <t>Srikakulam</t>
  </si>
  <si>
    <t>Surendranagar</t>
  </si>
  <si>
    <t>Tripura</t>
  </si>
  <si>
    <t>Udaipur</t>
  </si>
  <si>
    <t>Vijayawada</t>
  </si>
  <si>
    <t>Warangal</t>
  </si>
  <si>
    <t>States</t>
  </si>
  <si>
    <t>Vatakara</t>
  </si>
  <si>
    <t>Baroda</t>
  </si>
  <si>
    <t>Calcutta North West</t>
  </si>
  <si>
    <t>Cannanore</t>
  </si>
  <si>
    <t>Delhi Sadar</t>
  </si>
  <si>
    <t>Janjgir</t>
  </si>
  <si>
    <t>Narasapur</t>
  </si>
  <si>
    <t>Palani</t>
  </si>
  <si>
    <t>Tiruchendur</t>
  </si>
  <si>
    <t>Trivandrum</t>
  </si>
  <si>
    <t>Vandavasi</t>
  </si>
  <si>
    <t xml:space="preserve">PC </t>
  </si>
  <si>
    <t>States of PC</t>
  </si>
  <si>
    <t>Zahirabad</t>
  </si>
  <si>
    <t>Yavatmal-Washim</t>
  </si>
  <si>
    <t>West Delhi</t>
  </si>
  <si>
    <t>Wayanad</t>
  </si>
  <si>
    <t>Vizianagaram</t>
  </si>
  <si>
    <t>Virudhunagar</t>
  </si>
  <si>
    <t>Viluppuram</t>
  </si>
  <si>
    <t>Valsad</t>
  </si>
  <si>
    <t>Valmiki Nagar</t>
  </si>
  <si>
    <t>Vadodara</t>
  </si>
  <si>
    <t>Vadakara</t>
  </si>
  <si>
    <t>Uttara Kannada</t>
  </si>
  <si>
    <t>SURESH KUMAR SHETKAR</t>
  </si>
  <si>
    <t>BHAVANA GAWALI (PATIL)</t>
  </si>
  <si>
    <t>Ujiarpur</t>
  </si>
  <si>
    <t>MAHABAL MISHRA</t>
  </si>
  <si>
    <t>Udupi Chikmagalur</t>
  </si>
  <si>
    <t>M I Shanavas</t>
  </si>
  <si>
    <t>DATTA MEGHE</t>
  </si>
  <si>
    <t>Rajaiah Siricilla</t>
  </si>
  <si>
    <t>B. JHANSI</t>
  </si>
  <si>
    <t>D. PURANDARESHWARI</t>
  </si>
  <si>
    <t>MANICKA TAGORE</t>
  </si>
  <si>
    <t>ADMK</t>
  </si>
  <si>
    <t>ANANDAN M</t>
  </si>
  <si>
    <t>Tonk-Sawai Madhopur</t>
  </si>
  <si>
    <t>L Rajagopal</t>
  </si>
  <si>
    <t>Tiruvannamalai</t>
  </si>
  <si>
    <t>SUSHMA SWARAJ</t>
  </si>
  <si>
    <t>Tiruppur</t>
  </si>
  <si>
    <t>ABDUL RAHMAN</t>
  </si>
  <si>
    <t>Tirupati</t>
  </si>
  <si>
    <t>DR. MURLI MANOHAR JOSHI</t>
  </si>
  <si>
    <t>KISANBHAI VESTABHAI PATEL</t>
  </si>
  <si>
    <t>BAIDYANATH PRASAD MAHTO</t>
  </si>
  <si>
    <t>Tikamgarh</t>
  </si>
  <si>
    <t>RAGHUVANSH PRASAD SINGH</t>
  </si>
  <si>
    <t>Thrissur</t>
  </si>
  <si>
    <t>BALKRISHNA KHANDERAO SHUKLA</t>
  </si>
  <si>
    <t>Thoothukkudi</t>
  </si>
  <si>
    <t>Mullappally Ramachandran</t>
  </si>
  <si>
    <t>Thiruvananthapuram</t>
  </si>
  <si>
    <t>Ananthkumar Hegde</t>
  </si>
  <si>
    <t>Thiruvallur</t>
  </si>
  <si>
    <t>ANNUTANDON</t>
  </si>
  <si>
    <t>Theni</t>
  </si>
  <si>
    <t>SULTAN AHMED</t>
  </si>
  <si>
    <t>GUDDU PREMCHAND</t>
  </si>
  <si>
    <t>ASWAMEDH DEVI</t>
  </si>
  <si>
    <t>D.V.Sadananda Gowda</t>
  </si>
  <si>
    <t>Raghuveer singh</t>
  </si>
  <si>
    <t>AGATHA K. SANGMA</t>
  </si>
  <si>
    <t>G.S. BASAVARAJU</t>
  </si>
  <si>
    <t>Supaul</t>
  </si>
  <si>
    <t>VENUGOPAL.D</t>
  </si>
  <si>
    <t>VENUGOPAL.P</t>
  </si>
  <si>
    <t>SIVASAMI C</t>
  </si>
  <si>
    <t>Chinta Mohan</t>
  </si>
  <si>
    <t>RAMASUBBU S</t>
  </si>
  <si>
    <t>Sreerampur</t>
  </si>
  <si>
    <t>KUMAR.P</t>
  </si>
  <si>
    <t>South Goa</t>
  </si>
  <si>
    <t>P C Chacko</t>
  </si>
  <si>
    <t>Sonipat</t>
  </si>
  <si>
    <t>JEYADURAI S R</t>
  </si>
  <si>
    <t>Solapur</t>
  </si>
  <si>
    <t>Shashi Tharoor</t>
  </si>
  <si>
    <t>AARON RASHID.J.M</t>
  </si>
  <si>
    <t>PALANIMANICKAM.S.S</t>
  </si>
  <si>
    <t>DR.SANJEEV GANESH NAIK</t>
  </si>
  <si>
    <t>JOSEPH TOPPO</t>
  </si>
  <si>
    <t>LINGAM P</t>
  </si>
  <si>
    <t>VIJAY BAHUGUNA</t>
  </si>
  <si>
    <t>ADHIKARI SUVENDU</t>
  </si>
  <si>
    <t>SOMABHAI GANDABHAI KOLIPATEL</t>
  </si>
  <si>
    <t>DARSNABEN VIKRAMBHAI JARDOS</t>
  </si>
  <si>
    <t>VISHWA MOHAN KUMAR</t>
  </si>
  <si>
    <t>Shrawasti</t>
  </si>
  <si>
    <t>HEMANAND BISWAL</t>
  </si>
  <si>
    <t>Shirur</t>
  </si>
  <si>
    <t>DR.SANJAY SINGH</t>
  </si>
  <si>
    <t>Shirdi</t>
  </si>
  <si>
    <t>BAALU T R</t>
  </si>
  <si>
    <t>FAROOQ ABDULLAH</t>
  </si>
  <si>
    <t>Shimla</t>
  </si>
  <si>
    <t>K. KRUPA RANI</t>
  </si>
  <si>
    <t>KALYAN BANERJEE</t>
  </si>
  <si>
    <t>COSME FRANCISCO CAITANO SARDINHA</t>
  </si>
  <si>
    <t>RAMESH KUMAR</t>
  </si>
  <si>
    <t>JITENDER SINGH</t>
  </si>
  <si>
    <t>Secundrabad</t>
  </si>
  <si>
    <t>SHINDE SUSHILKUMAR SAMBHAJIRAO</t>
  </si>
  <si>
    <t>OmPrakashYadav</t>
  </si>
  <si>
    <t>CHIDAMBARAM P</t>
  </si>
  <si>
    <t>KAISAR JAHAN</t>
  </si>
  <si>
    <t>Sarguja</t>
  </si>
  <si>
    <t>ARJUN ROY</t>
  </si>
  <si>
    <t>Saran</t>
  </si>
  <si>
    <t>ASHOK TANWAR</t>
  </si>
  <si>
    <t>Sant Kabir Nagar</t>
  </si>
  <si>
    <t>MADHU KORA</t>
  </si>
  <si>
    <t>Kabindra Purkayastha</t>
  </si>
  <si>
    <t>PREM DAS RAI</t>
  </si>
  <si>
    <t>MAHADEV SINGH</t>
  </si>
  <si>
    <t>GOVIND PRASAD MISHRA</t>
  </si>
  <si>
    <t>VINAY KUMAR ALIAS VINNU</t>
  </si>
  <si>
    <t>ADHALRAO SHIVAJI DATTATRAY</t>
  </si>
  <si>
    <t>WAKCHOURE BHAUSAHEB RAJARAM</t>
  </si>
  <si>
    <t>B.Y. RAGHAVENDRA</t>
  </si>
  <si>
    <t>VIRENDER KASHYAP</t>
  </si>
  <si>
    <t>VINCENT H PALA</t>
  </si>
  <si>
    <t>RAMA DEVI</t>
  </si>
  <si>
    <t>MITHLESH</t>
  </si>
  <si>
    <t>RAJESH NANDINI SINGH</t>
  </si>
  <si>
    <t>Raver</t>
  </si>
  <si>
    <t>ANJAN KUMAR YADAV</t>
  </si>
  <si>
    <t>Ratnagiri Sindhudurg</t>
  </si>
  <si>
    <t>Ratlam</t>
  </si>
  <si>
    <t>BHONSLE SHRIMANT CHH. UDYANRAJE PRATAPSINH</t>
  </si>
  <si>
    <t>Ranaghat</t>
  </si>
  <si>
    <t>BHISMA SHANKAR ALIAS KUSHAL TIWARI</t>
  </si>
  <si>
    <t>VIJAY INDER SINGLA</t>
  </si>
  <si>
    <t>PRATIK PRAKASHBAPU PATIL</t>
  </si>
  <si>
    <t>DR. SHAFIQUR RAHMAN BARQ</t>
  </si>
  <si>
    <t>Rajsamand</t>
  </si>
  <si>
    <t>Amarnath Pradhan</t>
  </si>
  <si>
    <t>MAHESWER HAZARI</t>
  </si>
  <si>
    <t>RAMASHANKAR RAJBHAR</t>
  </si>
  <si>
    <t>SEMMALAI S</t>
  </si>
  <si>
    <t>JAGDISH SINGH RANA</t>
  </si>
  <si>
    <t>MAHENDRASINH PRUTHVISINH CHAUHAN</t>
  </si>
  <si>
    <t>DEEPENDER SINGH</t>
  </si>
  <si>
    <t>PAKAURI LAL</t>
  </si>
  <si>
    <t>DEORAJ SINGH PATEL</t>
  </si>
  <si>
    <t>HARIBHAU MADHAV JAWALE</t>
  </si>
  <si>
    <t>Raigad</t>
  </si>
  <si>
    <t>DR.NILESH NARAYAN RANE</t>
  </si>
  <si>
    <t>Purvi Champaran</t>
  </si>
  <si>
    <t>SUCHARU RANJAN HALDAR</t>
  </si>
  <si>
    <t>WASNIK MUKUL BALKRISHNA</t>
  </si>
  <si>
    <t>Purnia</t>
  </si>
  <si>
    <t>JAYA PRADA NAHATA</t>
  </si>
  <si>
    <t>SIVAKUMAR @ J.K. RITHEESH. K</t>
  </si>
  <si>
    <t>GOPAL SINGH</t>
  </si>
  <si>
    <t>Madhusudan Yadav</t>
  </si>
  <si>
    <t>DEVIDHAN BESRA</t>
  </si>
  <si>
    <t>KUNVARJIBHAI MOHANBHAI BAVALIYA</t>
  </si>
  <si>
    <t>NARAYANSINGH AMLABE</t>
  </si>
  <si>
    <t>V Arun Kumar</t>
  </si>
  <si>
    <t>Vishu Deo Sai</t>
  </si>
  <si>
    <t>Deepa Dasmunsi</t>
  </si>
  <si>
    <t>Patna Sahib</t>
  </si>
  <si>
    <t>S Pakkirappa</t>
  </si>
  <si>
    <t>Rae bareli</t>
  </si>
  <si>
    <t>Pathanamthitta</t>
  </si>
  <si>
    <t>RADHA MOHAN SINGH</t>
  </si>
  <si>
    <t>Narahari Mahato</t>
  </si>
  <si>
    <t>Pataliputra</t>
  </si>
  <si>
    <t>UDAY SINGH ALIAS PAPPU SINGH</t>
  </si>
  <si>
    <t>Paschim Champaran</t>
  </si>
  <si>
    <t>Pinaki Misra</t>
  </si>
  <si>
    <t>Panchmahal</t>
  </si>
  <si>
    <t>RAJKUMARI RATNA SINGH</t>
  </si>
  <si>
    <t>VITTHALBHAI HANSRAJBHAI RADADIYA</t>
  </si>
  <si>
    <t>Palghar</t>
  </si>
  <si>
    <t>MUL</t>
  </si>
  <si>
    <t>E T Mohamed Basheer</t>
  </si>
  <si>
    <t>NARAYANASAMY</t>
  </si>
  <si>
    <t>Palakkad</t>
  </si>
  <si>
    <t>SUGUMAR.K</t>
  </si>
  <si>
    <t>FEROZE VARUN GANDHI</t>
  </si>
  <si>
    <t>KAPIL MUNI KARWARIYA</t>
  </si>
  <si>
    <t>NAPOLEON,D.</t>
  </si>
  <si>
    <t>Dr. G. Vivekanand</t>
  </si>
  <si>
    <t>North West Delhi</t>
  </si>
  <si>
    <t>SHATRUGHAN SINHA</t>
  </si>
  <si>
    <t>North Goa</t>
  </si>
  <si>
    <t>North East Delhi</t>
  </si>
  <si>
    <t>Anto Antony</t>
  </si>
  <si>
    <t>JAGDISHBHAI MOTIJI THAKORE</t>
  </si>
  <si>
    <t>RANJAN  PRASAD YADAV</t>
  </si>
  <si>
    <t>DR. SANJAY JAISWAL</t>
  </si>
  <si>
    <t>ADV. DUDHGAONKAR GANESHRAO NAGORAO</t>
  </si>
  <si>
    <t>PRABHATSINH PRATAPSINH CHAUHAN</t>
  </si>
  <si>
    <t>Navsari</t>
  </si>
  <si>
    <t>BADRI RAM</t>
  </si>
  <si>
    <t>BVA</t>
  </si>
  <si>
    <t>JADHAV BALIRAM SUKUR</t>
  </si>
  <si>
    <t>Narsapuram</t>
  </si>
  <si>
    <t>KAMESHWAR BAITHA</t>
  </si>
  <si>
    <t>M B Rajesh</t>
  </si>
  <si>
    <t>THANGSO BAITE</t>
  </si>
  <si>
    <t>PATIL PADAMSINHA BAJIRAO</t>
  </si>
  <si>
    <t>MAGUNTA SRINIVASULU REDDY</t>
  </si>
  <si>
    <t>Namakkal</t>
  </si>
  <si>
    <t>KIRSHNA TIRATH</t>
  </si>
  <si>
    <t>Nainital-Udhamsingh Nagar</t>
  </si>
  <si>
    <t>JAI PRAKASH AGARWAL</t>
  </si>
  <si>
    <t>Madhu Yaskhi Goud</t>
  </si>
  <si>
    <t>Nagina</t>
  </si>
  <si>
    <t>RAJA A</t>
  </si>
  <si>
    <t>M Rajamohan Reddy</t>
  </si>
  <si>
    <t>BholaSingh</t>
  </si>
  <si>
    <t>CHANDRAKANT RAGHUNATH PATIL</t>
  </si>
  <si>
    <t>Nabarangpur</t>
  </si>
  <si>
    <t>SAMEER BHUJBAL</t>
  </si>
  <si>
    <t>BAPIRAJU KANUMURU</t>
  </si>
  <si>
    <t>VENUGOPALA REDDY MODUGULA</t>
  </si>
  <si>
    <t>S.P.Y.REDDY</t>
  </si>
  <si>
    <t>GAVIT MANIKRAO HODLYA</t>
  </si>
  <si>
    <t>Munger</t>
  </si>
  <si>
    <t>KHATGAONK PATIL BHASKARRAO BAPURAO</t>
  </si>
  <si>
    <t>GANDHISELVAN.S</t>
  </si>
  <si>
    <t>Gutha Sukender Reddy</t>
  </si>
  <si>
    <t>KAUSHALENDRA KUMAR</t>
  </si>
  <si>
    <t>K.C. SINGH BABA</t>
  </si>
  <si>
    <t>MUTTEMWAR VILASRAO BABURAOJI</t>
  </si>
  <si>
    <t>YASHVIR SINGH</t>
  </si>
  <si>
    <t>DR JYOTI MIRDHA</t>
  </si>
  <si>
    <t>Dr. Manda Jagannath</t>
  </si>
  <si>
    <t>VIJAYAN A K S</t>
  </si>
  <si>
    <t>Pradeep Kumar Majhi</t>
  </si>
  <si>
    <t>ADAGUR H. VISWANATH</t>
  </si>
  <si>
    <t>CAPTAIN JAI NARAYAN PRASAD NISHAD</t>
  </si>
  <si>
    <t>KADEER RANA</t>
  </si>
  <si>
    <t>Medinipur</t>
  </si>
  <si>
    <t>ABDUL MANNAN HOSSAIN</t>
  </si>
  <si>
    <t>DEORA MILIND MURLI</t>
  </si>
  <si>
    <t>Mayiladuthurai</t>
  </si>
  <si>
    <t>AD.KAMAT GURUDAS VASANT</t>
  </si>
  <si>
    <t>Mavelikkara</t>
  </si>
  <si>
    <t>SANJAY DINA PATIL</t>
  </si>
  <si>
    <t>Maval</t>
  </si>
  <si>
    <t>DUTT PRIYA SUNIL</t>
  </si>
  <si>
    <t>SANJAY BRIJKISHORLAL NIRUPAM</t>
  </si>
  <si>
    <t>NARENDRA SINGH TOMAR</t>
  </si>
  <si>
    <t>MOHAMMED AZHARUDDIN</t>
  </si>
  <si>
    <t>SUSHILA SAROJ</t>
  </si>
  <si>
    <t>Mandsour</t>
  </si>
  <si>
    <t>C.L.RUALA</t>
  </si>
  <si>
    <t>BAL KUMAR PATEL</t>
  </si>
  <si>
    <t>Malkajgiri</t>
  </si>
  <si>
    <t>RAJENDRA AGARWAL</t>
  </si>
  <si>
    <t>Maldaha Uttar</t>
  </si>
  <si>
    <t>Maldaha Dakshin</t>
  </si>
  <si>
    <t>VIJAYA SHANTHI .M</t>
  </si>
  <si>
    <t>Malappuram</t>
  </si>
  <si>
    <t>Laxman Tudu</t>
  </si>
  <si>
    <t>MANIAN O.S</t>
  </si>
  <si>
    <t>Mahesana</t>
  </si>
  <si>
    <t>Kodikunnil Suresh</t>
  </si>
  <si>
    <t>Mahbubnagar</t>
  </si>
  <si>
    <t>BABAR GAJANAN DHARMSHI</t>
  </si>
  <si>
    <t>CHOUDHURY MOHAN JATUA</t>
  </si>
  <si>
    <t>JAYANT K SINGH</t>
  </si>
  <si>
    <t>RAMEN DEKA</t>
  </si>
  <si>
    <t>Mahabubabad</t>
  </si>
  <si>
    <t>N Chaluvarayaswamy</t>
  </si>
  <si>
    <t>MEENAKSHI NATRAJAN</t>
  </si>
  <si>
    <t>BASORI SINGH MASRAM</t>
  </si>
  <si>
    <t>VIRBHADRA SINGH</t>
  </si>
  <si>
    <t>Madha</t>
  </si>
  <si>
    <t>SARVEY SATYANARAYANA</t>
  </si>
  <si>
    <t>Mausam Noor</t>
  </si>
  <si>
    <t>Abu Hasem Khan Choudhury</t>
  </si>
  <si>
    <t>E Ahamed</t>
  </si>
  <si>
    <t>JAYSHREEBEN KANUBHAI PATEL</t>
  </si>
  <si>
    <t>K. CHANDRASEKHARA RAO</t>
  </si>
  <si>
    <t>Chandulal Sahu (Chandu Bhaiya)</t>
  </si>
  <si>
    <t>Uma Shanaker Singh</t>
  </si>
  <si>
    <t>P. BALRAM</t>
  </si>
  <si>
    <t>ALAGIRI M.K</t>
  </si>
  <si>
    <t>Kushi Nagar</t>
  </si>
  <si>
    <t>HUKM DEO NARAYAN YADAV</t>
  </si>
  <si>
    <t>SHARAD YADAV</t>
  </si>
  <si>
    <t>Krishnanagar</t>
  </si>
  <si>
    <t>Konakalla Narayana Rao</t>
  </si>
  <si>
    <t>Kozhikode</t>
  </si>
  <si>
    <t>MANISH TEWARI</t>
  </si>
  <si>
    <t>LAL JI TANDON</t>
  </si>
  <si>
    <t>Sudershan Bhagat</t>
  </si>
  <si>
    <t>Korba</t>
  </si>
  <si>
    <t>AAWALE JAYWANT GANGARAM</t>
  </si>
  <si>
    <t>DR. BALIRAM</t>
  </si>
  <si>
    <t>Muhammed Hamdulla Sayeed A.B.</t>
  </si>
  <si>
    <t>Kollam</t>
  </si>
  <si>
    <t>RANEE NARAH</t>
  </si>
  <si>
    <t>Kolkata Uttar</t>
  </si>
  <si>
    <t>HASSAN KHAN</t>
  </si>
  <si>
    <t xml:space="preserve">Kolkata Dakshin </t>
  </si>
  <si>
    <t>KU. RATANJEET PRATAP NARAYAN SINGH</t>
  </si>
  <si>
    <t>KOTLA JAYA SURYA PRAKASH REDDY</t>
  </si>
  <si>
    <t>TAPAS PAUL</t>
  </si>
  <si>
    <t>SUGAVANAM. E.G.</t>
  </si>
  <si>
    <t>M K Raghavan</t>
  </si>
  <si>
    <t>KEC(M)</t>
  </si>
  <si>
    <t>Jose K Mani</t>
  </si>
  <si>
    <t>IJYARAJ SINGH</t>
  </si>
  <si>
    <t>Kheda</t>
  </si>
  <si>
    <t>Charandas Mahant</t>
  </si>
  <si>
    <t>Jayaram Pangi</t>
  </si>
  <si>
    <t>Shivaramgouda</t>
  </si>
  <si>
    <t>N Peethambarakurup</t>
  </si>
  <si>
    <t>SUDIP BANDYOPADHYAY</t>
  </si>
  <si>
    <t>MAMATA BANERJEE</t>
  </si>
  <si>
    <t>Khadoor Sahib</t>
  </si>
  <si>
    <t>SADASHIVRAO MANDLIK DADOBA</t>
  </si>
  <si>
    <t>K.H.Muniyappa</t>
  </si>
  <si>
    <t>BPF</t>
  </si>
  <si>
    <t>Kaushambi</t>
  </si>
  <si>
    <t>JVM(P)</t>
  </si>
  <si>
    <t>Babu Lal Marandi</t>
  </si>
  <si>
    <t>MOHAMMAD ASRARUL HAQUE</t>
  </si>
  <si>
    <t>KARIYA MUNDA</t>
  </si>
  <si>
    <t>ZAFAR ALI NAQVI</t>
  </si>
  <si>
    <t>DINSHA ZAVARBHAI PATEL</t>
  </si>
  <si>
    <t>MAKNSINGH SOLANKI (BABUJI)</t>
  </si>
  <si>
    <t>ARUN SUBHASHCHANDRA YADAV</t>
  </si>
  <si>
    <t>Karauli-Dholpur</t>
  </si>
  <si>
    <t>Nama Nageswara Rao</t>
  </si>
  <si>
    <t>Karakat</t>
  </si>
  <si>
    <t>JEETENDRA SINGH</t>
  </si>
  <si>
    <t>Kanthi</t>
  </si>
  <si>
    <t>DINESH CHANDRA YADAV</t>
  </si>
  <si>
    <t>DR. RATTAN SINGH AJNALA</t>
  </si>
  <si>
    <t>Kannur</t>
  </si>
  <si>
    <t>Yashbanta Narayan Singh Laguri</t>
  </si>
  <si>
    <t>Kanniyakumari</t>
  </si>
  <si>
    <t>Baijayant Panda</t>
  </si>
  <si>
    <t>P.Karunakaran</t>
  </si>
  <si>
    <t>Kandhamal</t>
  </si>
  <si>
    <t>TAMBIDURAI.M</t>
  </si>
  <si>
    <t>Kancheepuram</t>
  </si>
  <si>
    <t>Kalyan</t>
  </si>
  <si>
    <t>Ponnam Prabhakar</t>
  </si>
  <si>
    <t>Kallakurichi</t>
  </si>
  <si>
    <t>Lalit Mohan Suklabaidya</t>
  </si>
  <si>
    <t>KHILADI LAL BAIRWA</t>
  </si>
  <si>
    <t>Mahabali Singh</t>
  </si>
  <si>
    <t>ADHIKARI SISIR KUMAR</t>
  </si>
  <si>
    <t>SRI PRAKASH JAISWAL</t>
  </si>
  <si>
    <t>K Sudhakaran Kavinte Arikathu</t>
  </si>
  <si>
    <t>Kadapa</t>
  </si>
  <si>
    <t>HELEN DAVIDSON J</t>
  </si>
  <si>
    <t>Kachchh</t>
  </si>
  <si>
    <t>Sohan Potai</t>
  </si>
  <si>
    <t>DR. RAJAN SUSHANT</t>
  </si>
  <si>
    <t>Rudra Madhab Ray</t>
  </si>
  <si>
    <t>VISWANATHAN.P</t>
  </si>
  <si>
    <t>ANAND PRAKASH PARANJAPE</t>
  </si>
  <si>
    <t>SANKAR ADHI</t>
  </si>
  <si>
    <t>Bhakta Charan Das</t>
  </si>
  <si>
    <t>Jhalawar-Baran</t>
  </si>
  <si>
    <t>M M Pallamraju</t>
  </si>
  <si>
    <t>BRIJBHUSHAN SARAN SINGH</t>
  </si>
  <si>
    <t>Janjgir-Champa</t>
  </si>
  <si>
    <t>TABASSUM BEGAM</t>
  </si>
  <si>
    <t>Y.S. Jagan Mohan Reddy</t>
  </si>
  <si>
    <t>Jamui</t>
  </si>
  <si>
    <t>POONAMBEN VELJIBHAI JAT</t>
  </si>
  <si>
    <t>DINUBHAI BOGHABHAI SOLANKI</t>
  </si>
  <si>
    <t>CHANDRESH KUMARI</t>
  </si>
  <si>
    <t>SHEESHRAM OLA</t>
  </si>
  <si>
    <t>Pulin Bihari Baske</t>
  </si>
  <si>
    <t>PRADEEP KUMAR JAIN</t>
  </si>
  <si>
    <t>MANGANI LAL MANDAL</t>
  </si>
  <si>
    <t>Jalandhar</t>
  </si>
  <si>
    <t>Jainagar</t>
  </si>
  <si>
    <t>DR. TARUN MONDAL</t>
  </si>
  <si>
    <t>DHANANJAY SINGH</t>
  </si>
  <si>
    <t>Jaipur Rural</t>
  </si>
  <si>
    <t>Kamaladevi Patale</t>
  </si>
  <si>
    <t>PRANAB MUKHERJEE</t>
  </si>
  <si>
    <t>BHUDEO CHOUDHARY</t>
  </si>
  <si>
    <t>ARJUN MUNDA</t>
  </si>
  <si>
    <t>VIKRAMBHAI ARJANBHAI MADAM</t>
  </si>
  <si>
    <t>Mahendra Kumar Roy</t>
  </si>
  <si>
    <t>DEV JI PATEL</t>
  </si>
  <si>
    <t>DANVE RAOSAHEB DADARAO</t>
  </si>
  <si>
    <t>A.T. NANA PATIL</t>
  </si>
  <si>
    <t>GHANSYAM ANURAGI</t>
  </si>
  <si>
    <t>MOHINDER SINGH KAYPEE</t>
  </si>
  <si>
    <t>Mohan Jena</t>
  </si>
  <si>
    <t>LAL CHAND KATARIA</t>
  </si>
  <si>
    <t>Hisar</t>
  </si>
  <si>
    <t>MAHESH JOSHI</t>
  </si>
  <si>
    <t>Bibhu Prasad Tarai</t>
  </si>
  <si>
    <t>KABIR SUMAN</t>
  </si>
  <si>
    <t>Haveri</t>
  </si>
  <si>
    <t>Hatkanangle</t>
  </si>
  <si>
    <t>SUMITRA MAHAJAN (TAI)</t>
  </si>
  <si>
    <t>Adv P T Thomas</t>
  </si>
  <si>
    <t>Asaduddin Owaisi</t>
  </si>
  <si>
    <t>AMBICA BANERJEE</t>
  </si>
  <si>
    <t>SANTOSH CHOWDHARY</t>
  </si>
  <si>
    <t>UDAY PRATAP SINGH</t>
  </si>
  <si>
    <t>RATNA DE</t>
  </si>
  <si>
    <t>HJC(BL)</t>
  </si>
  <si>
    <t>BHAJAN LAL</t>
  </si>
  <si>
    <t>SUBHASH BAPURAO WANKHEDE</t>
  </si>
  <si>
    <t>Gurgaon</t>
  </si>
  <si>
    <t>KRISTAPPA NIMMALA</t>
  </si>
  <si>
    <t>YASHWANT SINHA</t>
  </si>
  <si>
    <t>SHIVAKUMAR CHANNABASAPPA UDASI</t>
  </si>
  <si>
    <t>SWP</t>
  </si>
  <si>
    <t>SHETTI RAJU ALIAS DEVAPPA ANNA</t>
  </si>
  <si>
    <t>SARIKA SINGH</t>
  </si>
  <si>
    <t>H. D. Devegowda</t>
  </si>
  <si>
    <t>HARISH RAWAT</t>
  </si>
  <si>
    <t>ANURAG SINGH THAKUR</t>
  </si>
  <si>
    <t>VIJAY BAHADUR SINGH</t>
  </si>
  <si>
    <t>RAM SUNDAR DAS</t>
  </si>
  <si>
    <t>Ghaziabad</t>
  </si>
  <si>
    <t>PARTAP SINGH BAJWA</t>
  </si>
  <si>
    <t>Ghatal</t>
  </si>
  <si>
    <t>SAMBASIVA RAO RAYAPATI</t>
  </si>
  <si>
    <t>Gautam Buddha Nagar</t>
  </si>
  <si>
    <t>Mallikarjun Kharge</t>
  </si>
  <si>
    <t>PURNAMASI RAM</t>
  </si>
  <si>
    <t>NISHIKANT DUBEY</t>
  </si>
  <si>
    <t>Gadchiroli-Chimur</t>
  </si>
  <si>
    <t>RAVINDRA KUMAR PANDEY</t>
  </si>
  <si>
    <t>DARA SINGH CHAUHAN</t>
  </si>
  <si>
    <t>Firozpur</t>
  </si>
  <si>
    <t>RADHEY MOHAN SINGH</t>
  </si>
  <si>
    <t>Fatehpur Sikri</t>
  </si>
  <si>
    <t>RAJNATH SINGH</t>
  </si>
  <si>
    <t>Fatehgarh Sahib</t>
  </si>
  <si>
    <t>Hari Manjhi</t>
  </si>
  <si>
    <t>SURENDRA SINGH NAGAR</t>
  </si>
  <si>
    <t>BIJOYA CHAKRAVARTY</t>
  </si>
  <si>
    <t>SATPAL MAHARAJ</t>
  </si>
  <si>
    <t>BHARAT RAM MEGHWAL</t>
  </si>
  <si>
    <t>LALKRISHNA KISHANCHAND ADVANI</t>
  </si>
  <si>
    <t>KOWASE MAROTRAO SAINUJI</t>
  </si>
  <si>
    <t>Erode</t>
  </si>
  <si>
    <t>SHER SINGH GHUBAYA</t>
  </si>
  <si>
    <t>SEEMA UPADHAYAY</t>
  </si>
  <si>
    <t>RAKESH SACHAN</t>
  </si>
  <si>
    <t>SUKHDEV SINGH</t>
  </si>
  <si>
    <t>SALMAN KHURSHEED</t>
  </si>
  <si>
    <t>Domariyaganj</t>
  </si>
  <si>
    <t>Dindori</t>
  </si>
  <si>
    <t>NIRMAL KHATRI</t>
  </si>
  <si>
    <t>PREMDAS</t>
  </si>
  <si>
    <t>GANESHAMURTHI.A.</t>
  </si>
  <si>
    <t>Prof K V Thomas</t>
  </si>
  <si>
    <t>KAVURI SAMBASIVA RAO</t>
  </si>
  <si>
    <t>SAROJ PANDEY</t>
  </si>
  <si>
    <t>Dhaurahra</t>
  </si>
  <si>
    <t>Dharwad</t>
  </si>
  <si>
    <t>SAUGATA RAY</t>
  </si>
  <si>
    <t>JAGDAMBIKA PAL</t>
  </si>
  <si>
    <t>CHAVAN HARISHCHANDRA DEORAM</t>
  </si>
  <si>
    <t>CHITTHAN N S V</t>
  </si>
  <si>
    <t>Dewas</t>
  </si>
  <si>
    <t>SRI PABAN SINGH GHATOWAR</t>
  </si>
  <si>
    <t>SOMENDRA NATH MITRA</t>
  </si>
  <si>
    <t>Davanagere</t>
  </si>
  <si>
    <t>SONAWANE PRATAP NARAYANRAO</t>
  </si>
  <si>
    <t>AUDF</t>
  </si>
  <si>
    <t>BADRUDDIN AJMAL</t>
  </si>
  <si>
    <t>Tathagata Satpathy</t>
  </si>
  <si>
    <t>Pralhad Joshi</t>
  </si>
  <si>
    <t>THAMARAISELVAN. R</t>
  </si>
  <si>
    <t>Dakshina Kannada</t>
  </si>
  <si>
    <t>GAJENDRASINGH RAJUKHEDI</t>
  </si>
  <si>
    <t>PASHUPATI NATH SINGH</t>
  </si>
  <si>
    <t>SAJJAN SINGH VERMA</t>
  </si>
  <si>
    <t>GORAKH PRASAD JAISWAL</t>
  </si>
  <si>
    <t>Siddeswara.G.M</t>
  </si>
  <si>
    <t>KIRODI LAL</t>
  </si>
  <si>
    <t>Jaswant Singh</t>
  </si>
  <si>
    <t>KIRTI AZAD</t>
  </si>
  <si>
    <t>SHIVRAJ BHAIYA</t>
  </si>
  <si>
    <t>LALUBHAI PATEL</t>
  </si>
  <si>
    <t>Nalin Kumar Kateel</t>
  </si>
  <si>
    <t>PRABHABEN KISHORESINH TAVIAD</t>
  </si>
  <si>
    <t>Chikkballapur</t>
  </si>
  <si>
    <t>PATEL NATUBHAI GOMANBHAI</t>
  </si>
  <si>
    <t>Bhartruhari Mahtab</t>
  </si>
  <si>
    <t>ALAGIRI S</t>
  </si>
  <si>
    <t>Nripendra Nath Ray</t>
  </si>
  <si>
    <t>Chennai South</t>
  </si>
  <si>
    <t>NATARAJAN.P.R.</t>
  </si>
  <si>
    <t>Chennai North</t>
  </si>
  <si>
    <t>RAM SINGH KASWAN</t>
  </si>
  <si>
    <t>Chennai Central</t>
  </si>
  <si>
    <t>GIRIJA VYAS</t>
  </si>
  <si>
    <t>Chevella</t>
  </si>
  <si>
    <t>NARAMALLI SIVAPRASAD</t>
  </si>
  <si>
    <t>JANARDHANA SWAMY</t>
  </si>
  <si>
    <t>KATTI RAMESH VISHWANATH</t>
  </si>
  <si>
    <t>M. Veerappa Moily</t>
  </si>
  <si>
    <t>VCK</t>
  </si>
  <si>
    <t>THIRUMAAVALAVAN, THOL</t>
  </si>
  <si>
    <t>RAMSINHBHAI PATALBHAI RATHAVA</t>
  </si>
  <si>
    <t>Sudini Jaipal Reddy</t>
  </si>
  <si>
    <t>Chalakudy</t>
  </si>
  <si>
    <t>RAJENDRAN C</t>
  </si>
  <si>
    <t>Inder Singh Namdhari</t>
  </si>
  <si>
    <t>Burdwan - Durgapur</t>
  </si>
  <si>
    <t>AHIR HANSARAJ GANGARAM</t>
  </si>
  <si>
    <t>RAMKISHUN</t>
  </si>
  <si>
    <t>R.DHRUVANARAYANA</t>
  </si>
  <si>
    <t>Bishnupur</t>
  </si>
  <si>
    <t>K P Dhanapalan</t>
  </si>
  <si>
    <t>Jagda Nand singh</t>
  </si>
  <si>
    <t>JADHAV PRATAPRAO GANPATRAO</t>
  </si>
  <si>
    <t>KAMLESH</t>
  </si>
  <si>
    <t>RAM CHANDRA DOME</t>
  </si>
  <si>
    <t>KALIKESH NARAYAN SINGH DEO</t>
  </si>
  <si>
    <t>SATABDI ROY (BANERJEE)</t>
  </si>
  <si>
    <t>ARJUN RAM MEGHWAL</t>
  </si>
  <si>
    <t>Bhongir</t>
  </si>
  <si>
    <t>SANJAY SINGH CHAUHAN</t>
  </si>
  <si>
    <t>Bhiwani-Mahendragarh</t>
  </si>
  <si>
    <t>Jigajinagi Ramesh Chandappa</t>
  </si>
  <si>
    <t>Bhiwandi</t>
  </si>
  <si>
    <t>N. Dharamsingh</t>
  </si>
  <si>
    <t>Prasanna Kumar Patasani</t>
  </si>
  <si>
    <t>KOMATIREDDY RAJ GOPAL REDDY</t>
  </si>
  <si>
    <t>Bharuch</t>
  </si>
  <si>
    <t>SHRUTI CHOUDHRY</t>
  </si>
  <si>
    <t>TAWARE SURESH KASHINATH</t>
  </si>
  <si>
    <t>Bhandara - Gondiya</t>
  </si>
  <si>
    <t>ASHOK ARGAL</t>
  </si>
  <si>
    <t>C P JOSHI</t>
  </si>
  <si>
    <t>RAJENDRASINH GHANSHYAMSINH RANA</t>
  </si>
  <si>
    <t>Bhadohi</t>
  </si>
  <si>
    <t>MANSUKHBHAI DHANJIBHAI VASAVA</t>
  </si>
  <si>
    <t>RATAN SINGH</t>
  </si>
  <si>
    <t>SYED SHAHNAWAZ HUSSAIN</t>
  </si>
  <si>
    <t>Arjun Charan Sethi</t>
  </si>
  <si>
    <t>GORAKHNATH</t>
  </si>
  <si>
    <t>JYOTI DHURVE</t>
  </si>
  <si>
    <t>Sidhant Mohapatra</t>
  </si>
  <si>
    <t>Bathinda</t>
  </si>
  <si>
    <t>J. SHANTHA</t>
  </si>
  <si>
    <t>Angadi Suresh Channabasappa</t>
  </si>
  <si>
    <t>DR. MONAZIR HASSAN</t>
  </si>
  <si>
    <t>MUNDE GOPINATHRAO PANDURANG</t>
  </si>
  <si>
    <t>Barrackpur</t>
  </si>
  <si>
    <t>HARSIMRAT KAUR</t>
  </si>
  <si>
    <t>ARVIND KUMAR CHAUDHARY</t>
  </si>
  <si>
    <t>Baliram Kashyap</t>
  </si>
  <si>
    <t>Bargarh</t>
  </si>
  <si>
    <t>SK. NURUL ISLAM</t>
  </si>
  <si>
    <t>DINESH TRIVEDI</t>
  </si>
  <si>
    <t>Bardoli</t>
  </si>
  <si>
    <t>ISMAIL HUSSAIN</t>
  </si>
  <si>
    <t>Bardhaman Purba</t>
  </si>
  <si>
    <t>Harish choudhary</t>
  </si>
  <si>
    <t>Sanjay Bhoi</t>
  </si>
  <si>
    <t>PRAVEEN SINGH ARON</t>
  </si>
  <si>
    <t>Bardhaman-Durgapur</t>
  </si>
  <si>
    <t>SK. SAIDUL HAQUE</t>
  </si>
  <si>
    <t>Barabanki</t>
  </si>
  <si>
    <t>ANUP KUMAR SAHA</t>
  </si>
  <si>
    <t>KAKALI GHOSH DASTIDAR</t>
  </si>
  <si>
    <t>SHARIEF UD DIN SHARIQ</t>
  </si>
  <si>
    <t>SUPRIYA SULE</t>
  </si>
  <si>
    <t>P.L.PUNIA</t>
  </si>
  <si>
    <t>Bangaon</t>
  </si>
  <si>
    <t>Tara chand</t>
  </si>
  <si>
    <t>Bangalore Rural</t>
  </si>
  <si>
    <t>GOBINDA CHANDRA NASKAR</t>
  </si>
  <si>
    <t>Ananth Kumar</t>
  </si>
  <si>
    <t>Bangalore Central</t>
  </si>
  <si>
    <t>H D KUMARA SWAMY</t>
  </si>
  <si>
    <t>D.B. Chandre Gowda</t>
  </si>
  <si>
    <t>P.C.Mohan</t>
  </si>
  <si>
    <t>R. K. SINGH PATEL</t>
  </si>
  <si>
    <t>MUKESH BHAIRAVDANJI GADHAVI</t>
  </si>
  <si>
    <t>Prasanta Kumar Majumdar</t>
  </si>
  <si>
    <t>NEERAJ SHEKHAR</t>
  </si>
  <si>
    <t>Srikanta Kumar Jena</t>
  </si>
  <si>
    <t>Baharampur</t>
  </si>
  <si>
    <t>KAMAL KISHOR</t>
  </si>
  <si>
    <t>ADHIR RANJAN CHOWDHURY</t>
  </si>
  <si>
    <t>Badaun</t>
  </si>
  <si>
    <t>GADDIGOUDAR P C</t>
  </si>
  <si>
    <t>DHARMENDRA YADAV</t>
  </si>
  <si>
    <t>Sushil Kumar Singh</t>
  </si>
  <si>
    <t>Attingal</t>
  </si>
  <si>
    <t>Adv A Sampath</t>
  </si>
  <si>
    <t>Nityananda Pradhan</t>
  </si>
  <si>
    <t>BANSAGOPAL CHOWDHURY</t>
  </si>
  <si>
    <t>TAKAM SANJOY</t>
  </si>
  <si>
    <t>Araku</t>
  </si>
  <si>
    <t>NINONG ERING</t>
  </si>
  <si>
    <t>Meena Singh</t>
  </si>
  <si>
    <t>PRADEEP KUMAR SINGH</t>
  </si>
  <si>
    <t>Arani</t>
  </si>
  <si>
    <t>KRISHNASAMY M</t>
  </si>
  <si>
    <t>SAKTI MOHAN MALIK</t>
  </si>
  <si>
    <t>V. Kishore Chandra Deo</t>
  </si>
  <si>
    <t>JAGATHRAKSHAKAN</t>
  </si>
  <si>
    <t>Shri Bishnu Pada Ray</t>
  </si>
  <si>
    <t>MIRZA MEHBOOB BEG</t>
  </si>
  <si>
    <t>Anandpur Sahib</t>
  </si>
  <si>
    <t>RAVNEET SINGH</t>
  </si>
  <si>
    <t>Sabbam Hari</t>
  </si>
  <si>
    <t>DEVENDRA NAGPAL</t>
  </si>
  <si>
    <t>NARANBHAI BHIKHABHAI KACHHADIYA</t>
  </si>
  <si>
    <t>Ambedkar Nagar</t>
  </si>
  <si>
    <t>RAKESH PANDEY</t>
  </si>
  <si>
    <t>G V Harsha Kumar</t>
  </si>
  <si>
    <t>JITENDRA SINGH</t>
  </si>
  <si>
    <t>PRADEEP TAMTA</t>
  </si>
  <si>
    <t>KUNWAR REWATI RAMAN SINGH ALIAS MANI JI</t>
  </si>
  <si>
    <t>Manohar Tirkey</t>
  </si>
  <si>
    <t>RAJ KUMARI CHAUHAN</t>
  </si>
  <si>
    <t>Alathur</t>
  </si>
  <si>
    <t>P K Biju</t>
  </si>
  <si>
    <t>K C Venugopal</t>
  </si>
  <si>
    <t>RAJARAM PAL</t>
  </si>
  <si>
    <t>Ahmedabad West</t>
  </si>
  <si>
    <t>GANDHI DILIPKUMAR MANSUKHLAL</t>
  </si>
  <si>
    <t>Ahmedabad East</t>
  </si>
  <si>
    <t>KIRITBHAI PREMJIBHAI SOLANKI</t>
  </si>
  <si>
    <t>DR. RAMSHANKAR</t>
  </si>
  <si>
    <t>Ramesh Rathod</t>
  </si>
  <si>
    <t>State</t>
  </si>
  <si>
    <t>PC Name</t>
  </si>
  <si>
    <t>Yavatmal Washim</t>
  </si>
  <si>
    <t>ZAHIRABAD</t>
  </si>
  <si>
    <t>B.b.patil</t>
  </si>
  <si>
    <t>YAVATMAL WASHIM</t>
  </si>
  <si>
    <t>Gawali Bhavana Pundlikrao</t>
  </si>
  <si>
    <t>WEST DELHI</t>
  </si>
  <si>
    <t>Parvesh Sahib Singh</t>
  </si>
  <si>
    <t>WAYANAD</t>
  </si>
  <si>
    <t>WARDHA</t>
  </si>
  <si>
    <t>Ramdas Chandrabhanji Tadas</t>
  </si>
  <si>
    <t>WARANGAL</t>
  </si>
  <si>
    <t>Kadiyam Srihari</t>
  </si>
  <si>
    <t>VIZIANAGARAM</t>
  </si>
  <si>
    <t>Ashok Gajapathi Raju Pusapati</t>
  </si>
  <si>
    <t>VISAKHAPATNAM</t>
  </si>
  <si>
    <t>Dr. Kambhampati Hari Babu</t>
  </si>
  <si>
    <t>AIADMK</t>
  </si>
  <si>
    <t>VIRUDHUNAGAR</t>
  </si>
  <si>
    <t>Radhakrishnan</t>
  </si>
  <si>
    <t>VILUPPURAM</t>
  </si>
  <si>
    <t>S. Rajendran</t>
  </si>
  <si>
    <t>VIJAYAWADA</t>
  </si>
  <si>
    <t>Srinivas Kesineni</t>
  </si>
  <si>
    <t>VIDISHA</t>
  </si>
  <si>
    <t>Sushma Swaraj</t>
  </si>
  <si>
    <t>VELLORE</t>
  </si>
  <si>
    <t>Senguttuvan, B.</t>
  </si>
  <si>
    <t>VARANASI</t>
  </si>
  <si>
    <t>Narendra Modi</t>
  </si>
  <si>
    <t>VALSAD</t>
  </si>
  <si>
    <t>Dr. K.c.patel</t>
  </si>
  <si>
    <t>VALMIKI NAGAR</t>
  </si>
  <si>
    <t>Satish Dubey</t>
  </si>
  <si>
    <t>LJP</t>
  </si>
  <si>
    <t>VAISHALI</t>
  </si>
  <si>
    <t>Rama Kishore Singh</t>
  </si>
  <si>
    <t>VADODARA</t>
  </si>
  <si>
    <t>VADAKARA</t>
  </si>
  <si>
    <t>UTTARA KANNADA</t>
  </si>
  <si>
    <t>Anantkumar Hegde</t>
  </si>
  <si>
    <t>Jammu AND Kashmir</t>
  </si>
  <si>
    <t>UNNAO</t>
  </si>
  <si>
    <t>Swami Sachchidanand Hari Sakshi</t>
  </si>
  <si>
    <t>ULUBERIA</t>
  </si>
  <si>
    <t>Sultan Ahmed</t>
  </si>
  <si>
    <t>UJJAIN</t>
  </si>
  <si>
    <t>Chintamani Malviya</t>
  </si>
  <si>
    <t>UJIARPUR</t>
  </si>
  <si>
    <t>Nityanand Rai</t>
  </si>
  <si>
    <t>UDUPI CHIKMAGALUR</t>
  </si>
  <si>
    <t>Shobha Karandlaje</t>
  </si>
  <si>
    <t>UDHAMPUR</t>
  </si>
  <si>
    <t>Dr. Jitendra Singh</t>
  </si>
  <si>
    <t>Tonk Sawai Madhopur</t>
  </si>
  <si>
    <t>UDAIPUR</t>
  </si>
  <si>
    <t>Arjunlal Meena</t>
  </si>
  <si>
    <t>NPP</t>
  </si>
  <si>
    <t>TURA</t>
  </si>
  <si>
    <t>Purno Agitok Sangma</t>
  </si>
  <si>
    <t>TUMKUR</t>
  </si>
  <si>
    <t>S.p.muddahanumegowda</t>
  </si>
  <si>
    <t>CPI(M)</t>
  </si>
  <si>
    <t>TRIPURA WEST</t>
  </si>
  <si>
    <t>Sankar Prasad Datta</t>
  </si>
  <si>
    <t>TRIPURA EAST</t>
  </si>
  <si>
    <t>Jitendra Choudhury</t>
  </si>
  <si>
    <t>TONK SAWAI MADHOPUR</t>
  </si>
  <si>
    <t>Sukhbir Singh Jaunapuria</t>
  </si>
  <si>
    <t>TIRUVANNAMALAI</t>
  </si>
  <si>
    <t>Vanaroja R</t>
  </si>
  <si>
    <t>Venugopal. P. Dr.</t>
  </si>
  <si>
    <t>TIRUPPUR</t>
  </si>
  <si>
    <t>V.sathyabama</t>
  </si>
  <si>
    <t>Yuvajana Sramika Rythu Congress Party</t>
  </si>
  <si>
    <t>TIRUPATI</t>
  </si>
  <si>
    <t>Varaprasad Rao Velagapalli</t>
  </si>
  <si>
    <t>TIRUNELVELI</t>
  </si>
  <si>
    <t>Prabakaran.k.r.p</t>
  </si>
  <si>
    <t>TIRUCHIRAPPALLI</t>
  </si>
  <si>
    <t>P.kumar S/o Palanivel</t>
  </si>
  <si>
    <t>TIKAMGARH</t>
  </si>
  <si>
    <t>Dr. Virendra Kumar</t>
  </si>
  <si>
    <t>THRISSUR</t>
  </si>
  <si>
    <t>C N Jayadevan</t>
  </si>
  <si>
    <t>THOOTHUKKUDI</t>
  </si>
  <si>
    <t>Jeyasingh Thiyagaraj Natterjee.j</t>
  </si>
  <si>
    <t>THIRUVANANTHAPURAM</t>
  </si>
  <si>
    <t>Dr. Shashi Tharoor</t>
  </si>
  <si>
    <t>THENI</t>
  </si>
  <si>
    <t>Parthipan, R.</t>
  </si>
  <si>
    <t>THANJAVUR</t>
  </si>
  <si>
    <t>Parasuraman.k</t>
  </si>
  <si>
    <t>SURGUJA</t>
  </si>
  <si>
    <t>THANE</t>
  </si>
  <si>
    <t>Vichare Rajan Baburao</t>
  </si>
  <si>
    <t>TEZPUR</t>
  </si>
  <si>
    <t>Ram Prasad Sarmah</t>
  </si>
  <si>
    <t>TENKASI</t>
  </si>
  <si>
    <t>Vasanthi.m</t>
  </si>
  <si>
    <t>TEHRI GARHWAL</t>
  </si>
  <si>
    <t>Mala Rajya Laxmi Shah</t>
  </si>
  <si>
    <t>TAMLUK</t>
  </si>
  <si>
    <t>Suvendu Adhikari</t>
  </si>
  <si>
    <t>Kamalbhan Singh</t>
  </si>
  <si>
    <t>SURENDRANAGAR</t>
  </si>
  <si>
    <t>Fatepara Devajibhai Govindbhai</t>
  </si>
  <si>
    <t>SURAT</t>
  </si>
  <si>
    <t>Jardosh Darshnaben Vikrambhai</t>
  </si>
  <si>
    <t>SUPAUL</t>
  </si>
  <si>
    <t>Ranjeet Ranjan</t>
  </si>
  <si>
    <t>SUNDARGARH</t>
  </si>
  <si>
    <t>Jual Oram</t>
  </si>
  <si>
    <t>SULTANPUR</t>
  </si>
  <si>
    <t>Feroze Varun Gandhi</t>
  </si>
  <si>
    <t>SRIPERUMBUDUR</t>
  </si>
  <si>
    <t>Ramachandran, K.n. Thiru</t>
  </si>
  <si>
    <t>SRINAGAR</t>
  </si>
  <si>
    <t>Tariq Hameed Karra</t>
  </si>
  <si>
    <t>SRIKAKULAM</t>
  </si>
  <si>
    <t>Rammohannaidu Kinjarapu</t>
  </si>
  <si>
    <t>SREERAMPUR</t>
  </si>
  <si>
    <t>Kalyan Banerjee</t>
  </si>
  <si>
    <t>SOUTH GOA</t>
  </si>
  <si>
    <t>Adv. Narendra Keshav Sawaikar</t>
  </si>
  <si>
    <t>SOUTH DELHI</t>
  </si>
  <si>
    <t>Ramesh Bidhuri</t>
  </si>
  <si>
    <t>SONIPAT</t>
  </si>
  <si>
    <t>Ramesh Kaushik</t>
  </si>
  <si>
    <t>SOLAPUR</t>
  </si>
  <si>
    <t>Sharad Bansode</t>
  </si>
  <si>
    <t>SIWAN</t>
  </si>
  <si>
    <t>Om Prakash Yadav</t>
  </si>
  <si>
    <t>SIVAGANGA</t>
  </si>
  <si>
    <t>Pr Senthilnathan</t>
  </si>
  <si>
    <t>SITAPUR</t>
  </si>
  <si>
    <t>Rajesh Kumar Singh</t>
  </si>
  <si>
    <t>Rashtriya Lok Samta Party</t>
  </si>
  <si>
    <t>SITAMARHI</t>
  </si>
  <si>
    <t>Ram Kumar Sharma</t>
  </si>
  <si>
    <t>INLD</t>
  </si>
  <si>
    <t>SIRSA</t>
  </si>
  <si>
    <t>Charanjeet Singh</t>
  </si>
  <si>
    <t>SINGHBHUM</t>
  </si>
  <si>
    <t>Laxman Giluwa</t>
  </si>
  <si>
    <t>SILCHAR</t>
  </si>
  <si>
    <t>Sushmita Dev</t>
  </si>
  <si>
    <t>SIKKIM</t>
  </si>
  <si>
    <t>Prem Das Rai</t>
  </si>
  <si>
    <t>SIKAR</t>
  </si>
  <si>
    <t>Sumedha Nand Saraswati</t>
  </si>
  <si>
    <t>SIDHI</t>
  </si>
  <si>
    <t>Riti Pathak</t>
  </si>
  <si>
    <t>SHRAWASTI</t>
  </si>
  <si>
    <t>Daddan Mishra</t>
  </si>
  <si>
    <t>SHIRUR</t>
  </si>
  <si>
    <t>Adhalrao Shivaji Dattatrey</t>
  </si>
  <si>
    <t>SHIRDI</t>
  </si>
  <si>
    <t>Lokhande Sadashiv Kisan</t>
  </si>
  <si>
    <t>SHIMOGA</t>
  </si>
  <si>
    <t>B.s. Yeddyurappa</t>
  </si>
  <si>
    <t>SECUNDERABAD</t>
  </si>
  <si>
    <t>SHIMLA</t>
  </si>
  <si>
    <t>Virender Kashyap</t>
  </si>
  <si>
    <t>SHILLONG</t>
  </si>
  <si>
    <t>Vincent H. Pala</t>
  </si>
  <si>
    <t>SHEOHAR</t>
  </si>
  <si>
    <t>Rama Devi</t>
  </si>
  <si>
    <t>SHAHJAHANPUR</t>
  </si>
  <si>
    <t>Krishna Raj</t>
  </si>
  <si>
    <t>SHAHDOL</t>
  </si>
  <si>
    <t>Dalpat Singh Paraste</t>
  </si>
  <si>
    <t>Bandaru Dattatreya</t>
  </si>
  <si>
    <t>SATNA</t>
  </si>
  <si>
    <t>Ganesh Singh</t>
  </si>
  <si>
    <t>SATARA</t>
  </si>
  <si>
    <t>Shrimant Chh. Udayanraje Pratapsinha Bhonsale</t>
  </si>
  <si>
    <t>SASARAM</t>
  </si>
  <si>
    <t>Chhedi Paswan</t>
  </si>
  <si>
    <t>SARAN</t>
  </si>
  <si>
    <t>Rajiv Pratap Rudy</t>
  </si>
  <si>
    <t>SANT KABIR NAGAR</t>
  </si>
  <si>
    <t>Sharad Tripathi</t>
  </si>
  <si>
    <t>AAP</t>
  </si>
  <si>
    <t>SANGRUR</t>
  </si>
  <si>
    <t>Bhagwant Mann</t>
  </si>
  <si>
    <t>SANGLI</t>
  </si>
  <si>
    <t>Sanjaykaka Patil</t>
  </si>
  <si>
    <t>SAMBHAL</t>
  </si>
  <si>
    <t>Satya Pal Singh</t>
  </si>
  <si>
    <t>SAMBALPUR</t>
  </si>
  <si>
    <t>Nagendra Kumar Pradhan</t>
  </si>
  <si>
    <t>SAMASTIPUR</t>
  </si>
  <si>
    <t>Ram Chandra Paswan</t>
  </si>
  <si>
    <t>SALEMPUR</t>
  </si>
  <si>
    <t>Ravindra Kushawaha</t>
  </si>
  <si>
    <t>SALEM</t>
  </si>
  <si>
    <t>Pannerselvam.v</t>
  </si>
  <si>
    <t>SAHARANPUR</t>
  </si>
  <si>
    <t>Raghav Lakhanpal</t>
  </si>
  <si>
    <t>SAGAR</t>
  </si>
  <si>
    <t>Laxmi Narayan Yadav</t>
  </si>
  <si>
    <t>SABARKANTHA</t>
  </si>
  <si>
    <t>Rathod Dipsinh Shankarsinh</t>
  </si>
  <si>
    <t>ROHTAK</t>
  </si>
  <si>
    <t>Deepender Singh</t>
  </si>
  <si>
    <t>ROBERTSGANJ</t>
  </si>
  <si>
    <t>Chhote Lal</t>
  </si>
  <si>
    <t>REWA</t>
  </si>
  <si>
    <t>Janardan Mishra</t>
  </si>
  <si>
    <t>RAVER</t>
  </si>
  <si>
    <t>Khadase Raksha Nikhil</t>
  </si>
  <si>
    <t>RATNAGIRI SINDHUDURG</t>
  </si>
  <si>
    <t>Vinayak Bhaurao Raut</t>
  </si>
  <si>
    <t>RATLAM</t>
  </si>
  <si>
    <t>Dileep Singh Bhuriya</t>
  </si>
  <si>
    <t>RANCHI</t>
  </si>
  <si>
    <t>Ramtahal Choudhary</t>
  </si>
  <si>
    <t>RANAGHAT</t>
  </si>
  <si>
    <t>Tapas Mandal</t>
  </si>
  <si>
    <t>RAMTEK</t>
  </si>
  <si>
    <t>Krupal Balaji Tumane</t>
  </si>
  <si>
    <t>RAMPUR</t>
  </si>
  <si>
    <t>Dr. Nepal Singh</t>
  </si>
  <si>
    <t>RAMANATHAPURAM</t>
  </si>
  <si>
    <t>Anwhar Raajhaa.a</t>
  </si>
  <si>
    <t>RAJSAMAND</t>
  </si>
  <si>
    <t>Hari Om Singh Rathore</t>
  </si>
  <si>
    <t>RAJNANDGAON</t>
  </si>
  <si>
    <t>Abhishek Singh</t>
  </si>
  <si>
    <t>RAJMAHAL</t>
  </si>
  <si>
    <t>Vijay Kumar Hansdak</t>
  </si>
  <si>
    <t>RAJKOT</t>
  </si>
  <si>
    <t>Mohanbhai Kalyanjibhai Kundariya</t>
  </si>
  <si>
    <t>RAJGARH</t>
  </si>
  <si>
    <t>Rodmal Nagar</t>
  </si>
  <si>
    <t>RAJAMPET</t>
  </si>
  <si>
    <t>P.v.midhun Reddy</t>
  </si>
  <si>
    <t>RAJAHMUNDRY</t>
  </si>
  <si>
    <t>Murali Mohan Maganti</t>
  </si>
  <si>
    <t>RAIPUR</t>
  </si>
  <si>
    <t>Ramesh Bais</t>
  </si>
  <si>
    <t>RAIGARH</t>
  </si>
  <si>
    <t>Vishnudev Sai</t>
  </si>
  <si>
    <t>RAIGANJ</t>
  </si>
  <si>
    <t>RAIGAD</t>
  </si>
  <si>
    <t>Geete Anant Gangaram</t>
  </si>
  <si>
    <t>RAICHUR</t>
  </si>
  <si>
    <t>B.v.nayak</t>
  </si>
  <si>
    <t>RAE BARELI</t>
  </si>
  <si>
    <t>Sonia Gandhi</t>
  </si>
  <si>
    <t>PURVI CHAMPARAN</t>
  </si>
  <si>
    <t>Radha Mohan Singh</t>
  </si>
  <si>
    <t>PURULIA</t>
  </si>
  <si>
    <t>Mriganka Mahato</t>
  </si>
  <si>
    <t>PURNIA</t>
  </si>
  <si>
    <t>Santosh Kumar</t>
  </si>
  <si>
    <t>PURI</t>
  </si>
  <si>
    <t>Pinaki Mishra</t>
  </si>
  <si>
    <t>PUNE</t>
  </si>
  <si>
    <t>Anil Shirole</t>
  </si>
  <si>
    <t>Apna Dal</t>
  </si>
  <si>
    <t>PRATAPGARH</t>
  </si>
  <si>
    <t>Kuwar Harivansh Singh</t>
  </si>
  <si>
    <t>PORBANDAR</t>
  </si>
  <si>
    <t>Radadiya Vithalbhai Hansrajbhai</t>
  </si>
  <si>
    <t>IUML</t>
  </si>
  <si>
    <t>PONNANI</t>
  </si>
  <si>
    <t>E. T. Mohammed Basheer</t>
  </si>
  <si>
    <t>All India N.R. Congress</t>
  </si>
  <si>
    <t>PONDICHERRY</t>
  </si>
  <si>
    <t>R. Radhakrishnan</t>
  </si>
  <si>
    <t>PEDDAPALLE</t>
  </si>
  <si>
    <t>POLLACHI</t>
  </si>
  <si>
    <t>Mahendran.c</t>
  </si>
  <si>
    <t>PILIBHIT</t>
  </si>
  <si>
    <t>Maneka Sanjay Gandhi</t>
  </si>
  <si>
    <t>PHULPUR</t>
  </si>
  <si>
    <t>Keshav Prasad</t>
  </si>
  <si>
    <t>PERAMBALUR</t>
  </si>
  <si>
    <t>R.p.marutharajaa</t>
  </si>
  <si>
    <t>Balka Suman</t>
  </si>
  <si>
    <t>PATNA SAHIB</t>
  </si>
  <si>
    <t>Shatrughan Sinha</t>
  </si>
  <si>
    <t>PATIALA</t>
  </si>
  <si>
    <t>Dr.dharam Vira Gandhi</t>
  </si>
  <si>
    <t>PATHANAMTHITTA</t>
  </si>
  <si>
    <t>PATAN</t>
  </si>
  <si>
    <t>Vaghela Liladharbhai Khodaji</t>
  </si>
  <si>
    <t>PATALIPUTRA</t>
  </si>
  <si>
    <t>Ram Kripal Yadav</t>
  </si>
  <si>
    <t>PASCHIM CHAMPARAN</t>
  </si>
  <si>
    <t>Dr. Sanjay Jayaswal</t>
  </si>
  <si>
    <t>PARBHANI</t>
  </si>
  <si>
    <t>Jadhav Sanjay (bandu) Haribhau</t>
  </si>
  <si>
    <t>PANCHMAHAL</t>
  </si>
  <si>
    <t>Chauhan Prabhatsinh Pratapsinh</t>
  </si>
  <si>
    <t>PALI</t>
  </si>
  <si>
    <t>P P Choudhary</t>
  </si>
  <si>
    <t>PALGHAR</t>
  </si>
  <si>
    <t>Wanaga Chintaman Navasha</t>
  </si>
  <si>
    <t>PALAMAU</t>
  </si>
  <si>
    <t>Vishnu Dayal Ram</t>
  </si>
  <si>
    <t>PALAKKAD</t>
  </si>
  <si>
    <t>OUTER MANIPUR</t>
  </si>
  <si>
    <t>Thangso Baite</t>
  </si>
  <si>
    <t>OSMANABAD</t>
  </si>
  <si>
    <t>Gaikwad Ravindra Vishwanath</t>
  </si>
  <si>
    <t>ONGOLE</t>
  </si>
  <si>
    <t>Yarram Venkata Subbareddy</t>
  </si>
  <si>
    <t>NOWGONG</t>
  </si>
  <si>
    <t>Rajen Gohain</t>
  </si>
  <si>
    <t>NORTH WEST DELHI</t>
  </si>
  <si>
    <t>Udit Raj</t>
  </si>
  <si>
    <t>NORTH GOA</t>
  </si>
  <si>
    <t>Shripad Yesso Naik</t>
  </si>
  <si>
    <t>NORTH EAST DELHI</t>
  </si>
  <si>
    <t>Manoj Tiwari</t>
  </si>
  <si>
    <t>NIZAMABAD</t>
  </si>
  <si>
    <t>Kalvakuntla Kavitha</t>
  </si>
  <si>
    <t>NILGIRIS</t>
  </si>
  <si>
    <t>Gopalakrishnan, C.</t>
  </si>
  <si>
    <t>NEW DELHI</t>
  </si>
  <si>
    <t>Smt. Meenakshi Lekhi</t>
  </si>
  <si>
    <t>NELLORE</t>
  </si>
  <si>
    <t>Mekapati Rajamohan Reddy</t>
  </si>
  <si>
    <t>NAWADA</t>
  </si>
  <si>
    <t>Giriraj Singh</t>
  </si>
  <si>
    <t>NAVSARI</t>
  </si>
  <si>
    <t>Patil Chandrakant Raghunath</t>
  </si>
  <si>
    <t>NASHIK</t>
  </si>
  <si>
    <t>Godse Hement Tukaram</t>
  </si>
  <si>
    <t>NARSAPURAM</t>
  </si>
  <si>
    <t>Gokaraju Ganga Raju</t>
  </si>
  <si>
    <t>NARASARAOPET</t>
  </si>
  <si>
    <t>Rayapati Sambasiva Rao</t>
  </si>
  <si>
    <t>NANDYAL</t>
  </si>
  <si>
    <t>S.p.y Reddy</t>
  </si>
  <si>
    <t>NANDURBAR</t>
  </si>
  <si>
    <t>Dr.gavit Heena Vaijaykumar</t>
  </si>
  <si>
    <t>Nainital Udhamsingh Nagar</t>
  </si>
  <si>
    <t>NANDED</t>
  </si>
  <si>
    <t>Shri Chavan Ashokrao Shankarrao</t>
  </si>
  <si>
    <t>NAMAKKAL</t>
  </si>
  <si>
    <t>Sundaram P.r</t>
  </si>
  <si>
    <t>NALGONDA</t>
  </si>
  <si>
    <t>Gutha Sukhender Reddy</t>
  </si>
  <si>
    <t>NALANDA</t>
  </si>
  <si>
    <t>Kaushlendra Kumar</t>
  </si>
  <si>
    <t>NAINITAL UDHAMSINGH NAGAR</t>
  </si>
  <si>
    <t>Bhagat Singh Koshyari</t>
  </si>
  <si>
    <t>NAGPUR</t>
  </si>
  <si>
    <t>Gadkari Nitin Jairam</t>
  </si>
  <si>
    <t>NAGINA</t>
  </si>
  <si>
    <t>Yashwant Singh</t>
  </si>
  <si>
    <t>NAGAUR</t>
  </si>
  <si>
    <t>C R Choudhary</t>
  </si>
  <si>
    <t>NAGARKURNOOL</t>
  </si>
  <si>
    <t>Nandi Yellaiah</t>
  </si>
  <si>
    <t>NAGAPATTINAM</t>
  </si>
  <si>
    <t>Gopal. Dr. K</t>
  </si>
  <si>
    <t>NAGALAND</t>
  </si>
  <si>
    <t>Neiphiu Rio</t>
  </si>
  <si>
    <t>NABARANGPUR</t>
  </si>
  <si>
    <t>Balabhadra Majhi</t>
  </si>
  <si>
    <t>MYSORE</t>
  </si>
  <si>
    <t>Prathap Simha</t>
  </si>
  <si>
    <t>MUZAFFARPUR</t>
  </si>
  <si>
    <t>Ajay Nishad</t>
  </si>
  <si>
    <t>MUZAFFARNAGAR</t>
  </si>
  <si>
    <t>Dr. Sanjeev Kumar Balyan</t>
  </si>
  <si>
    <t>MURSHIDABAD</t>
  </si>
  <si>
    <t>Badaruddoza Khan</t>
  </si>
  <si>
    <t>MUNGER</t>
  </si>
  <si>
    <t>Veena Devi</t>
  </si>
  <si>
    <t>MUMBAI SOUTH CENTRAL</t>
  </si>
  <si>
    <t>Shewale Rahul Ramesh</t>
  </si>
  <si>
    <t>MUMBAI SOUTH</t>
  </si>
  <si>
    <t>Sawant Arvind Ganpat</t>
  </si>
  <si>
    <t>MUMBAI NORTH WEST</t>
  </si>
  <si>
    <t>Gajanan Chandrakant Kirtikar</t>
  </si>
  <si>
    <t>MUMBAI NORTH EAST</t>
  </si>
  <si>
    <t>Kirit Somaiya</t>
  </si>
  <si>
    <t>MUMBAI NORTH CENTRAL</t>
  </si>
  <si>
    <t>Poonam Mahajan Alias Poonam Vajendla Rao</t>
  </si>
  <si>
    <t>MUMBAI NORTH</t>
  </si>
  <si>
    <t>Gopal Chinayya Shetty</t>
  </si>
  <si>
    <t>MORENA</t>
  </si>
  <si>
    <t>Anoop Mishra</t>
  </si>
  <si>
    <t>MORADABAD</t>
  </si>
  <si>
    <t>Kunwar Sarvesh Kumar</t>
  </si>
  <si>
    <t>MOHANLALGANJ</t>
  </si>
  <si>
    <t>Kaushal Kishore</t>
  </si>
  <si>
    <t>MIZORAM</t>
  </si>
  <si>
    <t>C. L. Ruala</t>
  </si>
  <si>
    <t>MISRIKH</t>
  </si>
  <si>
    <t>Anju Bala</t>
  </si>
  <si>
    <t>MIRZAPUR</t>
  </si>
  <si>
    <t>Anupriya Singh Patel</t>
  </si>
  <si>
    <t>MEERUT</t>
  </si>
  <si>
    <t>Rajendra Agarwal</t>
  </si>
  <si>
    <t>MEDINIPUR</t>
  </si>
  <si>
    <t>Sandhya Roy</t>
  </si>
  <si>
    <t>MEDAK</t>
  </si>
  <si>
    <t>Kalvakuntla Chandrashekar Rao</t>
  </si>
  <si>
    <t>MAYURBHANJ</t>
  </si>
  <si>
    <t>Rama Chandra Hansdah</t>
  </si>
  <si>
    <t>MAYILADUTHURAI</t>
  </si>
  <si>
    <t>Bharathi Mohan R.k</t>
  </si>
  <si>
    <t>MAVELIKKARA</t>
  </si>
  <si>
    <t>MAVAL</t>
  </si>
  <si>
    <t>Barne Shrirang Chandu</t>
  </si>
  <si>
    <t>MATHURAPUR</t>
  </si>
  <si>
    <t>Choudhury Mohan Jatua</t>
  </si>
  <si>
    <t>MATHURA</t>
  </si>
  <si>
    <t>Deol Hema Malini Dharmendra</t>
  </si>
  <si>
    <t>MANGALDOI</t>
  </si>
  <si>
    <t>Ramen Deka</t>
  </si>
  <si>
    <t>MANDYA</t>
  </si>
  <si>
    <t>C.s.puttaraju</t>
  </si>
  <si>
    <t>MANDSOUR</t>
  </si>
  <si>
    <t>Sudhir Gupta</t>
  </si>
  <si>
    <t>MANDLA</t>
  </si>
  <si>
    <t>Faggan Singh Kulaste</t>
  </si>
  <si>
    <t>MANDI</t>
  </si>
  <si>
    <t>Ram Swaroop Sharma</t>
  </si>
  <si>
    <t>MALKAJGIRI</t>
  </si>
  <si>
    <t>Ch.malla Reddy</t>
  </si>
  <si>
    <t>MALDAHA UTTAR</t>
  </si>
  <si>
    <t>MALDAHA DAKSHIN</t>
  </si>
  <si>
    <t>Abu Hasem Kahn Chowdhury</t>
  </si>
  <si>
    <t>MALAPPURAM</t>
  </si>
  <si>
    <t>E. Ahamed</t>
  </si>
  <si>
    <t>MAINPURI</t>
  </si>
  <si>
    <t>Mulayam Singh Yadav</t>
  </si>
  <si>
    <t>MAHESANA</t>
  </si>
  <si>
    <t>Patel Jayshreeben Kanubhai</t>
  </si>
  <si>
    <t>MAHBUBNAGAR</t>
  </si>
  <si>
    <t>A P Jithender Reddy</t>
  </si>
  <si>
    <t>MAHASAMUND</t>
  </si>
  <si>
    <t>Chandu Lal Sahu (chandu Bhaiya) S/o Late Puneen Ram</t>
  </si>
  <si>
    <t>MAHARAJGANJ</t>
  </si>
  <si>
    <t>Pankaj</t>
  </si>
  <si>
    <t>Janardan Singh Sigriwal</t>
  </si>
  <si>
    <t>MAHABUBABAD</t>
  </si>
  <si>
    <t>Prof. Azmeera Seetaram Naik</t>
  </si>
  <si>
    <t>MADURAI</t>
  </si>
  <si>
    <t>R.gopalakrishnan</t>
  </si>
  <si>
    <t>MADHUBANI</t>
  </si>
  <si>
    <t>Hukum Deo Narayan Yadav</t>
  </si>
  <si>
    <t>MADHEPURA</t>
  </si>
  <si>
    <t>Rajesh Ranjan Urf Pappu Yadav</t>
  </si>
  <si>
    <t>MADHA</t>
  </si>
  <si>
    <t>Mohite Patil Vijaysinh Shankarrao</t>
  </si>
  <si>
    <t>MACHILIPATNAM</t>
  </si>
  <si>
    <t>MACHHLISHAHR</t>
  </si>
  <si>
    <t>Ram Charitra Nishad</t>
  </si>
  <si>
    <t>LUDHIANA</t>
  </si>
  <si>
    <t>Ravneet Singh Bittu</t>
  </si>
  <si>
    <t>LUCKNOW</t>
  </si>
  <si>
    <t>Raj Nath Singh</t>
  </si>
  <si>
    <t>LOHARDAGA</t>
  </si>
  <si>
    <t>Sudarshan Bhagat</t>
  </si>
  <si>
    <t>LATUR</t>
  </si>
  <si>
    <t>Gaikwad Sunil Baliram</t>
  </si>
  <si>
    <t>LALGANJ</t>
  </si>
  <si>
    <t>Neelam</t>
  </si>
  <si>
    <t>LAKSHADWEEP</t>
  </si>
  <si>
    <t>Mohammed Faizal.p.p</t>
  </si>
  <si>
    <t>LAKHIMPUR</t>
  </si>
  <si>
    <t>Sarbananda Sonowal</t>
  </si>
  <si>
    <t>LADAKH</t>
  </si>
  <si>
    <t>Thupstan Chhewang</t>
  </si>
  <si>
    <t>KUSHI NAGAR</t>
  </si>
  <si>
    <t>Rajesh Pandey Urf Guddu</t>
  </si>
  <si>
    <t>KURUKSHETRA</t>
  </si>
  <si>
    <t>Rajkumar Saini</t>
  </si>
  <si>
    <t>KURNOOL</t>
  </si>
  <si>
    <t>Butta Renuka</t>
  </si>
  <si>
    <t>KRISHNANAGAR</t>
  </si>
  <si>
    <t>Tapas Paul</t>
  </si>
  <si>
    <t>KRISHNAGIRI</t>
  </si>
  <si>
    <t>Ashok Kumar.k</t>
  </si>
  <si>
    <t>KOZHIKODE</t>
  </si>
  <si>
    <t>M .k Raghavan</t>
  </si>
  <si>
    <t>KC(M)</t>
  </si>
  <si>
    <t>KOTTAYAM</t>
  </si>
  <si>
    <t>KOTA</t>
  </si>
  <si>
    <t>Om Birla</t>
  </si>
  <si>
    <t>KORBA</t>
  </si>
  <si>
    <t>Dr. Banshilal Mahato</t>
  </si>
  <si>
    <t>KORAPUT</t>
  </si>
  <si>
    <t>Jhina Hikaka</t>
  </si>
  <si>
    <t>KOPPAL</t>
  </si>
  <si>
    <t>Sanganna A. Karadi</t>
  </si>
  <si>
    <t>KOLLAM</t>
  </si>
  <si>
    <t>N.k.premachandran</t>
  </si>
  <si>
    <t>KOLKATA UTTAR</t>
  </si>
  <si>
    <t>Sudip Bandyopadhyay</t>
  </si>
  <si>
    <t xml:space="preserve">KOLKATA DAKSHIN </t>
  </si>
  <si>
    <t>Subrata Bakshi</t>
  </si>
  <si>
    <t>KOLHAPUR</t>
  </si>
  <si>
    <t>Dhananjay Bhimrao Mahadik</t>
  </si>
  <si>
    <t>KOLAR</t>
  </si>
  <si>
    <t>K H Muniyappa</t>
  </si>
  <si>
    <t>KOKRAJHAR</t>
  </si>
  <si>
    <t>Naba Kumar Sarania</t>
  </si>
  <si>
    <t>KODARMA</t>
  </si>
  <si>
    <t>Ravindra Kumar Ray</t>
  </si>
  <si>
    <t>KISHANGANJ</t>
  </si>
  <si>
    <t>Mohammad Asrarul Haque</t>
  </si>
  <si>
    <t>KHUNTI</t>
  </si>
  <si>
    <t>Karia Munda</t>
  </si>
  <si>
    <t>KHERI</t>
  </si>
  <si>
    <t>Ajay Kumar</t>
  </si>
  <si>
    <t>KHEDA</t>
  </si>
  <si>
    <t>Chauhan Devusinh Jesingbhai</t>
  </si>
  <si>
    <t>KHARGONE</t>
  </si>
  <si>
    <t>Subhash Patel</t>
  </si>
  <si>
    <t>KHANDWA</t>
  </si>
  <si>
    <t>Nandkumar Singh Chouhan</t>
  </si>
  <si>
    <t>KHAMMAM</t>
  </si>
  <si>
    <t>Ponguleti Srinivasa Reddy</t>
  </si>
  <si>
    <t>KHAJURAHO</t>
  </si>
  <si>
    <t>Nagendra Singh</t>
  </si>
  <si>
    <t>KHAGARIA</t>
  </si>
  <si>
    <t>Choudhary Mahboob Ali Kaiser</t>
  </si>
  <si>
    <t>KHADOOR SAHIB</t>
  </si>
  <si>
    <t>Ranjit Singh Brahmpura</t>
  </si>
  <si>
    <t>KEONJHAR</t>
  </si>
  <si>
    <t>Sakuntala Laguri</t>
  </si>
  <si>
    <t>KENDRAPARA</t>
  </si>
  <si>
    <t>Sri Baijayant Panda</t>
  </si>
  <si>
    <t>KAUSHAMBI</t>
  </si>
  <si>
    <t>Vinod Kumar</t>
  </si>
  <si>
    <t>KATIHAR</t>
  </si>
  <si>
    <t>Shah Tariq Anwar</t>
  </si>
  <si>
    <t>KASARAGOD</t>
  </si>
  <si>
    <t>P Karunakaran</t>
  </si>
  <si>
    <t>Karauli Dholpur</t>
  </si>
  <si>
    <t>KARUR</t>
  </si>
  <si>
    <t>Thambidurai.m</t>
  </si>
  <si>
    <t>KARNAL</t>
  </si>
  <si>
    <t>Ashwini Kumar</t>
  </si>
  <si>
    <t>KARIMNAGAR</t>
  </si>
  <si>
    <t>Vinod Kumar Boinapally</t>
  </si>
  <si>
    <t>AIUDF</t>
  </si>
  <si>
    <t>KARIMGANJ</t>
  </si>
  <si>
    <t>Radheshyam Biswas</t>
  </si>
  <si>
    <t>KARAULI DHOLPUR</t>
  </si>
  <si>
    <t>Manoj Rajoria</t>
  </si>
  <si>
    <t>KARAKAT</t>
  </si>
  <si>
    <t>Upendra Kushwaha</t>
  </si>
  <si>
    <t>KANTHI</t>
  </si>
  <si>
    <t>Sisir Kumar Adhikari</t>
  </si>
  <si>
    <t>KANPUR</t>
  </si>
  <si>
    <t>Dr.murli Manohar Joshi</t>
  </si>
  <si>
    <t>KANNUR</t>
  </si>
  <si>
    <t>P K Sreemathi</t>
  </si>
  <si>
    <t>KANNIYAKUMARI</t>
  </si>
  <si>
    <t>Radhakrishnan P.</t>
  </si>
  <si>
    <t>KANNAUJ</t>
  </si>
  <si>
    <t>Dimple Yadav</t>
  </si>
  <si>
    <t>KANKER</t>
  </si>
  <si>
    <t>Vikram Usendi</t>
  </si>
  <si>
    <t>KANGRA</t>
  </si>
  <si>
    <t>Shanta Kumar</t>
  </si>
  <si>
    <t>KANDHAMAL</t>
  </si>
  <si>
    <t>Hemendra Chandra Singh</t>
  </si>
  <si>
    <t>KANCHEEPURAM</t>
  </si>
  <si>
    <t>Maragatham K</t>
  </si>
  <si>
    <t>KALYAN</t>
  </si>
  <si>
    <t>Dr.shrikant Eknath Shinde</t>
  </si>
  <si>
    <t>KALLAKURICHI</t>
  </si>
  <si>
    <t>K. Kamaraj</t>
  </si>
  <si>
    <t>KALIABOR</t>
  </si>
  <si>
    <t>Gourav Gogoi</t>
  </si>
  <si>
    <t>KALAHANDI</t>
  </si>
  <si>
    <t>Arka Keshari Deo</t>
  </si>
  <si>
    <t>KAKINADA</t>
  </si>
  <si>
    <t>Thota Venkata Narasimham</t>
  </si>
  <si>
    <t>KAISERGANJ</t>
  </si>
  <si>
    <t>Brij Bhusan Sharan Singh</t>
  </si>
  <si>
    <t>KAIRANA</t>
  </si>
  <si>
    <t>Hukum Singh</t>
  </si>
  <si>
    <t>KADAPA</t>
  </si>
  <si>
    <t>Avinash Reddy Yeduguri Sandinti</t>
  </si>
  <si>
    <t>KACHCHH</t>
  </si>
  <si>
    <t>Chavda Vinod Lakhmashi</t>
  </si>
  <si>
    <t>JUNAGADH</t>
  </si>
  <si>
    <t>Chudasama Rajeshbhai Naranbhai</t>
  </si>
  <si>
    <t>JORHAT</t>
  </si>
  <si>
    <t>Kamakhya Prasad Tasa</t>
  </si>
  <si>
    <t>JODHPUR</t>
  </si>
  <si>
    <t>Gajendrasingh Shekhawat</t>
  </si>
  <si>
    <t>JHUNJHUNU</t>
  </si>
  <si>
    <t>Santosh Ahlawat</t>
  </si>
  <si>
    <t>Jhalawar Baran</t>
  </si>
  <si>
    <t>JHARGRAM</t>
  </si>
  <si>
    <t>Uma Saren</t>
  </si>
  <si>
    <t>JAYNAGAR</t>
  </si>
  <si>
    <t>JHANSI</t>
  </si>
  <si>
    <t>Uma Bharti</t>
  </si>
  <si>
    <t>JHANJHARPUR</t>
  </si>
  <si>
    <t>Birendra Kumar Chaudhary</t>
  </si>
  <si>
    <t>Janjgir Champa</t>
  </si>
  <si>
    <t>Dushyant</t>
  </si>
  <si>
    <t>Pratima Mondal</t>
  </si>
  <si>
    <t>JAUNPUR</t>
  </si>
  <si>
    <t>Krishna Pratap</t>
  </si>
  <si>
    <t>JANJGIR CHAMPA</t>
  </si>
  <si>
    <t>Smt. Kamla Patle</t>
  </si>
  <si>
    <t>JANGIPUR</t>
  </si>
  <si>
    <t>Abhijit Mukherjee</t>
  </si>
  <si>
    <t>JAMUI</t>
  </si>
  <si>
    <t>Chirag Kumar Paswan</t>
  </si>
  <si>
    <t>JAMSHEDPUR</t>
  </si>
  <si>
    <t>Bidyut Baran Mahato</t>
  </si>
  <si>
    <t>JAMNAGAR</t>
  </si>
  <si>
    <t>Maadam Poonamben Hematbhai</t>
  </si>
  <si>
    <t>JAMMU</t>
  </si>
  <si>
    <t>Jugal Kishore</t>
  </si>
  <si>
    <t>JALPAIGURI</t>
  </si>
  <si>
    <t>Bijoy Chandra Barman</t>
  </si>
  <si>
    <t>JALORE</t>
  </si>
  <si>
    <t>Devji Patel</t>
  </si>
  <si>
    <t>JALNA</t>
  </si>
  <si>
    <t>Danve Raosaheb Dadarao</t>
  </si>
  <si>
    <t>JALGAON</t>
  </si>
  <si>
    <t>Patil Ashok Tapiram</t>
  </si>
  <si>
    <t>JALAUN</t>
  </si>
  <si>
    <t>Bhanu Pratap Singh</t>
  </si>
  <si>
    <t>JALANDHAR</t>
  </si>
  <si>
    <t>Santokh Singh Chaudhary</t>
  </si>
  <si>
    <t>JAJPUR</t>
  </si>
  <si>
    <t>Rita Tarai</t>
  </si>
  <si>
    <t>JAIPUR RURAL</t>
  </si>
  <si>
    <t>Rajyavardhan Singh Rathore</t>
  </si>
  <si>
    <t>JAIPUR</t>
  </si>
  <si>
    <t>Ramcharan Bohara</t>
  </si>
  <si>
    <t>JAHANABAD</t>
  </si>
  <si>
    <t>Dr. Arun Kumar</t>
  </si>
  <si>
    <t>JAGATSINGHPUR</t>
  </si>
  <si>
    <t>Kulamani Samal</t>
  </si>
  <si>
    <t>JADAVPUR</t>
  </si>
  <si>
    <t>Sugata Bose</t>
  </si>
  <si>
    <t>JABALPUR</t>
  </si>
  <si>
    <t>Rakesh Singh Urf Ghanshyam Singh</t>
  </si>
  <si>
    <t>INNER MANIPUR</t>
  </si>
  <si>
    <t>Dr. Thokchom Meinya</t>
  </si>
  <si>
    <t>INDORE</t>
  </si>
  <si>
    <t>Sumitra Mahajan</t>
  </si>
  <si>
    <t>IDUKKI</t>
  </si>
  <si>
    <t>Adv.joice George</t>
  </si>
  <si>
    <t>All India Majlis E Ittehadul Muslimeen</t>
  </si>
  <si>
    <t>HYDERABAD</t>
  </si>
  <si>
    <t>HOWRAH</t>
  </si>
  <si>
    <t>Prasun Banerjee</t>
  </si>
  <si>
    <t>HOSHIARPUR</t>
  </si>
  <si>
    <t>Vijay Sampla</t>
  </si>
  <si>
    <t>HOSHANGABAD</t>
  </si>
  <si>
    <t>Uday Pratap Singh</t>
  </si>
  <si>
    <t>HOOGHLY</t>
  </si>
  <si>
    <t>Ratna De</t>
  </si>
  <si>
    <t>HISAR</t>
  </si>
  <si>
    <t>Dushyant Chautala</t>
  </si>
  <si>
    <t>HINGOLI</t>
  </si>
  <si>
    <t>Rajeev Shankarrao Satav</t>
  </si>
  <si>
    <t>HINDUPUR</t>
  </si>
  <si>
    <t>Kristappa Nimmala</t>
  </si>
  <si>
    <t>HAZARIBAGH</t>
  </si>
  <si>
    <t>Jayant Sinha</t>
  </si>
  <si>
    <t>HAVERI</t>
  </si>
  <si>
    <t>Udasi Shivakumar Channabasappa</t>
  </si>
  <si>
    <t>Swabhimani Paksha</t>
  </si>
  <si>
    <t>HATKANANGLE</t>
  </si>
  <si>
    <t>Raju Shetty</t>
  </si>
  <si>
    <t>HATHRAS</t>
  </si>
  <si>
    <t>Rajesh Kumar</t>
  </si>
  <si>
    <t>HASSAN</t>
  </si>
  <si>
    <t>H.d. Devegowda</t>
  </si>
  <si>
    <t>HARDWAR</t>
  </si>
  <si>
    <t>Ramesh Pokhariyal Nishank</t>
  </si>
  <si>
    <t>HARDOI</t>
  </si>
  <si>
    <t>Anshul Verma</t>
  </si>
  <si>
    <t>HAMIRPUR</t>
  </si>
  <si>
    <t>Anurag Singh Thakur</t>
  </si>
  <si>
    <t>Kunwar Pushpendra Singh</t>
  </si>
  <si>
    <t>HAJIPUR</t>
  </si>
  <si>
    <t>Ram Vilas Paswan</t>
  </si>
  <si>
    <t>GWALIOR</t>
  </si>
  <si>
    <t>Narendra Singh Tomar</t>
  </si>
  <si>
    <t>GURGAON</t>
  </si>
  <si>
    <t>Inderjit Singh</t>
  </si>
  <si>
    <t>GURDASPUR</t>
  </si>
  <si>
    <t>Vinod Khanna</t>
  </si>
  <si>
    <t>GUNTUR</t>
  </si>
  <si>
    <t>Jayadev Galla</t>
  </si>
  <si>
    <t>GUNA</t>
  </si>
  <si>
    <t>Jyotiraditya M. Scindia</t>
  </si>
  <si>
    <t>GULBARGA</t>
  </si>
  <si>
    <t>GORAKHPUR</t>
  </si>
  <si>
    <t>Adityanath</t>
  </si>
  <si>
    <t>GOPALGANJ</t>
  </si>
  <si>
    <t>Janak Ram</t>
  </si>
  <si>
    <t>GONDA</t>
  </si>
  <si>
    <t>Kirti Vardhan Singh</t>
  </si>
  <si>
    <t>GODDA</t>
  </si>
  <si>
    <t>Nishikant Dubey</t>
  </si>
  <si>
    <t>GIRIDIH</t>
  </si>
  <si>
    <t>Ravindra Kumar Pandey</t>
  </si>
  <si>
    <t>GHOSI</t>
  </si>
  <si>
    <t>Harinarayan Rajbhar</t>
  </si>
  <si>
    <t>GHAZIPUR</t>
  </si>
  <si>
    <t>Manoj Sinha</t>
  </si>
  <si>
    <t>GHAZIABAD</t>
  </si>
  <si>
    <t>Vijay Kumar Singh</t>
  </si>
  <si>
    <t>GHATAL</t>
  </si>
  <si>
    <t>Deepak Adhikari (dev)</t>
  </si>
  <si>
    <t>GAYA</t>
  </si>
  <si>
    <t>Mahesh Sharma</t>
  </si>
  <si>
    <t>GAUHATI</t>
  </si>
  <si>
    <t>Smt. Bijoya Chakraborty</t>
  </si>
  <si>
    <t>GADCHIROLI CHIMUR</t>
  </si>
  <si>
    <t>GARHWAL</t>
  </si>
  <si>
    <t>(maj Gen (retd.) ) Bhuwan Chandra Khanduri (avsm)</t>
  </si>
  <si>
    <t>GANGANAGAR</t>
  </si>
  <si>
    <t>Nihalchand</t>
  </si>
  <si>
    <t>GANDHINAGAR</t>
  </si>
  <si>
    <t>Lal Krishna Advani</t>
  </si>
  <si>
    <t>Ashok Mahadeorao Nete</t>
  </si>
  <si>
    <t>FIROZPUR</t>
  </si>
  <si>
    <t>Sher Singh Ghubaya</t>
  </si>
  <si>
    <t>FIROZABAD</t>
  </si>
  <si>
    <t>Akshay Yadav</t>
  </si>
  <si>
    <t>FATEHPUR SIKRI</t>
  </si>
  <si>
    <t>Babulal</t>
  </si>
  <si>
    <t>FATEHPUR</t>
  </si>
  <si>
    <t>Sadhavi Niranjan Jyoti</t>
  </si>
  <si>
    <t>FATEHGARH SAHIB</t>
  </si>
  <si>
    <t>Harinder Singh Khalsa</t>
  </si>
  <si>
    <t>FARIDKOT</t>
  </si>
  <si>
    <t>Prof. Sadhu Singh</t>
  </si>
  <si>
    <t>FARIDABAD</t>
  </si>
  <si>
    <t>Krishan Pal</t>
  </si>
  <si>
    <t>FAIZABAD</t>
  </si>
  <si>
    <t>Lallu Singh</t>
  </si>
  <si>
    <t>ETAWAH</t>
  </si>
  <si>
    <t>Ashok Kumar Doharey</t>
  </si>
  <si>
    <t>ETAH</t>
  </si>
  <si>
    <t>Rajvir Singh</t>
  </si>
  <si>
    <t>ERODE</t>
  </si>
  <si>
    <t>Selvakumara Chinnayan S</t>
  </si>
  <si>
    <t>ERNAKULAM</t>
  </si>
  <si>
    <t>K.v. Thomas</t>
  </si>
  <si>
    <t>ELURU</t>
  </si>
  <si>
    <t>Venkateswara Rao Maganti</t>
  </si>
  <si>
    <t>EAST DELHI</t>
  </si>
  <si>
    <t>Mahesh Giri</t>
  </si>
  <si>
    <t>DURG</t>
  </si>
  <si>
    <t>Tamradwaj Sahu</t>
  </si>
  <si>
    <t>DUMKA</t>
  </si>
  <si>
    <t>Shibu Soren</t>
  </si>
  <si>
    <t>DUM DUM</t>
  </si>
  <si>
    <t>Saugata Roy</t>
  </si>
  <si>
    <t>DOMARIYAGANJ</t>
  </si>
  <si>
    <t>Jagdambika Pal</t>
  </si>
  <si>
    <t>DINDORI</t>
  </si>
  <si>
    <t>Chavan Harishchandra Deoram</t>
  </si>
  <si>
    <t>DINDIGUL</t>
  </si>
  <si>
    <t>Udhaya Kumar .m</t>
  </si>
  <si>
    <t>DIBRUGARH</t>
  </si>
  <si>
    <t>Rameshwar Teli</t>
  </si>
  <si>
    <t>DIAMOND HARBOUR</t>
  </si>
  <si>
    <t>Abhishek Banerjee</t>
  </si>
  <si>
    <t>DHULE</t>
  </si>
  <si>
    <t>Bhamare Subhash Ramrao</t>
  </si>
  <si>
    <t>DHUBRI</t>
  </si>
  <si>
    <t>Badruddin Ajmal</t>
  </si>
  <si>
    <t>DHENKANAL</t>
  </si>
  <si>
    <t>DHAURAHRA</t>
  </si>
  <si>
    <t>Rekha</t>
  </si>
  <si>
    <t>DHARWAD</t>
  </si>
  <si>
    <t>DHARMAPURI</t>
  </si>
  <si>
    <t>Anbumani Ramadoss</t>
  </si>
  <si>
    <t>DHAR</t>
  </si>
  <si>
    <t>Savitri Thakur</t>
  </si>
  <si>
    <t>DHANBAD</t>
  </si>
  <si>
    <t>Pashupati Nath Singh</t>
  </si>
  <si>
    <t>DEWAS</t>
  </si>
  <si>
    <t>Manohar Untwal</t>
  </si>
  <si>
    <t>DEORIA</t>
  </si>
  <si>
    <t>Kalraj Mishra</t>
  </si>
  <si>
    <t>DAVANAGERE</t>
  </si>
  <si>
    <t>G.m. Siddeshwara</t>
  </si>
  <si>
    <t>DAUSA</t>
  </si>
  <si>
    <t>Harish Chandra</t>
  </si>
  <si>
    <t>DARJEELING</t>
  </si>
  <si>
    <t>Surendrajeet Singh Ahluwalia</t>
  </si>
  <si>
    <t>Daman AND Diu</t>
  </si>
  <si>
    <t>DARBHANGA</t>
  </si>
  <si>
    <t>Kirti Azad</t>
  </si>
  <si>
    <t>DAMOH</t>
  </si>
  <si>
    <t>Prahalad Singh Patel</t>
  </si>
  <si>
    <t>DAMAN AND DIU</t>
  </si>
  <si>
    <t>Patel Lalubhai Babubhai</t>
  </si>
  <si>
    <t>Dadra AND Nagar Haveli</t>
  </si>
  <si>
    <t>DAKSHINA KANNADA</t>
  </si>
  <si>
    <t>Nalin Kumar Katil</t>
  </si>
  <si>
    <t>DAHOD</t>
  </si>
  <si>
    <t>Bhabhor Jasvantsinh Sumanbhai</t>
  </si>
  <si>
    <t>DADRA AND NAGAR HAVELI</t>
  </si>
  <si>
    <t>Natubhai G. Patel</t>
  </si>
  <si>
    <t>COOCHBEHAR</t>
  </si>
  <si>
    <t>CUTTACK</t>
  </si>
  <si>
    <t>Bhartruhari Mahatab</t>
  </si>
  <si>
    <t>CUDDALORE</t>
  </si>
  <si>
    <t>A.arunmozhithevan</t>
  </si>
  <si>
    <t>Renuka Sinha</t>
  </si>
  <si>
    <t>COIMBATORE</t>
  </si>
  <si>
    <t>Nagarajan, P.</t>
  </si>
  <si>
    <t>CHURU</t>
  </si>
  <si>
    <t>Rahul Kaswan</t>
  </si>
  <si>
    <t>CHITTORGARH</t>
  </si>
  <si>
    <t>Chandra Prakash</t>
  </si>
  <si>
    <t>CHITTOOR</t>
  </si>
  <si>
    <t>Naramalli Sivaprasad</t>
  </si>
  <si>
    <t>CHITRADURGA</t>
  </si>
  <si>
    <t>B.n.chandrappa</t>
  </si>
  <si>
    <t>CHIKKODI</t>
  </si>
  <si>
    <t>Prakash Hukkeri</t>
  </si>
  <si>
    <t>CHIKKBALLAPUR</t>
  </si>
  <si>
    <t>M Veerappa Moily</t>
  </si>
  <si>
    <t>CHIDAMBARAM</t>
  </si>
  <si>
    <t>M.chandrakasi</t>
  </si>
  <si>
    <t>CHHOTA UDAIPUR</t>
  </si>
  <si>
    <t>Rathwa Ramsingbhai Patalbhai</t>
  </si>
  <si>
    <t>CHHINDWARA</t>
  </si>
  <si>
    <t>Kamal Nath</t>
  </si>
  <si>
    <t>CHEVELLA</t>
  </si>
  <si>
    <t>Konda Vishweshwar Reddy</t>
  </si>
  <si>
    <t>CHENNAI SOUTH</t>
  </si>
  <si>
    <t>Dr. J. Jayavardhan</t>
  </si>
  <si>
    <t>CHENNAI NORTH</t>
  </si>
  <si>
    <t>Venkatesh Babu .t.g</t>
  </si>
  <si>
    <t>CHENNAI CENTRAL</t>
  </si>
  <si>
    <t>S.r. Vijayakumar</t>
  </si>
  <si>
    <t>CHATRA</t>
  </si>
  <si>
    <t>Sunil Kumar Singh</t>
  </si>
  <si>
    <t>CHANDRAPUR</t>
  </si>
  <si>
    <t>Ahir Hansraj Gangaram</t>
  </si>
  <si>
    <t>CHANDNI CHOWK</t>
  </si>
  <si>
    <t>Dr. Harsh Vardhan</t>
  </si>
  <si>
    <t>CHANDIGARH</t>
  </si>
  <si>
    <t>Smt. Kirron Kher</t>
  </si>
  <si>
    <t>CHANDAULI</t>
  </si>
  <si>
    <t>Mahendra Nath</t>
  </si>
  <si>
    <t>CHAMARAJANAGAR</t>
  </si>
  <si>
    <t>R. Dhruvanarayana</t>
  </si>
  <si>
    <t>Burdwan   Durgapur</t>
  </si>
  <si>
    <t>CHALAKUDY</t>
  </si>
  <si>
    <t>Innocent</t>
  </si>
  <si>
    <t>BUXAR</t>
  </si>
  <si>
    <t>Ashwini Kumar Choubey</t>
  </si>
  <si>
    <t>BULDHANA</t>
  </si>
  <si>
    <t>Jadhav Prataprao Ganpatrao</t>
  </si>
  <si>
    <t>BULANDSHAHR</t>
  </si>
  <si>
    <t>Dr. Bhola Singh</t>
  </si>
  <si>
    <t>BOLPUR</t>
  </si>
  <si>
    <t>Anupam Hazra</t>
  </si>
  <si>
    <t>BOLANGIR</t>
  </si>
  <si>
    <t>Kalikesh Narayan Singh Deo</t>
  </si>
  <si>
    <t>BISHNUPUR</t>
  </si>
  <si>
    <t>Saumitra Khan</t>
  </si>
  <si>
    <t>BIRBHUM</t>
  </si>
  <si>
    <t>Satabdi Roy(banerjee)</t>
  </si>
  <si>
    <t>BILASPUR</t>
  </si>
  <si>
    <t>Lakhanlal Sau S/o Kalyan Lal Sahu</t>
  </si>
  <si>
    <t>BIKANER</t>
  </si>
  <si>
    <t>Arjun Ram Meghwal</t>
  </si>
  <si>
    <t>BIJNOR</t>
  </si>
  <si>
    <t>Kunwar Bhartendra</t>
  </si>
  <si>
    <t>BIJAPUR</t>
  </si>
  <si>
    <t>Ramesh Jigajinagi</t>
  </si>
  <si>
    <t>BIDAR</t>
  </si>
  <si>
    <t>Bhagwanth</t>
  </si>
  <si>
    <t>BHUBANESWAR</t>
  </si>
  <si>
    <t>Prasanna Kumar Patasani,</t>
  </si>
  <si>
    <t>BHOPAL</t>
  </si>
  <si>
    <t>Alok Sanjar</t>
  </si>
  <si>
    <t>Bhiwani Mahendragarh</t>
  </si>
  <si>
    <t>BHONGIR</t>
  </si>
  <si>
    <t>Dr. Narsaiah Boora</t>
  </si>
  <si>
    <t>Dharambir</t>
  </si>
  <si>
    <t>BHIWANDI</t>
  </si>
  <si>
    <t>Kapil Moreshwar Patil</t>
  </si>
  <si>
    <t>BHIND</t>
  </si>
  <si>
    <t>Bhagirath Prasad</t>
  </si>
  <si>
    <t>BHILWARA</t>
  </si>
  <si>
    <t>Subhash Chandra Baheria</t>
  </si>
  <si>
    <t>BHAVNAGAR</t>
  </si>
  <si>
    <t>Shyal Bhartiben Dhirubhai</t>
  </si>
  <si>
    <t>BHARUCH</t>
  </si>
  <si>
    <t>Mansukhbhai Dhanjibhai Vasava</t>
  </si>
  <si>
    <t>BHANDARA GONDIYA</t>
  </si>
  <si>
    <t>BHARATPUR</t>
  </si>
  <si>
    <t>Bahadur Singh</t>
  </si>
  <si>
    <t>Nanabhau Falgunrao Patole</t>
  </si>
  <si>
    <t>BHAGALPUR</t>
  </si>
  <si>
    <t>Shailesh Kumar Urph Bulo Mandal</t>
  </si>
  <si>
    <t>BHADRAK</t>
  </si>
  <si>
    <t>BHADOHI</t>
  </si>
  <si>
    <t>Virendra Singh</t>
  </si>
  <si>
    <t>BETUL</t>
  </si>
  <si>
    <t>Jyoti Dhurve</t>
  </si>
  <si>
    <t>BERHAMPUR</t>
  </si>
  <si>
    <t>BELLARY</t>
  </si>
  <si>
    <t>B Sreeramulu</t>
  </si>
  <si>
    <t>BELGAUM</t>
  </si>
  <si>
    <t>Suresh Angadi</t>
  </si>
  <si>
    <t>BEGUSARAI</t>
  </si>
  <si>
    <t>Bhola Singh</t>
  </si>
  <si>
    <t>BEED</t>
  </si>
  <si>
    <t>Munde Gopinathrao Pandurang</t>
  </si>
  <si>
    <t>BATHINDA</t>
  </si>
  <si>
    <t>Harsimrat Kaur Badal</t>
  </si>
  <si>
    <t>BASTI</t>
  </si>
  <si>
    <t>BASTAR</t>
  </si>
  <si>
    <t>Dinesh Kashyap</t>
  </si>
  <si>
    <t>BASIRHAT</t>
  </si>
  <si>
    <t>Idris Ali</t>
  </si>
  <si>
    <t>BARRACKPUR</t>
  </si>
  <si>
    <t>Dinesh Trivedi</t>
  </si>
  <si>
    <t>BARPETA</t>
  </si>
  <si>
    <t>Siraj Uddin Ajmal</t>
  </si>
  <si>
    <t>BARMER</t>
  </si>
  <si>
    <t>Col. Sona Ram</t>
  </si>
  <si>
    <t>BARGARH</t>
  </si>
  <si>
    <t>Prabhas Kumar Singh</t>
  </si>
  <si>
    <t>BAREILLY</t>
  </si>
  <si>
    <t>Santosh Gangwar</t>
  </si>
  <si>
    <t>BARDOLI</t>
  </si>
  <si>
    <t>Parbhubhai Nagarbhai Vasava</t>
  </si>
  <si>
    <t>BARDHAMAN DURGAPUR</t>
  </si>
  <si>
    <t>BARDHAMAN PURBA</t>
  </si>
  <si>
    <t>Sunil Kumar Mondal</t>
  </si>
  <si>
    <t>Mamtaz Sanghamita</t>
  </si>
  <si>
    <t>BARASAT</t>
  </si>
  <si>
    <t>Dr. Kakali Ghoshdostidar</t>
  </si>
  <si>
    <t>BARAMULLA</t>
  </si>
  <si>
    <t>Muzaffar Hussain Baig</t>
  </si>
  <si>
    <t>BARAMATI</t>
  </si>
  <si>
    <t>Supriya Sule</t>
  </si>
  <si>
    <t>BARABANKI</t>
  </si>
  <si>
    <t>Priyanka Singh Rawat</t>
  </si>
  <si>
    <t>BAPATLA</t>
  </si>
  <si>
    <t>Malyadri Sriram</t>
  </si>
  <si>
    <t>BANSWARA</t>
  </si>
  <si>
    <t>Manshankar Ninama</t>
  </si>
  <si>
    <t>BANSGAON</t>
  </si>
  <si>
    <t>Kamlesh Paswan</t>
  </si>
  <si>
    <t>BANKURA</t>
  </si>
  <si>
    <t>Sreemati Dev Varma (moon Moon Sen)</t>
  </si>
  <si>
    <t>BANKA</t>
  </si>
  <si>
    <t>Jaiprakash Narayan Yadav</t>
  </si>
  <si>
    <t>BANGAON</t>
  </si>
  <si>
    <t>Kapil Krishna Thakur</t>
  </si>
  <si>
    <t>BANGALORE SOUTH</t>
  </si>
  <si>
    <t>BANGALORE RURAL</t>
  </si>
  <si>
    <t>D.k.suresh</t>
  </si>
  <si>
    <t>BANGALORE NORTH</t>
  </si>
  <si>
    <t>D.v. Sadananda Gowda</t>
  </si>
  <si>
    <t>BANGALORE CENTRAL</t>
  </si>
  <si>
    <t>P.c. Mohan</t>
  </si>
  <si>
    <t>BANDA</t>
  </si>
  <si>
    <t>Bhairon Prasad Mishra</t>
  </si>
  <si>
    <t>BANASKANTHA</t>
  </si>
  <si>
    <t>Chaudhry Haribhai Parthibhai</t>
  </si>
  <si>
    <t>BALURGHAT</t>
  </si>
  <si>
    <t>Arpita Ghosh</t>
  </si>
  <si>
    <t>BALLIA</t>
  </si>
  <si>
    <t>Bharat Singh</t>
  </si>
  <si>
    <t>BALASORE</t>
  </si>
  <si>
    <t>Rabindra Kumar Jena</t>
  </si>
  <si>
    <t>BALAGHAT</t>
  </si>
  <si>
    <t>Bodhsingh Bhagat</t>
  </si>
  <si>
    <t>BAHRAICH</t>
  </si>
  <si>
    <t>Savitri Bai Foole</t>
  </si>
  <si>
    <t>BAHARAMPUR</t>
  </si>
  <si>
    <t>BAGHPAT</t>
  </si>
  <si>
    <t>Dr. Satyapal Singh</t>
  </si>
  <si>
    <t>BAGALKOT</t>
  </si>
  <si>
    <t>P.c. Gaddigoudar</t>
  </si>
  <si>
    <t>BADAUN</t>
  </si>
  <si>
    <t>Dharmandra Yadav</t>
  </si>
  <si>
    <t>AUTONOMOUS DISTRICT</t>
  </si>
  <si>
    <t>Biren Singh Engti</t>
  </si>
  <si>
    <t>AURANGABAD</t>
  </si>
  <si>
    <t>Chandrakant Bhaurao Khaire</t>
  </si>
  <si>
    <t>ATTINGAL</t>
  </si>
  <si>
    <t>A Sampath</t>
  </si>
  <si>
    <t>ASKA</t>
  </si>
  <si>
    <t>Ladu Kishore Swain</t>
  </si>
  <si>
    <t>ASANSOL</t>
  </si>
  <si>
    <t>Babul Supriya Boral (babul Supriyo)</t>
  </si>
  <si>
    <t>ARUNACHAL WEST</t>
  </si>
  <si>
    <t>Kiren Rijiju</t>
  </si>
  <si>
    <t>ARUNACHAL EAST</t>
  </si>
  <si>
    <t>Ninong Ering</t>
  </si>
  <si>
    <t>ARRAH</t>
  </si>
  <si>
    <t>Raj Kumar Singh</t>
  </si>
  <si>
    <t>ARARIA</t>
  </si>
  <si>
    <t>Taslim Uddin</t>
  </si>
  <si>
    <t>ARANI</t>
  </si>
  <si>
    <t>V.elumalai</t>
  </si>
  <si>
    <t>ARAMBAG</t>
  </si>
  <si>
    <t>Aparupa Poddar (afrin Ali)</t>
  </si>
  <si>
    <t>ARAKU</t>
  </si>
  <si>
    <t>Kothapalli Geetha</t>
  </si>
  <si>
    <t>ARAKKONAM</t>
  </si>
  <si>
    <t>Hari G</t>
  </si>
  <si>
    <t>AONLA</t>
  </si>
  <si>
    <t>Dharmendra Kumar</t>
  </si>
  <si>
    <t>Andaman AND Nicobar Islands</t>
  </si>
  <si>
    <t>ANDAMAN AND NICOBAR ISLANDS</t>
  </si>
  <si>
    <t>Bishnu Pada Ray</t>
  </si>
  <si>
    <t>ANANTNAG</t>
  </si>
  <si>
    <t>Mehbooba Mufti</t>
  </si>
  <si>
    <t>ANANTAPUR</t>
  </si>
  <si>
    <t>Jutur Chinna Reddy Divakar Reddy</t>
  </si>
  <si>
    <t>ANANDPUR SAHIB</t>
  </si>
  <si>
    <t>Prem Singh Chandumajra</t>
  </si>
  <si>
    <t>ANAND</t>
  </si>
  <si>
    <t>Patel Dilipbhai Manibhai</t>
  </si>
  <si>
    <t>Illiterate</t>
  </si>
  <si>
    <t>ANAKAPALLE</t>
  </si>
  <si>
    <t>Muttamsetti Srinivasa Rao</t>
  </si>
  <si>
    <t>AMROHA</t>
  </si>
  <si>
    <t>Kanwar Singh Tanwar</t>
  </si>
  <si>
    <t>AMRITSAR</t>
  </si>
  <si>
    <t>Captain Amarinder Singh</t>
  </si>
  <si>
    <t>AMRELI</t>
  </si>
  <si>
    <t>Kachhadiya Naranbhai Bhikhabhai</t>
  </si>
  <si>
    <t>AMRAVATI</t>
  </si>
  <si>
    <t>Adsul Anandrao Vithoba</t>
  </si>
  <si>
    <t>AMETHI</t>
  </si>
  <si>
    <t>Rahul Gandhi</t>
  </si>
  <si>
    <t>AMBEDKAR NAGAR</t>
  </si>
  <si>
    <t>Hariom</t>
  </si>
  <si>
    <t>AMBALA</t>
  </si>
  <si>
    <t>Rattan Lal Kataria</t>
  </si>
  <si>
    <t>AMALAPURAM</t>
  </si>
  <si>
    <t>Pandula Ravindra Babu</t>
  </si>
  <si>
    <t>ALWAR</t>
  </si>
  <si>
    <t>Mahant Chand Nath Yogi</t>
  </si>
  <si>
    <t>ALMORA</t>
  </si>
  <si>
    <t>Ajay Tamta</t>
  </si>
  <si>
    <t>ALLAHABAD</t>
  </si>
  <si>
    <t>Shyama Charan Gupta</t>
  </si>
  <si>
    <t>ALIPURDUARS</t>
  </si>
  <si>
    <t>Dasrath Tirkey</t>
  </si>
  <si>
    <t>ALIGARH</t>
  </si>
  <si>
    <t>Satish Kumar</t>
  </si>
  <si>
    <t>ALATHUR</t>
  </si>
  <si>
    <t>P.k.biju</t>
  </si>
  <si>
    <t>ALAPPUZHA</t>
  </si>
  <si>
    <t>AKOLA</t>
  </si>
  <si>
    <t>Dhotre Sanjay Shyamrao</t>
  </si>
  <si>
    <t>AKBARPUR</t>
  </si>
  <si>
    <t>Devendra Singh Urf Bhole Singh</t>
  </si>
  <si>
    <t>AJMER</t>
  </si>
  <si>
    <t>Sanwar Lal Jat</t>
  </si>
  <si>
    <t>AHMEDNAGAR</t>
  </si>
  <si>
    <t>Gandhi Dilipkumar Mansukhlal</t>
  </si>
  <si>
    <t>AHMEDABAD WEST</t>
  </si>
  <si>
    <t>Dr. Solanki Kiritbhai Premjibhai</t>
  </si>
  <si>
    <t>AHMEDABAD EAST</t>
  </si>
  <si>
    <t>Paresh Dahyalal Rawal</t>
  </si>
  <si>
    <t>AGRA</t>
  </si>
  <si>
    <t>Dr. Ramshankar Katheria</t>
  </si>
  <si>
    <t>ADILABAD</t>
  </si>
  <si>
    <t>Godam Nagesh</t>
  </si>
  <si>
    <t>B.B.Patil</t>
  </si>
  <si>
    <t>Bhavana Pundlikrao Gawali</t>
  </si>
  <si>
    <t>Dayakar Pasnori</t>
  </si>
  <si>
    <t>YSRCP</t>
  </si>
  <si>
    <t>Bellana Chandra Sekhar</t>
  </si>
  <si>
    <t>M V V Satyanarayana</t>
  </si>
  <si>
    <t>Manickam Tagore, B.</t>
  </si>
  <si>
    <t>Ravikumar D</t>
  </si>
  <si>
    <t>Ramakant Bhargava</t>
  </si>
  <si>
    <t>D.M. Kathir Anand</t>
  </si>
  <si>
    <t>Dr.K.C.Patel</t>
  </si>
  <si>
    <t>Baidyanath Prasad Mahto</t>
  </si>
  <si>
    <t>Ranjanben Bhatt</t>
  </si>
  <si>
    <t>K. Muraleedharan</t>
  </si>
  <si>
    <t>Sajda Ahmed</t>
  </si>
  <si>
    <t>Anil Firojiya</t>
  </si>
  <si>
    <t>Agatha K. Sangma</t>
  </si>
  <si>
    <t>G S Basavaraj</t>
  </si>
  <si>
    <t>Pratima Bhoumik</t>
  </si>
  <si>
    <t>Rebati Tripura</t>
  </si>
  <si>
    <t>Annadurai C N</t>
  </si>
  <si>
    <t>Dr.K.Jayakumar</t>
  </si>
  <si>
    <t>Subbarayan.K</t>
  </si>
  <si>
    <t>Balli Durgaprasad Rao</t>
  </si>
  <si>
    <t>Gnanathiraviam S</t>
  </si>
  <si>
    <t>Thirunavukkarasar. Su</t>
  </si>
  <si>
    <t>Virendra Kumar</t>
  </si>
  <si>
    <t>T. N. Prathapan</t>
  </si>
  <si>
    <t>Kanimozhi Karunanidhi</t>
  </si>
  <si>
    <t>P. Raveendranath Kumar</t>
  </si>
  <si>
    <t>Palanimanickam.S.S</t>
  </si>
  <si>
    <t>Rajan Baburao Vichare</t>
  </si>
  <si>
    <t>Pallab Lochan Das</t>
  </si>
  <si>
    <t>Dhanush M Kumar</t>
  </si>
  <si>
    <t>Dibyendu Adhikari</t>
  </si>
  <si>
    <t>Renuka Singh Saruta</t>
  </si>
  <si>
    <t>Mahendrabhai Munjpara</t>
  </si>
  <si>
    <t>Dileshwar Kamait</t>
  </si>
  <si>
    <t>Baalu.T.R.</t>
  </si>
  <si>
    <t>Jammu &amp; Kashmir National Conference</t>
  </si>
  <si>
    <t>Farooq Abdullah</t>
  </si>
  <si>
    <t>Cosme Francisco Caitano Sardinha</t>
  </si>
  <si>
    <t>Ramesh Chander Kaushik</t>
  </si>
  <si>
    <t>Shri. Sha. Bra. Dr. Jay Siddeshwar Shivachrya Mahaswamiji</t>
  </si>
  <si>
    <t>Kavita Singh</t>
  </si>
  <si>
    <t>Karti P Chidambaram</t>
  </si>
  <si>
    <t>Rajesh Verma</t>
  </si>
  <si>
    <t>Sunil Kumar</t>
  </si>
  <si>
    <t>Sunita Duggal</t>
  </si>
  <si>
    <t>Geeta Kora</t>
  </si>
  <si>
    <t>Rajdeep Roy</t>
  </si>
  <si>
    <t>Sikkim Krantikari Morcha</t>
  </si>
  <si>
    <t>Indra Hang Subba</t>
  </si>
  <si>
    <t>Sumedhanand Saraswati</t>
  </si>
  <si>
    <t>Ram Shiromani</t>
  </si>
  <si>
    <t>Amol Ramsing Kolhe</t>
  </si>
  <si>
    <t>Sadashiv Kisan Lokhande</t>
  </si>
  <si>
    <t>B.Y.Raghavendra</t>
  </si>
  <si>
    <t>Suresh Kumar Kashyap</t>
  </si>
  <si>
    <t>Arun Kumar Sagar</t>
  </si>
  <si>
    <t>Himadri Singh</t>
  </si>
  <si>
    <t>Gangapuram Kishan Reddy</t>
  </si>
  <si>
    <t>Bhonsle Shrimant Chhatrapati Udayanraje Pratapasinh Maharaj</t>
  </si>
  <si>
    <t>Praveen Kumar Nishad</t>
  </si>
  <si>
    <t>Dr. Shafiqur Rehman Barq</t>
  </si>
  <si>
    <t>Nitesh Ganga Deb</t>
  </si>
  <si>
    <t>Ramchandra Paswan</t>
  </si>
  <si>
    <t>Ravinder</t>
  </si>
  <si>
    <t>Parthiban.S.R</t>
  </si>
  <si>
    <t>Haji Fazlur Rehman</t>
  </si>
  <si>
    <t>Rajbahadur Singh</t>
  </si>
  <si>
    <t>Arvind Kumar Sharma</t>
  </si>
  <si>
    <t>Apna Dal (Soneylal)</t>
  </si>
  <si>
    <t>Pakauri Lal</t>
  </si>
  <si>
    <t>Janardan Prasad Mishra</t>
  </si>
  <si>
    <t>Khadse Raksha Nikhil</t>
  </si>
  <si>
    <t xml:space="preserve">Guman Singh Damor	</t>
  </si>
  <si>
    <t>Sanjay Seth</t>
  </si>
  <si>
    <t>Jagannath Sarkar</t>
  </si>
  <si>
    <t>Mohammad Azam Khan</t>
  </si>
  <si>
    <t>K. Navaskani</t>
  </si>
  <si>
    <t>Diya Kumari</t>
  </si>
  <si>
    <t>Santosh Pandey</t>
  </si>
  <si>
    <t>Kundaria Mohanbhai</t>
  </si>
  <si>
    <t>P.V.Midhun Reddy</t>
  </si>
  <si>
    <t>Margani Bharat Ram</t>
  </si>
  <si>
    <t>Sunil Kumar Soni</t>
  </si>
  <si>
    <t>Gomati</t>
  </si>
  <si>
    <t>Debasree Chaudhuri</t>
  </si>
  <si>
    <t>Tatkare Sunil Dattatray</t>
  </si>
  <si>
    <t>Raja Amareshwara Naik</t>
  </si>
  <si>
    <t>Jyotirmay Singh Mahato</t>
  </si>
  <si>
    <t>Girish Bhalchandra Bapat</t>
  </si>
  <si>
    <t>V. Vaithilingam</t>
  </si>
  <si>
    <t>Sangam Lal Gupta</t>
  </si>
  <si>
    <t>Rameshbhai Dhaduk</t>
  </si>
  <si>
    <t>E T Mohammed Basheer</t>
  </si>
  <si>
    <t>K Shanmugasundaram</t>
  </si>
  <si>
    <t>Keshari Devi Patel</t>
  </si>
  <si>
    <t>Paarivendhar T R</t>
  </si>
  <si>
    <t>Venkatesh Netha Borlakunta</t>
  </si>
  <si>
    <t>Ravi Shankar Prasad</t>
  </si>
  <si>
    <t>Preneet Kaur</t>
  </si>
  <si>
    <t>Dabhi Bharatsinhji Shankarji</t>
  </si>
  <si>
    <t>Dr. Sanjay Jaiswal</t>
  </si>
  <si>
    <t>Jadhav Sanjay (Bandu) Haribhau</t>
  </si>
  <si>
    <t>Ratansinh Rathod</t>
  </si>
  <si>
    <t>P. P. Chaudhary</t>
  </si>
  <si>
    <t>Gavit Rajendra Dhedya</t>
  </si>
  <si>
    <t>V K Sreekandan</t>
  </si>
  <si>
    <t>Lorho S. Pfoze</t>
  </si>
  <si>
    <t>Omprakash Bhupalsinh Alias Pavan Rajenimbalkar</t>
  </si>
  <si>
    <t>Magunta Sreenivasulu Reddy</t>
  </si>
  <si>
    <t>Hans Raj Hans</t>
  </si>
  <si>
    <t>Dharmapuri Arvind</t>
  </si>
  <si>
    <t>A. Raja</t>
  </si>
  <si>
    <t>Meenakashi Lekhi</t>
  </si>
  <si>
    <t>Adala Prabhakara Reddy</t>
  </si>
  <si>
    <t>Pradyut Bordoloi</t>
  </si>
  <si>
    <t>Chandan Singh</t>
  </si>
  <si>
    <t>Patil Chandrakant</t>
  </si>
  <si>
    <t>Hemant Tukaram Godse</t>
  </si>
  <si>
    <t>Kanumuru Raghu Rama Krishna Raju</t>
  </si>
  <si>
    <t>Lavu Sri Krishna Devarayalu</t>
  </si>
  <si>
    <t>Pocha Brahmananda Reddy</t>
  </si>
  <si>
    <t>Heena Vijaykumar Gavit</t>
  </si>
  <si>
    <t>Chikhalikar Pratap Govindrao</t>
  </si>
  <si>
    <t>Chinraj A.K.P</t>
  </si>
  <si>
    <t>Nalamada Uttam Kumar Reddy</t>
  </si>
  <si>
    <t>Ajay Bhatt</t>
  </si>
  <si>
    <t>Nitin Jairam Gadkari</t>
  </si>
  <si>
    <t>Girish Chandra</t>
  </si>
  <si>
    <t>Rashtriya Loktantrik Party</t>
  </si>
  <si>
    <t>Hanuman Beniwal</t>
  </si>
  <si>
    <t>Pothuganti Ramulu</t>
  </si>
  <si>
    <t>Selvaraj M</t>
  </si>
  <si>
    <t>Nationalist Democratic Progressive Party</t>
  </si>
  <si>
    <t>Tokheho Yepthomi</t>
  </si>
  <si>
    <t>Ramesh Chandra Majhi</t>
  </si>
  <si>
    <t>Sanjeev Kumar Balyan</t>
  </si>
  <si>
    <t>Abu Taher Khan</t>
  </si>
  <si>
    <t>Rajiv Ranjan Singh</t>
  </si>
  <si>
    <t>Rahul Ramesh Shewale</t>
  </si>
  <si>
    <t>Arvind Sawant</t>
  </si>
  <si>
    <t>Manoj Kishorbhai Kotak</t>
  </si>
  <si>
    <t>Poonam Vajendla Rao</t>
  </si>
  <si>
    <t>Gopal Chinnaya Shetty</t>
  </si>
  <si>
    <t>Dr. S T Hasan</t>
  </si>
  <si>
    <t>C Lalrosanga</t>
  </si>
  <si>
    <t>Ashok Kumar</t>
  </si>
  <si>
    <t>Dilip Kumar Ghosh</t>
  </si>
  <si>
    <t>Kotha Prabhakar Reddy</t>
  </si>
  <si>
    <t>Bishweswar Tudu</t>
  </si>
  <si>
    <t>Ramalingam S</t>
  </si>
  <si>
    <t>Shrirang Chandu Barne</t>
  </si>
  <si>
    <t>Hema Malini Dharmendra Deol</t>
  </si>
  <si>
    <t>Shri Dilip Saikia</t>
  </si>
  <si>
    <t>Sumalatha Ambareesh</t>
  </si>
  <si>
    <t>Sudheer Gupta</t>
  </si>
  <si>
    <t>Anumula Revanth Reddy</t>
  </si>
  <si>
    <t>Khagen Murmu</t>
  </si>
  <si>
    <t>Abu Hasem Khan Chowdhury</t>
  </si>
  <si>
    <t>Kunhalikutty</t>
  </si>
  <si>
    <t>Shardaben Anilbhai Patel</t>
  </si>
  <si>
    <t>Manne Srinivas Reddy</t>
  </si>
  <si>
    <t>Chunni Lal Sahu</t>
  </si>
  <si>
    <t>Pankaj Choudhary</t>
  </si>
  <si>
    <t>Kavitha Malothu</t>
  </si>
  <si>
    <t>Venkatesan S</t>
  </si>
  <si>
    <t>Ashok Kumar Yadav</t>
  </si>
  <si>
    <t>Dinesh Chandra Yadav</t>
  </si>
  <si>
    <t>Ranjeetsinha Hindurao Naik Nimbalkar</t>
  </si>
  <si>
    <t>Balashowry Vallabhaneni</t>
  </si>
  <si>
    <t>Bholanath (B.P. Saroj)</t>
  </si>
  <si>
    <t>Rajnath Singh</t>
  </si>
  <si>
    <t>Sudhakar Tukaram Shrangare</t>
  </si>
  <si>
    <t>Sangeeta Azad</t>
  </si>
  <si>
    <t>Mohammed Faizal Pp</t>
  </si>
  <si>
    <t>Pradan Baruah</t>
  </si>
  <si>
    <t>Tsering Namgyal</t>
  </si>
  <si>
    <t>Vijay Kumar Dubey</t>
  </si>
  <si>
    <t>Nayab Singh</t>
  </si>
  <si>
    <t>Dr Sanjeev Kumar</t>
  </si>
  <si>
    <t>Mahua Moitra</t>
  </si>
  <si>
    <t>Dr.A.Chellakumar</t>
  </si>
  <si>
    <t>M.K.Raghavan</t>
  </si>
  <si>
    <t>Kerala Congress (M)</t>
  </si>
  <si>
    <t>Thomas Chazhikadan</t>
  </si>
  <si>
    <t>Jyotsna Mahant</t>
  </si>
  <si>
    <t>Saptagiri Sankar Ulaka</t>
  </si>
  <si>
    <t>Karadi Sanganna Amarappa</t>
  </si>
  <si>
    <t>Revolutionary Socialist Party</t>
  </si>
  <si>
    <t>Premachandran N K</t>
  </si>
  <si>
    <t>Bandyopadhyay Sudip</t>
  </si>
  <si>
    <t>Mala Roy</t>
  </si>
  <si>
    <t>Sanjay Sadashivrao Mandlik</t>
  </si>
  <si>
    <t>S. Muniswamy</t>
  </si>
  <si>
    <t>Annapurna Devi</t>
  </si>
  <si>
    <t>Dr. Mohammad Jawed</t>
  </si>
  <si>
    <t>Arjun Munda</t>
  </si>
  <si>
    <t>Chauhan Devusinh</t>
  </si>
  <si>
    <t>Gajendra Umrao Singh Patel</t>
  </si>
  <si>
    <t>Nandkumar Singh Chouhan (Nandu Bhaiya)</t>
  </si>
  <si>
    <t>Nama Nageswr Rao</t>
  </si>
  <si>
    <t>Vishnu Datt Sharma</t>
  </si>
  <si>
    <t>Choudhary Mahbub Ali Kaisar</t>
  </si>
  <si>
    <t>Jasbir Singh Gill</t>
  </si>
  <si>
    <t>Chandrani Murmu</t>
  </si>
  <si>
    <t>Anubhav Mohanty</t>
  </si>
  <si>
    <t>Vinod Kumar Sonkar</t>
  </si>
  <si>
    <t>Dulal Chandra Goswami</t>
  </si>
  <si>
    <t>Rajmohan Unnithan</t>
  </si>
  <si>
    <t>Jothimani S</t>
  </si>
  <si>
    <t>Sanjay Bhatia</t>
  </si>
  <si>
    <t>Bandi Sanjay Kumar</t>
  </si>
  <si>
    <t>Kripanath Mallah</t>
  </si>
  <si>
    <t>Satyadev Pachauri</t>
  </si>
  <si>
    <t>K Sudhakaran</t>
  </si>
  <si>
    <t>Vasanthakumar H</t>
  </si>
  <si>
    <t>Subrat Pathak</t>
  </si>
  <si>
    <t>Mohan Mandavi</t>
  </si>
  <si>
    <t>Kishan Kapoor</t>
  </si>
  <si>
    <t>Achyutananda Samanta</t>
  </si>
  <si>
    <t>Selvam.G</t>
  </si>
  <si>
    <t>Dr. Shrikant Eknath Shinde</t>
  </si>
  <si>
    <t>Gautham Sigamani Pon</t>
  </si>
  <si>
    <t>Gaurav Gogoi</t>
  </si>
  <si>
    <t>Basanta Kumar Panda</t>
  </si>
  <si>
    <t>Vanga Geetha Viswanatham</t>
  </si>
  <si>
    <t>Brij Bhushan Sharan Singh</t>
  </si>
  <si>
    <t>Pradeep Kumar</t>
  </si>
  <si>
    <t>Yeduguri Sandinti Avinash Reddy</t>
  </si>
  <si>
    <t>Chavda Vinod Lakhamshi</t>
  </si>
  <si>
    <t>Topon Kumar Gogoi</t>
  </si>
  <si>
    <t>Gajendra Singh Shekhawat</t>
  </si>
  <si>
    <t>Narendra Kumar</t>
  </si>
  <si>
    <t>Kunar Hembram</t>
  </si>
  <si>
    <t>Anurag Sharma</t>
  </si>
  <si>
    <t>Ramprit Mandal</t>
  </si>
  <si>
    <t>JHALAWAR BARAN</t>
  </si>
  <si>
    <t>Shyam Singh Yadav</t>
  </si>
  <si>
    <t>Guharam Ajgalle</t>
  </si>
  <si>
    <t>Khalilur Rahaman</t>
  </si>
  <si>
    <t>Poonamben Hematbhai Maadam</t>
  </si>
  <si>
    <t>Jayanta Kumar Roy</t>
  </si>
  <si>
    <t>Devaji Patel</t>
  </si>
  <si>
    <t>Unmesh Bhaiyyasaheb Patil</t>
  </si>
  <si>
    <t>Sarmistha Sethi</t>
  </si>
  <si>
    <t>Col. Rajyavardhan Rathore</t>
  </si>
  <si>
    <t>Ram Charan Bohra</t>
  </si>
  <si>
    <t>Chandeshwar Prasad</t>
  </si>
  <si>
    <t>Rajashree Mallick</t>
  </si>
  <si>
    <t>Mimi Chakraborty</t>
  </si>
  <si>
    <t>Rakesh Singh</t>
  </si>
  <si>
    <t>Dr Rajkumar Ranjan Singh</t>
  </si>
  <si>
    <t>Shankar Lalwani</t>
  </si>
  <si>
    <t>Dean Kuriakose</t>
  </si>
  <si>
    <t>Som Parkash</t>
  </si>
  <si>
    <t>Rao Uday Pratap Singh</t>
  </si>
  <si>
    <t>Locket Chatterjee</t>
  </si>
  <si>
    <t>Brijendra Singh</t>
  </si>
  <si>
    <t>Patil Hemant Shriram</t>
  </si>
  <si>
    <t>Kuruva Gorantla Madhav</t>
  </si>
  <si>
    <t>Udasi. S.C.</t>
  </si>
  <si>
    <t>HARIDWAR</t>
  </si>
  <si>
    <t>Dhairyashil Sambhajirao Mane</t>
  </si>
  <si>
    <t>Rajvir Diler</t>
  </si>
  <si>
    <t>Prajwal R</t>
  </si>
  <si>
    <t>Ramesh Pokhriyal Nishank</t>
  </si>
  <si>
    <t>Jai Prakash</t>
  </si>
  <si>
    <t>Pashupati Kumar Paras</t>
  </si>
  <si>
    <t>Vivek Narayan Shejwalkar</t>
  </si>
  <si>
    <t>Rao Inderjit Singh</t>
  </si>
  <si>
    <t>Ajay Singh Dharmendra Deol (Sunny Deol)</t>
  </si>
  <si>
    <t>Krishna Pal Singh</t>
  </si>
  <si>
    <t>Dr. Umesh G Jadhav</t>
  </si>
  <si>
    <t>Ravindra Shyamnarayan Shukla Alias Ravi Kishan</t>
  </si>
  <si>
    <t>Dr. Alok Kumar Suman</t>
  </si>
  <si>
    <t>Kirti Vardhan Singh Alias Raja Bhaiya</t>
  </si>
  <si>
    <t>AJSU Party</t>
  </si>
  <si>
    <t>Chandra Prakash Choudhary</t>
  </si>
  <si>
    <t>Atul Kumar Singh</t>
  </si>
  <si>
    <t>Afzal Ansari</t>
  </si>
  <si>
    <t>Deepak Adhikari</t>
  </si>
  <si>
    <t>Vijay Kumar</t>
  </si>
  <si>
    <t>GAUTAM BUDDHA NAGAR</t>
  </si>
  <si>
    <t>Dr. Mahesh Sharma</t>
  </si>
  <si>
    <t>Queen Oja</t>
  </si>
  <si>
    <t>Tirath Singh Rawat</t>
  </si>
  <si>
    <t>Nihal Chand</t>
  </si>
  <si>
    <t>Amit Shah</t>
  </si>
  <si>
    <t>Ashok Mahadevrao Nete</t>
  </si>
  <si>
    <t>Sukhbir Singh Badal</t>
  </si>
  <si>
    <t>Dr. Chandra Sen Jadon</t>
  </si>
  <si>
    <t>Rajkumar Chahar</t>
  </si>
  <si>
    <t>Sadhvi Niranjan Jyoti</t>
  </si>
  <si>
    <t>Amar Singh</t>
  </si>
  <si>
    <t>FARRUKHABAD</t>
  </si>
  <si>
    <t>Mukesh Rajput</t>
  </si>
  <si>
    <t>Mohammad Sadique</t>
  </si>
  <si>
    <t>Dr Ram Shankar Katheria</t>
  </si>
  <si>
    <t>Rajveer Singh</t>
  </si>
  <si>
    <t>Ganeshamurthi A</t>
  </si>
  <si>
    <t>Hibi Eden</t>
  </si>
  <si>
    <t xml:space="preserve">Sridhar Kotagiri	</t>
  </si>
  <si>
    <t>Gautam Gambhir</t>
  </si>
  <si>
    <t>Vijay Baghel</t>
  </si>
  <si>
    <t>Sunil Soren</t>
  </si>
  <si>
    <t>Sougata Ray</t>
  </si>
  <si>
    <t>Bharti Pawar</t>
  </si>
  <si>
    <t>Velusamy P</t>
  </si>
  <si>
    <t>Rameswar Teli</t>
  </si>
  <si>
    <t>Subhash Ramrao Bhamre</t>
  </si>
  <si>
    <t>Mahesh Sahoo</t>
  </si>
  <si>
    <t>Rekha Verma</t>
  </si>
  <si>
    <t>Dnv Senthilkumar.S</t>
  </si>
  <si>
    <t>Chhatar Singh Darbar</t>
  </si>
  <si>
    <t>Mahendra Singh Solanky</t>
  </si>
  <si>
    <t>Ramapati Ram Tripathi</t>
  </si>
  <si>
    <t>G M Siddeshwar</t>
  </si>
  <si>
    <t>Jaskaur Meena</t>
  </si>
  <si>
    <t>Raju Bista</t>
  </si>
  <si>
    <t>Gopaljee Thakur</t>
  </si>
  <si>
    <t>Jasvantsinh Sumanbhai Bhabhor</t>
  </si>
  <si>
    <t>COOCH BEHAR</t>
  </si>
  <si>
    <t>Delkar Mohanbhai Sanjibhai</t>
  </si>
  <si>
    <t>T. R. V .S. Ramesh</t>
  </si>
  <si>
    <t>Sri Nisith Pramanik</t>
  </si>
  <si>
    <t>P R Natarajan</t>
  </si>
  <si>
    <t>N. Reddeppa</t>
  </si>
  <si>
    <t>A Narayanaswamy</t>
  </si>
  <si>
    <t>Annasaheb Shankar Jolle</t>
  </si>
  <si>
    <t>B.N.Bache Gowda</t>
  </si>
  <si>
    <t>Viduthalai Chiruthaigal Katchi</t>
  </si>
  <si>
    <t>Thirumaavalavan Thol</t>
  </si>
  <si>
    <t>Rathva Gitaben Vajesingbhai</t>
  </si>
  <si>
    <t>Nakul Nath</t>
  </si>
  <si>
    <t>Dr.Gaddam Ranjith Reddy</t>
  </si>
  <si>
    <t>Sumathy Alias Thamizhachi Thangapandian</t>
  </si>
  <si>
    <t>Dr. Kalanidhi Veeraswamy</t>
  </si>
  <si>
    <t>Dayanidhi Maran</t>
  </si>
  <si>
    <t>Dhanorkar Suresh Narayan</t>
  </si>
  <si>
    <t>Harsh Vardhan</t>
  </si>
  <si>
    <t>Kirron Kher</t>
  </si>
  <si>
    <t>Dr. Mahendra Nath Pandey</t>
  </si>
  <si>
    <t>V Srinivas Prasad</t>
  </si>
  <si>
    <t>Benny Behanan</t>
  </si>
  <si>
    <t>Prataprao Ganpatrao Jadhav</t>
  </si>
  <si>
    <t>Asit Kumar Mal</t>
  </si>
  <si>
    <t>Smt. Sangeeta Kumari Singh Deo</t>
  </si>
  <si>
    <t>Satabdi Roy (Banerjee)</t>
  </si>
  <si>
    <t>Arun Sao</t>
  </si>
  <si>
    <t>Malook Nagar</t>
  </si>
  <si>
    <t>Bhagwanth Khuba</t>
  </si>
  <si>
    <t>Aparajita Sarangi</t>
  </si>
  <si>
    <t>Sadhvi Pragya Singh Thakur</t>
  </si>
  <si>
    <t>Komatireddy Venakat Reddy</t>
  </si>
  <si>
    <t>BHIWANI MAHENDRAGARH</t>
  </si>
  <si>
    <t>Dharambir Singh</t>
  </si>
  <si>
    <t>Sandhya Ray</t>
  </si>
  <si>
    <t>Dr.Bharatiben Dhirubhai Shiyal</t>
  </si>
  <si>
    <t>Mansukhbhai Vasava</t>
  </si>
  <si>
    <t>Ranjeeta Kumari</t>
  </si>
  <si>
    <t>Sunil Baburao Mendhe</t>
  </si>
  <si>
    <t>Ajay Kumar Mandal</t>
  </si>
  <si>
    <t>Manjulata Mandal</t>
  </si>
  <si>
    <t>Ramesh Chand</t>
  </si>
  <si>
    <t>Durga Das (D.D.) Uikey</t>
  </si>
  <si>
    <t>Chandra Sekhar Sahu</t>
  </si>
  <si>
    <t>Y. Devendrappa</t>
  </si>
  <si>
    <t>Angadi Suresh</t>
  </si>
  <si>
    <t>Pritam Gopinathrao Munde</t>
  </si>
  <si>
    <t>Harish Chandra Alias Harish Dwivedi</t>
  </si>
  <si>
    <t>Deepak Kumar Baij</t>
  </si>
  <si>
    <t>Nusrat Jahan Ruhi</t>
  </si>
  <si>
    <t>Arjun Singh</t>
  </si>
  <si>
    <t>Abdul Khaleque</t>
  </si>
  <si>
    <t>Kailash Choudhary</t>
  </si>
  <si>
    <t>Suresh Pujari</t>
  </si>
  <si>
    <t>Santosh Kumar Gangwar</t>
  </si>
  <si>
    <t xml:space="preserve">Parbhubhai Nagarbhai Vasava	</t>
  </si>
  <si>
    <t>Dr. Kakoli Ghoshdastidar</t>
  </si>
  <si>
    <t>Mohammad Akbar Lone</t>
  </si>
  <si>
    <t>Supriya Sadanand Sule</t>
  </si>
  <si>
    <t>Upendra Singh Rawat</t>
  </si>
  <si>
    <t>Suresh Babu Nandigam</t>
  </si>
  <si>
    <t>Kanakmal Katara</t>
  </si>
  <si>
    <t>Subhas Kumar Sarkar</t>
  </si>
  <si>
    <t>Giridhari Yadav</t>
  </si>
  <si>
    <t>Shantanu Thakur</t>
  </si>
  <si>
    <t>Tejasvi Surya</t>
  </si>
  <si>
    <t>D.K. Suresh</t>
  </si>
  <si>
    <t>D.V. Sadananda Gowda</t>
  </si>
  <si>
    <t>P. C. Mohan</t>
  </si>
  <si>
    <t>R.K. Singh Patel</t>
  </si>
  <si>
    <t>Parbatbhai Patel</t>
  </si>
  <si>
    <t>Sukanta Majumdar</t>
  </si>
  <si>
    <t>Pratap Chandra Sarangi</t>
  </si>
  <si>
    <t>Dr. Dhal Singh Bisen</t>
  </si>
  <si>
    <t>Akshayabar Lal</t>
  </si>
  <si>
    <t>Gaddigoudar Parvatagouda Chandanagouda</t>
  </si>
  <si>
    <t>Sangh Mitra Maurya</t>
  </si>
  <si>
    <t>AZAMGARH</t>
  </si>
  <si>
    <t>Akhilesh Yadav</t>
  </si>
  <si>
    <t>Horen Sing Bey</t>
  </si>
  <si>
    <t>Imtiaz Jaleel Syed</t>
  </si>
  <si>
    <t>Adoor Prakash</t>
  </si>
  <si>
    <t>Pramila Bisoyi</t>
  </si>
  <si>
    <t>Tapir Gao</t>
  </si>
  <si>
    <t>R. K. Singh</t>
  </si>
  <si>
    <t>Pradeep Kumar Singh</t>
  </si>
  <si>
    <t>Vishnuprasad. M.K</t>
  </si>
  <si>
    <t>Aparupa Poddar (Afrin Ali)</t>
  </si>
  <si>
    <t>Goddeti Madhavi</t>
  </si>
  <si>
    <t>S. Jagathrakshakan</t>
  </si>
  <si>
    <t>Kuldeep Rai Sharma</t>
  </si>
  <si>
    <t>Hasnain Masoodi</t>
  </si>
  <si>
    <t>Talari Rangaiah</t>
  </si>
  <si>
    <t>Manish Tewari</t>
  </si>
  <si>
    <t>Miteshbhai Patel</t>
  </si>
  <si>
    <t>Dr.Beesetti Venkata Satyavathi</t>
  </si>
  <si>
    <t>Kunwar Danish Ali</t>
  </si>
  <si>
    <t>Gurjeet Singh Aujla</t>
  </si>
  <si>
    <t>Navneet Ravi Rana</t>
  </si>
  <si>
    <t>Smriti Irani</t>
  </si>
  <si>
    <t>Ritesh Pandey</t>
  </si>
  <si>
    <t>Chinta Anuradha</t>
  </si>
  <si>
    <t>Mahant Balak Nath</t>
  </si>
  <si>
    <t>Rita Bahuguna Joshi</t>
  </si>
  <si>
    <t>John Barla</t>
  </si>
  <si>
    <t>Satish Kumar Gautam</t>
  </si>
  <si>
    <t>Ramya Haridas</t>
  </si>
  <si>
    <t>A M Ariff</t>
  </si>
  <si>
    <t>Sanjay Shamrao Dhotre</t>
  </si>
  <si>
    <t>Bhagirath Chaudhary</t>
  </si>
  <si>
    <t>Sujay Radhakrishna Vikhe</t>
  </si>
  <si>
    <t>Dr. Solanki Kiritbhai</t>
  </si>
  <si>
    <t>Patel Hasmukhbhai Somabhai</t>
  </si>
  <si>
    <t>Satyapal Singh Baghel</t>
  </si>
  <si>
    <t>Bapu Rao Soyam</t>
  </si>
  <si>
    <t>National</t>
  </si>
  <si>
    <t>AINRC</t>
  </si>
  <si>
    <t>AJSU</t>
  </si>
  <si>
    <t>DMDK</t>
  </si>
  <si>
    <t xml:space="preserve">HJC </t>
  </si>
  <si>
    <t>HSPDP</t>
  </si>
  <si>
    <t>JKNC</t>
  </si>
  <si>
    <t>JKNPP</t>
  </si>
  <si>
    <t>JDS</t>
  </si>
  <si>
    <t>JDU</t>
  </si>
  <si>
    <t>JVM</t>
  </si>
  <si>
    <t>KCM</t>
  </si>
  <si>
    <t>MNS</t>
  </si>
  <si>
    <t>MGP</t>
  </si>
  <si>
    <t>MSCP</t>
  </si>
  <si>
    <t>MPC</t>
  </si>
  <si>
    <t>PPA</t>
  </si>
  <si>
    <t>RLSP</t>
  </si>
  <si>
    <t>SS</t>
  </si>
  <si>
    <t>SKM</t>
  </si>
  <si>
    <t>UDP</t>
  </si>
  <si>
    <t>SJP</t>
  </si>
  <si>
    <t>AIPFP</t>
  </si>
  <si>
    <t>Independent</t>
  </si>
  <si>
    <t>Recognised Party</t>
  </si>
  <si>
    <t>Party Position</t>
  </si>
  <si>
    <t>Objective - 1</t>
  </si>
  <si>
    <t>Objective - 2</t>
  </si>
  <si>
    <t>No. of Crime vs States</t>
  </si>
  <si>
    <t>Objective - 3</t>
  </si>
  <si>
    <t>Education of Politicians</t>
  </si>
  <si>
    <t>Objective - 4</t>
  </si>
  <si>
    <t>Top three richest Politicians</t>
  </si>
  <si>
    <t>Objective - 5</t>
  </si>
  <si>
    <t>Top three Poorest Politicians</t>
  </si>
  <si>
    <t>Objective - 6</t>
  </si>
  <si>
    <t>Objective - 7</t>
  </si>
  <si>
    <t>No. of Crorepati Candidates from parties</t>
  </si>
  <si>
    <t>Sum of Criminal Cases</t>
  </si>
  <si>
    <t>Grand Total</t>
  </si>
  <si>
    <t>Row Labels</t>
  </si>
  <si>
    <t>Sum of Total Assets</t>
  </si>
  <si>
    <t>Count of Candidate</t>
  </si>
  <si>
    <t>Average of Total Assets</t>
  </si>
  <si>
    <t>No. of Crime vs Parties in percentage of all candidates</t>
  </si>
  <si>
    <t xml:space="preserve">No. of Candidates comes from which party having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</si>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</sst>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D42C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9"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10" fontId="0" fillId="0" borderId="0" xfId="0" applyNumberFormat="1"/>
    <xf numFmtId="9" fontId="0" fillId="0" borderId="0" xfId="0" applyNumberFormat="1"/>
    <xf numFmtId="3" fontId="0" fillId="0" borderId="0" xfId="0" applyNumberFormat="1"/>
    <xf numFmtId="0" fontId="0" fillId="0" borderId="10" xfId="0" applyBorder="1"/>
    <xf numFmtId="9" fontId="0" fillId="0" borderId="10" xfId="0" applyNumberFormat="1" applyBorder="1"/>
    <xf numFmtId="9" fontId="0" fillId="0" borderId="0" xfId="42" applyFont="1"/>
    <xf numFmtId="0" fontId="0" fillId="0" borderId="0" xfId="0" applyNumberForma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42"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mruColors>
      <color rgb="FFE86A24"/>
      <color rgb="FF8D42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Table'!$G$4</c:f>
              <c:strCache>
                <c:ptCount val="1"/>
                <c:pt idx="0">
                  <c:v>BJP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9A-4FE6-9F66-583CDDD723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9A-4FE6-9F66-583CDDD723E9}"/>
              </c:ext>
            </c:extLst>
          </c:dPt>
          <c:cat>
            <c:numRef>
              <c:f>'Pivot Table'!$G$5:$G$6</c:f>
              <c:numCache>
                <c:formatCode>0%</c:formatCode>
                <c:ptCount val="2"/>
                <c:pt idx="0">
                  <c:v>0.39225991399904442</c:v>
                </c:pt>
                <c:pt idx="1">
                  <c:v>0.60774008600095564</c:v>
                </c:pt>
              </c:numCache>
            </c:numRef>
          </c:cat>
          <c:val>
            <c:numRef>
              <c:f>'Pivot Table'!$G$5:$G$6</c:f>
              <c:numCache>
                <c:formatCode>0%</c:formatCode>
                <c:ptCount val="2"/>
                <c:pt idx="0">
                  <c:v>0.39225991399904442</c:v>
                </c:pt>
                <c:pt idx="1">
                  <c:v>0.60774008600095564</c:v>
                </c:pt>
              </c:numCache>
            </c:numRef>
          </c:val>
          <c:extLst>
            <c:ext xmlns:c16="http://schemas.microsoft.com/office/drawing/2014/chart" uri="{C3380CC4-5D6E-409C-BE32-E72D297353CC}">
              <c16:uniqueId val="{00000004-B99A-4FE6-9F66-583CDDD723E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Table'!$H$4</c:f>
              <c:strCache>
                <c:ptCount val="1"/>
                <c:pt idx="0">
                  <c:v>INC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14-4A7C-B288-FC850FC9CA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14-4A7C-B288-FC850FC9CAD6}"/>
              </c:ext>
            </c:extLst>
          </c:dPt>
          <c:cat>
            <c:numRef>
              <c:f>'Pivot Table'!$H$5:$H$6</c:f>
              <c:numCache>
                <c:formatCode>0%</c:formatCode>
                <c:ptCount val="2"/>
                <c:pt idx="0">
                  <c:v>0.20688007644529383</c:v>
                </c:pt>
                <c:pt idx="1">
                  <c:v>0.79311992355470617</c:v>
                </c:pt>
              </c:numCache>
            </c:numRef>
          </c:cat>
          <c:val>
            <c:numRef>
              <c:f>'Pivot Table'!$H$5:$H$6</c:f>
              <c:numCache>
                <c:formatCode>0%</c:formatCode>
                <c:ptCount val="2"/>
                <c:pt idx="0">
                  <c:v>0.20688007644529383</c:v>
                </c:pt>
                <c:pt idx="1">
                  <c:v>0.79311992355470617</c:v>
                </c:pt>
              </c:numCache>
            </c:numRef>
          </c:val>
          <c:extLst>
            <c:ext xmlns:c16="http://schemas.microsoft.com/office/drawing/2014/chart" uri="{C3380CC4-5D6E-409C-BE32-E72D297353CC}">
              <c16:uniqueId val="{00000004-6D14-4A7C-B288-FC850FC9CAD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Table'!$I$4</c:f>
              <c:strCache>
                <c:ptCount val="1"/>
                <c:pt idx="0">
                  <c:v>Others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EE-465B-9BBC-9B346F1C2E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EE-465B-9BBC-9B346F1C2E04}"/>
              </c:ext>
            </c:extLst>
          </c:dPt>
          <c:cat>
            <c:numRef>
              <c:f>'Pivot Table'!$I$5:$I$6</c:f>
              <c:numCache>
                <c:formatCode>0%</c:formatCode>
                <c:ptCount val="2"/>
                <c:pt idx="0">
                  <c:v>0.40086000955566181</c:v>
                </c:pt>
                <c:pt idx="1">
                  <c:v>0.59913999044433819</c:v>
                </c:pt>
              </c:numCache>
            </c:numRef>
          </c:cat>
          <c:val>
            <c:numRef>
              <c:f>'Pivot Table'!$I$5:$I$6</c:f>
              <c:numCache>
                <c:formatCode>0%</c:formatCode>
                <c:ptCount val="2"/>
                <c:pt idx="0">
                  <c:v>0.40086000955566181</c:v>
                </c:pt>
                <c:pt idx="1">
                  <c:v>0.59913999044433819</c:v>
                </c:pt>
              </c:numCache>
            </c:numRef>
          </c:val>
          <c:extLst>
            <c:ext xmlns:c16="http://schemas.microsoft.com/office/drawing/2014/chart" uri="{C3380CC4-5D6E-409C-BE32-E72D297353CC}">
              <c16:uniqueId val="{00000004-5BEE-465B-9BBC-9B346F1C2E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6E-4268-9BC9-7CD3571F0445}"/>
              </c:ext>
            </c:extLst>
          </c:dPt>
          <c:dPt>
            <c:idx val="1"/>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6E-4268-9BC9-7CD3571F0445}"/>
              </c:ext>
            </c:extLst>
          </c:dPt>
          <c:dPt>
            <c:idx val="2"/>
            <c:bubble3D val="0"/>
            <c:spPr>
              <a:solidFill>
                <a:srgbClr val="E86A24"/>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6E-4268-9BC9-7CD3571F0445}"/>
              </c:ext>
            </c:extLst>
          </c:dPt>
          <c:dPt>
            <c:idx val="3"/>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7-396E-4268-9BC9-7CD3571F0445}"/>
              </c:ext>
            </c:extLst>
          </c:dPt>
          <c:dPt>
            <c:idx val="4"/>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9-396E-4268-9BC9-7CD3571F0445}"/>
              </c:ext>
            </c:extLst>
          </c:dPt>
          <c:dPt>
            <c:idx val="5"/>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396E-4268-9BC9-7CD3571F044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Table'!$H$54:$M$54</c:f>
              <c:strCache>
                <c:ptCount val="6"/>
                <c:pt idx="0">
                  <c:v>BJP</c:v>
                </c:pt>
                <c:pt idx="1">
                  <c:v>INC</c:v>
                </c:pt>
                <c:pt idx="2">
                  <c:v>SHS</c:v>
                </c:pt>
                <c:pt idx="3">
                  <c:v>SP</c:v>
                </c:pt>
                <c:pt idx="4">
                  <c:v>BSP</c:v>
                </c:pt>
                <c:pt idx="5">
                  <c:v>Others</c:v>
                </c:pt>
              </c:strCache>
            </c:strRef>
          </c:cat>
          <c:val>
            <c:numRef>
              <c:f>'Pivot Table'!$H$55:$M$55</c:f>
              <c:numCache>
                <c:formatCode>General</c:formatCode>
                <c:ptCount val="6"/>
                <c:pt idx="0">
                  <c:v>942</c:v>
                </c:pt>
                <c:pt idx="1">
                  <c:v>540</c:v>
                </c:pt>
                <c:pt idx="2">
                  <c:v>188</c:v>
                </c:pt>
                <c:pt idx="3">
                  <c:v>121</c:v>
                </c:pt>
                <c:pt idx="4">
                  <c:v>105</c:v>
                </c:pt>
                <c:pt idx="5">
                  <c:v>811</c:v>
                </c:pt>
              </c:numCache>
            </c:numRef>
          </c:val>
          <c:extLst>
            <c:ext xmlns:c16="http://schemas.microsoft.com/office/drawing/2014/chart" uri="{C3380CC4-5D6E-409C-BE32-E72D297353CC}">
              <c16:uniqueId val="{0000000C-396E-4268-9BC9-7CD3571F0445}"/>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735727855817693"/>
          <c:y val="0.10070205800424592"/>
          <c:w val="0.44528511022483414"/>
          <c:h val="0.72939271219763113"/>
        </c:manualLayout>
      </c:layout>
      <c:radarChart>
        <c:radarStyle val="marker"/>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Table'!$E$77:$J$77</c:f>
              <c:strCache>
                <c:ptCount val="6"/>
                <c:pt idx="0">
                  <c:v>Post Graduate</c:v>
                </c:pt>
                <c:pt idx="1">
                  <c:v>Graduate</c:v>
                </c:pt>
                <c:pt idx="2">
                  <c:v>Graduate Professional</c:v>
                </c:pt>
                <c:pt idx="3">
                  <c:v>12th Pass</c:v>
                </c:pt>
                <c:pt idx="4">
                  <c:v>10th Pass</c:v>
                </c:pt>
                <c:pt idx="5">
                  <c:v>Others</c:v>
                </c:pt>
              </c:strCache>
            </c:strRef>
          </c:cat>
          <c:val>
            <c:numRef>
              <c:f>'Pivot Table'!$E$78:$J$78</c:f>
              <c:numCache>
                <c:formatCode>0%</c:formatCode>
                <c:ptCount val="6"/>
                <c:pt idx="0">
                  <c:v>0.26121870571563532</c:v>
                </c:pt>
                <c:pt idx="1">
                  <c:v>0.23996221067548418</c:v>
                </c:pt>
                <c:pt idx="2">
                  <c:v>0.19414265470004724</c:v>
                </c:pt>
                <c:pt idx="3">
                  <c:v>0.10533774208786018</c:v>
                </c:pt>
                <c:pt idx="4">
                  <c:v>8.6443079829948033E-2</c:v>
                </c:pt>
                <c:pt idx="5">
                  <c:v>0.11289560699102508</c:v>
                </c:pt>
              </c:numCache>
            </c:numRef>
          </c:val>
          <c:extLst>
            <c:ext xmlns:c16="http://schemas.microsoft.com/office/drawing/2014/chart" uri="{C3380CC4-5D6E-409C-BE32-E72D297353CC}">
              <c16:uniqueId val="{00000000-79BC-4A63-BBF8-00FBCD1C2FC4}"/>
            </c:ext>
          </c:extLst>
        </c:ser>
        <c:dLbls>
          <c:showLegendKey val="0"/>
          <c:showVal val="1"/>
          <c:showCatName val="0"/>
          <c:showSerName val="0"/>
          <c:showPercent val="0"/>
          <c:showBubbleSize val="0"/>
        </c:dLbls>
        <c:axId val="1058358751"/>
        <c:axId val="1058334271"/>
      </c:radarChart>
      <c:catAx>
        <c:axId val="105835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334271"/>
        <c:crosses val="autoZero"/>
        <c:auto val="1"/>
        <c:lblAlgn val="ctr"/>
        <c:lblOffset val="100"/>
        <c:noMultiLvlLbl val="0"/>
      </c:catAx>
      <c:valAx>
        <c:axId val="105833427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5835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228994991294917E-4"/>
          <c:y val="4.7511738494303013E-2"/>
          <c:w val="0.999527710050087"/>
          <c:h val="0.85263470785212248"/>
        </c:manualLayout>
      </c:layout>
      <c:lineChart>
        <c:grouping val="standard"/>
        <c:varyColors val="0"/>
        <c:ser>
          <c:idx val="0"/>
          <c:order val="0"/>
          <c:spPr>
            <a:ln w="34925" cap="rnd">
              <a:solidFill>
                <a:schemeClr val="lt1"/>
              </a:solidFill>
              <a:round/>
            </a:ln>
            <a:effectLst>
              <a:outerShdw dist="25400" dir="2700000" algn="tl" rotWithShape="0">
                <a:schemeClr val="accent1"/>
              </a:outerShdw>
            </a:effectLst>
          </c:spPr>
          <c:marker>
            <c:symbol val="none"/>
          </c:marker>
          <c:dLbls>
            <c:numFmt formatCode="&quot;₹&quot;\ #,##0.00" sourceLinked="0"/>
            <c:spPr>
              <a:solidFill>
                <a:sysClr val="window" lastClr="FFFFFF"/>
              </a:solidFill>
              <a:ln>
                <a:solidFill>
                  <a:srgbClr val="156082"/>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b"/>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Table'!$B$93:$B$97</c:f>
              <c:strCache>
                <c:ptCount val="5"/>
                <c:pt idx="0">
                  <c:v>BJP</c:v>
                </c:pt>
                <c:pt idx="1">
                  <c:v>INC</c:v>
                </c:pt>
                <c:pt idx="2">
                  <c:v>TDP</c:v>
                </c:pt>
                <c:pt idx="3">
                  <c:v>TRS</c:v>
                </c:pt>
                <c:pt idx="4">
                  <c:v>YSRCP</c:v>
                </c:pt>
              </c:strCache>
            </c:strRef>
          </c:cat>
          <c:val>
            <c:numRef>
              <c:f>'Pivot Table'!$C$93:$C$97</c:f>
              <c:numCache>
                <c:formatCode>"₹"\ #,##0</c:formatCode>
                <c:ptCount val="5"/>
                <c:pt idx="0">
                  <c:v>81745000195</c:v>
                </c:pt>
                <c:pt idx="1">
                  <c:v>46851991580</c:v>
                </c:pt>
                <c:pt idx="2">
                  <c:v>16719378052</c:v>
                </c:pt>
                <c:pt idx="3">
                  <c:v>12724332228</c:v>
                </c:pt>
                <c:pt idx="4">
                  <c:v>12068487432</c:v>
                </c:pt>
              </c:numCache>
            </c:numRef>
          </c:val>
          <c:smooth val="0"/>
          <c:extLst>
            <c:ext xmlns:c16="http://schemas.microsoft.com/office/drawing/2014/chart" uri="{C3380CC4-5D6E-409C-BE32-E72D297353CC}">
              <c16:uniqueId val="{00000000-A72E-4D12-9A6D-29A8372B559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795688080"/>
        <c:axId val="795677040"/>
      </c:lineChart>
      <c:catAx>
        <c:axId val="7956880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95677040"/>
        <c:crosses val="autoZero"/>
        <c:auto val="1"/>
        <c:lblAlgn val="ctr"/>
        <c:lblOffset val="100"/>
        <c:noMultiLvlLbl val="0"/>
      </c:catAx>
      <c:valAx>
        <c:axId val="795677040"/>
        <c:scaling>
          <c:orientation val="minMax"/>
        </c:scaling>
        <c:delete val="1"/>
        <c:axPos val="l"/>
        <c:numFmt formatCode="&quot;₹&quot;\ #,##0" sourceLinked="1"/>
        <c:majorTickMark val="none"/>
        <c:minorTickMark val="none"/>
        <c:tickLblPos val="nextTo"/>
        <c:crossAx val="795688080"/>
        <c:crosses val="autoZero"/>
        <c:crossBetween val="between"/>
        <c:dispUnits>
          <c:builtInUnit val="billions"/>
          <c:dispUnitsLbl>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Winners DashBoard 2004-2019.xlsx]Pivot Table!PivotTable10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
          <c:y val="7.0684926423979694E-2"/>
          <c:w val="0.75657064741907265"/>
          <c:h val="0.82721462429693848"/>
        </c:manualLayout>
      </c:layout>
      <c:barChart>
        <c:barDir val="bar"/>
        <c:grouping val="clustered"/>
        <c:varyColors val="0"/>
        <c:ser>
          <c:idx val="0"/>
          <c:order val="0"/>
          <c:tx>
            <c:strRef>
              <c:f>'Pivot Table'!$C$188</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Table'!$B$189:$B$193</c:f>
              <c:strCache>
                <c:ptCount val="4"/>
                <c:pt idx="0">
                  <c:v>National</c:v>
                </c:pt>
                <c:pt idx="1">
                  <c:v>States</c:v>
                </c:pt>
                <c:pt idx="2">
                  <c:v>Recognised Party</c:v>
                </c:pt>
                <c:pt idx="3">
                  <c:v>Independent</c:v>
                </c:pt>
              </c:strCache>
            </c:strRef>
          </c:cat>
          <c:val>
            <c:numRef>
              <c:f>'Pivot Table'!$C$189:$C$193</c:f>
              <c:numCache>
                <c:formatCode>General</c:formatCode>
                <c:ptCount val="4"/>
                <c:pt idx="0">
                  <c:v>1479</c:v>
                </c:pt>
                <c:pt idx="1">
                  <c:v>498</c:v>
                </c:pt>
                <c:pt idx="2">
                  <c:v>121</c:v>
                </c:pt>
                <c:pt idx="3">
                  <c:v>19</c:v>
                </c:pt>
              </c:numCache>
            </c:numRef>
          </c:val>
          <c:extLst>
            <c:ext xmlns:c16="http://schemas.microsoft.com/office/drawing/2014/chart" uri="{C3380CC4-5D6E-409C-BE32-E72D297353CC}">
              <c16:uniqueId val="{00000000-8225-434E-85A3-8CBD1873C3B0}"/>
            </c:ext>
          </c:extLst>
        </c:ser>
        <c:dLbls>
          <c:showLegendKey val="0"/>
          <c:showVal val="0"/>
          <c:showCatName val="0"/>
          <c:showSerName val="0"/>
          <c:showPercent val="0"/>
          <c:showBubbleSize val="0"/>
        </c:dLbls>
        <c:gapWidth val="182"/>
        <c:axId val="814852864"/>
        <c:axId val="814853344"/>
      </c:barChart>
      <c:catAx>
        <c:axId val="814852864"/>
        <c:scaling>
          <c:orientation val="maxMin"/>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53344"/>
        <c:crosses val="autoZero"/>
        <c:auto val="1"/>
        <c:lblAlgn val="ctr"/>
        <c:lblOffset val="100"/>
        <c:noMultiLvlLbl val="0"/>
      </c:catAx>
      <c:valAx>
        <c:axId val="814853344"/>
        <c:scaling>
          <c:orientation val="maxMin"/>
        </c:scaling>
        <c:delete val="1"/>
        <c:axPos val="t"/>
        <c:numFmt formatCode="General" sourceLinked="1"/>
        <c:majorTickMark val="none"/>
        <c:minorTickMark val="none"/>
        <c:tickLblPos val="nextTo"/>
        <c:crossAx val="81485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Winners DashBoard 2004-2019.xlsx]Pivot Table!PivotTable10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Table'!$B$189:$B$193</c:f>
              <c:strCache>
                <c:ptCount val="4"/>
                <c:pt idx="0">
                  <c:v>National</c:v>
                </c:pt>
                <c:pt idx="1">
                  <c:v>States</c:v>
                </c:pt>
                <c:pt idx="2">
                  <c:v>Recognised Party</c:v>
                </c:pt>
                <c:pt idx="3">
                  <c:v>Independent</c:v>
                </c:pt>
              </c:strCache>
            </c:strRef>
          </c:cat>
          <c:val>
            <c:numRef>
              <c:f>'Pivot Table'!$C$189:$C$193</c:f>
              <c:numCache>
                <c:formatCode>General</c:formatCode>
                <c:ptCount val="4"/>
                <c:pt idx="0">
                  <c:v>1479</c:v>
                </c:pt>
                <c:pt idx="1">
                  <c:v>498</c:v>
                </c:pt>
                <c:pt idx="2">
                  <c:v>121</c:v>
                </c:pt>
                <c:pt idx="3">
                  <c:v>19</c:v>
                </c:pt>
              </c:numCache>
            </c:numRef>
          </c:val>
          <c:extLst>
            <c:ext xmlns:c16="http://schemas.microsoft.com/office/drawing/2014/chart" uri="{C3380CC4-5D6E-409C-BE32-E72D297353CC}">
              <c16:uniqueId val="{00000000-A52F-4014-8B79-4CF3467C4633}"/>
            </c:ext>
          </c:extLst>
        </c:ser>
        <c:dLbls>
          <c:dLblPos val="outEnd"/>
          <c:showLegendKey val="0"/>
          <c:showVal val="1"/>
          <c:showCatName val="0"/>
          <c:showSerName val="0"/>
          <c:showPercent val="0"/>
          <c:showBubbleSize val="0"/>
        </c:dLbls>
        <c:gapWidth val="182"/>
        <c:axId val="814852864"/>
        <c:axId val="814853344"/>
      </c:barChart>
      <c:catAx>
        <c:axId val="814852864"/>
        <c:scaling>
          <c:orientation val="maxMin"/>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53344"/>
        <c:crosses val="autoZero"/>
        <c:auto val="1"/>
        <c:lblAlgn val="ctr"/>
        <c:lblOffset val="100"/>
        <c:noMultiLvlLbl val="0"/>
      </c:catAx>
      <c:valAx>
        <c:axId val="814853344"/>
        <c:scaling>
          <c:orientation val="maxMin"/>
        </c:scaling>
        <c:delete val="1"/>
        <c:axPos val="t"/>
        <c:numFmt formatCode="General" sourceLinked="1"/>
        <c:majorTickMark val="none"/>
        <c:minorTickMark val="none"/>
        <c:tickLblPos val="nextTo"/>
        <c:crossAx val="81485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f>_xlchart.v5.3</cx:nf>
      </cx:numDim>
    </cx:data>
  </cx:chartData>
  <cx:chart>
    <cx:plotArea>
      <cx:plotAreaRegion>
        <cx:plotSurface>
          <cx:spPr>
            <a:noFill/>
            <a:ln>
              <a:noFill/>
            </a:ln>
          </cx:spPr>
        </cx:plotSurface>
        <cx:series layoutId="regionMap" uniqueId="{AD7873DD-DA73-4685-9555-18A355F86E2A}">
          <cx:dataLabels>
            <cx:visibility seriesName="0" categoryName="0" value="1"/>
            <cx:separator>, </cx:separator>
          </cx:dataLabels>
          <cx:dataId val="0"/>
          <cx:layoutPr>
            <cx:geography cultureLanguage="en-US" cultureRegion="IN" attribution="Powered by Bing">
              <cx:geoCache provider="{E9337A44-BEBE-4D9F-B70C-5C5E7DAFC167}">
                <cx:binary>7HxZc9y4kvVfcfhhnj6qiY0A7nd7Ihpk7YtKsqy2PTHBKEsyCe4EuP/6SVm2r1Utt90x7ohRxK2H
UpVYYCVxkJknT4L1z5vhHzfZ3dG8GPKssP+4GX59GTdN9Y9ffrE38V1+tGe5vjGlLT80Zzdl/kv5
4YO+ufvl1hx7XUS/YBfRX27io2nuhpf/+U84W3RXbsubY6PL4qK9M+PlnW2zxv7JsScPvTje5roI
tG2MvmnQry/9OD42jbbR0cQvX9wVjW7Gq7G6+/Xlo0++fPHL6fn+8N0vMjCvaW9hLEZn2PMElQy7
Hx/o5YusLKJPhwU+cynCnLn483fujzmM+1FrPtpyvL01d9bCJX38ezr6kf1w8Orli5uyLZr7uYtg
Gn99uSpu9fHlC21L/+GAX94bv9p/vNpfHs/6f/7z5B9w/Sf/+QqY08n63qE/4PJbcRub44uDOd7e
2Z+IDGJnnDGGhHTlw+MRMlyeSY9RxCR9OEoeA/TjZj0N0en4E5B+Ozw3kI75sXjxH8e8+v8v9vqm
fA8uv7LZsbi1nyfuf+9NCJ954EVYuPQRWBKfCYKwJ8i/sHzw4Advgsn+aB5Y81eM+yZy3z7ZKYzg
Qc/I14K7LNYv/gtJzl+cF/3R3Nr//nnoYXHmUUKk692DCI/HsZDzM4QY5YKhB4/zPn/1A4gfjfv8
r6fW0tNwfRp2AkywfVbAfF7Av+2Dv7KA/1qu+rd3/b2ZzI8h/uifyy+Ie8axJIyKp33KO+PCZYgz
/uBTEDe/Dow/ZtLTjvX12BPv8pfPyrvOjbYW+M9PI33uGUPEpZSwh1mXj7KVoGcUC0YhWT3EQfb5
qx8C3fmttvGfmvM0IJ/HnYBxfvmswPjNtMXxJj5mP5/yYX7GJCFCMvQw8UC6vyLj0jtDLifc+0wi
ThLQX7LsaYieOMUJWr89M7TAcfLPy/eppPzXUhD2ziCWAUJAyx8ejxECngfFEjB28nD0lJR/z5pv
oPIw7BSJV8/Kb5SGKvnFf92XmX8Hd2NnHpdAzRh5cJ3H3E3AYVd6HpUndexHq/5sfTyNyKdhJ4io
5+UbwRFUjM8l0RHy/ovlsbvL9J9Nx190F/cMYYkpko/rIU4gkrkUM/5JdThJ+w+WfayGftCup2H6
1nlOcPvWx55TZfQRy4/0+wdn7N9I/t/Uk4KvhIpAtz/VGemDu4mnQiS/1yjgABInSevBoHtn/I45
3/LBe+Hly/A/uN6jo8/I43Z6Ks1P5RbkjLgcqB8RfyAVxHOxdJ9W+n7AkKeR+TLwBJPdu2dFLJY6
/5v4OEFnEhMG+viT4jgIQph4GBHvk0Od8PG/YtjTCP3xDCdQLZ+XDPsQSu6z1HdCyV9OTv+ObF9a
TR+X0tNdqCcP/aGjsSj/tLj/a9hAG4N4BBOJn6yYOD1zGfakh/FDxXSiNXzHlqfd5uOgE09Z/Pas
gtrVMdfZi/3x9icSAITOXOQB8RaPEwwXZ9TlLnYZ/8w2HoSeHzPiaQy+HnsCxdXzajosj2Y8Fj/R
JbA8Q1JATQRr/St5h4O2QF1MXfqNdPJ9O56G4ssFnOCwfF7l6qJNjubYfF6iP0HMgW6dhNiDPmnP
8rEMyhGocRzYGHzks9bztTb9A/Y8jceXgSd4LNbPKkStj3nefpIPNkcb59r8PGwIOWMg6DDmfmq2
nWDD7qVQDxp1T/fi/qJtT+P05ElOMFtvnhdmoMGl922e7yH1N26YeJjWexL471XzPLa47EFSut8p
8b1F83gfzp9uO/LOXA8JqKuedG8JHShPIA69wYfHCTH5EYOe9ul/jTxx5P3zarhvjqY4Nsf0J9IS
RM84AlGWfqqlTrc/QPcJIjII7E/3Nn7IoqdB+WroCSqb58XaN3cGHOXnuQlyzyiIPggeXyjIY8ZI
XaAnFH1qrp80N75vzjfw+HQZp2A8LxfZHlNoU9/2d3fVT0QE9ktyD/bcndZQUMdSLD3BTwrYH7Ti
aSAeDT5BYxs8K+axO97G45dtkn9fHxB4I4HMwdjTIrc4w0JIj5BPDnWidT+28s+WzdOAnY4/wWz3
vOS63RHoIjD7xvzMmCbPKGw2FrD35Mk2xP0mByEJ/iR2yxN/+kGbvgXPVxd0is3z2hO0Oxa6an9i
xYUh/RPqgVj3eXvJI3VCkjMBDXboT3yulj97x4NW9AP2fAuTTxdyisfzUol2dxHsCTqOP9FTMINY
Blu8Cf/EuB7XwPI+FXHIOO7T+sQPWfQNTP51MaeoPC8OcChhRyPcx2HM+Hm5/u91I9BRhcTIw+Tp
tpA8A1QwByXvS4D7Wjc6tLft9016Gpivx54gc3j7rPjAoS2S4/ufBwpsNBUUI8rud/h8zZHZGdBj
gSloqx8fJ/nk+3Z8C4kH+09RUM8KhctjcrQNCEI/DwjYIscEhY4PpIvPsunXeEAeAVEPA0d7Eo8f
suhpSL4aeoLK5fNSVl/pNNU/c9ci7CuF2SbQ4nkKEgH9Hw67tGFz3AMkJ33s75vzNB6fx52A8er/
tmT69BaUr7deP/rEX73fDsMGUszgFpNP4Qg9jlbyvlvqcWBaT0Lx6Ua4b1vzNBKfhj0y/G++q+7b
AvIXXTAAAWv28T7Gr266+/OjHy8PetsnQ/9sZ/zDXK1uf31J4E5HiP5f7o+8P8mjuw2+7ln+Ydgd
BMpfXwoX8COECyyZkBDnoJXa390fgfYdRrBLxwMCLWAb970QUJSmiX99icgZhT3BgCiRHoet9ZCi
bNneHxJnsOUHet8eBRdk9/cefbmL9FBmY1QWXybk0/sXRZsfSl00Fk4Mnlo9fOz+AjnlUDhBn53A
CpPg7RhWV3VzvIQ7Ve8//f9MTUTrDZ6Z6ag6lD3ft5YuCa8Pqch9ypwZxeEa5c2ee9Wmih2mQhKr
snZf58ybZ2TYlHG1+GoOnzAKIwzX98gsWMzcg8wM0wW3wcEcPDZrcJCb9LzKZhaPQg2sGBVN+kSZ
Ad14QtSKW35hS3RRe8ms0yxTo2jrIPb6wecOCpUowtuaJUJVoilXYbquJzQe6igrFlSWSMVpu6Zj
kq9EfosSF28c2vCtrYhWfeRmq0IXB5zYae460VXXhW91NcE3MWGV0zuVgh0M44zy8j0huQ2QrunM
hs1CJCttrNzlccF91o3+iKjKUxvuZc3UADuDDiWVxdZL0Lu6nuSSZn0+o7kzBk0w1KlcNZMHc5z1
emeL5q2B3f0LVg+dn6bjpVtpqpq+yFXuyXIx1p29KpxxUFTbzo+wV/rS0dMlH/J6l9TOubRrxOdu
HgslO6n91G0T1cTD+6rDPMg8lM0l61OVV1bRvG32nQzHfWquUzcufRRF/MrKafJJ0VebxoGL94yd
6T4dfR1OnU9cc+hRYv2SNdPcUa43ueu+/lCKaNWT2FnxYi1K9101yg1L0nYeacyUYRlbN1OtQp7Z
rQzNLI/NsE7aWZgZqZLeKZaW4+sum8hCwK3SQU+vIjuq2tXZfIy7aV3ngRPSraAiV1hzZ1ajY6hd
tEDCrDNkVEL697Z3udIkfefi3DtUTbFzvDukc7mggr4LPZkq6xQ2sLEI1156KdtbavHWavF+wFb6
pm2k37Ttrkn7Pmhb1vplbvw0a6d5UppYtSw9IJRO80xqBd3JYWvpeiqTaO7SHil5XmsEpxkcmPnS
If5QRc5O0zpXWWNuJ8PH14L3clZt00Knr8s8gRWo6buSh0PgZtJTQ9Y3AZ+G5FVUl2/pWJVHMrTa
5yoUrbzIANB51rvZgvPu2uUJ308Zjn24LTzd66lolW2EWJC+ifw6LVJFYlkvEqq1SiK3mZVlouIS
OedVIV9X3EsWDeqcoKidXg3Sqee6IJWiZDg4GZZrVrFK2b7btK12NiSHSGAKbBe0pHrR2Oy90x7g
AqJNPQpnZj1n09qWzoYuSlTtjcViIKOf4bDeiSQKg48LqpkiPSvTFdHZ2hTUXIg0TubUjnnQ98jZ
6Ca7rMN0WdeS7uII1+delflDah8OQWC1i7pLHIUgEK1iL3+bxPWsQGTd9hVSoYz7TZL7SE/D3olc
pCYaX5u+CJU7yEr1nlfNhp6bDex17VUR9no+kNLsdW/DReJGd2GOkx1vyTkdSL2Os876pB1LJavW
qqR1+jXIv3sjPsi4C2dT7WaqLvieuu1OGiEU9poaZpuDhY55k6e6mfOJvC5iiA6eHs3KzYo2iLU3
zEdYiSpBsyGsk1c18cwcdWMZJHF7MXW1vaAm9ZRLkt8FiovXMcr7RUmZiqc8WpMp08tBs2LfOMnk
28RbpVM/vuNhQDppV3HU2VnVxWSRFc3GjpVU3eCVczKGVeDYcONlay+fpN+6XEMYicHdhuyDiNN+
nodvZJrhDXd/F0WFNoW8qftU+M2YiZmE2/L9KJyKhaO7g06n3zPc5Aq2FRWLFBQpPyVmzuqU+tE0
/T5RGassoufagBdZnZQqoqJQU2tF4HrjZjRF7w8cbXVDzYq03qSKiBzAtBk1cavAELlodB75TRTt
rYyRj7Gnfdw6ZhaRaj30eC4m91XV9GYV9cYGrOh8MZ6XLrPKLatpQeJctc7gbUd315UlUVkOLhp3
qJlNHJ4S0S9xjHN/zKvXdXRBDOr9BB96huBMblUe0mzdutkltGGamXRNohzmvk2hPbnOSGmXFSvZ
Lm7HN17UOr6Z9iUaRGDTRCritencgfV96dSp8U0TGr9ysmleXyd92809PVyzphn83mbRQ9KzYVwq
LCEM5pNZcTZphRIy+Liv7MwzBgWGlUHjQdypWbOwDbpw6HUyodUQEfC8AXd+PPXviY3nHnNXmtfS
F6gmEFDrc2ewx1Jaomyn+0XU06Ad5TmZwJahgYgfT7ZQseBvKPaum7Da8W6YNRPrZsQdbFB38cHa
6s5ze/GWVOFGoHQeRsYqKXobxG3Ng7GEvBVG8cKLrDdjcaj9CrvhPG/ExhGeN9cOtkEhCfLDFkGI
SbxoZliE162tE1VxKmd6isttev80JLTYTqQ/50DflOy7UGEr+NZjcdcp9/5lAwmzccm4qQvR76qu
hAyVNU5AinzYacnGbdvWUT83kXUXba67bReWS5epsuDsisbhTZ/GZMWy2NvTpn43dnZYDB41CwM+
0Eu32jKYiu15Ipxqg4rUbFA81p+e7t96YVlv5tLpykI17VQVKofQOisro1VnSLHJm6jcFGVY+okL
vkFj0cI0Z4lYi4zrRaXTG+AQdq57nfm2L2rV1JCKRgaphndJs6/Ctt1oT9w2LLQ+Y2Mz1+XbOrnO
cbYFNsh2ueyPcF9avolLnfhuFxabEZaC5OS12xZ0qUW3gZN2akjLcB1FRswcG1vFCjqsuoHhWaLx
sE2iYzQU3moqO6JyEVWLMGL9Pu+o77lTu+2QvAvT9nXHh2gTMi/afHwVefDqX2/DoZ8U7hwcfJyu
MeX1ZiKaLFyjzztYo9vh/gmubwqi7l1V48QfYb3sw7IaZ6zruMq8mm7cGNc+IkUUJGNXrVuWBFzy
blubKPDiykC2KvF8GBrtu03WzpqSj34niTgMup6nZbEk0RRd0ja5dqTp1w5KA4egOYljuh5K6ao0
tujgeZ0fllHpkymMgV3IcAW33K54E8e7PqO577KGBjz3IweHu4rZcBfm/W5ibbrx6pqf61EHY4Hi
lTDuXgJv3aUtR7uGtJFfNY5RUYccZUbWHCzTWJEaEnVuZyKD1T225RUWeJbntt71eZIGjZslS1bE
oR8Or+Hm6WrZWzTHdboM+8TvRDSL8xrIqsfV1PeqNv28i7p5N+YXfY1m5zmjndJtXyrXvLEZb3zg
mFFgNXzYM9FtbnNnLnPRqwriSMC6As2RN/mcRxPMSLllFhinx6JSea2GOFrndj6Y/lXSNeMGWjOO
3+qsnOlBjn6PNqKrQ6Dde0gO7bKD+DSrG3oBu+vyHUx/GqAmhWRp5DvhTMkKxXm+bopGBhEQUWHL
cyCiW0RtpoYp7TdDrptAxl4dQK5tFR26cE6nMPBgVbSdM+xtV06KxUC2ExkNs0wW4bolzsLhKPIn
nkZzj76G8L3qJM5mHic9BIoxDTA3ZRDy26hNgzQvar+a6hUdIEolBcvewdIDelnFCtk6W7Eim7lx
sii7Pn01pGZZJmXsk24Se5ai2ymGOYshDV92GcQhPV6z1L3oRI3PM0esIIlA7h3ZdVP1biAaJwvC
JC4X2u2COB/chVulK2NrSNV9Wq6ZFKqHf0OFoF1VoXoJ7Ihu9hNSLfi0Sp3tmPWLvPRUK5lCEvgS
ZX5qWn/AeVCk71IMPLGnazMw3yFUWa/ZGFOoaCqWxrwpi7H09VDmV9KT677PdUBNlS9h+a9yGo2L
LC66FWwn4GundIM2qlXZjyIw5YADXIrEz9A4LotCrzxhodaYOr1uW0hxMSyZAVja667KyKIXwHd5
PJWqKKnzjhQwkPoYvOna4phvUJ4jBaR4FidTftPq2AfGtSZg6ataZGyZhiiaZ7mt3qEWz2oHg4NV
TqemTuBLjMNjaCZfNFF4nrRtuSI0LmZth5ZDXYeXSSyQ6ruouXWrvUVwujDKo2U+5J5ymkkeUG/K
deKIch7Djx4pzMJxMyGN/RpnrmLDVKkyz5Oda024kDmC8pCz5pWn843biHnlarNuRsmXHZBsJTU3
F7kogiiM1hiKN9Wk2RB4ke738GIWjSW+YAneFy1m24/vOBSfF9hCmnbC/KDrD17bdHsI8lE8NUEi
bDovw2jwkzFygMVgvY2LQskhIWvWi3BToyxaiYivQiCr+0pSuzNymXWtDNoyzoKhTNN91nY+84CR
pi18mhX9Nc2A7XLRuIusgzhfOPoNlMHn4KlN0OniQz/pWEVJH0O47ICgOMWhaJa1Cz41TWHkwwza
C9MYYAzQkFKRfNNRWh8Il68dLaMZ8pwKwlnCA5QnUNBCHpoNgmkIP5hv3ToMA8B18Esd5uejQ24d
lDSLJGuXHFwS1jpTTk7dXVqhc0LafGYqYIXpwGfWdfB6akuy5uV41VRjvuYOAQfXxFFp2zrros+c
NQeasU7XiCb3hbUIzwuvRhAiRu5P8OsJryuyxqm70B2+GOMxW5OcK1x5UUBbSIE4rc3GxdV9EvD6
KzwvckKPTWmQbziflZM2F1mTMr8zKH7TQchpK7aNCet/76Y2CcTYmAMEl96nBX4FWdp7Ezszkbv9
2xZY4rLQZIRVWuMVbE4YVA4/EbQbxTQLK9L5fVmBBtPAag8LudYxAp5ar6zOumXP82xGNRuDEqSE
ULg51GPxkoesXslq8DZVOIuBL++KHgf3Cq8/JFB5DGmXbzgUJ+MKVIX2gGxKDrm104qXCbDRLPVJ
hb0F8Nn5xIh34eY09Fuabcu8ii8SpCEj0GodFl0eeHlazsYi9t6M4S4KpXg7wIboBdXhMK8InhTS
iK4MqgdfpngKmmJolsgR6z7J6gPIKLEf9QOaWQe4Tyt4wHl9bmtHKyi+prVTtQo0Ib7qiLULZFCi
RgL1VjJAmaAjKDdLIOr36UaOSkDAmSWeyZZ2hFJYFsNFI0KznDIv3pg8852xo2s28tbPQGNdN/1R
0Lj2iSTpStblMk15fuU6qVlXht3VedVvHAmKUme2zC1jNbgsWWvWIUjaNT0QmUVLQIWsoHxYCK9A
vkyya63RuGh4+x4y5XRwHSD/JY6DymTv88yxK5wVoA8N4hhK067rIdy0XcrmtebjuVsWJMg4osuy
etvEfFg3aa6XyNOR0rWL1VB1JJiQeI1pVK76sq/OWehV5+Ew4iDJgTO7ENGrOGxWptBu4NEcFKG6
8vbjEErVQ5q4zJLICSocsYOLmk4Z1K2LriNbUYDaBEElhcThOou4tJ6Pxm4VsbF75w4x3JXVYCDl
rFV92hM1Rrb2RSouunSCbOUKT3mljdfaQlWTZoWyZCr3lurLVFbFFUh21aajPVQRNS6uiuy6TNzh
vnTKN/s4Luorr0z8dqz6WT5UfNEins7NmCtBgRAMSOJDjuAaStm91UInC+P2i4JoH5KVUyXRIXH6
belavExho0IQc7dbpB1UmP1UkyPL46s8it9PDGiNpGX/OqfifT1285Cn5bxPWernpAuDDrSF+RCF
AGbJ6CyMvbFXrPJWaJjoCvSR93xMj15fkYs+dLgqnBlr83pJJZDnxIxiX2oOEo9of5/qBU6G/I0p
p3pGdHfj1MadD1AzHepOjEEt6HBVOSbyIRtGb4s2valDt72qGvuGZtGVB+ToDYmYDShK7Sqt9fuq
5jlEaRLtw8IV8ywduv1gjEozT854V5td18BK1tWxNXi4sGn+Kh9k7WsotpYylRcmqQTMKqzeVqeb
3CAlhrrYtNUEniZ7s+8gtlxo1wnw5FZB50zRCtsymw+aFOdJLPNlxt+5Y059UC+mTRihJdaYBqVX
Z3MdWwx8s0oXuBngVRUWizFbktqEl9Ldg7Y97tos9nnVmHVRs1eCJnSdO1IqnRaKk6a/mjC/Hm3F
fKrbZOfJQQlbMxC+eDHvHTYoZ2zvhmEcD1Pe7aSWq9jFZD8NlZ85YbHVdqTBkE03btqMly2buVrF
Relcg1ZGfOuBxCmMvUM0M34R227F8kEHnRfxeUvzTmVpcpN7tgMa1F2bgvfbUBT93NFJolwcw2LI
RjmfPML3TbRLjGcv6zje5C1URFiU9VJzEfkoN67SeiwUwsRelKW1F9zV21prutYe1Ny/y8Eux4zl
yvDSqLyF+I3QqmXFXJBqH9bpoApIcuDSdbsOMQhwplq6tdefj/dPxdS28xTkHig/ZhJEwyB0bLLK
vOZ11tBb07pDMMBwmolMmch1lkmbQB6nHxwJ+T7XbbWqWLYZKbo14JxBx+zaCWc5nhpfdCqsKrgC
lGVBRkTmV56qCQRCw69KKZJFBiJnV25D99oRPNq0KZ5luRlVIcL3yKF4PuVBl848YYIuGYuVm0AQ
9OK0CbJkbJQL2mPpRIuKQtE6jZVfpggyZYhVAcIjoY1KxuTaS+JETZgCFeSRsmOiQQUF0p2hgFZd
5k/UJAH8MucMje27geJsAZrU0Q7nzNHURxnv5ox5G9SwRIHw5foUzVJpl0PFQERJD5KBchuVpAF9
MegH8bvTy9ivYhwC02tmvRNhZVllZj1eVWUL/M/xQ889Trm7wZwex5IudC1L4BJyBy3UPdMdhRoq
g+uBMmCVpCHz+VDVs4Y527ATH4C2jGr0FtAIMrPEdouSiLnF2XUW86Wb1tfM+52BbuiLGLR8TUkb
oEQbcCp0dNwyW6ecbPowBw1hypytqMu5qbvcz1KoTDJe2NXgpqNyItB9TNzsmlrfgw8xz3Dqg0aX
zrATwfnsdKgLQDgaOBSU6bGBcKqycUCQEHC5bGDtXrqoniduuKPVOwNrx5/yaQicOp8RXrBNFvWL
2pTFHjmgWQqYpZiV133WAlVGh5xl3aru/UiAIhbm3FnOrBVbaJH4nT73sj5T2iIIBXvmJDSQMq0D
FAZJhpfEbaFKAUl21nKoB6IC0HNdECFpHHEFunYcjjMStsqkbaTKKo+Vg+JGZewcW7TGU7wsWGQD
QT2kOqITJdKhnEvIbLBBbfKRCKnKwn4LxX3ls4RFM4j8u0hX4bws2yAUGNogFkUAVMfXkHmuQWDJ
/WnIIfh4esFsNG8FKN6FjS/bUNhZUyVekArh+M30zhODmAm56Ml76FIoKhcGTbemaOdhP36oE7Fk
OCHQ28izzcenonHc1QgUCFQPZ1vGoCoTCX0FVl8yZtgKrjDoCh2vZV+oKm8sCNeI7uuyeZPm0W0B
5B/oMvKJdpq1dLs1pbnZgub5ihjI+QS98cZhDnyCqCKv+DnS7nvZmmkZJs3vaeLxi/sXSYHatwa/
Lqqsn1d8EgFs0rjTJsdzj0RVAHUvyBWS0kUBIiX0uUbqy7DBuxwlO2cYiqCLO76reww/QlsUAUJd
PnP7qH5NcrZJpwqBZtBVKzKZdxmFQiFFvfVxSl2F8sLbRU1dAxrFXHYcr2WTlFY1xgyBDjvtZ0kz
qpBB/AeRGaSAMIrWeTbu+jqKNpUlzhpUvGjz8W1TLZpWv0mSutl4opfAzKtqKb0in7Vpt2tiB4QA
kss1LoI0lXQ99u4hK2JQ/02dzsrCI1fuQdJJ7+qw0rsK8IM4qtMPWMblskitQgMxu1oO0SxCaFjB
z/1euL1rX+kMatrqupiQe0uJn1Ax+eXU9usJGrxBpLtiieIQAnIvpm0ZTkunQ2jp3PUtqXZD0izj
XEof8isLegQ0xiTF6A8x5/uwH5ba7ekuDCflODLd23bTa2tmo4R6NBzuY5X+H8rObDlyXE3ST0Qz
kAC3m7ngEnuEQrsyb2i5CSQAgitIgE8/ruqac/r0Mj1zU5aZpUwpGCTgv/vniHQtHd6ZWzJ4W8bm
yiu1jPN6XYIXQiKZwVCvgpldVVz6eCkeFs48HVgmLV/OWkQH4LX1DjN1d+pN3WdID71LG2IZUjK6
JKmVD7TZRAG3o32Ff+l4VWqHXwcRHhA8Rg8L7MEaRk3W43HyRDAfqaRHRajGOw/3ynM+KZouwSxb
I5DovfSAcbR7mZmZc7tI/9KyTbzM0XqJdBR8W4P5Y0mIzGsxNftILSpbmLDlOEqyqwJv3RO/6TPe
bOkuhTAtxpZkSnX0Mm52FzdYaPClT8TY7T7Vy++42bzrRzfTcpj67RYQ5XIz4l/AXs9egOZluq6H
LCIjFiezvsi2/cC5G2u5tarbydT5uyY2map7KPFYt+fA2j4jK9YEzZIHrsYtizzb49oJPewJFvZs
FQw2fRt/JYPYKinNKCaYx3QlPpIQlea2m+Ns3vz1Lmvz3Iiww2hNCPwacpm9mZ9YGNJHEcRuN6rR
y6eqOVSknR9WP4QI6dnH0sjMr5vlWU2xeB38AfapRuiWfuXhYkwLUU0/a9+m8HuWa+DDTpYBgjcv
ta7wbGKLnmwSGyltYUpbndeVGLOtZ0PBujZ4EEz8qKqGPRggYbeRLNk6ePMxrZKHYA7iaywL0ofN
gXfe3Uhpjmva2BObEa5xR9N87V1yBC+QM74+Jdvodn6tPHjonB5hKe/UsLbHeMDGb7d1eZQqubXb
Mu1Ca9PXphsyW1uFJGnudlNIl6uO5FVrH4aNxs6Tfj0mMC5sbmaxFKOt2blPBFKnibwscoSGaUsv
GetzNdEpzfQ4ejslDPbZFlpqnr5jCbK7pA/oZVoidvTaJtq1Kt67UeoT0QG5DmruSs2IzpIt9c+t
F/ZH7+sHhuPaI2TGvFyrOD6TYVnzGdP25KJyI5zh/ZzkLQiTuyLKz3o3J1dbT9GuH6f+gETOOyVk
TLKlnt6D2Q/+wPCEdmybMu1JDL+rbTFtGVaMNOi+U5n+nro6yra450XcV8MD76tnPDTuOHO33qJh
Sy6iY7llcnknStKSOFi7nPRwOsPJ3ZWVO8bNcKoG9W1Rnby14bgPejtyTJgTdkPETbqj/B1hCrQP
pfkWNM0l8apMBHJ6mlIYIWVChCj1FJJ885Q8W6jCoVncZQyYu0xmHA8jj681qcNTuwzhCdPPvtvi
6tSTFAnYFlT55n4gVIcdSDu3h3ODIYe4fFauyZDrQXWu4pmNQ3RoQ9xijtsMkpZmeCd3E9v80m9M
WHSk0d+QvltaumV5qKba7uDEv6YybJ+SpN77S/MNwr/f01iFO0WELme9XGNO5JNjVwFXePMfpEne
Kn8whflyB+otEAdJtH+bEUXRrgqLXo7r2VQWKrKuzhaxd58GGqav1Q9hhzBjNXGuIVdfe9Ht25R4
FyhtXKbJnmmKeKBFkKCWdTyHivMP0yYZ9iX6KrimN7MhiFRDzD+qCQ67iWBstYpm4yywHrPYP3dM
7Pi8CSRr/TFdNltuPfT9sBpz2+IhPHM/3RkrsEi5di5aJ4fdKvDuM2X0sdnAAviTujM3ju9KvY96
O4lJLE8BVJ6E/DvJitNdqLEbjBXsrDBGQCKUasuqSbtDvUW4fXir7j2FqZl6Jqfz1N5EUx0UXj5Y
j4rf6Ny/wQzrHxnZxtxhHjy1fHgcPQptDv/oCcfHt3nAZ7ZnnIc7n6ZPK17VoSV1VbSyTw5fgWhW
OSYv3gpJBH/qpWIzRyQXP2DT3vJ2aaf32GsetlLplTxY7n6ZoDcvIRLoZGheh21WBaJROGfrtYYs
yAmXOHhfqHIZNu9ckyrvEd9kribNGc9gzNlyX7TcBWGE8Tjh466BbAsDuZUTjQvAP3DoNINuHb9G
6G4XL364J0TxYh0Jts8+ISW3e8Ar5xYOYrLZIfdShjiyHhpAPWpvp9Y/pQjjsqnl9sTjbdcY/z2w
WhyqyuuKxYAT0tQEWWwjkUHMITINuw7J2vPSG3cS9UvX8LaUEbaUClTJgcF5yiJBvCtev8Dlq7xM
0bW6Bu98qetLMulbV0MvGjuHu4l2GFwJb/JhkiwbWvrkekGOiqZz3uHGyXUSfRMbSC9H1yFv4wH5
ayTrbOmZV9I5yTYovCdvOfqTmHM/TPiDwl+Tazfnq7A7Lcl4XMEo5Y1Wtyrxg6P1hwxcAbtF8P2P
MTKkrFPNd+Ol8bERA31ouohltRfPOx9p7jUqaTgnxTZPLqdR19zGcXPl/wCVfSFj/550g9GQEhRS
IaPDxGdfZ2n8e9JNB2Y2qmFzGVTqO4XAUNQDd9DpS2rpDbzX8+D3H+uqj1pUuEvY4+a8H73S5Uqw
pF8WTBEkXZ58g4QFoihb+/pnsrEDM/Hti/iIK4F5WbefGO1AdowDyO9/oIX/BRYHUPA/vQDUNr8+
egGtW5yG+K8vQFZT0MrVm0s8mXcPKWFVRfOpkSPGP/cmfPFow0n+DyweeqP/xbfFoVbg8HDsMsEB
F//6bd20LcG6MYNVv3pjGsyMb5ckDzq6HE0aTftwNd+8eqouqoYBKANYD10S8FcPmFoL6yFarmMT
3M086w+PLC+w27PGS6Od9QACLN61XXkDrmO7x5omRSvWuVzOa7BEiP9B7hhMJeDpOPgPsDcY8n1k
JTos2gBzIUgGsXhuh7hQTYvO1iamxZKA8EuhE3M4rPiMDsmzoUmu1QCqSbDDyqsTWAfQYNjb666k
dLlPgAs7/weImJMlus5qqp/bMLzFevyoaXJaMGyodk88mpm2PeCIkJdANJ/Tyn8zG97EKLtsDH5E
ors3Y3iX1fIYht1rsAR/mBc99FP0MvHtLWy9zKXtUQz4HkPqvWyuOhPODzObIHcmca0o3fecHGpb
3Xur4YuKV/646hWg3fhct/oeKVBeq/zukCelItoh1nyMjUePy0R2vVRsv5FhKHqbmCKRUXBIG2p2
NdMsc1YOSIEb99HIGgCRILmv4ddR4FQlUJovTyHZskR4XukBSThrWXoeoKS/7uS/Cd6/b+V/w1B/
ISIdG4715i8S9x+//V8vCBa79q/P2fjnH359HMo/f3f9P5+j8n/9qv2f7qtQNv3HL/r6af7xb+G7
//3TfTG8//Kb/wQU/zfI8L99LMt/8z//33hiP0X56t899P+JJ/6PbdB/MsV//9W/mWKcvIjKRIT2
Pc5gInECavdvphitYhzUjcUBRyVgqf0nUoyWRfKFiacxMGTkOBRF1r+RYnykC2hbHKcVYXUME5om
/z9IcQja4D8sGWC7ogh1J+ycMSM4D+9fl4zGx4CxyW3aRVYNJ1eNHJu2lRgqovoprteHLi02KWGg
hv0dDZ31MUocP9VBAcHhH2mF3GzpyR4gtDulAPSAadIbUvy9Sn2Wz8yyYjaxK5jT/QWasYdIipHS
O0PO66jIeXQ13Y3LCn+YmfSLaFEFAGmx92svKhFurmU8hVkUN/F9lSLJTWd+pknkPYkQQFnzptTH
Zl33JAEqZhac6l5uugPj24aXZDXqUkMo5IFTLya1x6rSSGvslMAvSqFAMGUetqBTGfii6t7qMMjb
eqK539dh2cBrep4l9vPEH3e1l8jv4S+SzlGW1Ea8X4Hl6G+p154HJqIrgDpsMb4qvojYqj5Mk0V8
GMa/gu2H9Jjd0ShdEckcpsqOucISkvlHDuQc7CWO6KgCkrlKfm5TJ+HLId3EkLBq9xb39jowYBWe
HczFRP699/bJ2tCCu+DNE1WuRnsgabhzXAd5JCi/dzPywNAdZAchikH2NHK8ig3s0BS6/aDFhVMQ
hKJagQb7QucI2/d6uIbT6D9ZCbErF2vyKoRdkETd2zQEZIfmfJbwesx93yB9tbU8trhRC4MZAERo
dauntEJAtpL9yEPot8bc68bwXVzzezRi3YZs/LQWY6Y2FVBEcA3F1rc7QRHyyGb8oG3/wRNY+XEH
/7H7qbn+Vq89B24MC3xyMwDuLxkSo+6aT2OPCG079JiMfuKyPIC1ZK/+zH8nDqq3gQ8Ehqc7e7wH
eju7PqOKNbfWC8asmXlS0q+bMIi3d00IUEnRTy9+pK+xsv1Jz/E7RfnsORqqR0wpjzGQ+7NnPKB6
UdBkpqn0w6IapAFiy9oYlFNX03in07j0Jv28Bhs9sV4PB+AYhQg2lWtcvxsf/LYgbj4hE/QBeZlT
HzUAMdLBlQODfGzgpN3kYp5RH/B3K/W/DSyp71zAKKmC9FJHkYKuGAKwOzS5acffSZGSRJ5cJLHj
kzjNA0qmfb1EB+vq7dXF8aVrFlmEoP9uyRY/cdBcF+gSjh25pWU9ueAwgiiC3daTPNDV+NCHy11A
i26T7S+eKZMpHE8IHoOTSDZziIS3G6K0vc7aj49iDa9V6Jpnk4zgNUN/P8SU7Kjc/CuMmDxppA/C
egYsYH9gfKsOoV0QX2A0vDBc0oyAhxmDUR592u/9AMbbuHlrCR4bOoDjR9Q6OlBfI/IMHC1Xhslq
RUutGEcG0HTh6TnpFAGj0K9FhOf8RpvLqMIlj4Wvd2HdVDcQKieS9ghqegsad5xlZjqpIcnIcgvx
MVmnNe7O0FDNQSxjkC/MNCfrFAw0Ph2XuTUHr112jQ/7PJr4mBNNvWJWUZsxPssbjFyMYb7EQMBV
pnx9lZv5NXDHj3UFy6GbxvdgjTMarw+4GbSWF6KGA7b94CSHnyrQYteLi6gtLeKmCg6wgE0erXEF
XwWQD5M90p/+pI4jnLfLxmGzVyq9Y1od4JiE44VqwGIR5w+4pBfWIUGrhZ/7HfKhpqmiwjlw5MnX
smOiQ50AVASSKrJILhevs48VxgBwPypLVFR2fvC4YDegCJWXtbttdTADMauvfhzgK5rop1/z4xZW
CLYaP8I8hJ0glVhNxdoET13UlGNHg4skAkTMGsf7PhX1NU5lzqb4O2x/dl8xAdxrRZ99xJ1HTNL0
ANzrKZnX6UoGsG1137oiNi6+pYjC+96FD+MIP04gYJLMPxMyBOe/fvXXf6aesyFTyfTpeBschCTZ
3I/iYUInhY80uY6RbPIw8Ne3aniCjZcCiekBDiKRO4DUvAa8Tp/jgeZIPBnMiPeBBxJmRNOUNfPq
vKmpX5ivXcsHsA2XO5JAZVZ+YZzlCHo29AbAe4IcomncHEVTk11LthXrOhDWllYzBss0BtftLn4D
Xhq+11TEuNFySwO9A61+ozYog7H702wT23WLxHcB48QEgFY2kFzocd6ReMCOq4azkzpP1MixeGJt
Zp0+dZAj2AcSk1WEYLzDdIaR/rlPvIvPk6ObOZoe7Dy7pc69JD0hVsyip8nv8m15wSPkZWEFDmpO
uxPtO8TsA/Q7SdW58QOv2Jw0uJdirCL8bQv1fq2quph8t+5qF1w4nz68LnD4W3TNvfDdc/Ii/e62
+BE/JPH80I1mTwMb5UMof7IIHwonBJPwE34pljECE3uq1vdZylfCf0xu1/rsumn3MNa2AW3m34yK
ftGNAk6Kl8Iz8g6ii2aLF+msmzywg/ZzqZssQgyT26r/CA0Yr45ODcgpi+pDz/qcC4upt0ZuF7EH
bzHfJe69bPVZD/HTZ1/tK0B7FqNlOHxglEa2gk1OtzwTcrv0o7xyD3leTc7LGv8IkCVmGlFsNmmS
7oI+PGHRQ19hBhpWka6CSdn97GbndpVEaYnF8PF0Eo8FYro365EX5/oBFj/mA58O2bBh4sZpDXek
6STr5MbRZYFNXMWp2hExCnBV7dPGdJ1PrL8Rv+d7eG8+ADYY3/MYvDQ0DPNUR+iULOFP4FUp/BL0
pkb/lS9sbyW8FVujVELa35ZVL77GWxYTV4OgDNGu6G60l2mBE/x0ucSA5fQMkINwBBRNU+87roZc
j4JnCUzILBxw+7Zjg3oA+TZ7sQWMtnMbI/A2khqQqp855A1wkhZSw9xJX/RGvzcrWMM2+Fr7q2cW
WMCknG+7r6qMrYdnVr9UIXRiNam3moLtXHywUGI9YnqN86nd8pQ5XhrWs4wsdNv3anqvVXOSaztn
dE0zNwRPVbQ2Ja3tO0nXfheDxgMPNGdRs6yHWtxNaz3kfCMiVJrAB+dFgoAt2Jy64lld4GMi5CWc
XF0fTHkUby9Lu9qyrqJczvFBB4Wn2g7Q+5DHjuZqjTEYiiafwvnigc9c4g4IeRgXEs8wKAf/3Ht1
seIIonwjDUVMCOR8wZLVrxWChv5baIMVQ+vkZdXCx7J3rgxanZuoKbSqpl2i39afsRfhHp2nuvRD
eR7UhmJb8JG0Q7bWQ4F69u+0A1pWRSioCLgNXxekQ03hNPk/MJxHewJ9qVWYZFXlf1BW8X2kq+ew
nn8n/ozEo9VvaHS8kPWOn/93qxA8A7EsfQkjwPMN0HnUqyrpB4AkP51ITd6TBKGRVigAmAF3qpGn
JY1sHvnSR8hW71I+JMCPCq8mx1rN76G0Yo+u1BP33WFMbKktyKMhhbHmNd29HdtLzFyYqTVI954g
HRS7H2aG0jcRqgeWzAhox/nBSoDPhFm8sStDzlwfIla/QyE9bh7e6/5H3CZnREsKghI8HJp1lxr+
JN6yEOINQ0IzFHBaP2IjVI7q2eM4Vt/iMcKTHkcQcr6+Rbgr+6QGRk7acM/GLAljxNxW/RrraQOH
EXy36XYMSQ+IEbCUZRAcOAaHZWbmYTbB9hjrMb14C3KoAFkdLBGe7En60YTg0Slyw8pF0dFN/r4J
K8SrWwgJ08YlWmB/7ESDveo+UFhKrsqu5w4RZjm3Ii1gxU/oUvqmiLDJ4qFz747iSrkVwWBrVJz5
4ackdCxwKJwrkip6Eu0iyjCeCEpMA2ivZSxmmc/9Bv2feDJLP/rUH3O+tPpo0Mc4JHXCrlp+dfus
2K0IVnYzAdKYLvOxVREkXIsFQXkPtRBrLqETfaOAM3bdmtUCQPy0rI/BzN+nqs80yl/lsHW/Jgin
fTdAw81mefRrREIsQMxQtbIEt/ozUrBUrcaSoP2xSH+Ga9rloTc0RSG0xqtQr+kKCHTy0w+4ZLiz
XMhyz5uf5fIFW0xWnMZ1yDYQrHkyJDvDq6VADKoLVQFZAwZeWjf8TBtTdGpdrjXyJOCfLbbYWCNM
icai31EV/5hrZALT11S1TsnOU/TuTajwTVa9+lIH5xRsKO006OK8h1rbcXSCcpNWC9iXnpUxHUFO
t9/1RlCIS1c0a14osKtdnUzIpeLfGvb1KzKTcS8c8uihc+c6bi0SZi89TSagz9eQ2KuI5/WVWew5
HOTsulp7AWb9HkZdeAJzvmWc979iFp0G2YbvETaGdfZAPVRYTeA0ZzrGm4JIKUAuh72x8j/rzZC9
h2WZICLO+pmAjndhlLvJ8NKG8T6ogFGlE/8FCjSEwg6rIpzDpei2EFDFV0Ohx8vfkGRsnZxOdK1L
g5JIZqYNo9eK7qipfZM1CgmwQ0C4F1wViVlsJvBQF+lQt7sthNAcVO1AQol31y0Ahxek9U5O+SDU
mPVjeDADeAI80XqPLPo0syTMhX0HomGetf+nafc1odvZG7CxTZpNT4HXpoeJPvgb+C2++mXLYH9X
8RVbdnJcuIfmYS1KbDZlEC1/2l54Bxwohg0KHYEdCstthj5snS/KoF8YKlP0OqiwdYe/tVnEpY38
c+UNeLBrwKtwTkBo2t3YmQ6j/WoQj3v7VhN6YPW0ZtO4jjkD8FzEErit+CmiJSzNaP4w1kTFBp9z
mCtQPTaZCi9ErrspSJFVAN5BZpAtxbxiKfnrMfu69xFCFjYVkMCjHXZROx0HE8V54IdhkXzlWtwK
kXO7fo6mW+GhgJjbDAVd033ytIVHy5MfEAS0GCx4Eau4PiRSjlnXXGHKA0Z9xS3QFFsdAx+/sNhs
d9tVbyKp3oGtbs9iqMAD1+TPKObPKDQEOUqSlIMYlhLuqF/iWUuLXsXBEYrZ5gvqhCfTqdvU9wxg
+gmUs7ojSetOfhz9lGl3DpzorlPf7hNr/d3kx6+s8bbraNYnFg3tAfhozt0RHaJLyMVWJGq4+CIt
Ey8GAcqdOc0VcEYSBP1RNVtULn345mI8CXW6lJhtX4Ggq2/8ZqqgvaDO9Ia0MdmDV8PfVEFJlh5N
AsE+tY7HzE3MvyxMvS3JKO+Vah7ibkJJhHcdgCfyGYBKzhWZBHLYNUF0Kh8jFXrXAeFnMu4bUSOU
SpAOkxQydbso5M+nofftw7qdIkLTTKIHdx/c8Ewk3TnBx0OFUl2mN0wHo1GlRxcUS1uKzJ9B97HB
0UOvPbVXX0P8hIpzFsSde7WjhAlMi3mptt+t4feqir2HuEo+CbHgWiR0pmiSaj9wGaJnu3q5H4N9
g/aT9Zsg5o1ooH3gatOi6uhvEY/ieevJ1Z+/XoyxwX6CCXGyk3kdVNDhYAHWZA1Jn3oBFGacV//D
0f4AR2FXAcja47NdTe6LOrwSAswC7nyBDOBXh975ofaGPY8MaGyGiaOJ4D00nTNFwIGvTxYvsRtS
UgA220Wbw0I9WUzSHvo09qvNkDB+1t5wS5FE5W0yyEe9hG+AKXyw0mkIUDG8GdvaR+OjLzKI+GJD
l5xhY+44rYK9hxMI9v7Wl8xQcW0acondyK++oo+OejfWbAja0EFDHalU9G1iLDljykqzaLEYHRCw
gQ31wUwD3pnWgjPKHz2HQjrtcEsJYOobwDscBPHSbQG44wGViDM+tWyPkCW46E2gJs+CL/wiKDuM
AbjqHUSj8wv0pJudSxKLhLuG4x8OtxhBCqCoiR78GQAp5vf+oMHkYuUGxW17UNNbQMRupH/AYkv0
XBp03X3xffXGd2ik1yRoUrTGIDgihT2O+IMoUVsey7/+0cr0v/nah6UcrENQRtD8D9EhQZkqLOQA
Md2mEH2BAccVGo0dCyaF7I/dHP6A4M3pGkW3pTNVFmInz6E40F55nGKoLdL+6Czkv0zc79XNDMJv
+oUPCOXZnHrB+wqLr3KNd5to72W0f8G8gw9Cb+dLXOFABYxZE1w0kEI8QNeebBiLTD/YW9jP4NEo
FIrnMRQ4afuUuuk7KsQoPdAsNOHerdtvI9Cza8mRG1dUrfci5/WD93/ExsoOKiAMEDLbAUUs/Y22
7DaNKUixhT4mGGij2HsJwO+B1EUs3RUNsfAnq98t8v0uBcta0cfNAsFX4uJ7v4L4m9cle2jxmyXq
QpZobxePZ0uT5J03QwirsAixMa0De0wWVK3Sr8qdDg4g6iY0hvAn2Ho/VWrPo9f+0tB3GSLsRy5x
+IPfDSihND8xcCVgljO7YiuYrYNXy+Ipi5sG/nKuVPOJWiOQjSrze3ZreZ9rWX+0vJqwFiUvqW1+
mJtLMJLFuESeCR4RP4PWDDU8oK+fI9aovZsu1lj25Ke2iFnhYABaGDFsR8fVl59Yzi2uffiYTNGR
adRTk0385Kg6QM0CURc/XQfmE+Y4lowUJ3kgwBLNn6liRTVgDAZjEWft2vxs4xbDPcX0/lXjrKcd
r4HsRhVpfoCnyLthkzshh2s/HdAFvC1t075axh6IcRwAR0pQLMLQMtbg3v2tynEKzwKhxD9RoIDp
2ACWIhFeEm6ijK/TR83x1FTtj79K3ysuLVsoCEZcLMfTk627O7pYE4BNXHktOF51X90WnGGRaXh3
pqsO84gLk27dzqTqy7IcxXm1RJxjHF9RJrA4YSKI7sGQpPC9mj9h5PQeHe/1AaoYdobqp4d27dK8
b764NdzKWYWW1HHooOKAjlalS6rt3GER9gWaI2mE1bw2qrt4M/7D+u0Hbvf4NDl/zt0YNrnBxcPj
DvXMaHNqFjRiacXoufNTALuB6gpI5boQLK4OyeJIMfShhvKTA1JgpOLhkNbPK4hEnOMBohcExzWK
pL3I1l93vjRztpqkKprUBq+Lmfx8jf3l6KR6Hkarzt4ci8zq+LOCZLhVqkNPIYmKVPA/c2CqfRwI
DBFGLKWa1gjI3oJCWvqM7uS2F2N7rNGGLtnCNhRJlDuOLn5JNMUAVc94bHAgQz7EEYw+spArvhcO
h3B6wBSm1nKogn7vgiQfk3q9z3WHA1skziHhvfeJnf8G/0EeN6TMIMFlCkXbmN3AO35qWjD8LuEI
GLYe0IK/xecUtUbsUBQtmsZHFantzzg2Be913d9FEHSnEZb8MszzxTbN9x7M0EOqQ5SZhcl6tqS3
RD/jUlztRtbDiK4qesY4WsR9mjXA+TWTAdKxclNKXuOYADQuVRctKMl+HyVst8YlO3THhlWYW7Sy
4RGFgkyydCnQw59LP1JXio7VeaxqHH3Ryhb3n8AMP9QzoMhkN4DOPCmFQAB6poylwLsZu+dgrWGi
A9f4OhTBnEzArwlx8WWIxjupECqEcRayvjsMQ4Qe4RwCkGyDx8FF7hgQ0p/TNkbXxfU/SRAeZf+C
DxjW5Uhcir0UVE5to8fVE2WcAE6cRHvhE44i8Ne2sHhR7UD5BWkTMPeIwEwRHswbS1BUbj5gmZ97
zgm6pfWPMOlclsb+sceCDD0RwKRLcIdlesESQgy6b6P51jYwynHwBRuA5SkqczItbrecjVtRp2jQ
QGsEDwFLRg/hiF4G0929ly81IvKMS29E/M8+aj1a4DyYehaYaC7MO73hZAHgJUD3q1cZo1UDA/jw
v4k6r964lWyN/iICZDG/NsnOCq1kWy+EbMuMxVxkkb9+Vp/7cAeYAc4Bxpa6Gfb+wiq4HzRq+Q9l
9OtYtTSFcnSaziI+soTHLU9xLomN0tvcu2P+aJVQLPplYcZyfpgBcWVnYIYfZf1lNj+qwsKX12xl
posJWNLjyuQptRQtebOqWX2qPtlg+Rx8adtcNb2bLFbBvmnmD7p2PkVY8MdL81/vErW8Fz52+bqJ
D3qGZzL1OP1TeIQMI+JsGh7yEaWTeiiJ/5KoklfB5FD4cZ2TVlFaaPfYEa3f2ZPmByoM5xIievF4
+bUGwnyTtvywW6xFQTNDdT/z0nQu9HiZLabmTHT2vdTGesa5PG32IPZk/9H5EJpO7b0Jhq39lCLu
Js4UF3O9XJ3xsw5/q8Fvo3rFlQPA9BqIm1XfFmrf+dbR6JWpEbet1MgEyOZV2pnXzux+8z7qE57T
7L2y5YXdEcVqzXdHuY/hKMYTt/V+HHnC1XhuDFrmjNSUYcZei94Cr0CaInCw2RBiphf3/qSqXdTE
tmLHGuvAojI1VHtzMPTZJM4dMaQfNh6Nh7BBo1mb4Xla+eDr3jWxmuxfY+sORzdowthbu/R5cvot
yoN5ny+6BKVSix0lHjY0dIBrYaXEzegWj0v6LJhkjyuJxGIKspfWoHnWM9Q8byvdi2Z5VL7TvrD+
7SZrKZ5qtrlrWKrDwOZ4drXxZYdN8yZkEC1FsZxMnixeO9RPdYNaQ9N7Xw6C301t1LhMRyEa5LyT
iZ4dp3tvgTK8iHK7WvdFMdJR6vid5i2FWpX3DMvT2CZaLTLSWbZyXS20FksqnhCO1nM68MELPR8o
oLexN4TFE584v/a+1KX69up6Z9t3gwjIxPPUTuAM5m6JvNHVh2br7yPkYJ1TGVS7Kbg/iAQTdJHP
eFRKXJ3nygq253Dx8yf6uTQHdfmYZ/LZ6zGZi9XDnP5XlIp3a8YqUCz0QNya2ZDIG3MZmeZwUSNc
hp4SkD2Lgzv10ymtSZs3Zbs94TJl/EBiOOhO3ys08kD48qbwgR4mHyLKIARX0KJ2VnbsKIh80a/3
40K+9aLSB+UBDSjsiegdoKKs5K4IZiclCM2UUpTbDyvNuYoJIFv2o0QDjUn1CUTU0qDIGVjHoSTU
bqXbeSa8mKy0P48jj/3NMH6yBY8/mVXD3aYeJ94gT6HRxagEdqQoUpx7NUlAA6M8ubyi75rzgZfV
/CWm9iLxIGOjCcNTOOSCVF5Io55cyVOxsOU1GEJPqccG5nVnWtiO79QJVd03x12NnWiCt6la7x2g
FCyWiQRTYw1tK4GHIX/x+vJv1aJYV5CIoUX8MbKxoM9yp+uMCMqa+Det5X7eKa/8u3T6dn+8wAxY
WIv4dxoLgPBIZCum0LbZZwFyfOV717R2f0pBIHGpoq3O3KQ010/fcd6FNbtUgfPPFmHQGdWJYeFf
EfRqT8VkbIE0TJvs9r01sICYNDFSXqfjLpgxawqcrmT03dMyHAOTIkLRuvFqYXMGWZX4BLcZFbZo
oV58CE17jUfu1jLsHnq/+RBcgkjGjK+5KP6yBdaH/8bFnJG37cSTlT2TSoyVSekgxzCtze3dE82v
wAg7Jl7r3SEYkZpeHuNn/ch8L6dGYJ5Ur2+rysCNpaYdv1mV5zKT0tuynOBUZFmyVm1xMDJvV/bk
Jhb6ikb7x5kE94VXiMuyWeqHTSNl7f2fWVgElLIqM/7vHydhvLerUZ+AhTnXeXSYkaCpJLXh4XiJ
6YMKQE5FufPjpghL3v1YpkFQE+ZR57xaEQnNhCLERVoEV3Ld/2vqpYkmEgux8JzlNk71fEklj6UB
LZZWSPYxTf5LKMfwuQmx4Hqb6aur4sVmKxpHYH0hI8qRkXO8tkbqXxpGqFBMKAYMLpUrMlrc9b+U
OfjZsPsrRRk7KcOUVmib//CLJ9Y6IoEzfqojlnePEcZIAcT5LTlCL5UR3093NsqH3jP8Cwk/cnMB
zf5qMtwXTB8+s5EJTE404afSOdG8jlD5nc++X8Aijn8C7VJj7Jx/Syn2Wdinx4288q7m2cxbPle/
7sSzbqOqUTRPqPvuK6EAm5v3EjSVc4B9FWCPOQ9ATACMLM4SG5bTH1trPN6roSdjxSOk+Vrtiwwm
HX+UeK7WlS+2/Gu7tX/O7q469QVx9tSMMZK526mz4HRUkqfWIon02BDP3tPGDzDs1ENgsBOSAbBv
RnAksFpEhRyGl3ZYP5ShvmYCHEfWD7kf9bS3x+0NYFt6XoJ6jSl+i6jGvza2Wl/KMj9RoKFu0oIR
GAyTwktbR5TmvasMH7JcZuQP6zJJp1TGW/iWK29NWnOjw9xD8av4ztzCupkyfMyxH84Ee2t6duWt
02392kgRUwxlY5rjzr07qVa7X5cifc4XxqiFIQOu3PSU5b1xsXREfKg48C3MMAbyeCsak+RY8DCv
mJiM2HLfTx3Vl6JGdxE8YEHSHDyknqil7B63WRmvIyrNYKCtVP4ffosscisUbNVUtNX0EN+b0/hR
RnUEcLZhsdfndmElmawX3/e+FyO0L3k3f7tDGEFzULGdbY+ZcO0jDK9ru87Fwde9uvRK15G1Xis9
fVv0hN+Lng20oXzT6ip9rEZLRPTz/vsghxGtta/dpHab9XmoOu8g+7aO94UtxpvIweLkYTgdvWoC
fLnBVQsUM/pAH/39v38c2gpbTgcyHozAfhDLDIBAg1lAcj5u6EIAWtJ9mdcHGFAnaff+rR75SmlH
mPXsX2xEKdgBtTq7YXcJVPEj3e7hNT9YLjMPvXitt4AiWHFb1oVVgdGgbyWxr0r6+8rZPnuZmoR7
SKhkJKXwlbbfIUyk/VZ4CEobT3SiLepQ5Ya6iGmATvOeKeX/FRkgl3wojJcAHeFADxr2YBmAWepB
21TCTrIWBtASuEjS+ZYmXYPNiTBKvY8CfuKiLuKwoeWJ0HhIK6GQsK3xMvZBe53bmmvfOjYlf5PZ
uIcgNSCTTZy2Z/qPYm3pwae4LLNBQtBC1H+wLIedIORSM7tu71Fz4UVqqB1/QbXPh7ndWYFYziGE
oj0LGvkIXySWMTWJ7oo+Wpbu2Vdh89j42e+ilOyFo7nx+lB2ogxniVTDmkgvT9MIschhjAXtt3vl
yw8YKbtOJXZjiKdVpNYT1TAxwFnwyNJ0WZ7tp1Z809WVj57rXHx/dA6zUh1El/bUOvmX+qnMqTtJ
dhBM/SvN9L8FhLD9UmiGo37vTnX1OwVmtwjKsdAk1/NSdLdgseRpJfrLj4TwY3r0dpbJBKjDOt+4
k7lLp1I/hlw4NO2QApSqgh8lapuV+Nrunr157Mjc+OZTn5J/agNsYd9NZCHUxXOt/KVy/Nf7y6FI
q/TT6cJkAZt5lVQE+oXtv1jMKRp9o77ashkOlpvqA1YpIEHZPP7//6RV9nuYVXWsVx4gSB8QUDJV
XH3JD+ZYmvJumpG20Bm7JzAOx3DwtKzszenz5VETkYjY7gWqYskIPRrjwXNcopFb/rdpbA/G4Dg/
93OTBHRybnJp3uqleu8Ls7/Y/lreNgBFG77Bzh7T+bnr8EqAY5NSx+IIcit/KEr7OE/dBYyqeWjS
wH6kjbA+9k8EwdRpHqaXRk4ILjUOtzBYmxzlkGPiaSmRlZwGPZRahRlrwTKVn6motfs0b/7RVHiS
pIsOVurv3U0Sm6/hGulEzEMeN1hcyByfoIRuqxV8GFxxlDEQ+AvW54kSf6xK9KixzIIrhCgCcntR
qVfgLL+Wpa5eM6cbr2tTPwUGU2GgNAavX8BZMmPT9h8A6gIcIjYCrKyM8ZSA8JCb5aSWFPe2O8Bf
IqhWN01U4rAHnXdr0ITUmlgNGaHZienj64c2LX5KFMilBepGAgq5JrN+19rtHripiW4hRMiMEm3Q
hU3kpeFZTS57CI/XPBc8Y52bTaz51Jje0R26OWGPVDt/pt5iFs+r15HbK607RWo6re0vaHl1QmSD
fWYJnsmaXbTNpJEW064Dp1RVHsbqCLu0XAWgSlF8zdUa3PLZfi3TaTd4QRO1JkjTDDYzv1RPg58V
l4XmD0hh5yorW+8Ld6jivgUjNAzrGme1PyapOwyJbhbjWNnIAYbK4LbqfDeBJnwY2lGeHWk/TxR4
33WKbcZV4t2ynJVmrpwMiQF9QBe7Giv5YXApsZbmtJKCEd9QmqcoU+0cea6GP6C3Pp4JolCk6B/7
WV820bz24JQj7VbgtkQWG55Mv1rBxjUa1tEcXXYyBwc1M9aS9LV4GUeGujXQ18nLuSarq7ar95Bp
FPNtPm5p+HWPVG2E0tBc6LhMw7Mvhk/M+wu0j7uHkrBjWziDoW3gAfLCdnOVEjeMhrXxIe95n7zy
f6vZ3ei8t0nW64MgxvuyTsiXbX+lscqXVT6navwxUNmJte9+k98mPFc5f3iynad2S7TJ19W/rp76
pxfUCDbZXTd7YGqDZn0Yg/qUu8BRcyNym8L5PedpklVN/wSZ4pPMLtzRIfDh6bSoGgU6rZHhQffT
o6tDn9dpm91Ce4sqd3UuW0e0hIqosW8nWk1kELuLu9Yfgloqcsjsv891xX21mO2PXpc8HGFI7alj
kssoJx5ptW/ywaQwgxjzsljb00EzdBpmP9DrMjFXbVyYxZNd4tUKIkglWhige3gd5aM3LS+GbprD
0KberjZKSSGSC2yzxKdTo5zUJinzDPp1FVQN83P5VQzZZ+D96HPAsEtGI0esoJzNueLq86AFbPy9
ab3OMZfUPb30mBntkEzOt3HXS+cu/24YSnEOsBaJM/BiELeqGIlTBs7zfK+WzTr44EoKojov3oKN
NmiTYp25fZ0MbCc7sUKRLJz1a2bymHrafj49PpBN9pdPqZbkDWwaoK9PjrX97Af1lw+JbzDCeEA8
S+sodO331ihvIdc1WUR2bz5HZzEBtKmG7dwwoNRB5QsKgsPz1HBXjMPO4H4JiNvn+Wua2tNTVazv
2jCuBpkaUZXgzgApH2y5kFJtaFTSCd/ZzixBlhM/215b0Zm08qdXpOHflhp/lubCd4IH5VBvjghU
kiascRrk9pSaoCXtlb/QEXhO08ZqpAvzdXTv7MS7ki+88ljS0f9lLNkuvUe4lny/jGJ5TPMHMXgl
KRaZHvJCw/4N3sVAAVpPw1MOo3XW4H2WPDvPnW8CtXV5NYwol5h6Q7R0JpNq1fFOXwvaTdM9CaxI
wRf9VWYWSJbNi5x+Wm7QgzCY+m2sYuVr6+DY7t5lsIsY0f9sxC32W2N/F2J+7Qwu90y2f5gn41Wy
Ka4lqYsS86drhvPoQbgs/OEszP4fQU3YXc04n/s6IIeu/EM7edvVtSYvUlngkfVui2sp7ZUMj0WJ
0Gk3OJVut1utcntq8jg31ueqk901oxfVWqo4OjITp6Dv4oom53mEp47lEVZJzXiz36Y03+sMTldR
kIvI1z+AI6uduGcxxTRZSBX6VOSdgW1PDdSczJv6qKv1G6MV8GM9hbuRnATye3voXQe32V6rpGPk
tVtNsRkZz7G66YRQBVTFbMuEOhRMg8HjjcbrMuOCZUa37OPIKr8z7bGPi7txKFbvYbHMLQbDVR1S
mFcbcoJTwKbB7emeUECvW76cjJ4ZCr3omsqSOzVjDOTKgE1MDHyFUazncg9p0mIaBHxp+q9IMumx
mngeKuSarsW4zYkfONhSmG/Gg6OpZE5BP5H96paHlghpRsm733K9G4o5ixZzoPm6eWCyAnSy3j91
dEFicyTmG+TQLustKVsXUhNPN14+ivWaOwuaEVAtle/nGWSiDW4EGzDOGhOcwt1Nr/U/krZi30nx
g4npZatwvXht2gYAbafFDpl5p3QA5vOJ0m5JzGhtmWp95yi31N1JAxEHqlaW9MFU743LsFowAWv1
Vm50Q6i5cpEzO1bV9vq5WW5sTc375q+npsNSwYo9VLSTd7Y5Kcq4ho6MdDgY9fBtUJONDSc8rOBF
zGy6wYw9s/lFg5Pf1k9htnMsbWOJuz6/TGVX73MqIDuyd/oKqJrFcdHyCNqn3fWu+2QNyj/L0v8s
2y5R+VQ/rzo4D069JoVng5/o13LvtjN0k6A14pUOOrQiqKshzaOz2UKD8DYfBgvIeH9WdkSCD16M
VM+2rNyzK+mLy7w7ef56aYd73T5XF2jEAQSvKSGp8NsjOnBr7QVj2z64dnDttIZHBzrCK8i9rI1x
DhuVuI7+C40rEb3x1sjlZRUjiDiZfdJuf+Gh/V7SrpTdCtXMuFvDdaILx4uoXo2nsM5/+Vu8QR2q
su5tBJXfW84r69zZaNhfNjDFxvqjHbxr55hn4s/8AOmPsVFvmw2ottNcCbwU/oJuvHqu+PB9cnXd
ndlV6CIHjyHPW0j4fOQWOWaDsHYNBYYX5eXZUVi0HZdyRAZx+pPbCQMHHsm4x8A0a90f6WsmLShi
sFGw/zevedPoizrnTwdw14IbrRJbbi8Bkdax6l4df73VAVp3Oi+xKNcXVww/Om+4kkvrIjUH6Isu
oly+RsY8pScC1U5blecqd397yloYSxuUEmcWcZP2RlTT/HlYFfcl8EEQ2GSjcKZ2jtN/Kr9/9UvF
lCtIh6A8htby1/Sb15GodBm4Bx/liXMEqiZx6aYJHUBgA8RRnRthy9g1yO8DVPBzg7oqhxwm+WA1
UaUAo7s1WC+vewHU+uk4OFlcB4cOmsQ2rlhpcMl97bzovBQIvIQcG5blQq7H3qNiq4VF8T9MSOT+
kM2hZ6U5jib+hNxOCvmVKJl7z/2tM91rU+0UHfCTb7IHDXNQxUMwoPWQcCKIuLZ7Z0zpyj4XNaGE
KjOqeE3NEppxCo1ta/4E6ekOaYIaia4Jpo57mxBz033oyT9ZzkYEGcBiqp3EGRmAxobcvWIYFazM
RQ70opHR5OKsNdWTUJxhUanbTKhit2j7KPGodnCvWWcPs2Mg3ptfODAXSzXnxX6VC2ncIkeu1XW4
J15ax46k7Q798NFsx1NW6VgGtbEfhuVLO/7L4BPyG0Zc1bLWDRMqpa61n6N1qutTtqbXfkKXzhbw
qmvOQ3YtHxv+77MP1VmAV+SSnDOCX9d2a2O5tgGfDNcgQaCPsWjP9/+muQNf4L8AhkECT9yTfWPx
TpyA17N2P/VsfftWDeZNdb9YoHlPE5h0mGz3y0pMoi/vQLe5jMioexQCMjK3aZcEjgzB7hKowGNG
Caaiv/Qj68F+0dBAQWqeM50Fx3bJXlQlmZdSrCmhhgdZOd+6MwllrvZJEXIaAXQeOFCEZrbJs3n9
O2f1b+XkBLVHSDdB+WgSVZ8YV9beOGVye07BlnNIhPvWpy38WvqDJLDqhmhZ4/Skxb3PtueyWkgo
RH5e/irdJtvPHjTuzrUP08TTtK67d1KGCHoSEXbUbGBe2HwpCEtIivmcYHx2ABoJ2+PrEfizKWkQ
omLc42m4lCDyptyKt9msdl5WcdHiTO7cCQ+7aOMWGMtpgbK8y7vtsqUTk47x7RAZitrJOlORTo8Z
Z5QgDLQ/htntD5bJapLtO+V3ScoRoswk3kW0kK4dk7ZCqBsj4l43mHIiz3NpR4bpRzvyBU0LbSk4
rqr0rFh6OfDOlpNG0IsO8uYaWnL6hXeGxPYossI7Lr3nER0xcHTvgUxE4T05jMpe7yHagFYjocC+
b/4pW5ZHNApg0NkUj5wRErQyBxaAxp3LGqhlG4KfllhUbvtQbgS/dPqx3KsVrSBesOb6SZQsWKJw
bpzTcDbBZO143ryaIYtOET5RdSMCxoa6gxoc7nuuQWSS++kulHoaSRhMbwZp5ALZdQzhVeXFbVpB
qdj+3zzA8QvfmxarJAC5RIeBt/3GoTIj9z09yOwSGJxO4vINU3zyogltrq+H356WxH1Fse84DWCX
FvnfUWz/pJxf5BPJkZbJ2685lIQ38tKmO8UBIMS3/3aujEoWhrsCBDqxjZuWcKMl3RuiFF/LGj5o
DkKYXWt5mG1yUWw/YUY+nAdtDN6vAfIkCGTn0drSJzIcTnuRM/EcLh+WozWqPH6L9e6YSY2dPVdk
hJxm3fcmP05GR95JfawlxVO9QnzZV4hysNtvfVMghudNXJquF9ukU9mLcP0RGWCr1S+t1cxHoscP
TRZwssDkAhKszYNnEc7uiTDVHl9RcE/LbBnBzO0fCuR7ORPEdayZN4gRujt/mf3Id+bjqtY+4uSC
FjGFGKLIsJSM9N5463REKE3t+Fd0ZNTPanBkLLpfvJ88co7E0MUwMKJacJ0HLkA3JZ5OU4otztiW
xGwz7HJ3iLbNmLiSN+7ia1brKTYDwkxW5e5oFVCubjYaB654NsX8IWf3lz8NG+8GF0RHae3IkFfJ
2D14ff9Q+NZvx9k6EETIF1imz5651JdBZu/29plxc3M0EA+0mrf4aqN8gE14b8SZ5O0S9SAJeSUP
hw17N04rfn7li28a1sPONdRp89V3SwvrsPLq8RiHdnJlnOTwjqoKHsw57OKgh1g/NOf0LZPkA9ip
bBLm8gwmXxDQDf4Bi73ZNWSIsd5OxQT+ZrbtkeOSvjxzGG+EkfZGUx/H+xNeUtFYXd7shDehwKTl
szNx1IXk4kuW+TJOw4tr2sGxG+YL+ygPxfx+0I5h7pfMLZPKgF5ZvRkj53fA6dv3/vQ6dBnZah8F
piiAYBH2ZcqYi3jI4ckZGb7i3caU7KKBV13LBWyfBiN4Z+tO8UAyP7YRJVvT//LW0HsCjY4dzeJZ
UEPJLPcXyDyqgplF1zb8tuyC4W52Hn1nutW/F8P6208hJSmemV5g/CE1+Khtl1OxOrIhhg0DPQDM
unn1mw9v/UDW/AJBDVCsC94YLd/Zba7/q4TnsPMslQKjdqZ9gw60te7PdSKVKUTOj8drDhCswgi2
QXm0SFCHQjqfZspMkLrZL5MtOQMOeOzNZzBiJ9VZ2212qr2quNLKGgO27NiIBsretHmI6w99Rioe
EL7Fplt20j2q1PoDR4yQ/oRnK1VcBERtQFpVCcuTHzs1YvzdFKTfKhbuB3NyvV3uzxwFxX574tQs
Hva7rGYwUWn4ITL3nwpHuW+Xx3zoPsaMvlIx03DPuCFSnxHLp4qnMlSbbmvfwz4Mz+nUJfgWKUkL
/6fv5CA7AMRNjP5jCa1kgmtph5rjHcQykLR2kxHs0p5fOVkXTVV0Cw/IJ9Op5dl5aX3xXBe8JVXq
8VSqtwzMNGG41EJoTAFcS18Qr/O/hkWGONLB0dzY+cAakf/2aIN1ivrIGnZ7w9u+BkibpoRdLKz7
HRxwUYpVndq3ciWPWHB017XOpsh14T4ztsIq2+BrMm0+uGujIlPQ4hDW9DrmqKJOyY/A8kCskvkO
LsO2KSfBS2K9I9bNx0qtGWrt1bfla19w9MzEI2V3F2vLfOKvpJXFl0AsymfKxXe5NeFcHrOmv1BH
+sx60NS9aPk6Oj6VXTlhCM19bURkDQg8vzu5CZRBarVrc80hHONzSN0lriStBcDR0VZO26ni+A5v
FXT0smxJDK9KI+FbSbPM6+NWMaMaLIP6r9pCyOVZw9QWupCepVXx1XL/LI2iMpvP0IvA7dIXz+P1
/lbi2z6taY7oVt1S889QItSko1WAjSx/cjge5/dARjr2WN8PgB5XekE0SVpEpr0NlPbVg6Gg675+
HBi7OrK7p65OiS407BsdgWTdzOI0clYCF8YEbM8llU/5o2LMzPagx/qT1ab/XA5Af7UZ5ozttR6l
+Sp/4N7oZ+TcMvE6zkTheIS9KxrnVfnDPauR5t8+RYS2AJtYUwKbKu8YDsbTIlHBR+ghMYnjLA6n
jBKNKLo9gxkaGdxcIgBviiLIUxboZ8vKTI4D5Dg8cNjfUH2q/ZiTLBhdi0BShY1P1onWIgCRl3sI
w7KHY7P4T0szjHuZZTPn+cgvYAWCnpaqNZhZ4U0UT0GeVaXmS6I4HwHg95+CEFhCDxsizcf82VW8
HxQVl4Mq8L8RidH1fdUfw2z9a5RjdfZLoIcAGl+7mnN+eBZaHuHsIW8riHSkVGxlrgmo3lMazNte
c3Qd3F27SmAe77bMsY5pgSs3K1fsOUypTnJvNffroK7pSo3HUpTQiYfqizMEdbKM8sFqkUxsDj4j
cWMZnJbHywizvYkGHXQ7ssP2H22uR6koCLW5EIec1He0ZaF4lYaZJ+lG8ZoQD1osmtmx9TwKJM4w
3fxVk7LsexeOBQMtiTn8+wC8JKHZHe9o76EcX2gJM4xk03x1ETZ22qiIVtoEDfpCGvEy9HHAVvpc
CFniHDyBszLjoWB+tajh0jwzk2Bdv3IV8oom1toDoeIUtagZwZvBxnxVE/PwsLl/AO/HHGpBHXS2
961YPlAU4cc794Y1lIxOgnU1jbW7mzjZwTwZaB9nAEpHDBuqpcv9YWBJBDLeHVbTyv1awM3T4g2s
ikPZmYyI2Fp9XZa1jmbN3okxs8utvvjp3NdkJx1iwwdbqXnk7TC9gsu2jBPyjWp4RmGlbxnPNc6C
AHV0KzIg2YOg0RlaTyyU/q7bViwGyiJ9f+fydxw5wOFKv3hSNWCOundV2v1l8DWsu/VltC33Aoz/
mLn67jIFzwM75EGM1ns6/xAG2eJULJRP5HDMl78W79PpuFgzGxkFr9a+yFDZZ8kSHisCAaEUSDSc
UBMjX5GfkN6fuWuY+elkI9IR78L2eCfgnB8putMKLJlVt8IG3mcibsr53E4GdD3zjzd26LXB+FoO
wR+L9MBOhRcn5Yw5taBoUltDiGd1S9Fy0qol7bKvGoDM4zL3bIs4V3mBVW6Q1iOYUe7R56+mQbtZ
9tXGywJYm8YywWd6QI2pzoZlvaGe62QcixuNuGrvqQUsyQgkExOQ2Qqy/9rNEMU43ZHnExne5geA
q/roDOKnWWE/W+jSPdlJ2ibyUhn5nZRdzzHECbL6qZtkPtoGd/i4swWdsir1v+wmTeCojwexSRvd
3DQPhNiGk5x4r/oaRzk3nPlFN/XzNL30m1P+WabybRS81zvbJERMU7jJIDciFO1yo9tLjCGOLrGm
A36XdWY+Yjug0Dppg+72MFUHHLhhZ07OenGo7h+W3sDo0pIjowS6pNkvnCSoCo6QcBRambt8OcjP
QDryhVI8fNqGpXRnDVAQe+m+p+G4vqERqlNjjfT8VzKqNn1VBFx7PRuCvYctfYCa544Xo8t4hHRO
cQvzIA7blVxJtgHXamfng+3w1crDU2l5JqdNkvjsMAIYYdwHRWmdPYsrpuAbpz1RA+2uLf1SBdmf
sH8stBc8zg5mmwgHDrhJc1AproknwY166AzSYTaNnFOBkFPeP645YDkLlnXEZdPk7bqVNg0Mu13F
mTg7j0UtMlA9ukbXiJvk7S3CxK9DCXiB6N5kNuZ7MBOgH+7uMaSQx8lVj00TSIA9aZMYfvvJI354
QOS9J62P2dLbuLkc00IqIUyuvivHV52z0G2zX+9Zx+65BBcJcvPWA0GDNq5nBPIxgIHdmmX9OvvF
iFtmvdi1W+OlV1hNndVcphxUJGuDF9j6jQn2KUi/XZgSp4YDTB7XYW4OvDW7/7tK3NV+sMkwcqQU
+0O4bk8S0krcNBAlli3rMEo5XQKuyOtiU0kGKKfc2Uxa5c8XDq3MktIvsYsCf9lD/H6aJ3JGMhiN
KNw649ylIMfVMr1piGqe5iwMs4C474Xvab+JHTBTxpO8GK9j5r5VXXv1i8p/Rq5AB6fum7c1yAf4
ofuRX19xHNGZhLtOJFyUiENsxmtZz9+cN6a5Tc6mdsJzZ+fMV3n6YC0t08wwhzujzq5Gpe9HzrHv
ZcZQUH8z3udp6TkebmjiPJwEJnL3BoI4PeMoxgLn6SxoBtt3XkkpCchbd4983JDpy0CdjR5jHxmx
yzlYwq2pmbUBofveB+fcWYLURQMQCjwf8mt5U6b2TxoMOHtIDoi38tKIsTKulfofe2eyJDeOdelX
act1s4wzyEVtwgdGeMyKkELShqaR8wSA49P355ll1hJLIfXPdW9kMlkmnQ7nBYGLc76zXCtC6GyS
5wx5ZKmPZxngxCns2OrowTOAW4fZfqpN4hKQN90tNHWnCTTI5DpXLrDagpI7YdZ7oOLKSM/6bRxM
/b2pWOu140iSiO7lEfw0IDssezucvI+9hiw9pNhABovcUDjp6JQ9g8W7mS43dfYcN2Z8A07JuHE8
TJoQ+L7Ok+c+9A56wSBhaTawZqCVlGPTyYis5GjRML3nukW1jExq38j8K5pA3t1eopGnkp3ozd86
mrEk19JEImCPp5u3AvrLK7bPLm0WN4JgEuUxBHlQnBKW1vTShWNw4RXqozrra6QpaF9y/PX3VbWc
DrMyOR9tCfSjTD65evhIH5hosrMc0uw9Ew8QZd13bsk09hX/4vReWsGbjK3z3GHg8DhBq4uivMTe
d5kNhqLBApVnaHjT2SzlMDerIOdsCLg2vzy+BsR2LXqOFqNYyRGHnRocDrI3krIZQILOVx0K/ANz
zoXShBsDcD5a6j0v5ezK5kDivmMBUtnuS9wcEB3aqCrnc0Tr+MnxaEp19HLimIxMfOwXYvaRvce1
RI9MQmiJavczfrervG/Mq2ZQYdTbwXWr6uklrQEl9qp/5oPbO+U7VRS22Xw9zh840Z9OY3me0yR5
Z16VPRlnShSe8OZi6N2rnNmA93QJZsg2CkR4JC+XRhUNpcqOqblv05pEiCym61LJO1PCQzDNz+jz
MOVL/2MRLhB+LF4ZqC77KJFfPdTFPjKptg/lu1ZMgAr8ax/R38Voy/JQPXbF0Dwn4fS8tBAiOCmW
13DCTm3h+afFSN4ZfVdcp/ztHLSMK7jP4agL59p3NWdcYH6VNEDixmTg0efCcoXjWwgJyaD1mp1r
2Negd9RTzSSv3RDWdsqGlsMqoLAEHxas2Sp6/Uk1ObgWOLnlVO9TFbIwgyUa7pTCyWcCkcjFeZrR
I17mvLsLBpvlKOLGvefnt07lTrdDn37LCYq9EqqLWTh2n0fNDSB2rW7ntGYJkuG+1Rh3Thhom317
tu76lZMfWdyVt1aSYZ3KAzzrDjFjLmpozoWTW7TsJBzQ3Wwt3MKlp6y7vMJ5TD6Puxtir4oS9tM3
NdB+Thjcx9mcqgenSCOEzSwKxfBVW7nkcejqJ9hGXsSJg3G5jED1pgEPeEVndAqTkrhK1DkjwuAB
QDHJ3lDwZYVKKkPFe9WY7QFkT/rZDWSMUUt/Dxckpb3yCSo0LDSJYX7jh1/J/yhvgN/q277r//MH
7oWdN03VyRtscS1p5V7anX3D9OqctNHQxa3PtCrpAdIyupeM025jhAmB/Ss5y/QAoB5sTMlf+ESI
U7j6i8LLHoqQJX7PF60Dp0bgRae+RXQl5sa8LpwWaaNkEyZiCSSL7tAz7u56oJPZlihpgjl0aBlK
ON0B4TvWl8xy1dHsevO9rkyU62XB5AQ2BKe+uiyk9mBqpZGLoguBQR3v8Q1xPNa14ooZ4R1msA8c
RM00+OsGgcmEYHfud3NPLoqxLPrRnlho5hanz+gfW6Jx688BEvW+H+v7zhP5wa7D7mC3sO84LccL
0F5asJPKrFQ0l2Ys+pP1VGcNgSyNTXfaAmMY0n1j/AVtIvip7H3YDJoL++OAtZthmDoa6kDvTP8s
9aT3Zy0NsqJcn2RLSExolBliTuRAuHNIwxh6RLuqjZx6psCrfUasg+TEdhgmTFhnM7STFVH5mRQk
Yg7tHIlDsjCdmoB4LkbFYeCYMi9py4FLM6eowLtxvho4FDyZ6d2Cte842c5wIeCaHT2LtCIdnGk9
LQApJzb/+SOpXesY6xTPDNPCripASJg1Z1BGcKYFBVie5PJV2/H0POn5KuQnulM1PniWdnlX+qe4
pQ4K8Gt7HyHdkeGYd3YLtVmQGAjG7dHNqgkqZnKoF4IybIITLobkzPsJ289LS5eTCc7blS9G4mEL
kvj3TOLJrs3efmqYUHY4cOLdkGRfG5wqOxHGxtWCsXBHk8m8BbKBi7GXbx1hv4y9a2GLhXjj4TCf
O2u5duKzvEzl9X3P00tbfBju6BXmENfIHxVKk3jXt4DZz//299/ozZ6yeqhvZq3A6pDPeayW9syR
6Uo4jXi6clAYKOsOkwO4iaPB8dHyPTKQyA5lPwcbC58l9rG2uZ5hEnkOCR8609dkIRhwPxOL1iun
GOx35qnsHxcOm+yeDBa4pRgk6qS8xxFf3Bdu/DJapN80elA3oJYeSMAcLrF5jpGzTPR1ElY3S9a+
TR3rbcrj8ggS/y1JhBM+1IQG5CWxcO0dha0/TErczcVHncXJTXjO9mI9/aZoykMyzDVCuplwxdTz
buw8NW/KPn4rIZ69YRHjvmGSGHY1bndaludzpwrAUWcq1OqV/BL0NUa3KvvUzDBC0gY/bm1bNn0S
mb4o86vXVeltnGD+EF7LnFxhMraGd2UYvMQg6ydG4g1xZ/VF7rNKlINBUl8av3f7MQdbkFcH8C8z
2bP+9CAzL7xvWrLCwSNc0TR3r//+Y+r1sHPZ5l4rn9SEXGEdXPZsqUFPJex1vIm4nMCZS+JwIDpU
ISvGkZ3pPeQGfdViE9+X0nkKTOG9Fd5AtE2Jo8s3EDh5+N8AphxVMqLlF/QMAOAdifct8c8SdKLf
c8zGhq4ogEe1u7xI7H0HUolwnDRgc1Cn7/t8MK59fRkW2j+Az37ENp3T77wLwvwZaTP6Rl4LtQOw
kRdkbqsb2ylsws37jz7pb0hJy9sh9xF4ajJs0My1PgdW/qmA7vWpKdxjOe3IjkOcvyQVZ93mVzAz
nz2JXNqI6YZojn1u1FWVzzTSAnCt+tzy4tS1YjpijZwCVr5HUxYfRzrbJG65EAiInMFb4OztDuVH
sxC4HqfyA3vt7EFpdpPQdj4Hxehee8PMa06PJ4Cp/a7ueccOU89j1J+T0Mt3eUijOXfD8SO5FB/o
GhO7BGFekLV0SZr7m7R0568pbbbF6PUlHt54N2U6xWrbOeiBQvS4vfWRbq54yLP2DlMqfoTG7e/5
HQqaLGW994KJDbAkG8QKG2IPkA0cJquJ6Chan9kv0ePk3Xgvq7i70TYIKK0BcuNp824TP4rvpn6R
HyriwWCp5RkzAqeQaSE/L8m8kIBhPLOcZJWA7vJN7LiYb1Si9jRYJaCmtL03gKezUAzqW5vMUVpf
BBooZJj70VJRG0An9JLpCnEuO5QBia6uJ3/nQKrZ83ox9+5IjPywIGb0JUGg5E8eJsjkM9Hzl8Xg
LydcOcBPctFezkaQ3cBHug+q5qhZ8HztC/FZe4AJkIESPneOyBloxx38r2j00osi83aVcowH1HFP
VUHyBJsobHVjduroJCAQw5vWF/TN4o5Nc97p5UQq2CfbBYSK3hDXrnXdN3X5ZORPMtYZgbQK5plV
zAdb5+e+rHwueUVXExCR7Eyn776MS6FwS3XqovGoxoru/EVQXU5SfxrD7mWGX+JjzGmG764LhlIR
tX7FIu3E4RvRjxT1m/OMzdknrjG4UPOO1//fO+HgCoDWrP3H0BjNa3NEPhUOnMdnTWg/EI4mYI0+
qjY8zTXd0YF30QfrHO1MHtfNHDstSz7Em63Im+sGF8bFotJnBti/591AFECl0suRQLE9GBH8Pl17
HMKuep4qxqTOiRXRkGB1WHDisVSXwbhgliIavgcrZxXaeloKWo3zgsTbCvULttSrjoZ3Mtb6n4Va
NVcFmdQPQQm1Lwu8CeVn+9iQkbyfA298zlJ+GskzewhrGIkcCbIYaPz4eq5Afeqaw7gqn6ZjirL5
SKOyw7YOhb4MR/vgZ9jBFcHGkaXvVGFAgF2qnjein52SKv1SjCfb9tSOORtFtc8zpf3ThJV/z97G
RwJptqeONmHe8b9aJtHLDtufveV3AY4QxEcyxUyQkXicOeNdLUP2NgkO18IPL2yJZGZRyXIjQfFV
b3SOtqKtsYXWMSLlATX8JDFR2qGCoMgGjE5fkjGtpeyTmRKngqQgofHo8WO8L9Buu44AcpGlgiTZ
9G2hgu4JRRgLhznWUdWPbNAh7Te2hNfj38+TgzIsNx4BwKZRgi2ZtVY9nVgXXBLBZkVtjpGHVQW9
aeJFr0mBubZDiAgdcrKdjn2yrsYwP3W5WUVocCBMSONqINYzqwlD8+oiIfI2eZuWZM6i0az3LWq9
haX4jWd7C7AbtmyZ5yaR1c1MGuz3W7+7KWVFMCwaxtngNJoM8DdmkB3mxQlvskYUdKjI+bK0vLLz
ZbpylYF8aEnqo4777iL32uJGJoCe6uIBPF71GA7dmTJXEP9Yjp+8ofcf0oRs6545/EJ2xnTIeCSe
LW9AjNshk++yMsGdkIgL/KO4yDI9XTi6sC7RSKNt8ZNzF75VO5wrLMU5AT5UnpKcN3egKxJ0LaPR
gUgppfmpHW6TqrpL83c6RXmlHPNR4uW/MAmeOsIR9UgeDLzgNFff3ApdfRCEM4S6UXEgNX6cWBsU
iFrNgiVeo17YqJKuVrTGbgj6qB2AZSrsYjVktaolmrHjTACMySj2Y9HPV74XXlatVV6Z4j2NFl6h
I/kxiGU5nKquTDv7UqBrUa1s6LOk+VPFyAHiyO8K9HytErdQcB6Gs6LRGbR9ZQL4aG3LoakN8m8m
Q/E0dfFdX9Hr7Dh7wS5ho1xg0WXyGr31UnjlpfrS54jgg+ucY7uGPSXnrmnH4WY1FvIGCDNR5WVo
HxvYxw+hbC0IC92uYXN5Gae9s3eRvHg42a9axH4o5/ESGC5AwiGWwSEUXXysU8k0YuKHD01sB1Kg
jAU8k2H+F7VGqilhtS14AsmYhvCAUuFDq4mHsUD45VZs7BKvmB+UELsgFMmDPVXtPuXUl/53drS7
eXyOCYw/1YH9xZnhZGDNh7bpk27meSnWJ9JphZpBZRbKI2d9rE9L535HpGYdgbKiKwxM832IMWrv
l0pdkQB9PWg/f0N760mUONvntGn22FP1ZWaVhH7F5sOi9Cff0HHka+ld4eyZj2Ki0VhXxbOpnqh2
61J06FDBT++mNB7ez72Fri4h1EE6Q38Ycy97cc0IwelyNarsPQzyS2UZ8ObaLsKahsIuSBcy31B5
Fejw8I2nHSfrFr/XzqmSN7maWVlwyujrg4+BPw+NDmkFghwwr8leo+8HUkWoJzRfV6MHHCvg8ODx
aDhLGRoX6hwomRvWkxnE2XUY8h19tER92aElMMtrd4bAmTohxpoMbJwm3jVviztnrN6OSKAkM+tF
M8bvlZc4+0IVB/NcLwbHDZ6TfxzM2rhwiSOzfPmls+3gYGZ0BLsuPfY50qEiRoUoAFjt6WaS/OJy
94BG3mIBRua3ZJcArliPhI1+cLz4HdlEEwqvSj4Mnn0A5n6g/2McUX20x8AiUgoGLzJFCSw9lxCE
3acmljgsE0OcpvMf5JS29NNwaHfMdndkrnWR38vvRj3r60Dy8i6UfTP78ae0y7FxL30XIbp5KSyw
YUkZQzhR9e1ocCZpp4T69RV9pdCe72TvyyOvpaeZEMnbuOFZH9P5VEp2+Pggbkgdeme0GZl5cxIl
JLReQmyh15Mab5WINS07PCxQj+AuZqa7w8DfPjTCoRTL+JhMjnmoSlscZFCI+8T0vIsUnxoBLYKN
fKsDzmY+532gH7SiQaC5YGEh3rjAEHUwhhiaWnkTyk5HXRygNl266hT07ofSadMbIGRPonXQvOek
1i3Bl5r6MSdH3vJcZbJDN22iJDl7p0dOU+gMYhiTYN2QWLt3SwdM/O+/Tdn1/48kqdkFAzprv/37
ry9NX7NdfvMtyZr6r/+klVx9/fdfBIH8LpDkqv6affqv//6fFJJQ/Mu1LAH22XEJZAh9koPGb0r/
+y8/+JdFSFEYEBdkAnxxyCepG6nTf//lCLJGBK8Z3/RDx/FCUoz+E0Pi/0v4pkv6iLCFa/lhaP9P
YkjOaUj/N+7JsC2YFIHp+qu4otDOBl+VE/YzL0U+sizz/JLa/nT3wzD8J8Hmf9V99dCQzqX+/ddr
l19Fm+TCKND24G5LZSflG7TJZvKcTEvz/ffXP1/nV7e/SqkKq6UI+iL2DyErzOWxtYiUY0oklQQl
gYmwzaX9ER9//2GvfZnzv3/5hNoj4Rtb/1vxG+VjUrNqVE7gXASmk8Ds5MX18ffXP4/5r74Mj9qP
12cHZbZ5SCJiD0kOd/XoVk+jmZv+zRywcaOJsfikYM9d++b3H/jaF7J//sA2MNtBnD9wKEMxnRrs
iP0OIEia/SFNzDJf+Uo82T9+pSBbRvwoDnClQonx5M9wIHctE3l64xWIBG5z17Oe86IlkFk6rL7Q
Z5YuaXuESg3y8vdf89W7ON/dDz9cKypVeGqG+YoAh2N7G3GsY31vC+Q1HNwnIzRqAg7ouo/oPJH/
NA09IQjRoEp/fwuvjLR3Tg374Q7KZK6G0mOfNAa2t3Nk8114Y/aH7/faxc/5Qj9cHGkNKNVZe4d5
VuK92SCOizmgu99266sZogxygB/06tFnZ9k3LATNDSmiRb/bdvnVDNEYo4fvyIPmoMXwzhrpIkzx
IrbNP95qfpAk1iB4oVmqG7ryvDoNcNt+2zRi4+2v5gR7SizO2HPmBPpCwMV8f4JdxCFguN82PqtJ
AbeOUTeKsKG6mcUZ+ISp9EkYNJo2foPVJKACszfHyQuiBQHOYU5cxCAT53HyD9c/D/UvZjVvNQWE
dAkBT83QDoxgqY6jtHCklyMRzCxbUzfc+DGrGnfcJubEwBBYK3pbX9Z+U5NDWFsoeNpMA3jf9HO4
q0LumqGLnakKopbgy+eC4Kz7Wvjh8++v/spY/Z0U9kMlj8UUWCOrBBQaEG9LxannTeLOTfdSeAS0
/2GoXpkv3FVFp0HSwppqg0jS/yTGdzHvwwT9zj+xdeTEJd+a//d3vruu6DibTQbHj3rR2WQ35JP7
wV9oL/9+jF67+1VJ9wQ6iIBANQ6o+QV0SVwT8UWi3Xj354/94SfoM47DyjkPIlcNBb8Bjn92YubM
Xuf39//ab+z8/AFFaEAXmxj90Kq6+sr1S0NykOIMCxr5EtTm7z/mtWFalbUgoond6uRHIZrldyJQ
6mHKkm7+w7d4ZeHlrqq6Cgccg30iMKjSC34jqqrr3zndEpqc8KaheJyTxvGvfv9dXhuyVW1DiXZC
0wSI3zquzi71guj0glNIBz6l2XHE+vuPeWXInFVtT9nc+TSVRVSopHWvgFbijMx7V/7pRX1+If9i
KnRWL+o5yROzGnm2unhu5T5PHCEe8P3SUEwAQpFjlNhz/b6sAudjX9O9/cP4vbYAclYVX2IrFs0y
MgdDTmhPqUGAC4v9AvHVIUCgj9601vkyYBz0iYIrpiWh2eKOTvM0mNrvt02ezmpmmGOIYkFhxFEl
DDAltNmiQBDg/Pufzzo/e78a3tXM4A16yjpoh5FDsHJzWKx40AcvXpYS/CZYmvtEVc33FrQQLXQw
NstJy5g0ElsEAdr1wmbv/vtbee1JWk0iARLFthkhKrQiJsfQX8JveJTHbtsEfs6m/HGO4rzQt2YY
/pE02jFKtIW+KXGC5Ou2u7d/vnxvgXTJ88SNEkJRP3i8Vu+UiQp329VXMweI2hqBiwgjr2Rzs+ut
AKZcn8lZ/eEpe63KVrMFcTKzZ08yQA03xpATXCnNz1NrUXGpjb2TnKgeWLW9+C3JGtWi7G0/i72a
Pxw4OjxE0kd6GeNDaztbQT3uXfRVm4bOXs0fi7sUHc0sceg7zzr485DsFx/FxrarryYJOEJmnXfT
EhE/oiOonNhRZZv/YQ56pSTsVe37lpkaEy+ICOwfxmEkSntcPPa2h8pelT5bIExDGYRrG9XThZla
L3Xi/mkF+9qtn//9hyWB5be1S0jHEiViRuE01ybrgo444I3Pzaqc0xxQhSPnJTLiKryy0ZrvYydw
o20/66qanXbwWvCjS6RjtCqjcxYoV1a28d5X1RzU9oIJi5/VOLsH4TgByig4kth276tSzk1DmmOs
FuALWXlUIZ3NwYPF+/urnx+OX7wv/o7y/uF3rWMvXRaLbJzR8L6xBy2Go6s5SI30KPxt38Balawz
iKHOixjNDIX7JkSNdbBgK2zbm1urktU1C6Jx8UnSdD3wvSE83HzGXvH78XnlubdWJUvuRRmTM4Co
U5XudVZW4radyo23vqpYXtTw6y2AT7jk4aRJfF745Em93W+7+VXRenHCUfRCzwe36XQqdKJv+jgu
txXVuSv845RAy9QYgInro8QCqZ6c0QzKe08GEGm33b798wcUVjZ0yWBPLAk5/Cta78MczvUfHvzX
fthV0Xq5UbhBEA8Hcp8sEH29DW457Dfe+qponTZ3cQcHAyNvfEAkg7QvRCSzaVzM1Tu2wAhrGBCd
/7l1F1npBefxG2/dXFerF8Q9eMKBtGb6yPb56mrzwJirai3IOIpLxdWnPEx3fXA2HvvYz7eNzKpa
UwBIjWmbXN21v3WZWx6TLNnY5jJX1VpMFfyYhIuHS19FpcCHB0Nt2rY2MFe1OmmHc8a5wBup8dlO
1mBf4GzW215R5qpWkUnZdeOY/YEEAgT8afYNc7+1cdRXdaoWCckjRaJVFalLlKn3gfNVe+PFV3Vq
Akh05tTQYBIQkiuSZFTPufO252VVpp0Kp5yVcH+AIwJHO+cAtJe22HR1J1zVqXByI8kgshxE2Fu3
ihOTh1gk5WnLvXMG9vPsOPUuzl6uHC0WnMiLpQ58gBYwotSmZ4ag4J8/wO6msOqhE0SzC2YVp1JL
vNVo6y/b7n9VqxbJ0rKZKt6sZKuewlxZe4xC82Hb1VfF2su4dRJQDZEOnY9Wbj8q13ncdul1pZLX
Vs2zoaMsNe6YHj/MttjWN3TCVZ0SuFHhhxQ6yke8gH3qPTdF3Gz8QVd1WhfKkGEAMsnINPkSubgR
NqKmbaOyqlNOdMdWTYFxwC/6NZutF9ur/jlw/x82U2lz/fwgBtmYGLyv54jLImFbbJUCDFFOsmnq
dYJVnQ6J16cFnusoDEPzvYvABEBOtlibVhpOsCrUnsg6s4wxrVcNkJRmEp/TDGbFpmEPVkWKXKIT
ZBL0sCsk3NeqPbN9/nQY++s1Enienwee5GY3a41KA2nW4W2gEuu2hDPzsu3WVyVqa7DeWmY8jukZ
GlSN70WQbfxJVzVKoPEZTlkQZuIN8IGC6UNJgM+2+17VqAu1Yswcrg1x4Nnt51vPVbfbLr2qUIRK
wMadhEDsGIapkZP3s5jb+gNOsKpQy2pbsRi2cfDN8L6axQd4buW2qSVYlSihY+ArG8aEXJhHYFpA
NNJtM7lYVScGT8R2tPEPzTJcytG+dr1tb1CxKsx29jSKf/Z2fpXcBA3RMTLedOZKC/vnyslKDbGx
56ZbdGjGfbxt6Y98+OfrlmEuW0DMxsFNi89yCh+Dxd82TYlVOfbdUEzz6OtoRnT+vMzajnJsYPtN
T7ZYFSSW/gkNd6gjZSArsOviMozD99uuvSrIosyUJyzTOHgZi1sQrJ/c0Nn4XhOrkuS57rrS5I1M
buV04SnX2IehGLbVjVjVZKAGoV3vTCDyn2SzD2hibxuTVUGmxF+AsZ9JLggQdoyOai+szn/edPGz
iuvHnf/IodeMuxs7S9pejiXn/J2T621Pir+qSkk6EGeAXDwoPWL92i+QouW2UfkvpRdZRGYXhOog
gap7XHvqh63XXpUmEVrCcSYQE4vtmDd9kKBodyd/46isqjNVQCxZzvKgeFB7FzN/W/rptvWVv6rN
KezdsUChG2FCI0rLdGNQAwhbyYLb9rysCrSFLxRzVKMRErefjHF44ezh7bZLr8oTiocpAaQjde0T
b58Sv5IR27Lt2qvilOmASyqcuO1pesBwfpogUG18Elf1mVfCdEXqqCgonFvylP1DIIS9bbzXSqs+
kWgl+0FHZls+ukZJwkm6bYXiravTQ4qcOJXCRuwRRl9ZqJDd/PumAfdWb82Z4wTC8LRC1uB/SBQW
EuE9bbv0qjoxP8VFYJPHSE4XdJhGdMe6yrfpMZC3/jwhNt4IvQzRUMT50bKvFyKqHfUnmcG5DP+7
Re94q/LsOeQvUmuUUYPoBkZqL41rYzDnN9tGZlWco+EwJ7o9v+gwf1Us3yYVfN526VVxal47WHEa
qNx+8mZqW/Bz1cbncFWbpBQXpHa5ZzJklx6GEdsnwpEv2+57VZzZ4sYKNJuKQtDQhTvfVcGf1pzn
J+IXP+ZaOwVlyAazIiQcsMGDwiQAKXQ+MYFEVPXzbtP9ryVUXlFPddF4kqB252OZui9kpz1vu/Sq
RCe0j6UPXoD6H9TlgOn0Av7VtnM6NOI/11Fip14mHZsbd62XasBZ5Rrtu213vqpRYufaQpqpijxI
uHDUnJ7MCYyKabHtdeGu6hSXI8gNogGjZTIes8p+zrqNG3F3VaNl5nXslrl0PIeP2szuY8ffdAbl
uKsaLYMZ/P8wy8iJKzuC36gfrYQEn22DvipTWwymN5B7E8XmMpOY0EVwfbfJ1Bx3VabVFBt6UmCe
6uFsFxvEsRtx/22687UQSkOW692QIWd6vB5m+7r0pm01tJZAhfDR+rxLZCTipCZOZr4OMVtuvO9V
gZIHK83JLojFaoYHx+pupKk33veqOnH/Y9bElUgqa/CSWfKxLLptWzhnVZxg4CsyBnKIXYzMRYgc
HZYcybPbfstVZWpwzEbehB2HNmm3k3bx2Bvh223XXpWmabLLqonpiZIMUvcF6cLDoTcNf+PArMoz
z0MkaTk2MCcEzAhb1H+D9X/Z+IuuynPIPcIuA6eLlhC0sqXcO96k247OWYj/PJn3Rh00kB94XJrQ
hR1Vw3wjCyQIh2JbA2ctNkIUbIbJVDP2uI7FrqZzFsWx2208RFhrjeai7wOoBW0U4KgDCzq2FURg
MW7cMtqrWrUq23RHAngjmc5QQBMfF6VKveOmJ3OtNhJimgIC7NuoL30bIA5qdnrfG+fHtdpIl8jv
YLy3kXIFfDNrsYtP8G7rZNs8Zq9qdsqkL8eJsSFVmkQIXb2dSmvbO89e1WxpN2NliJ5xrwOoDspU
R3IK08tt474q2cEZnLktCcrMY295MYHqX7oC3tLGgVnVrMM86dkzP2tIDok6ij6AFuDFjd9t/IBV
3XISVzRQ7Bh5yANXUgZv067c2Jhf643gnNsIjGUbQSB/grH1SFLB06ZxX8uMQJuMTgkEKRJ1+LFu
SEpIXfdPwtrzY/eLdftaZQS2TwRGX0GKknnwUXCicEmcxrDtkVmrjLRpTIAJvCaiUkMyXcC1GrMh
DtsGZvVylURIkXHL1WHFgCO02lNBeuPvry3OT8WvBmZVp102oa0L7CYa/CKJCY2ocyYbkUG2Tqow
KWAHzONTX6nyyoGE4kc6TTtIl5BTugc3BHnwFBKqe1lwKNlc5kXt+heizOjEJ1MXmCOmaxKr345E
OcMgn7u6+NSkKfBJn4Wlvbc8Gu2Qy/qp30MHLM+0EltP5GEbQR7ZAlzQVdzkI9HIJt2E9way3vlo
ObkSe0dMXHMsM70cky5MScEr7YVIHxtU9F4NlVN/BC3gxg/a9Y38s4I/1UXBYodDJCe+Lyn2ENyh
oHvBrhYQc3f+LJL+MrGaJLwhExKHmAnl88kOwvFisH151WZKLpFJ7NZ8HCtQ/PtBuol3GMTo0sDG
yU/4YNlWDevZEHhKIDMU/lWTSZB/XaLUsYQVYV4vjPa485xiuCKroborSvbWEfLPXFzksYxBglsE
MG9bhaylXtXk9n7RO01EKmVD1wfvfeKE2+YbazVfOm48s5AkGTT1q2+xWzzFItt436u5cuAYZipt
7tvr40iF5Sn2rG0njH/bDH4QTnoDshSLDlJkh+B/IC5D7SitZtuYrCVe0kwcv+DELkpsUI1T0X33
c7lt0bcWeOXYXYdamE3Uz317hy0su2wcXW2bytYCr9TPzL62fQUFs3BvXNavyP57/eH3080r07C5
3oJU8HeHluATGMf9Oxl0C618eH8bh301UxLiovGIhE0U0lKGGJLfpEuyzXLmrBVeJiUMX65tgFm3
JJ835phHU2dmG3c5a42XVWfWYjg8kX5SeYT9qrpfAA96RbffNvirQtVVN8ZGqpuIY6rvY+uePAOc
8bZrryq17Uc5dLNootQMEZFpBeebpIzc/r7t+qtFzeB1uMt6GPdlFy7BhWg6hwP2gDDiTY8ORf/z
bgdsZ2mZU8ICwbRIMhNjfsiybNsCwV6LvVoxxvmS8ArnhEbukJP5uxYIV7RlcOy10ms0MU17Wd3g
ry3Lk+8Mngb3fc4g3Xb9VdWC90pQMTVMw6SBntLaMT+yp503tYLtcFW0Yqo6QhRYr9LKmq5iN+5h
hWux6aG3z/CJH886bYfM3ez8dsqBDu3U2JH4oklC2DYyq52IJa2pn9gnR8ZM1GqK1Pwb3LBqm+zT
Bo/x0817tgP+H7JA5PnE3FwVYW3tzHgcvT+cHL5iqrPDVdlico2JpgnqaClJ+Xhui2xodrGobeh7
qjGecZvdGUZY5uSZdUW4S0I2o8fUOGeVbRvBVWHjDvbNPmf9CX2LNDKjOmdDVWlNhOemD1irw3zT
WdiznGemWFvxdZUlmM7mbibxftsHBD//SIvZS3y2dh05jpWRvzrmo3uRFy7c9m0fsGoz+GqpJJzt
OoLMi2Z56V+Q7n/Zdu1VaZe6mnXYL2DgZX2ObnW+L/AQN974qrKTbrGUKsg6Hkwom3YBQ0/9Yd/y
64WEHazKuoIUnIwQRSLtAvQnq52jhnF5s21QVlWt01Im1kjIQNzDF+tTwq0qD7bZtquviho6YlPX
/KJRBkf+c5WPzhdp8LrZdvVVRavcrRu3tqqIhLY7MSzXZZf8ge3y2pivSjWZOGf0ZVNHarLTk1WS
dAZ7aNz2ElvrxMbCz4KhgPruFAFRmHkQdKdU9ESubhqYtVrMDafG8WsQhcKrc5KigsvCteZtT/pa
LwYvMUniMKuj0E3HGyUrFyJjPjz+/tbP9fLfe3R7rRoLSdgbiBeivbC4HUt+E8LqoTStpjn47Orq
TWsse60gA1wTB76TNJHZO7q9SD2dn0vLBNr2++/xygO0FpFVRqa6gQhlVJ022UTmm8SKtz32/4ez
M2mSFFe28C/CDI3AFogpx6rMmjdYV1Y1YhAIEBLo17+Td3U7Xvdts9i1tVmRhNDg7jp+vuRqycLS
wqbxjHdHdU2UzYxSfljJcOPnvVqyAyZj1EESeCDJXL24PTKvgwJS7LZhuVqyfTOQNaZL/74Hpx+N
ZuJkG6BJb3v61aoFnkDHlR56XIajKjFO6ceIw/b0podfK8lWIAIBs2x6KARg6VSg83D6HnqQb258
/tXZCmuaqjIWHnthTn6idvSoE/X1tle/OlW5i3FbjfZAdKyOFfy4l9X99gzc9dsef3WwNkjfBlW9
D7tJqx/rtKRnHi3utikjr05WAD/XLcx4+apWKDsRakAo2W48oa4FZWB6J7sANOREvCV7OTTQI8Cy
fWjdTcUXKq9Wa+p8ZRDZ9iei5F6mdQxqJJr5Xm4bevrXgGyHma+OQIAqa1LDXLyNSfxEqRHrv7z9
f241/2Y/llcLVnIGhrNcMXWAUdPPEyHDem46N81HJGIrPcIDTy7lJPptfIh2ZAUPcE2e9Hf4pvLj
KilglTzaRZ6FCvB4uUddB2iRAJpbT9PegC+nqvBzrPZmPQ6AnI9AFrXbG4gd/N4ZwBD2Rrkjq1aP
R8AAQ+UxbMfDJ0XQ3PKxezep+DQ0KRBfSNjguB3rGRzWGLrPJ9B3I5hfNnxpHhmtRvd226BfbTNQ
NU70vRv5UFekfXJZB08KMI5vPGCvJXFj1Ak4s7vuRLf4NwjUHzNSf7jpza8lccg1dx1J3wEJAJVt
T/mFjsu/uWi8L/e/mSrXkrh1jTSAE1t3mszG2GVeQu/LbIfqofTIEOqLzGSvbqquUXG15xDgLyV3
ojtFJpIH3vn+GAyABreN09Weo/ZqRY7IupMbuSphjf/VtgDi/O+Hvz/k78bpPWT4r3Isgef82s0r
KAD92rxCU82fU1Vvf2wtif6lsvlPf+Jq04krGPtSM4FsDGKkLJWdYD6auxnF9ksDJhL9l6T6nz75
1fYDeUK9OrAYDnVjOxBwxQboQBv1h0aHlBbQc99YVRJX+1CtUDuBAe07OoGCXcnlV2xENx5g4mpB
R3AbQSFggLc1ruMs80fLyL9s0P/wJa5FdAn86dOABtyyq6fEXrJ+EccxzXDvL2vXxzepC+j/U9Hh
2bJpkggeHbAURKN7/S2bQJ/83xP2H2LZawOyZc+mptnn9pQkwh6huE7zSpEbk5VrIZ1rUIpkK1Gn
hqf8aBwQZ2nW3JbH8auFHEu4gfdJX5XEvePkGSho8sYxv1rGO4v7ZbR4dAj8UGXTUTf0tvzwWkO3
w36tWbIOjOCG3iciup/kjVW8aw0dZIXvBrZNVZrWT3ftsthTJNjrbRPlapFWIlFuZxEmO6mXgzEz
z/es57cFgtcaujjr5krEUXMCSdEAKrZ9ner9NrNYeq2hq2VSR8APNKd+p2C/ZHY4x1N/mxSVXsvo
on3DfYqem1PTAvRkVPoQJfNyuGnUr93CthZUrIWNWWk1b7YjiD+fzQxK3m3Dfu0CpsbMTj0fMoC2
J9zdjqd2Hm87xK+ldLvatlrXCKR6uzY5gDBxEXrxLzvvP+xa7Gp9OqjzA9r7sIiWd+hEBpC9hMPw
bWN+dcAGOPQszhoAulK9F0Ntximv5iG7TZBGGf1rjJDpHT0XncjQZjUCvZn21Xw/bl1zWxMkfbew
/u8YZJVDNSQTy0rtA+5sP0IF8C8jQ/5p3K8OUw6rfjhTAa9B9oi5+7jRAu1FNRxEP8EmaTwBzARs
ajI5LQ4S1TVfTLYTDr6cRu7Hac1i4EMMqekfOhHUnSrwTJPbKvDXKrwtmghMN+x7ujTb+tKwOF0P
aumWobxpXlzL8IamsTIlKgHGRElsUHsL6DOQ2YTdlntc6/DA/12Dqwxg5KMyB51yX5qM31Zpvpbh
IWQTzDC9Hsi76ZcXE9q0eXKTvho9N3+dciZxfKksHu5WuDj3C5huYw803W0Df7XauVrRCr8O4BS1
xBSsIyCWDv3P2x5+tdpHAFPjmAH06SiYZGkUiXLaeHzbBkuv1noNrWnMI2YPI5Q1AEzM9VOfMPvl
tne/WuncG8PA5rGHKMOtB+9CfWh2cePAXK31ZvZkxEWsPcCgkn4Y9Nb9lHFIbguDrgV4QYAAbFe3
HIZB9gU8rGEHw6vbLE/otQavzywLLBXLoUm2+SgqC6fxCFTmm4b9WoTHPGWh7+xyYF4rKK7sp+DW
7caHy78updVP8MtKwGjbEwLkddzNRdLdGKuQq3UqulVGbMKoBw2vFm/3P+NZ3dZLCIzBX98cIGs9
VT0DIg3dM2XmlSqwH994eX+t/Qpog6gah8AqMfTnotmrVvS25mpQCf/65kqjpDwagNCaeI7zzdDq
UAFuVvzv6fI+uH9TE/iPR+p/1QSA3ploN7L0KKteuA8KkER93CXt5yOfDU7B//1n/uFsvlaCVY5V
nLT4EYKmIIdSURfDBt78TU+/VoIZVSXWSjy9roemTCEDK4CI/3Xbw6/K412L7QB6xvlgNrMXjZ7a
ctHVbQfftRIsMzy2WoBN5brVHbVKKfAGWbjt5LtWgu2aSRlmPx+sCu986e5zIK247ZNeW30FpXkA
fm86mFQlhe43gJwaQCtvG/Wr9Toke2KTtDKHSMP2ug3A1jGz32bbBN+dv66pivMeCGBpDo2dFEht
ui8AwrzNUpDGVyt2JTtKznOdHtt2CJ9CbLYvbTz8m4H9Pyyl+OpcrZj3ZIVY+SBmcKfJe8BhAGq8
cdyvDlaQaVCu3rPsyCOUzl30NvbDp1s+KblWf3WEkgokjeQIk68KFKUAdaJV2/LttsdfrVPSj2wM
8ZwdhdEDBLjtJtUDYKFDetNaJdcKMLOkK6J4kx2zheRtRu/6+LZIjGRX5ypcuCa7Uzxacxx/73qI
4TZBIvhBf53qwEI0lUqm7BjefY86D5wgV6m/abqQa+VXG/fKhn3kJSy4zsNsPsTyNitBcm3zFQuI
ipjWHMRZf2qH6IEPzcfbpsrVAhXwEFIzA9OSylWTEzc9+q6VB4zytudfLdHBkKnt1zE58pFs8E/n
C797b9X7NzPB5G8PbWS1f/2mTdQZnvpKHrWJlrOtnNNPSxKDRYo+1aS61Dp49WhD9e/JtfyPHu7/
RwrkWuOV7LQaALjvkbZuHixSAgQ5NYeuw6rrj6C6dX0+jRrgmnxgE872rd3nIbmAWC6VPiKxbsG4
7kPn9guQl1H1B2MesrsBFLWxy1m7B+9zBDlmeugkSc2jWypP5GWLeALe4xz6OmrymGUNq/PZJgaB
0Cjx6XKRTWP9h5mVXknOu6TRFxY6eD2XOxL6pC73yfm56HbWbq/wj/PvqMMOsB94fO/Ntgw5ydZI
8jzb4QvfnYnpJHzvNWqWAJejr6Bf8YJLMg6fDdVIZNqkTf/URuN/ywX3Wog59uwJz/U/heDsl3Ng
Jp/Cvm4AMXUxWwaQpxlQlPk2E9Adc5HKWn0fGt5lbxrwR+3QyxnGGZj0uWn3b+86vbMJet/yAaZR
S+F9s5CuTNA7WR0Cbm3oIQLsfCmqFJMtAwna70KX1AUR35PUyezYiDVotIZN434GJQBMcmmcfGzj
tUnLGIxUVqhETgjEUp2WqYYBbr5NtQQ9e/HtqOpyo2u/XJZZgOyTo1Sy1SPebxrmJE+pTNBA4ppT
xRPEj9hUpF7v8NlG1YAQixAvz0jU63LVA/0xWS1Lv4cteVubsLMjUJiiA/ydpvKLmmiSPDFbMfYQ
KpWuddkHNKvwY+ZXAmuEIJO1f0SrRooPZ5rG4BXrOGT1eozhbYywTMdj6M67ZJv/OaW6GetidKgK
XxK0ImWfyAao4170AwdirE6jdzPIfu0HH6GdJUC9BSOdZAXNccdHHccLFaio0YvshhSAYtllR9kp
wK3l5vWMssoOlcF7iOkW8N8BTPQzNqsnOdZr+2nbaD2AB1EPI704ERgHZFNxCq9YtfclEhyVfk8t
G8b7bAO/+qhEvAJ27Y1FVT/PUpFQhFLWMsaKTDDWgneazvIIp5Vuux+oJyhvxxYOawH3zdbVaOKK
90VaSDolrNbifv1J+wjNM7NLuHlNhCZpqapFtD+RBKU9Vo/mwMMurRiXp7ZO3l0Qoi2lJdRakz62
e4KuoWyMR3EXgKgHq7SKG2gUKiPCYzP048pLPkcjf5qwktVhMGqnF6NJO31VkU5jmlNctLsv4LFr
9pxonpmnGCxT8pO3VZXueVVnuj5575y4i+eGj99aL3dRwAo/NnFee0YyOD4L2b9V1tcdMJNTl/4U
TE7mK/rOgypw74RTDR0g4/4Ivd+S4h+PEX8b29mFi6Zm3z91ISakMAoL7K3lmP3nuqPhyWZxfYzp
lLbP6bwm8gDqrVEvU6e28MGj9YNGuKOGo0BavhsUy8vi7TD82eFOR923cmL7aRzbvjpNUPvO9+uU
JbRoOYwDvqeS8uwX8V31hOby6A4XTOENTS86b72oyxrGQVG5NSH1dxyO6MBnZ5J96zMAzUvTowfy
Y7KrfngiddWQix+bdT9Ek2q3c7bPsTwlcuvir7GsuupFTVltCrPbCFaJbZyBaAke6+LuXFjE/LjE
wcYXZqTpP4PnUY3Pq8gSdYxVNyal3VqHXdWLdFZHKKvJ/DhlTr71cAsYigrFRP+stnjGDqPGzR+k
GO1clzHusdx918L3+Ahaq0HjTQQK9ieVAoN+0cYA/G6raJY/lcpaU9TD0tk2TwdSxWAhcbZdll4v
trSexlFpl4ECgdsHb74zm+ENShHXBC6HG96iieoFYPYtWobD8G7Wk8PnLnRPk0fL2kGY2f+g8e4l
EGw1qI0FCBHyEYFU/bvCmk6KtldUF1J7MX7dJ1jSNLBQ1LBCy1kXQnPxFv2zn3aQ7OYKrFybbDgJ
gvHjmLcWBzgoz0nnlreOWFu/OBWye+A5ZpwXHcxsspcej3r/msau8wFsRlyEHgZPtcjRGjqIU5+R
rDs4V7N+z2ti03Dvt6VGUWMD7io7x9WOEBKNbkpdFuDYojzMTRO9StHNtFRcrlG5xI5kZbKH0H6Z
48Das7PBZ6dVj1FVTp5W+wMDTudDTJa2eUVhie7Ajfe9zY5wlK/tXdYhwXnaUTFLj4CZ4zi0VSUm
yMC52h50HbcdSNwzsQU3cxKhrWFeqsajuS4s5MXGnUavxsCt/dBscQLmOm6U26cRNnjNlLudZ7mC
53g++TkjF8JA0H4WyxQNf9BmS/sH2bMFE21Qule/WJ8GTAcNP7flMNZp4474ZVt7ELrjy2fZOVXd
LXXTsgt6bGX/uM4UILBDB5qqLMFvYtXvABtl+J0vqhXnZWzqGtJnNGhhoqSwWbpTrd3N2bSaQVJM
ITGOD4sBJDF3dh/o6xBlKbDbWeRyKHnsK9zTRfUpNs2GyrPd5+QVUtDtz3GZYiDFI5yEhWuH7k+D
RpsvGi0Z4iyxQyPOiNpYnLuZtyX46PJLAu+4qAhxtHZFPwedFNlGMdF1DGrDkzObK8yCoO0DNynQ
Nsjjorwhq9k/9oHuvGyadhGvONUUvYiIN6yMVxGWH3NLkYati09TZNltU31UHK6J5dbP8691ASHt
rRoa87CsSSa+N4oNubbpDph5lqT8NRANJ5d+FNVwNkaw7EwH0tTnyihLn/X7XKf96NrzpNbtw+IW
ljttbLFEVVcQo10HqjFuKs6dBCgY57/dxr2MZ8Hs14nU6OqcOIIOeApa2ADCQK/DRwBOOOKfKPgt
tGy8IcNb6hg22wgtdfemXaAkb6Hlre8zZjf3J2QvtskzXH6GMo6oE/dpYsP2Kxm0P9bOQlGcK5jm
P6eTlaqYtghQetVjJ/rBRl3l8xIZpgrd7SuMTqqa92PezYmp7wIFvbyEFMiuJ79I/eg1otg/Qav+
wGzQpBxaQMIRVSp0uvcAL1cfqDHVdoRecRheICWz7Ss8DeSDipvKnfS07/tTAlMFU8IoZzMvkTce
oSJPnPzhmXdpnQMaO935DQzxuqiGsMm3kTQTebUgJEbfGG6koq+IaXXJM8oUK5JmdhQM4JTRO9UE
BKrrOvG6SICQP6Z2bdsTannBPHqoUT5kOMySOXdeQ+RUiyea6aHYE1AL5wqCOOyPa77se7gjbnyR
fTbY3NL4q04Cwk441Z4lH1WuKj3nAU7w+c5GXlDFOwlL9Vj6b7NdcMrN614yP9Y4ynsMRV5tvduB
0ZqHV+Ehct0r3DzyAczqdRlD2VqC4DVwKEvG2dRH9yzagGiWbp7mPWjipQu2dCwrxolsOQAOWVtO
3dq3aCGENqUwI3GvK/pEPyxxn95FbTLMRVyPTwjWrTvRPhHS5WyL9fRk1KTQA05gpno0WduPjzG0
EJPNMwmCdTtOdjsK0nD3TIYYzPKAi+/sE08Hr44jg4/5k2g6/OV0AXSnXHiF4kzaRFY+VY1U7UlC
4scecSPIhpcefOZwb/pxjLZ8eU/9B449Cd0K0A+mJ0cMgvow1Nl9pfvMbEWoYoevk5L5sMlGu5cl
+AnN6j0j1BfYJLCukow05rlbUP/Lla776cB29Dz3R7QPkkNasWHA9KqoKUijevLIV/NO3ZXLezya
Qvaq6iJLAdAuLYs7v+eDtsmhTQEZF3nQ6Cj9ZNB4yL7Uixwf5mFFEFyouo0K0sKxby9wvro88RKL
mK6wpDjX0htEXMkWI4WqLS5A0V4/gzS+Mx7ZS4P3iD+uIxZOAU3cVHa7WodTt2Gz/S7i2bsjTbqe
gBszw5OOYPtKyx3Q9bfMiTpfGAnHNV23b8NQKYoEQVTt8rRC5JYNYHogJbljjfG4Mq/253R/59eG
ObD7JU27+JCCNrQhtkEcWM6BM/HF9y6qL50chP209hVxL8O8kiLq5ARES9dwmjcT9n84+IecjeP3
vUPj04jLkXzeWnVW1sALhaMVHlEQK0KwmcnbNQFavNPh89QNiBGWlN6HusV/VYGWXifsvoOD/dce
4Uax7e3PGu7PzwSloA+KUFnD299icbi7ceStvEt9vf8ipiVfpkGk6kwbBVl+aJeQPU4RnT/EHqa9
8IwXj/DbXHPkkHAfWeNwwqE+falRqgEkPTIQZtstKdYIUoUqEl/SFC+3j+nj7NYc7uRYJyDXMrjP
79kjQzt3DzPn7ogtuD5MQNTg8kqQ9KKdHQ8rIMXdoVkvnfFRIbbVY+lXzZlznj0wvaElNnW/qq3C
3G2XLy1YVY9Z7bdDOy3nJpYfezHrzyT027MhUfTooqonR732XTdh92gyv+Q10p39uINeuJ+lo/UX
STZzZ9s9zcp2mGShwxq24zC34m6HkJXD/TdNXuveM7jzUzsk0bnSifN9XmGdpDBM2FX8q7HVbj8L
ISXSh4XAxgIAWPTL4PHOIzlJAD++48idqiZPZ7IbkJenacFk2xo2tmUtHYnuHOHozkebsY/vZkWq
7GmJtsUeuzCigD0CZKYOSUAQkwfZU1nYWDp/RyO1PIJ8CZ9skW3Yb1S3Q2Q8tghJMR2b9pkItmM/
nKfurqkZO0A+8ROX/P1SdmCRFDtl84e1HlwP7NHUqh9Laj1/gNdM1x4BbK943hmMT49qHT1HfoVJ
z2z8AfYizhUgl2TwQ3DjZyRfG3bhaLMR9oEKTTY4S92QG5xU5djH7qmOhurIWF+jvWdgzbes2fhx
sDEpRlgV429lq4dqOqoem9B8Qyq9ItVZSJ0PwuNYhismqiYoi1eHzK5JUxCRkrfNInTwOPujuIQM
QKBes7lVyx/raO29TzV85t02uvDTBs5Nbrh+P9HXzdUOwehI5EsCNToWZIvWt/YAKEM/XlZcfWZP
G0EV6zAOnOmjTbBhl0jJ6+TS60aWcu/xw6ZEU/aMHrFW3EMOzkipwNaqjuOq4w+Jr0X7u8GBrZ/X
xaYmLvasdupumRYWSwDvtvf8MYr7Wd2pNUAC4DYBF6rJfGxBs8CBraFKDvfL0i/YXtWQePKo7YRt
mmXz/LFDRcZ/b1bvStpN1UUF9YmmZPPfyMK66IfG+KEktI0CmFFcuKgC8x+RPyo6yaHB41i+zOtW
ouP/6Cks6r5K+FjYL6lXcfptWaaM4kppbV9N7McYa3wQkXuVPrRbnYeNITwXpM9QT6lYT5+WkG77
n7xqs/6XSvm+HrjE1vhx79WWwWhDjPMHsM5Ftx0GB0/jU9ZEdPwgsRvhtInZPKVgb9FNfDAhsyLF
D0ZP/7llsfLnDnjrai9nWJRrlfdSyhoAhBEpNhpwYb3UZI352bXRZNHmokbunz3OdoHovh97dayj
nb/UGhYBn/slGt1xbCObXZYlW8WBeHFiHjndVOJf6u3YDxvsTEYpxPSbagRt36zvJnc0dayjgjLz
XqTx0y8J1k7eSgT9E4Qi9mFvW17fZQqREhriBcZ7wVVUMRs3ITWbJDyXvoS9jpeLb9GFHDdkQ65B
p5OvtvQlyHq+zHsLwmWuG2LHD3va8tKkKDULaut2Knoeqee5BWkwsVGT3oN02B9SNoe7Di0hF5Wt
KIDJqf8DllqNPHiaxXgrZyxBzM+6H1Uv2VQsYqnWV26qSZUt5+4jgrg4nydGj5Ef5wKmLL7+PnRC
PLUQ1fyRDhU4oimKoQ/1AprLuULm+jAYVEUF2zqsDkY0u2MdZkyxxRsPxbxY/Wk06pUwEA0KDQ/L
B+xmvfjN0BchHwNucrY7F1vUo4Dlzod2j6NT6ncIgqWbHh0nFT4eczw57AEhE+LCMbF4CbRctIxM
1Z33rAGVAbLQy6gW+K9QXvdDhX2wjpsX4bcUQLHWbDNS55igd7qTsUxfsGQEui6SYOYDmu30UYKE
d165e0B+g2oImd3+bnYYmockbsSLhLnMr+59cb/vGvK+ZVzXxy6NhjsrTUzyNHSPSRIh1hE8209L
I59jsWSiGFWM/WClukKzJ9wxobij3RsyhFkdUHj9BiSOpTJv9dRHxRQBj/Eyrpt/owjX+mKlfH0K
aTdJGN6sjl2EF1l1p1u5meOIv/C5jTZx6YZd/JYAtJ0Hjh79VWY9LpqHkJSqFg6V5XhZvk1QABQz
Ch3ZGUUjdtARQ6CcTt6un5d6GlPY6sk4zlEt7OwFlaL2wB3fknJCJj4WKSQKKAPLij4ofPrqsGZq
qh5B8sgeiMK0XEiy7xeK9KR+0aNL7YuI4IXU5KgKpPqB6hQiMAzPMDQHBEUKjRyry/qvBoWrATOG
pe17kCibjyrQqDtLjZ4jlEQaq8h3uLMAhD2LdOGHQdGdFlPa0Ne5QYnhtA+IgmjrYKmVu3UGtFKh
Kf+UxjVP7nyy+uye+VW5YtcLQRkj4dhj89alffS9aUj1M30Pe8/pBneJz7s0v23XW36JUfEhdYGf
361n1JpoUwo3Yr5DH9NMz33GU5T6pWGzPMDItuIoSqQxO2408ck3U0cZIrwmq3AFEGUaFmiLgRdJ
iQhX+zshx/Gt7zfMYuQlqh2+wJIxaws6K8/OreX7L1TC6nA/97T6rRVORlGkdHf0QSvPp89RFUvx
mwCMI37xzI09IonZsk6BqzJ/N0HA16iKJ+kvTSQl7qkQpcb3wsMq+Ji5WdJysyHGNFjW6B6lJYX4
YJOEf+2bib3hcJgx3H68h6rLhtNYob3vDIq0yn0HvA3KdMB44sdbtFkyXCgfYP243WuG46iwKbP3
VbKNA3bhLJsKYZAq59bN2XCcmGmGA9GrvTOw3Al50/JUFuMc06PpWgTV8Id5b+Ue9T3DPXUBdYBE
qt/HFw4G+5xXvdPZR4RjWXUKYVQvYsJR/epXeDj/gEMQyisetw3Vb+n2xJTUty3pMc9VZ45w6eSq
YKgAIkYeADrlDxbGSHDxRV+LOIi0RrnTrxSol2QThN8DpNB2Lw6e1urEmvd0qpi3ebfvfK9tQGQ8
sPnedCpBkrquYoE5NZwMSrPEzaeazkufw6yB2aKdqlYVs5Sdf4raLFmLdyX7ZRx6re+3JAk90BW2
1g/SqfEbfF9qlADqxN8bHwZXzr5bkC106dNu1yUpOB/WS6M3ecbxvOxPUU3WsmEoEGrihuE4C9Eu
JVWuJ5DKggh9GH3clMicxjtcLKHgiGL5aFBL82hYwF5nX5ZItSAns5buOWkRKZZR5HTAKnLhVyRA
Tct7DNh9jVAUC6lKiwa5XXxgmfwjmb0sd5Q/3hITz29ph7uNXPWIgZuV0vs6Sjp7onya7MX0+8+A
xvEex1iyORy+S0x+2RR7YwICVhdQAFz61QyXAVeUzQ8VpkUX0ADB8SLtFNK/dECurwtsPgb4AriX
ZY/wSExR0PLSrJdt5FN6StbYi6etcjJtch3FYzPmZuk8am7vRZcfbVgyf9k6mwTwGg2dyyVBeW0s
zGzjunQw0EesM2jKyZeR49Aqnc9mVSTcSTT3Wbl3XxoJX6oyRl2p+dajRMlzPaxKfY63gG2jjiJJ
7mRCtCi4oBEIfyP4jS9kRSm6w5VeFH9dnYnSCzfTnH4E/adx+Q7Xd3NY90qghkEDT76TzBD7pgLK
QHrIdIcd1Ins45a1ojnvtaDLmyR17b8uyEXkg1hIj/nRJx39wDW8hHDj2N7vw+ALeOBjf0Sd4cgT
O48fd3h4dEf4rnxhJovhqU5gu4c+Qg/p08knagg1Ktr6iXUxHEUjVgPcgrquwt0LwrDpFMU++5my
SlS/CI+xGnCrkSXIs0Y4JKGoMf+OBWvUEw3VALFiFXfDGSyLiH5AM3UixwJcuOBxKTzs5giiq5+P
kL8aXcDv6KVVq52+j02Cy465jeO0nEiw6SXqUU79Fvd6QoVFItEuyZwZ/EyF9F8/YQ1mXYH2K7us
OayaCL2PJRWobwgbDecIpGn102XVH1M27ICDN8tsj75uUl/Owhiwy2dc9KBA0rBvwVvQd3Pqo8S+
VyZ6FFE4bBoh0kYqcwBqah1LL2ED/CWeNLnMyV5XvIRhS4y111QashcoJsb6TrqNhQIldsPPO45o
iHomhMI5LmVIl6OvPLQl0jkc111Lacm3lUy/02hDyanphYyRYhJuGZIFuB79KeaNzytksaJbfrl6
WtvCsH3oCEqjabvxIurn7KTTMFfqzCkAHBpMPECgHrw2HnOApw1vedGSjY3PaBKN6k/A88B9rlDE
snE94voAO0fh0uD40+Jxej3XIomy+6n/P+rOrDdyY8vzX8Xwc9NNMhhcgL4XaJLJ3LVLpaoXQltx
33d++v5l2TNtC77tGWNeBoYBy0rlwgxGnPPfDjn51+ugWwPnTKF1tLYAJt17BYEzEfJZOIq5enC1
cqL3LBnq+gDpP1BM2YtVqB9tPypNMGiWpNOOMzv9EOsgLj1ZWuvvzaCW3V6yEUXH1rCVF+OS8P8F
KBZ+PCR+ZvmYiCPLfBrIrH01CHB7hZad8tOomm1ya8ySYCWXeCRDBmWkZ/F3wQWEEIZ3ZlJS0q0Z
EICyMOoXFIKSBFHAzMxlN6ziYrpxiIzOnsoE16StGql6VUUQyre6vWibuB0zKwdYsXPds8aGFHVM
unWb77W1U3BQFRw6m9aqFCZBjKuzqCebI3BmR5nphsnIm2d3hbmuCuIhWyuxfFWavX2capjrU8bF
ME/ZYBjdfZmnWXuwIgDOvTLkUfFNqGqoemY5m7gJq0KhK7ZYlydKwCG8VYZuSJ6VlWmonkO3UW6W
obDbq6TrcdgVUrXGh5WuQXi2yrfpJiIvybZqI6V/s82uDh8EILqnl4xVScf1oKxdwY4oCFTN91Md
iQXCtE9XT7PmftgtVemIXQuJN23zzFzVJy3upTwkGRIEr1YLlEcbggzUFpCthEeEXexmqQRNq+uD
J8wiVVzu5rNZdxfMvpTk8gSqBijRBImiwS+bJZTy4uYMdrTdpZlr6bexJY1dPw/OuquNWVFLsiT1
aXDcTERMaKwGR0tPUmu77kl2LNMPK2K7OlFfJ1aQy3hw7qcJ+tfPIzuNsEWjhL1JKALMY0jPkN1P
NhfmuOh21h3UgUFe55H3qm+zjubjBvitiA5z2jrZY11c4HZPHcwlaUB07QJCzCAcMlG9gd2hVjxC
h8yl9tEdWLYTZOiQL9np1leiU9WORswhebfYFDDN3bCnIGy5sD0AX3tDeVFCaaEChLqnlnSWe8Fl
x9XpyDhbHyFnYQBGdoTAWVfrJAG+lKOuhA6FpqkSm6lfZAO2vlVT06y3WWo18rTmFZEPmr5U/dcp
GRzAlGwgsyjoo3peYleb4I1QVuioPVWiCkbSOdui+1ZwYOg3FXkvnR5cMqY1ILRZXlrBdnXG1HOK
acr8pWgvcyz7zrySbWiUe4MIgWnXlPUg/Ghc6vJEnVIKQLFM1fbGCtdzUjpNUwLUEH3iA3Q4lRfX
TVdbrimKRLzMVjoYxxCMc74jBcbo4fPisF3fRSlF9FpnlZrvVYG7eq8m09KcCSpp+4ecFPz4sSql
MZ80AheW70sj0/q0LJHSgVvPuu2tDlWQO6icEy7SlQ59cdMb50EtugmajUHF+5a3kAIn6XrmYccx
kekYxkXRP9qBg5niKh+ZRP6oTlnUndt+1cqDxZhNiuKltZgWljn9Qj3VWUb6CnqtgPxLWwE0yDpa
Ka8rWefFhho/A/UtFtAjX06AateO0o7CWxRFa7lN7KYFQK3l5do5dVEAusBuOdedNeYKCSeJlbwP
l9P33WL+OmOiGhntm8pZNFdlL8zvRdvq/eAZEfxi6w65QYbMJJhLZ8EZqb7QpYKgT0RNeKXHVj8F
qEdIXx3zMhk/+nSu51O1WoX8UlRsMHcRWJuyS5t0OCzQOvMX2yrq8Zoo1UjsumIIofe0sHEpnCNA
JQGxyKmOOuKmBRDOPQk4Om26GJvTFTRsQdoGdfsKmtpkROhKV6sN2b/gmm9sdy4dJmwU5KvlwWzW
GSgyqvi7Rs1F7I+jqMe7FHG1JAc2LIiPdUY7dJ6oQR3MLqUKcT5CuLVN1bsJlmPDrWx0TMJDddMO
H/rcUj4BzU5q/wJ/tyaKa/aIuSB92G/71Y3yCsOZy5yMeoqCGYc608nK2TDjr4Q8QOe5w8QUrWYL
eg3MSmORhTPSiZioNs1vRYyazP83SgwSwhVpb+dibBO/H7T0u2IDYnpEtYtHwR8rx3GKo3rvxD8Y
jgnkTHqCScuPbAZGeF3pXbtJlGYd8HooobL/t3a18zosRb4TCxepz9t59sMK1ZELZyCvYcdLAnUd
ipG/EOP/ubRX+zwF01w4jauyyzeq85waD+bfSzLRPg/AlLkYZ9qAfCOSO1s6biL/np1P+zz9siI5
1gkTywo4OVWQO2dUzx0bePcXeQL/IjxPsz/JV0EmgeQWRMPEP0duE1dJfywmpSKPtWtrID19TBlR
YjmNfjN3kAcec8UV1YOtq/5q2vdFhftnysdPWvRohn9JlNYKKsYq536Cwe6MkLnx9GVG64BOwf6L
1JN/Iey0P+nS26ZbmMErzIBwksa675cqHPw6SkAXJg4rkpKJoskpfeel/Isr/K/W3CctbIpWlQNG
l4FpMx+oJwJr0yT134sy1z7P06wZLdpZsSMRrxWvWas9TXYd/s275ZMKtm+ipqijUAYLI4jQByz7
ZMjF33vyz0lpvab1ZTWYMrCNZoOIHFhea/6eX0X7HJMWzlDa0knMIFKVjmN+DF0tpiD4W+rjzzlp
elYLBIpcF30tyAnvAQi7tbr/n5/8X6zQzzFpZqsVUz2nLJfYcvT3rkyKyVPNRWfGGeU+bcaAM2SH
4VLWf2tOKI3LH9XOsR1NFvlRMmAus/xiNC2aRc38q9ixH/ayP7m7PwemWekiwLEiIyhsJ7ag+Mtl
cieNfz4WrTefDIpx/k9paKW5Ter0IV2TB42VJndhlwzxq9NG8YYxse/zKAA6XBCP/jd36b//Ya5z
98//4Oe3qgaIiOL+04//fKjA8ov/uPzN/37MH//in9uP6uql+Og+P+gPf8Pz/va6/kv/8ocfNpTq
/XI7fLTL3Uc35P2P548+qssj/09/+dPHj2d5WOqPf/z88l4kpU8f1CZv/c+//Wr//o+fIQNUS1wy
5P799y/y2yMun+IfP/sv7+3LTy/l+09XL9FL+9PuZfzIkz9/lo+Xrv/Hz5b4RRemjarTsAxm9F4C
D6aPH7/Rf3E0w3B4TRKkbQi6n38qmckc/+NnXf1FCOmgrBVSk4AVP//UVcNvv1HFBZM3VB31jYpd
/X+92Ztf186vXxJX6LeffyqH4qZKyr7jzfzh/KAjdnA/WCYDsnknjqV+2rDSFDUMzpdwMyGbJCQe
uXzimUaMMwvp7fxXA8J+DI/57xV9+fzSdDQOZctCdsePf7xxIuigqoaE2siyChwrdOdB+vn8pbOv
YnGHZAFSdHBr/i25u2xTelOZ+f0pqagxVen10xdHBKi+gg67pABvbVM4mOU1RrGKMAirIKql1Fe6
0EV/T0DOX5xJlyv/uxP3t08gdGB+eH3H/DznNKyTyjHRLG8QGG/6rNnLUXeZQx4o6fWsTPfp/aRb
gRa1m9WsPUtB7IlQ2s5KFwbYV22X78RLTd7iIFFVfQnJnpa9B8zJAADph+DSv1uff/IVix9ew08X
3SZnA74fKN+Rn5Pji9gCdFejcNOtQ7zVU2M/Rkl0ymfnm2LtHArd6zmOVbdXUkBxZ4X+1xRvnrJD
25fZ17kKa3c21wMBpugRVwrPNBuN/RqX39TVSc622R5EvSVnNz829szhpECYGEayr60Sen892Lqh
uqJEGxt+n+zMzyaG/6HxmmbsFdmEimiLNt0tkKnqA4x8/02aEm4/96docjs78RoEXeazZvE0SIt0
eVYJegMDDGqj9ENnDJRX/YKTSmJW9kv2gkzbnw1Y5R46znbc6iNC0bUS4K5HKMWb0StQMRz65o4F
518QBYmKPkP5M782zeTT33qGaZyTcd4mRQn9Iz1Hh9uAcW5h/mIUSeOFobjK2vZgTOJQA13oxk7g
H1Gj7qBI6xTFJqrv5l7rxut6tvZjCyAtDRKvRy8nDX9GzC3Kzbp+U4U4qs1FETN6WDC2agyAzBu2
5bIprPAg4x4lfAjfnp+WMNvoU+gqeXUjxA/v2q7rCj9fKnqTog/ytN3N8kyi9hkdQ4/Y6Nd3W1nY
U3jpUY2OFW6BsfxyuVfypXRtA2SDj9eLi2z7yrYLT1BbdPKLZPaINht+CqTdOQ6S1StHrpB5qIO6
VxRAviVj14qZLUH3ki6v08r1rE9Vvbomqx/UwRfhK60mQCFS6mTZpHCUjsYLKSBKaENLtOIVkqyo
S/3JfjWr0o+BOWK+Z95B4EjYX3RzzetsH+zourGifbnS3RHBP/HxmL6BB3ne1Ibud86tMhWemhae
ktxnU7VT2qul5oZM6/0weCufZEzDjWG8OhLo0xjPtjW6ZfTWmCyJeoJlGTCeIBCEtrVJ2Lt8Klvj
d7YVQL5A6RffurVs/Xwy3oxSeUJBap9QAn0rQMDNeVEOS8MSsway/ZYyPkutuZ0crdxqGQ29G3H7
rJYWespQ5QFKHSsoViwti3bh34dRAoWGYABjx144fi/I/YtdY7S3Mi4R4RbZviTxkUvLh7LnsN4p
NTB/qg2opw1NPgoe43Ux6gIglVhfg2qOd9Zk3DdpEz/WoB6ZPu5NcpTdhbg4P5IgdoQeg+M6LRrb
OPw2Y4YZzVA5Z531ZsTjRW1WMPYOo/HGrIkfcID+QPB8Udu5h+fHvnJyKWAL6m6fjml0GBUTqS1b
s43+NdBMprakms6tadvpYZGqPCCfWcAFlK+zOWMwkNlpmAbz0Si7s4Qi3zRxXOCJT72kkv3X0bH3
IfG3p6H+Eo91chKDuB7JDnZroS04KJobdp/xTB403KFd/5qY9f+61Dknb7h0qu/951rnD+XR/08F
ESfc7w6bS8X1h2LoP8v3mGropn15/+jiPxRBP/7y1wLINn6xTMYgSwclogErRBP7WwFk8hv4IBMr
pW1Y5iW58LcCSHN+0ThcLcomC3Tgv+sfTf8Fig2eRV5SDXUOu/+L8udTD89pzkswVBnnL7WEzaHy
x3rEJFF91MiIC9ohmrp7R+9XVJ99XG4kx/w1s57tzlc0MOpSnasAa3y6yXtGVv/usv3JGa1rP/ro
3x/SvA1AYWpBKQyTw/pTZcS8TTNBLalvKsLTnzJ7GagFnJCjmpGklt06J0bnuibjG0M5PCxFSo2W
znJXhFUSKFpWbassLr7JGK9SGcP+IpVKEqbThfKGqMtwvwLm+ohvhqs4TYhuSRuZbQyA49u4A3RM
yPHc2zFeMqVR1p5MeKpCpc0mny1q2aAmJrwHhPx56HOIlgpxtp/ai3M0EXYtrqOPmZfy+MXFCoHp
Yr0furL4Viml7g2pcQWyquzIQZC5u3a9eMFMm3OrE+bkkqnFyBNixo9wBSEAXBfdCbTw71rWygeH
NbDFqjgeenicmwRBceqmcQa5G03Va2/Z3X4wx/Y6NnrtoFaa7psY9gLTMfobqP3QN0p92Yx4wUAV
zegRe0jeQMNh3Tfo2p61IUQCbqr6Y4wHIxiAHPfoFEOSppCheTPt31NnqM4pUsS075QVAHVS6mDN
+vrQkQCOKhlmjM23QMxqRJsaHd/GGkix8IamFMFiTcgyUHeQ9GH2D7JBqe8klfCtqInvsfzJZwu9
JQ0beJ/A4bmrO7Ee+OZei6I1HqMiSx8Gpup9mSa0aClg+043qKjaSk82TVUDQq7t+N4Uqb0xi6y8
NZgOCTxgKsPZsUys4UrN92qhlncYuuA5xnDW0gFmlHWR92W3o2w/CediA1WzCF1mHO00pZo2mlqz
8Wels2U+GDYcvAnAz+G6KXOYP5kg+u7M7obwTtPNYyBgi2/dx5GY7FBwxX4NlXZVZ1n/nKRMeSy7
voJAi3pvKRXl1VqbeWOPJZOaJTarS+A5yhCFnI+Lg7EWXXH5L/M9AkzdQmJGXxAJUaUo2ricI2Mq
ec1Ku1UR1NwMxThfq7WCsLWR2rYq02crHPKrOur72xxCdevoaA5TMzRR9OiXGnZZvna5Fu5QwUcb
oSdygyrd3OP9NDwZNwi7S1X3RquvdxXRQU95KQRfnNXgDsuwGDrFdwGAi4rQKR7wnE6uBQ3g8xwE
98aNuRtncjPmeDb2HGL2toSd3IhycRAqFlaENs5xNm2k2t7MQe63kUh2bQ8yz3AO6mDBgE9LVmrn
Okke+9oUHacJ4QQyYJP7qeMGVKgqBYqFpdiltP+HJaalssp1OJZ2ccYJJu500OhB1W7mel23SIbk
2a6MZZvmKEwMfR5Oi1osh7BUh6tRE8kbRWT8vYjmwXNYGZ5GVvFpQZp8vVqieY7YyneCYSCHdhzr
czkZ/R6tigwUuszrjnfrNYMM7yK0sy96bScHM+3lrp+G4a01cqrtEd13blXtN/3CYWtWGkJfmuQC
1fB+SIDmrB53Wjt/gOi0BMlZw7Bs5dpgLcEtUCwIqpohQEk2BWjt7PqqRBtQ+oiG0vMAb+nHrZIG
aQSdElc24suQrGxPwyDc+3qjCmI1hlEw+VIgXxmT8AkzQXht4M9dsRE4le7ia+ArdkB55VdsqsMt
WlUzd3W1a5+6BuV0poXRNdMQiwMn2ngOBdpydioUgMtQHlBPxF9Rt1HJ21G74IAdKVJn4WSk8k7U
J7qGIvMU1xlVEDC/sUGJ8bFg6Y32dVk2m2noywMybflsJE6/W9MKt9tIFCujWC1zi1B5XvHkOvX3
pMqWehOubf/d6uzODTG0PBcYx3eMb78uY+VLM0/drlRYNI5GR2WDjWE+0DJE2EjyPIIeO/xhq/EV
7YjJCMM4qp4JZ8yxui28iDpZ+3Cizl6KotzHejjl2C0ZRYI7qUABi/6FgQoCgV6+y8dDgaICySL4
YUQuIhmGWInX3hIjPBzz0Lq+OekGXtAO32fdn9DcF26dGQ3OiDFRdvj2YTGpFisX34FzWOf5fTHQ
0UMOqYgxCuOecEExB32t1C8rNP3o0VQ+kz06B7jEyxhKn4N8o7W8+cJZCX9MMQVzooXGUzSOzxlS
heNiyzk8qgbWBhNJs+nJHgr3V/c56d7iAMEv7lLm0TrY+zK0+9qiy7tytPXHEmOZuAwht26yLOmO
sRiKgFMM/cGIPqd2ejyzbeEgYK2Ex0T6yl/DiEMFHP0ev5T+ZWnz6bywY+3wiqo3elFl6QFxG6Pi
WP+ZO8piPKeJTvxr1y2PZTOLt2Wyl/1F775dEoSo5jLaH05hMbAq1NV0p9iaPIWpgU5PaabmnoB7
81zOToEwsgsPTEV4R16u49e1ijH3stBsvhaG2dwxvbm8x5bX7AizGIOoiwDdEbbZpovOcT6j8RM7
QybRxuqokX4EjvXjZD11MYaoa7vWYxXkSM+/jtmdAhF3THVUmYaRRRs1AzbwUhIMkTxp4+Ca46pf
TTIdyBOqk5WHWZy0/HnsfDPVuCmvUwQy1aYQeE/pxkMIfE1pcT3gaL7VuKDs+0p0G09yeib1QT5K
Q1/vq14rDo5Gn6iLuboOccI8lqYT76mjMrjxkaeguptSNDrt6A/4l3eMZ86OmmWgnHBs5ZYuRqMS
Mn3iKWiBtZVMPiZh6gG6JWXx9CgcH9tZK1M/S5sSTIEO7GphJGpP646Nwl0vzCZzM6t5l2rT4EcQ
uTjsS3EbIw/Gi7nEXyK96M6WiGhM41jzysIQ3sgF94gw3OkFWlrFme19XMzrNSWW6beN05Heh+58
b1rLLmH94YgoyIhgOkdY9fMRJlAxyK9Au7izunmdDl2VxgcKKfwSOuIlMOHQfMBLHM9IeSk0tk5q
aTdMbVwReZGji8XE7Ly0Fe0dfxXIdEm2+AIYu1nI0jdz1Toymn3ZxNUSFX7Ztd1zHZqrG6Zy2SN6
JAGZiD4OS4GzFweHW2kWwwmqNboe10UGvcHCNfBJnkwc424StYmbGHgxPmJ1jz77GenCC1G5biqY
EmQ9t+MkdKCREB0XFutXitsq6DVZwyrPy/hFiZfmJm+TdCOyMM/83DDtqzVDqbAVs5aMPql1qa9D
bweQbc4ujSJzK5nV54OUE9mKNTcGU0EupA1FvZlDVVtuulnVKwxSqzzjWiBwTMYKZkaRp8ckc7KH
cQiBAdC3bGGO8j2W2PRmjGOBbqaulg+r7iW7YqzUd3bvhH6pyDTxHSaVCi9FEFJ7k4YldIOFdfno
aZMaFMOzLa+XwbRuolxhg8uWjbqk5bK3RHvNwkqNnd3NiZcm9YTbPSyinZwnIDeMjIHZtOWpROx4
lU4We+eEfGmuYpyaWFsUP500K9w5Ydjku9ROyxPAMzoSbZU7rsTkXTxHu1GM2uvQReLGmPSOOr9b
1Puuq2K8ejGyEz+RVbnBxRHEjFU4aj15N5NzzSDaBQU783ShuZJTkYkayEjV3xInK8PtaPbKQWr5
i53Vt+uAJN/KSwYiiAs8tKx6/jGUVnSdsQNTr/QFqQ/w6qWL9HEB3lLL81gkSMjCUX2qcW7dcD43
x0qdjKPjKMiFDH0IDOQxbkvowvM865Vr4OEmY1lY17NMdHzc1pDgqrM0DxO88oQyja1mmcNw9py6
VLeka5PpuablXdTetdksbITakeLSambYEGTnJc46v0iyFG4XM42CcGrgj83eo4ZLPdJHPiwinb2c
sX64RdPlYDW24ipy1XypTZidzMM6ivko+No26ZJZm9FUK1JaLGNjTqPm5nWTbooktM7EKsRP2tBe
NbrZB0WKTcoaRO4jNDVwKNKGnWo9GW/sVEYIyPR82OF7EX5e0EVhggC2b3I0iKWFcHTNmGdqUaBO
DWNNCMUhHOGd6SC0GUhbdrh+pj3OEQ5HxvusU5tdZ0TU7yak5qdxaYfrijKS3S+MmJ6ZxTuSM+aj
GUNx20kVb20Cmkohg0bp671QjBjZ/jr5S7wUgVZ07E24fcrGs1S78fC2z3isSuM2siKNYhQrPDJv
MFU0QPVl4i/48ly8c7+PEa0n0wXCwWiD2kyWfaHWBPRHC6V42EbG0e4H4zZEWXtVYn6C9FTu9bp/
NdvBPIXsBUcMQoigRdVquzG3FI9hMTzpFNtBSS/rAib0u258nkLyRdaR0iX3e9RPqE6DYlxgGLh/
qZqSA+rNFENEOtOIStUH4LYeCmxJp7Wqhr1mFVqQKilA14xv1p/S+iXtehR3pXkjdfJoSEEpN32S
G0ywypVD3SEe1sK6Ury4WDCUYaE5xrhKniX5BzAcQNkYLtk1u6I8tYDkntNE+aFaVvJuLEu/zhVJ
qMTkjLt1THXGyWTG1dAztmatkDUxMwTDgyPwVlUtmUvJ+MRdWO0Z767cceTKO4Sh0kv0YZd2udiH
Es8nAs02PrV9Gp8VNeUsVoeDHGr5ljWR7deh8o2kg+iVrDH8pUAGrq2u+A9nTHDTqiKGbuh1mZrz
PFL/YAuslAgvUFg8FA5CHlVDmG6Hae+XJDJ4lUZprupjcbdgXd1BdJXbdJwzKouyfalQbvkKS3lR
BsPL9RbJ3LbOH2x7mI6o+V61dkjOGqRDxEp1S8bSkJPSd4e0sFBwKRir6peJjsRtGd7Rm1+zeLpW
s3Q8y3UKOFMHN8y0y7llRiybavQobb+0kfNcFJRpYjG3ecuY1cgu4zsLAWowNSI8G9mkH5M0N0+2
jItDhKvpiK4j2Sy9nm8RyA13oVome4cSMuCEcHEogDFcTvYsmQKR0peuKF7xyNE47FVJJwgBnb0J
Pa1OhmyVGkp3whs0laY/dIDUiL6vZZ+rW7oCy2/7pL2ec+AEdqZu5xAVdEFFbNZztKZHJdTUI3uq
s1eZLrqttUQ+1rXVn1TDEo84K2r21bF3NsRumOs2Kwo49yxc7MGz00EGa5fUT8rk5L4t6KJWE8K/
WJ36GCZV/9DNyiOJEjwWSWurR+0zGQYKcJFaLfsGrj0Axqr3qZ2FHnlA2p0wEjP0omrIes9CJ/U8
KHazJzGy3ip1hD+vi8UWA7rmd5nWBmMzq4ETxrPb6kr5NmK6preaneUWfs9iuSkm+UNN6ByKkTiU
SeUKoqREfTs5m0nB5+xiYh23ANHTaZad+Zhp2UQhdz+rmb+SWgGp+lz0yevgwPJkWUnFptaV6Vtx
heLMMqNm12ltFXDMKd6EKc1PdUXdVEoxXTF/Hmmdo8c+rNfO7qOzVeYsNqfYxfFUHpVSOlvyC2Ca
SMpxqYuCZhy/DvoUgd4Lke0bIy/vbWsatrIa83OJ7e42jFXYymIxh1vR0MdRPSj3syPOlSABP51V
z6rIc1idmZMtMvBQAd+ZaiOfhCAQQolNpiUt2lMBkwsOYIP3Y3LeOhYOwxwjHZEuN9hX9E1mkRAV
J/sio+ArARZYrZg17Bv0dXZQhDW+cjV/U2rbQJutYLueiFFycyPv7wXNdTDY9bzPpxVEKOqj6yrC
2psiLPSsWaC6z1XKNIY3BZYGgiK6JJgZh+EZiZ4fLz6iq3km78HOx5K2B6+sJJGlc+eomXdrZqA0
VZ57Is9PJRBIt8g3WnfyZ0gLUnGbDo4/VFrxgC1tpj3tD1rL954q601Rzzu8jfOWlHm93OA3rhif
bvSBTk7JXtFifZd12njTrGP0LWKVedwJL3T/DwLPyUR+hou4/t0C23pA+VntNUrMfQw0tCnn8aSY
+CAiy5rf8G6fzUhzNqodjTsTDdLGbDol4JiHllRS2R9LHE1+Uy/1SbdwD5HnE2L+SpHo9oi8GfmD
gHw1ZiBK3Wz2ppkOfkGcDAAJLCKExuwVQo3IHQqTjaVbC57cWiSPo5yNK01dNvqwnJjI153SkAlO
ClNe7AWLEVbJ/qGoVO2hEurihyRLv6FwkTunMoqdVTE/GktE9qTPefp9EZP9qMPZ3PKFYdxZLcqJ
BYr/mqWtvZZlu7xhR1a4unlW4wEjYS3fTdRCJ4j7cD7IVEdvHyvWSYOv58ZdSLQ20/k2xTSoIQww
6RBVCx8HsRbJmq0nvEHdU2dX5SEk/qHC8JbjDkwuzvcCVdxbbao34TKn2wnR+zcltIm6qNec0XHU
FFWLGaCKMy6VMY+0YSeY9JRIBrKLlU3bL+RNVLmh5qcozIgr0Kwr08wV6u9LZk+naNqDIyVTHZFx
45nKqyLFc1pGRxze1AQT++VsRWWBmaaAVpwX07qyhJmgAe8aYIdObFQ9AZAIhf6kWKKu4cHqgs3J
6E5TSw9RKkK91fHmXQO2RMaWFHGNQT8Dp8tYcPwLzdFJ+yk6cXJ+TDks9OjA+Az9gX2xvB5MEW/H
qOlLhLxNAwdfiAZtaaFL+qGm3CgSa2mSKLl0cbYBUlWLjv0Wls+mTnHKFxaXvG3wv28hYz9CRxWv
TdyWLfJbRb/WnM5PHYnDaCjNczGgwiYDsw5wgk6vJMcRzbE2woF8TqydXRuYR6JQhYLvMz8ClvPJ
yZD3vW3QMS8WSQ1rpvdeqOLnJY+Sr5DgyCpJ6yvkpaRmhHnua1l0UjO2dl20S8B5rpK10kfJXTM3
qPbEakfUrTRYrj2gQbYz9MgEr9gbm0QUF4RiuYGIJULPzlevqaPBz4BhUpS2svbGgXAULS/YVHFv
zD423/F2sNabdq3XE6eOclX1+psuZPc0F2hD2vSSzEGy6MtoXjInK+eb02v2zoJG9tROAIg6olbc
IszTfakqQHdLtXxL+dhXusYiiNt8udd6NQt0bcR7E5Ifk2nN3WRmymkehD1utFDJ94xHUK7GZSad
pTYe4tqkvMgKOIYWBXGsmKM/1kA3WAQxW5OVEnfOkx0y9UGzI9CIlRS7oRkNHz92djT1pf3exE4C
9+6Yhz7H3ytmqig5BfOal5swWnyr7I523D8vODe92MQwz3aTUA41XC2LTBfy1oZ62AFX0tAzh5S5
Pt3qAnIeclv1yjW+KecJkKhP7pEYlcamd0Z2s7UZiTnURrovosAA+r+qma0+KJ2+iwXHY6q2F7vQ
sBzjwTZeNJONTnPa+lHFT+KFWRrfzA7mubbhJ0U+5JUe72xHwsZk5Rx09GCvNCV1UGOOOvdxF/Lt
oQVZ0pgDsq4fBWPog//i7sx640bWbPuHmgUyGJxec06lMjVZk18ISS5znsng8Ot7UdVdbcm6Eozb
L/eicA5QsEsUyWAM37f32p6oGo6W9c4BnHDQ0gqlOnAANjB5jbu8m/ZKZudVXVBS40zhem6wzdGY
XNSWmS2FVqTXpl7Uh4r8oZUK7PDOErENAws0Qj80xaqlvR1MBo7msJRrxy21bdZ6i1ZCGCk7Kr8j
SRvUlxX9b7P6kQ1+5C8hMvUbxfhbyBaIC/yQ7NH3IYq1nK6ukKlQ4cYjsTKr3Oe8ak0RszRNsy5i
UV3EeKJXtYXRkLIDphvMe0O6clAV4BkLcZc57Lf37pDmzxBL2xDQaGigDIk4TevOmC1H3YluvTGN
naWmBu1lIkx5zVLSX0X9pPZBmaMWoluvP0CO175x0IRSyVC+QzOvlgP1aY7EXdhc8G031SLoZPrd
Hjz1gtafowSnVE+xSU0SazoIFmY2vl0V7CkEOgelDXyfI2hNFAFxH558/Esjn3YExCUtTe9bSoV2
Hw7FRG271tVjrzvWbUcIVr5N4UMdc07GOaIuKRkchUixkeGZX5rojUDoBHPKioMZrVxKwW12aV/v
aduUNMuw8UKzqxrEE1mEfKQoBX9XZPhSXNmBXxjEU4NwHMYCbDScta55CsPQ99f2RL2EBbp2902n
uwcl2ohZoeCfFb7S5jjaRchuSrceINAZaJ0i9ARHzbSbZwgWES4YQhE3fhqZPyp20BtMcPa+NKfo
ZOlNcepqFnfaRvm+tvt2U2Iwu+psyRcYOkGmrytHE5sutM2daWXmrsMGNLPfvF1tyB/K7+Xf3lAz
wSKz0FT6YFQ2s2FWiHOqwSejjfVw0YZYO6hEig3BZcimXDo7rWYPNxR5wo1vaVdsL6GrulqVtRxs
bDvi0B+rYOXYQ7hCUmI9F3Cm1BriVXXWADq9Fa1nrNBFsUMYUvMi7bWkod2SV3+HzD2rBo1IB3Bh
qWM7ZmUaog3tN0Kw8gDTZpJdGJn60RqdvaZUhadf87p9IQpxoavwySMpNF+IWWcy9sVKQhyE/BJU
60ROlxjv0YSXFMKBB3EMw72/tNtsWlXjQxnBVNKrhSmKE920Il10lXEblNVKjUkNG8Sd7nIV6ivY
rvW6i4HDDDRh8YAjM8uRaQ3OVO8SS6cDrjKdV1VS1y3xKjud/X3wW4R50AqMe0I2H4rSxVUrEx8U
cODIgu4rkqkkFf03a4Q7JOL8GWSY+N60xmOGqOyU13WGHdCFkcp8uDBl5wFGoLYeI0fYzr60bFl7
FUhZ+gb4HuPJ9w6R8pEBqiSOv6H2xL42YtDiCBoFKIeEHh0sTseIf1xprHQzeaFvufUnc7gZxsTY
RVantnLwTl2Ca4Uu3B6LHJ1HUznreel16JAhOwDDVBqVfjd0ZY1wshmZnVS6xjCXPnAAmZDim8ay
KVt/SX3Y2NmBmz7SsfIPRhHG5ylas2VWyeg4Rpl9wPmKCzyO0/VIt+yY1Eb+BHmx3/jepO6TssTj
PhnRJuka/TrE1AA8WFBLa8seui27i2rb5r1/E6rBPqVRpm2dKpcHWrXGJU8Oj58tx/Jo+Ogc6UDl
wwJLkUBEUJKLCoLO+TmOOVG2QWtypiMuZTw0VfZECYVaEsS97FYLplXuUn6rhtbeY2+OvYUO9POQ
GWG6oevLFtz0birdmviLteo2WAcStjrFz4qyAJApWxRbUMDdjzSztU2rpTR7g5lDVDSl2BpKGIc0
joefCdwyY932EcOs7LLmehRVvNUMRymQhaF7aMaAmrPhhJehjJIIMXZo1QtZ6czmYBgYrFKaODTp
DAFfSWy6bLWhDp7wlm1gUqloR3O8BN/C1Iqjf12bxcHJrYbHqbshSwbOqDbsk3pRjWF03WIB0xcU
xrPHMeZJRj0jUbf5qPgIs+hb49XOD4yrA273eQUStQ9UyhU9yJM2MlJUjFrxoMrKfqR96F7qFGq/
9x5kNLx4KhGLIbLzAxN5+OJGAxOJZsO+xffYLDX6MchE3LlqamneKijLlyLMYZE1g9QPkAn5MOOW
5oUfTGtXaHd+PdTfvRAT8NIulH4Ac8iCoWIrfvEpdrHflr29NXsj3hW0Gn8GWvxCzeHRTmvjJtSd
vKMCaOGhm8yI0sUUj8FlO4LgZV5wUYLg115ZYN0XiVtaahV4kQLxPeRXECUnaIZAGNssc9aiTPsd
NAE1LYF1tEiYgwLOFJq+CRFp7BOa27faEnzT8vVwkHCc3kwOh6SeJb6OilmSGDTDztUg+U2h5m61
ahBXcwDtuaPRGGzxF157VeYvK0C9oA77/jLDvcvei5TJsM3NW7fC7yZge/D1pjpSBU2qbdMlZkJ1
qDZOsehnPkSdufRPWiDadbIqIosimBMwdUf5SBFWRWDJ6fevWoyx5zpU6GWbC0QreKtFuSpcB/mw
oZv3beEDy3JAUXgY1IeE9+4aRy8bnG/BXHOVjNO9sCbnhA8V8no0DM8qJdEGTW3vXkkaujXWq8k7
QSTKrun0eTdCk8MlXVT72dLi9pwYmXwjmDDXcQ3ydRkEKXbeInRvJPm5e1RfjJ5Wh4Jdd/V0dKoy
XduROyd7agg3geBcI3BPzqU9lHe1LOJLvlnt3O01axYLx7eVyPLLngblsNA7Gd8N1cRvrrmTtnFq
VL/U6POlUA2fJkQ548RmRj6WfgLG28xI1457eWlbU3tK4V+d4SScrqa4puRVO04Gi3zUH3xiAI6I
N8x7zTav3dq/9YayvwzrIF85PmegpG6ClcukvvUKhiPsO3b0rjPX6bzxMMalc545g3xq4JHd5E6U
7pi0tENT0IRa2IiMjjkY+vNBuUu3Kb/1VB0y00SbUGVuQbsnoALrD/pDiBt406SZt7WkBFrXOcwl
bPshEANyOHIERrUgrWEVGaK6SxNzOrr4VghyFjgja7qVgKhtdMGoZ6Ckh2pdwL1bB1UQ74QWIT4o
OnQlegVbIWk58A7dKPRFypzCeKwoU08Tc0giTXvF3HSCjGOsaE/ph06ov8vaoDDRBNaO3Pv8POK0
eMYy4wO6xhEQmyVIzMZELCJ0eANeMHxTbTCcgET1O69zp2ukfukaeVB3ESB4va5Yzq974MfrIMzK
xzFVSFlBuqrDkGFQDD3D/WljP7hTDb0LLaAxRXUaKRguJxnz/U7VxUBE3n0epeMK4T2n6bDQVkku
EgwEVriH6FTs0beLKyOyo5OZN5RLpzAlbAcAy6VFseEl7WkyLqIyl0uTuhiNccM+jHYjH6gbDvc2
xndqWoN16EBT1csxGVK0RVG8CSzpvVCIlGeG1sbPSdnM2y6OeRV9pquogw63iEQfUhREqkx15F73
URItoJS3j0WRIOzVrWDD2T96tGpruuDkb64Dz9fI0/Div0P0utddaSN86G0ERLFPT6W0sp3B2YKu
RencWDhWtmFXWUvh2uG1CuisLkvZpWdtGCc/C8NUN1Rz1H4Qo39ReZVl0VxPs13WxnKtATY/6xiI
G+r1MfBepwhugcr4dyVu4yOiYtZ+l8PkMmB92fR64R9MNgg3WedqO60YkxtVdvrerlnrpti7ibSJ
uUvp/nKM6bDX8LAWGvqyowXWbW0kfEZ0NVqOz06koXCpsQtUVOga8GzQyTR13QmNhcofWTYBbBSr
widKt4y9fllSmfopYtc/IDMhWqfUuhrchN+FlzZL+IauDAyswku3fV2BUBs4hC96h6P7CBbhui8a
/zr2vGId0C7+lvvRDdII9lAWKQPcHUrzzHHopYTJoUnS4dbuw2k3tlj/pJZSpBRsL1fsVZN7Ly5H
fJ2aHz4o6dTxwkvjfuNUBm2zyAED6uCjR/Ddrh3dhBYk7OkJX3V3FtbJk+0mxdLTLVo5ccVCROPn
pslVu+NDhLSfej/p+QtkL3rX/CSYdFy6RWDdTKAR9nRXYU2IEeqPiLyzkmGxVjRvl3QrR05HbP6b
NCLgLMFdw85UfNemSC2dbDjh3rvKJqNF19WqTef57gZxVL11g0jb5pT5bxoF8TJQjbUrsA0SjgDg
xeKcN7o/J822WCCm/DbBAsa2rTE3UWoX+0L1/qmOu/qCMzbMzw7KJzul/NXpfZqCsb5gdgK5yYml
XVORoxFqpSkT1n+gAIrjWKTjJlS9BYR1oN8egjtHs9ey8V5Nnh/f1MCP2r5gOgx7dalyP/6eeI06
gZDR0bLklDASpaWLUMb5P0Er/9ua7v+X1Nq6IWgif2pfW4ZY1yKMa2/V2v/+l/9lWbP/IsVReNKZ
VxQ0FP9jWUOxjWlSh5eHPQ3f2r+CbVP/C0Swji4baxQtBYmb978sa/zRLLNGYg081LBRcP2JZvs1
ZPdXpbQ+66SpKXj8FrqU4l2UDadsoDJZPFKExdqoEisqF0FV2kTPOqAEQh1oiu3tej0xztwJG4PO
ArwwU6e/pNHwXKPb2ShqaEw06VUI1EGUfXfqOU9RT2qjDV0+d1U0Cd0REMNXFl85Xpy+WNsKg1aZ
3xC6ZmyrYUAwMzF2AWNsEHcEKx+szIWJets2zdtBS7otfB57/SoV/98et///eRFY6mZHwC/C+t/9
CHWXP72ET+mHloR/f8A/g9xz/kKSDQcTF6VFCNWc+/uPLcEz/mJplwzlf80H/23L9P6ShCbwtwWq
c0l/5t9BLuy/bOmZluvw/9SwyZ3/E2PCbDz4n0HuShyShmnrjj5/N7NG+60xQcM/PlCMkvuxLHPq
5XWUnGSQUB8bs2RbAjI98zLMYR40GfZ6ItmaQNGppOb53s7TdptZ+IAb0ww3SrHp/OWxfuBXeOvM
/+/fzrH44rFQYBx9+9vJSdPcIBZy30XZeaOJZ8tFwPb5Nd5aU/+5hmRGY/rhUP9qjv01lplq6+BU
+OD2pQ/fYOH9+PzHf3QLv/74d5CBAOJ9TanIAuobpjstEXLlcgT6/CKMzt/eIoPMdoXDFoMH9fY5
VYCAIzRCFrg3T1+9gvTROp35OELbKH/BS0kR0/+KqfHR2JHYSBwXWj9GnHdvh82kAuMeWfsx9r3j
oNvlrUhpztYUVL99foMfvSTbwFlqChcr8atb9uXpGmQ3ZmPjPxq9A/wE+m+v/MhbanZRLcGibXQT
tVBiCMSlmrv6/JK/vzh8CI6wbZOenrTefxmdHjb0Czq5r4t2LyBxorMNjLj/Yvh9dBnc1XzPfIEe
xda3ry6fMBm0NsISO/TUolDDM9oM/Z/J/I2F/lf79e/jw9OFoc9ziu3Y9vuUUCkC04+qSu4tbwOU
6TFBHPvnTwsLuWlyDfBL78dCrI82Xr9IEuYCxG1QXXFmBcEXw/yjZ8WTEnynUtjQQN4+K6cNswZE
urkvJQdfbdgiI/hnu/Z/fFJfXWL+818G2lhnFeLHQO7d+hS0zfNQoxH7/FF99DJMVwhr3toA+3n3
sTrg8NxgHsvl2HXbyAugF6sApp7+3PnRhiGirwlt+Cql+8PLYoybL+3Sx3h32WYCOhnQT4BWPnS7
vCzam0QPwW8HSBM5OU3L3Cqr2wyP0eHzG/59nuAgIkwGx3xh/f3YkFhIVOwUco9M7ggJ7DCl4z4u
9C9e3e9zBJdhbDNDsG8z5Pxr/PLqShQKdEEra29nl1rXbQS0wj+/EX4/FkymhTkX4O0VEhrVbTsx
/iartofFGORbX7TuQxISf/P5pT56Wy78AsGuDy3EbzcDu7Or3VwipruHGR2NX43Cjwb6rxeYiT+/
PK3EsrNsikosQ3aW7oICdGM0WxU+v40Pr4K5Elo6hWnx3veom92YAOVlAQdb9ti64MgjX4O+9/ll
5gf/dhfDqZ29kCWYqWnLv5sYNCuc7UTMby3g2TMCU/xHzt5UeCyi/W57KfKbSLqQenMyrLDfSXn8
/Bf44D4Fd8d6obNjs9/P4uz8qgrPpLlvWhqzmu5fTYr2zJ9fBJGzx3gw6Vm+P5B4ZlzJeATUnTtK
fh8nV9tPpt+c/flVLM+waKETOsER4u3AsGzo4XptC4pe8ry1zDsn7MMvhsU8uN6/r1+v8W6WDfqc
fMyMaygX0apvl3irB0071B0gY9Pw5RdP7oMZiA+JpherBqPx/dcUR5pZ+Pjt9kZnnilwAAShf/7U
PhqBv17h3ec0Io8DycIVJCA9PlfbPNlQ/9ZNkZtbpebEDrNDYxu31WrAXfb51T8afrN9WTABupZ4
PzHVlu7hl8nFPqGXAkQbeXZs1MkXV/noKXo0n/hpIClYhN+ODLQ7U8j529qHUZxtChC2R7M022Ou
qPP8+Q2h/PXI0oSBwqf59lIwBA2tpMq4B/EHAEwPXqj8BF+8sw+eGmxT7KZs8dixvI/ZrcJJksvq
WPu2FTg5PaNds9f9M0bXfL7wTJ6VQ76YoI5gvNslJ37TND0I2b1FgvISsLw8CxKz/eJePng3yFFt
k/uw5xt698D0iZxWmKrOfs7FCryLKqnPS/XFCitfmXPvPtw3lxFv3wuqrxjS0wAfHB3c0UqL9qnU
Am/TDs42z3R3X0yqbugh+9450g28020Rx5dNYVXZspq0YIVstbxPUmJT8Rj119KdorU+6UR5Y8TB
tqpH1SFtPH1Zg6TAA4VJalul44UoEMUnSHGy8KprIoe2NhLmlBLkok97otuy3lDnhpu17SIFYbKy
EIhtqsmvsbQM8sVstMdJeePaIsTwohpsABHZpMH+8C8LzsXnTpKRl5nY3Y1fEd/BK6sKUF89GWU6
H1VaUjrdhHQQFQoaYnMoiZ6Hbech/TXUBrUhiBtTXadWEzwMcY93WQSjcYvhMb+vQIWuRJdn1B5N
PJ5a33R3dMrMKyeawAnltb72alUc5QTSw3e9FL8i+swmykBBMIN0qmKD1jAbR8zKmdNvc1bEmyh3
J7FWjQbOsg4IIpRzpkWLpnWYV4eozKh9e/RIbuPX5RB8tw9dkjUyMJW1Iog3OjXzotzOy3ONVXPL
Ex0I0xRC7ScFvz0mcWtlsWmL8/LYkDm6zl2rShfS7m06t/M+aBjoLmlN86yHJyDR5WUr8vouIC10
n3Y6UaFgrFFaDM/WfMRBeR4dnCA8UlbjTBWKGsGqQ1rDruWQHyQ5fvO5nOArL3yO2qbdmpOC+TqX
HYa5AOHPpYi6hv3qcZAOgOGs0qbGbaqHV21TvoihbFaEf5Xf8EtyGh3TaDfN50MSWqAUF0Sbxna3
iRiOp5xNt+3U/oEMrfBQzBvgdt4KE03qLlTfElzglirc4Jn0/wmlU2QHLWznIred8oLGfvSNgCRx
V8VZvkMti3OhmKdDpwi7Y971T0AIghXW+RejzXBAzPOLdByQwnZZrl9T7SKDvOEopdE2BpV7lmAK
HrtoU5BIe905UlsMCV4uWl7TZhrD6oymoTyLTF2m66y1/fMJkuiyxg6yGDIT+5Hb296aLN8bmZN9
IfWSiwWY/UPk5vu8mjFJCUYkY1BkB9m9ByIvMx5lFepbH5TxlaZN049Kqxoy0x07+6lPlYfyKHC9
FvWBJq/z0JeownGLPaBCF3hDXH98MQsDy99E03DIIpoKfnUliuSetj8SNx2/fIAbFQpONh7MWqon
M5r0Gx6HOMcXgdR5qpNDwNlyLTW72cH5hQ3kWZp+1VRGvepzK1riCwLchMVkoUNJ38HUAKtL8Yrw
AAV7iXy18Q5BWXCrCLpbECyjvYxta97wS5UEl4yXZaeMS622iA3MsUg9yxFBxNoDRLEU+AVm3JE6
BF2h9ulAmHSSJKfeHax7mz0faCKoONUTORtz7mXm4NMUvI8DjUih1g6hqR3BUe3dSJbRmjSB7u9q
aHDVS6ug71+2QYdBuJ4zE0ISUnAuz662Kraw1jF5c96rmsbSLwpa1nLZDnlrfRNmWot929S+x1Rm
Nt4mTpGJfGvCEZ1CW9M0YvNUPgjSmNbNqCZeU7iH7zY38snQSoNWHuCjVTs3cbPxwhgGNLr4lpRx
EThoz+fuGCr/Pq5Whk+/RXb6cI0+9mc8VsA44AcvexRr+0LrFJINH8FkNSvH5iK2Gv3p5DlzWrgZ
0eKZhfJRYryyh/DI0UDuQTJ5nXOjvIGznw+zv4kwkmpplyFewRDgSREfRWnGROfgTJIIotmW/jCy
bA8/vgXIr2db7PdiOeRxtDanNj8GwsyB3jvyOkNpu7eHGQhiSkSDiCW2ld/rC9i/R3K8cJxC9EDD
pGq0xeSLFSsN0v4RzRCyVpVV52nYOxjuZfhDYrncukBo76PWyk/KTKwdW8nihPIbJ6FbOmuTN3zt
IC041TktMomqcT3BuiNPi/bwg+71WyOrQR/pjYSb5DgXbTmZVONQ26Q44rdVYSSbIEeq5QTCBwud
yrXMMQGzIjXfDRUq2q+EkCRebj3blY/jSYHFUINOfmVnITmq47C98MO0oYMANmFpEZBSWGKrqprP
S11LnTPOHFBlTyT4Dtb4lPQG5CrfSFiT23aZYxe96MikuphY1dBkuwd9VkSAckgJVOuwM05dteim
6Qhptn2K0McMiy7ohgsDvMgGraWxRrNlx2uf4DR2HURs1iMIr2ks8BIg5YceoJId3NhZlcLlN3HM
WhimstqaZown3SechFa/1a/00nQWBIbc2HjNzjAikbOhp+Qp9rWzduUg1wmxI1d1ExHG4RDebSFC
fwAGa21tcMFXpKx7rOKDtSPOzlzQwlPdyo6FqS8JMQGqnVZk3RImOd5FMU9lNH0kqV5Srm2sPmuP
PuFLW9U/ywrght651dlg++YmBLSxbg0JoTBR2SUgb5D4MCYWejvBaDbIRYSZYzcErPVWfinnUA+S
I9CIOIX16GkSiFTVOT9LlBL6QlTaZeJFDwPrpyR/ZkO9OTqr/GnaC8cKTmXbfq/yKlxaNCYOPj6U
uwEtmpWzDoRWdkzJba/iElJhPoOsh+r+j7fab7Z07857btO4DCN2jjVbRq3m+OrZcfrF0QFT++9H
vjeXmf/8l3qDFqMT6UcuExSXwmMCLhSZdgt90nB6Cfshyj0yqjrVr9ygdbZdRGvBH6Kzrg8zuC9W
9pQSMbKyvdw92X3eYq0mpGWLJnG49UIT4UmaokZYcuyBsgCww4zWQ171INdTLbkeDJ6gNe+zyJxx
L+IeINGSBDRz5w/ZsGgJFhNb02FcLEmRGfcJoU77oZP6TvPFbQCdbj+1sj2w2uS3iLfPytQB0WHF
PWQL9IXDiSQKjN0pLFs3SKYtYYB4T/Jy0l7cachu4gILDq799sUkYevGDR21xOoVocrCzDIAzllw
8EqjZWiZ2nNaqs5cDwDIF5noYe7RRGLvOHjbxibRumjRKLB2PZLCg4m+pZ6LkoF4senGtprk0RJp
+WQ5E8hB0bRpsrOUWVTr1K46sbKK1Dq5anDldugh/fIfYnJ2p7JUt3CYmAcGK4jmFEgiRBcoaL1p
Pxjm+PdYQ4HVS0cn5HqOiSS6uBaLQrCnLRcJ7jlzXaMEWxk2uOZeeax6UaexAlID7f4mXapYA8K7
q4wcuk1u4xjTNFOtsUxVh6CZgyrbUlkAFBj21RNwfezqyh2HU8w6nMwLstayNBvzIm3My7U7L9zm
6xqezcs5tsAclIxuG5fC0i81nDDbYd4ACNVrL3Xo46Hs3OCWrft4VyoeKipGtg/JvJGY5i2Fb4Sc
JOZthpo3HCx29cqdNyGQPWZW4bw10aitEhmnJwcZkrBsjgWq+FLTb8S8rUEMNh60ga1ON296wnn7
Q1rvfTFviFrcOqQDIbOZN0tsfsYXStnzDmreTGWv+6oet9V1+brbml53Xq5e5cwl835samL9h+iT
CH8f27V63riF8xZOnzdzzryto34N0ul1qzdv+oJJsf1TFt8bO0JibzE3vu4S/3wSMbCCUuOgv/Bb
gQUHJMGVbWbvu4IUGnTkMbPX55f46IRrkAdBjc1zjd9qHBPefcOqanvewmL5chDQkDu+aOcd8udX
+miqMixLdz0haT2+B6+PuUy6Cin0Pqzbek1jo+IU5P55mQ0NBQd1SlIULt+XLJGYFo2Bgwm9sVce
3X+OgZEJ2urzm/ngsZFYPHefPQnM931pyLejIRwRWJPb4HybOhKYMd2YG5MF68/L/I5Fe9uk1kEN
4n2PDvJrAis+N/Z0ZsSedCS0C7g0LVtrv6gOfVBsw3DELTHi6Au/v1IgJ+Z0TIp7xgvhT5VbnMWj
d0O07jaKLVTH5rirXGNZ6Ua2/vxxftBk4NJ0n6iz8J2/rxnxrZIuWiFWk7m014EZeyfgsmLcZWlq
3BoYIdjroJr8YpH+4LLzC+QfqH3oFee3/Mvq6YeG4adhNu1tPPzlVT+1VJcNlbabthdSLcIm0aeN
prwvP4YPxo/LRteSOg1KGjjvCktNVHa0+MW4L2KctNvCUmWxycwQLUobf3GXH5SFeaYoglwc+hTS
391lYaOuQ4027m2zbs6icNx62ojeZgjZlrLz/fxVfvCZ00sDh0hRT/Cpv+vmOD57y7GKh70eRke2
/8vS8Ff/V5ew3sEWXU8NTjhGw155R61LDlXRf3ETHw2MX27Cevd6mF/wjrbJsGfNXtQp+Cr8CLkq
vvjiPrwMjWPau8LgYb17VgKJbg8Xkss0NlYp+HVng6fse0lVreVQ91LOhbbPH95Ho8GhMEvD1+V/
8t2t9eQPlbWfjHutJ1iNU2Okr6e5ZBfB7DhrRZh/8Sw/mFbIhqOFxMKhCyaXtx/ZINzQtaZm2MPH
hDaUZEO2tmwKOIuO4tz58FpmZIdCKvdkk5hWhcO4/8N7pnPJ9kSn5s0syu/w9lcgVcMh7NPp9gJl
6bC0LK3bFEpLjkHcVQ3bK4xnn1/xtzc7X9ElpotWI73h993oLMXHZs6bXbPC47+q5mquoVvNky2U
caw5bmSV/vL5NX/78ig5Uti30XPMfPn3d9lZk8jDQnX7jLONO9ZrKxu/aMj9NnjmSzg64nkhXW7u
3YA1pUl+muo6RErsRHK9P7fPwy7dF21w9/nNfHQlk56SwfGMAv/7CbLSO5UaTt1hVXR3wm0utEks
pTWu0Pj+UQwErQQEIh7PjUaqjXDrtwZgUZVAZPV+n7ZRwpJnlQePLfrn9/PBy+E6hkHZA+Wl/b7L
E4ZVguR97EGrzlV5Cjrxzoyk98Vu4YNxB7iEHqPg2VkUq9+OdJQIcCDw2ezDpitxDfSAKbBzGIce
59W9bZCJ1QwhXYPP747Fkh/8awuDW3OJNXBplVHF5l/eXrgo6iqMAWXsXdGoduUbfQaRLSrGCziy
5m1f0LUrmyJKVr1ZTRm1eZV/y0lPXtdhavyIch+UC17m4JnJSb8Zi96gJNJa004Ttk/x2gBGAQue
lOBFD9iwXIbEw4q1n+eUYnIXp4xFgl5/Mci0rhdFMvV3jW0m16Ojk7hE9cdW1gFynXucGEKXoTun
5+Ku4xwVg6tdtgJdimYKjcDj0L4nQY5sM3eC963V5lUAiT7ANEXQnUNu+aPv2P3R8xMSwXtnRDET
54cp0IggD1OBFUoNoMu98NwmpRAyuvW9zNIzOkmEjHp+e+eBdF3lvWOtOpiOGNoUpgdIaWJhwB/b
OIMjF61buItCTuWSo8g07uD0a9hYldErbHeFwXYdvPEmImLcPDgSNpRX4/1tlF/+jb1bO2saJH4W
PoibhjSr+1rq2nUCE2hD0Ga5LOio4op0HP3QKuNvDG5/x4iQlhHGkYVB5SrGBGYUFxlCxWVSWqRX
OkR4Wa1t3edaaa6UCSpKxJ7cJHM6aiewgAEivDYD98YY5REH1LNZtOB/qKcK3sWiHMgtHEuj2MV8
hRtLmzgGxnFzHeqJB+9z2MA0u4l82a76pOdFgDWNnhpFGwlNBTHXUhuup7E9wk+wL8l2WyRDWFBP
BtWrt3Z6VzslNAH6OdV+wk0Kmqhs1BpYgrbwMnh18TjAXSKkFieNl+8Mxic8+oqOT2C9WEE3HiHA
U0qVqqKUGXn6pmlpPG1GgAbXaZVPfzMg/GlvYt+YMAVOnOeBDGcxxYmxVrfpKMsHqHac/t2ETfbW
k8o6lVOpxCqVsqzWcB6zBJPLQPivByrraRR28tj6mZxu4KlTb/DNYsAuoIbsMaceUc+FCVCc3jaZ
ixU4XzPQVRQwktdaRjCXNXK7zqKlV7SMe5BNZ+TURvByKIVAUbJvTJPQSGzSHNMpEd1MfRT80ETp
wR+YSyrWXFxJ5zLLMBdccGRReyle6zApFZlwLs1oRMsf8Ap3eye3br0iMAjkkdiJ56KOeK3vNK+1
Hm8u+6i6QQvwWgty5rIQzCpAk3OpqJmLRv1r/ch9rSXpr3Wl5LXG5L7Wm6piHG71uQhFICT1KGsu
TSVzkYoCZfbUvhau5hIWwTNbXHfONpJ6T30yClYIjB6mufSVv1bBCLsj6qCYOMcQ2IYBS/Q7JkNt
2fbj96YoE87To9gAozXWccxorgs6L9QzybYwkCVsR1rCJ/Jd8auAwdiVozeJs8GN3AHMq5Hf2Vac
HKcArBeO5e7aUHGKvz6T111Or7OgM3kx9YHz0BhljC3EJbujxFdBP9weltRwxGyzs3fpaO71gvYa
NrEUs3yvDhjDJIy40CapW0suZEgiUJQM0O4MXJ7zqrkNE0A9s5fZWrstZfwQReWCRHYfB2NPNkWI
92qZIF1dsq45D6Pf/2zgfp7poRrzJcGX/o9Quv0aqKe1TZJx+F6bI6Ydf+iAPTYgiJ8a/u4NKRny
wR8cUIh4+QkTCRpB1TZy1LRTbmZ+n5IKprYZa492G8XXpLN7T2VTDd8MOeTnMVqYhFhA0TA/5Ab1
/1jH9gwOBrMVJRxahuZkv8yesR2uobZam8MkhrXVJRSIDZiPpDoM7fhdd2vt1OtlBsEt9+kXqzDw
Zk+Ps9FkXB1l51D7noT6oWf1BJSjbdx7g0jTdhF7QjMPRSICcieEHjyIrh/9Bc49AmdK7T+pO5Pl
uJkszb5QIw2zA5teBBBzBCMYnERuYCQlOebRMT59n1D+WZ1VlW3Wueve0KT8lRIHwId7v3tO27oU
PHTz3WN4/MlJspxR/q63tbBjfNIPHJ/uyIrSG16QCvl6qM93JATTm0ROIDuaH0rUc7abbEzFc1qZ
dwRFPpzrFM9Fcyf50DsXHawkVTvlcZ5YzTbWqMRPpE3GCdQS00ep2WZbYZnLq2pjs14byuh2Dvmd
l7Jz4qvCr/pVTYZ6uhvNV/BMtSasBONuPAJyGIOiShOWnYa8VsBkJDyqoTb2iUXAi2WyGOWKKdcC
q7pty6sC4/Ss9ES7zFDozZXADY+Mfsm13+D6SmC/hUm3vOt05wFHjMtjiPLv3Cxl/77ElvUFeXju
ACuZza9ZyWxvNC41kCpp5I9yYg6Vzj2ejx4R4m8QiEMYFzJvaKwmpRE2iZjWkTZkA+CXrHk1inQZ
A63kXpBrOhOXIuKx9IHog1XQYDKFWbyoY9em/oUJM//G96d8GJUBisLt2vei4f31GI8vw5auRA06
sqnf6dFjHy3AD+Ih1qCDG3KcGHrTxi1UrnTE7enACyRByXOY1sx+sEAnlz4x5a7R4N2x3eDHbPEi
d0Eu8mEC9JEpM4gTGhIMrCsfpDhzt0jCxYuhGfNXOtZgbtMpYWdqytmFwxolLa3yaTaCOanIEEXG
/MjId4mktYFJhyYTmDJw0uo6sJftgOw6n+6iCf7TnAMnlOa0p6cDTn0yux99Y3W/J6l7RQi6z3uq
dErg9E3l6zwShKdVI+J90cKsDhbhxUdJqzrblAAFz7IibL6BmQYIWqZaYCRW/NJiRj+gKVXtIUty
Pd36vTZAHGk9WGp+3F6EN+GQj5vl5iYs7I6wu71wB++dq9701Jq2mEJj0qI9DUtXbugu5vsSqg7w
l2YuOKvzaAYmBltxaYwcKYLOmEeweMO81ZvR+mQlavd9Q0NQNxgiHX34KSubcvcdClhzOERuwNA9
reSJBvNIBAyb9bewpPopa9irqz71ijZM+uHeh2Jx+BylBxOnKpUICNcDpSg1k7F5ZyQfK9P5VY5Q
g2jkaQw++xiI4KDV8diFxUC5etXwRs+BhBId4oVp9unSq2fbyVMjRAZdcVbMrVJupTbC3DHs5uwx
br3NGw43vddPP+BbR9ml0AqXBxgLH/a6RAf5yaZkHRs1qeJaM2Y5rBmWrZLt1NjzrmSwc1nlvluv
5zqmmm+BjeVJzv1lVTdKfi/tnY7keeTXvWZaJs4yMpNh0Xot0KS8YZZwjOb5gFldk3tPIL1fRzZ8
pBqKX6D3afEyMVz6y8lGb69rfvnmOFn86pdDz6C/qY/bUdeMfYWvfOu6pJDw3uDb1cr+d2aMbJCR
ZadpoElSztYA5n+V0B5m8DjqSCg52pZWfBP6Gf7aAQ53WJii2c5yxp9cMNP1bQuJ2Z2mzxt5FMl6
YuTrkvHOlYSaJJLB3sx5bq3Lzl+ehmnWH/KRuI6pZRXCpI7DUDKl1a1Dp/FdLcyMJZDln3J9wtUs
u67f9JXSUBdYM8yMpUcc7mHl4ZaTv9m+NjwQW5qeK1xWezq+XcoJu9IviRi90EdddO5yfDas8s2b
6QJMaLWc1KSAT0OBqfzNsH55cegdPKdTg14hn066qMUeY5H56A9IcZj7t4+FayxHsRjTjj5Tv+9l
XCLVtcqtmTFtKZwn7gvt4yim5gjU2ObObFW7zE3cd50fJkL0FCTtoGO1TOw2jBYjO0F+sPfct/tt
3BVcEcZFIzliEHsZpGFciDu8RJOWA/iu1yDfrS0HzjGoRk2uZ8tpT6pW7/6wlNsm6yBHx34LB7rJ
QoJ1jOMs3hsEIv9cxvW4d7rk24Ach+8MOZVnQpGupytgkgBPSHkw4yjZ9RPkDm0GDShdGuXSmPIP
kLDlebGJLfkkKgJ2jG5HvkbtVJqKUFNeSkTF6TYisa3wPiaK3hdzR/L3Wsu/NVP3fzcw9/wvhYf3
f+g//If/b7gMhc3UPmUP36QsQcn2T9Xs/6w1PH3+/Mzifzb4/Mu/4C+hD3JCJgaoE+FQuWsKKVX8
h9GQRoNOFcQn723cC8V/Tc5Z4m8UqqlnWSQtCWndJ0f/MR5q4jpkVsmg4MQAnWOLf2tyTnfuNaT/
XUnQzLto0ePL/i+lCyCWFSxQFe/yURSbns/eZV8eOeN5dQHzwvJL3jGt9Lb9vY6tK0ccKoqLyJNd
lT6M9ITvhYDZKUJwSe2rEad0mIa23DJLTWMyLbjdQgYq602bFQCFuKH4t4KT+aPIdHsKRMqwyMoS
C8eYVS2lhsV7MPDuWXoE8DJtTPk1eINW74eqss+d6TDgPBnjJwPU5VcdZ869lAjKsSrKFpyewxAK
b3Xn6jtw7e5HO2eyWlmVP83cLJROiCHPh4bZHuzQAeQYAlAe3oPsiPEmZokhxwCfqG2eHdEXT73H
ZksPeIiCiZ7xuwnD/gpaaQbGPJjZQIxlyfONSZ+Q45oT6+8N/GoU5JbWcjvMlLhNCMLxvnAb+k4d
bTr4SBkORs9EkQM1at0Qo30yYfyDQmida6HFxU0UmbvVlO3v7LxetgPacs5uroA6Tco9nImgri3p
TqHpjpq3Gfq26FfS7ONvf5z4YWp5F/vr3HRxCJBMXY41EI/f9JqnJ72Ry69kLIphhUaxeV/MzL74
/ZwabPtp1AYFJ5sXYd+PXn1fqGvMGN4DKgq0gz5CFIcEzTxsszyRE+iXYXwRhqu9Nn4S5yt3FPqL
By4caY4LygITd65fwTCYX8QFGpq8d9C1qTKJukh2VzCQGmKXugRFU9QwoWDaq1NaxlhMGqstdyJt
km5vFw0YtMwo1UdhZ1obOnbf/ZJkKp5Bro3YDm0VAU3EAxMgsPHOBKVg9MuqBLqoCGZtsybt/Ivj
95yHFdR4ytE+rh0oynmVnMeFrWdVEP2x1ylnF2tDZUD8KlNU6GGcN04U1ERGl7XbMBQIxoOMyUo5
bf2x2Hn8QzdrUkoFO9elcJhsJmZZzDABOB2OO7IvvQr4xmKHITBGuKwfoP0GFv8QzBJnjm+OETfs
ExCXfwDDjH4DjRTzoQUy/gvvhNp5adMb3zVbVcFQq2sMnKWjhUdqclS1EejTOcjmpnHq/Rh+PKRJ
nAjj2HG9iyc49XUPUDop+H1ndtrJIDyWrakn+x92tSzpVcWDe5cHRMxT2UYM7DuJz2m5+CeY5nLd
mDqJOtK2m4GQGmTaLCKiq8diOwBwh4MmxmOZF0nogZijgFPkLAD2d6IXjxl4ojCuHHfN+1c9JFjl
zwh4x30dQxZezUyA/wTNPJFlmy++aPfCtp291hAlsXWFELzk08mN/MrFOFuXGp8Dby+dckMMgICH
+EMKUyEuKtQdX0i1Aa3xiis6tZUaZtB0xxlTeGtC1DslPGDx6ERxuUFCnqyoQtZBrtmHmujGxbGr
+uSYjbmrXWNnU4PD85itNQVFuzWGEn0OkMoqqdVqNidn23rWcztaz5CoKgIiwCEHd+gGfijZL6lF
xamfIEmKLpEBp7mEwoN18z0kRYQwOywA4PCtVivCbHGvLeOGYcmAlJlwX+0iH7pUyXjwioBvtdXz
fPlJFxc5thrHfeE207aO4a9SyI1XIze11hmr47IYzYbckLupTJCwqz9df5JIuDetug3htpyGzr4Y
nh86vX0ApAaGZwZ/mnjXMelPVqm2Wjn8Moscq+hAbTaDdAe9KK3yo5THOrYfDUIfoDTrH1RZf8aa
CVIWd5QH6G1yjN3UxYchip8HX7ulBiTePP1hZy0cPlWvykx4GxAdP8zYPA8ezh6H90V506NBVrOa
awqDxwngVD0mu9a01llk+yHnRDRa3MSwQmybRl4Xj6RgL24NRPgRjL40oo9MxLuYt2+VJe2r5cVn
24fvUzMEBl8+0g6Cw/OYHb0y20mZhK1xi9zX2uWrm7xtAniTY6yBq91FnnZOuL44TgRtpFeHjvDM
6DcUjXE0CAsE1Kjn4eAh4LSNowNpCX7/OqFrs1aVvMPZnjPULOvF9vd88Y4Akqxr8pKAO/RIq8b1
MXUz5HEPBGskdWmtxfQ2bnPZXDLf+9Fg/QJFivL1DlagTg/+dazXpM2AANWCH1ZkQdB2ibiyb8G7
vjP5nUEPizGZwly0x4rYGejA+Ngb6A+ihTUu4UpRpBls2PuP6SMXmkMwa3BQx86gFe+xx8h0xWMm
lo8+Go81QWzg5sOy7QsxbH1oeuveYV8uVFRBeJ0xLth+sSa+957mycoqipR6ZrJQkmalsDu9vyWQ
OL/dWG+OkPyotLdU3WpsBngHgFaiRJJwroti3XFtDXNnxkWCjQpypy8JasdfZTHOW3Pq1yKOPABq
xBBNFsH31s+Wn5QnYPuZSp/PegFKpcddcPY7rlegFW1xG4s6eRoGrcfzQhl7r4/usrO7qL0lVPku
wGRc8G9jqYWSauGPqorxTSxjvOmiKHpWlAcSsEdyYUZjBPPqMBfOOqD3ZbCQg/sok7G6pDkg666R
5OD8adr3Ubv87Klhon2K8atR2qvIg7rDLOqwz2qSWPYo63fI0BnXeGmOB6aTrCpwJtFSL9HVC+kq
rv36LI2LVWAwIRDRzChxp7FjzSCktq28tAqjhOZ7oHcWCx1g3uoLi6j7rOyeJZz+nW8S5GzSD6Oi
KO4QGYSVDQkWXHxvK2dju4tJqj9LcSsrQcFua9Z6/dqlRprdItoZ0c5ImpSSpobH7RinBMDDge/8
shaJ0qYV4210Wcx8BLPQ6nNnXeqmbs+S4DiEv9KfMwx9ULLaRuRfEwXU34hhqpAgMd5ps2VN9nOL
c5rIM2+bNhEzcrnkASMQRWBawgnb2TQgZKhVzXSgJcDaYs1RTnZyYK1xhrygMFQpahcpgLPQQMDE
CxlN15Hk68JchJZthwJVjqGiPhxEn9uE+A0H2xXV0hM0NB5/s1LWjsQugOnp0vbTAi0CS2lNenlY
TrDL6nWPvYtIZ2PrWdC4Rfol6CWuqUQcxykZuVHhX+TB5jN8rCvRvVm5Nx5gzwE+kbNC70uKZYDk
bzVeWKQtpNiOdPAbYgBUI7bqdmRytqrLF/f+J1/0wksAArSQugYbXUZc+jldgJFgspG23CCTLnJ0
cJBLyQbO9Z9VzGLxNI3KRzcxLD9zjlGccEGe52XOO7NUU1AJ4KmA3GDiYkM+lFE//LY5um3tmkK7
8DyLKsawbKic4F6S7nYZLQmZr+terMmxdgvs3XwVecYT4672rybxo4EuxeBfe8OwQIKO/XQvetUH
I1Lgduek30U+TbKVlSQtkw5JOp0Wq1GnUlZ66A9Rds4djkJroBsNgh1wpXPAyBwYSOUaFDPjQTO2
HQkofB1gIPY0e6obbp/8QGTBOnkU3Y/URu1jD2G5AVHWdz8oFLNTOKX37c4RzRy3tBvsdLl3Y4xL
7FKlSiOw6yjCmaCZP32enDDqjPKxwWm1QuyU2Osik/ZOZ6N60Us92Y49z0EF3I4gIyDh1WgyDcJ+
InWOHql4KOlsfhvE6/V1648VhX1Vf6jWR5etGvXcmF33PUmjvrrKBZ/WpjPe5SyVD53Tkb6vRLwd
MQt1LL+1pbi1mOKjWKx0Dqp7CNi1qUisWCHlL0Y940sRadYp7WvgfDk1TJqxtYJ+rKq+fx/sWawF
czpPmm2B4W70SL6D7afTKpNh+tDcWPvIMMUkq1Sl0ystKHcbMwRwuc/eHXyc5b/5fNsrBaP5y196
Bt2Weu644CRtXtNX8tSzP48F/s+OtkVoycQzV64zz48Qq7yNmJ3xdSHbBu+rLD598mbtqu6ye/G7
iziURSjRKVQ0ltzyoxpPhpTwA0UStY9Ja7ns/rULIk4tOauVWU0qX9c99JaDSBE+b3tmQ6J93d6j
6Z4/ufkmN2Ljoatr+80UdxmO2ekZWpGhwBQ0tZ606De03jGRYimopkwdmOuRAl3g4e2zgt5sXD+I
5rF9H9GGpGGbxHqFeS6P2P5Nq7r3W+M9T4i/BOhC1aeMxYQ0yvGMG9Vevv+d19v4D9Cl7MypyF9t
O25udZPTbuHsYt3SmcPLYAxsaSZCsKRzPAZWev1XAkeMEr/TleaaYxu4QWGCc4bT2TpPc94ndJxm
Dserse04WshkAf1rUBa1r0Tbh4hZPsfeidysqjCjz+SxxZUehR62i+HM+REvuEs0RoP/hfrINZR3
y3MTUPDijx6YQD+3f6dYNJ2QkLrxwlTS/Jl4mv7T8/IeVxIeC6YP2lb1XPfSEl9MD743APlar/NO
xbAWc/nblBXE1QWL6uwjU9lwSyNeYHvJesFT+dh7KKxagXPLKDvP3czce9LQRgHEoILnsWD1mbdi
7CD69MfGvOmlVsWEpwGiBpgAnXw91S7n00jSG2HCZuGW07d7f+ELxxPDMKMWldO6ZbYcYCd7c8iT
3RvMFujVp0UE3LwCec7X0cBIH7+brpWeQ+CFFDGiSySKRZOj5ewVFU18BUhp760MTXqmI49dzW7H
7Eg+mA1EWrQQzLjwV8qXNMG0ibDIql/rEYVu2KCW/13liXnLFlNyoF/MLsym2XxsgcnCu2whvEVW
LdECGDr3HdnqoSyVWveLzhNYJxnuAl3Wn3GutceMFhzHa2MhfqEM//dsi2jeRhoYzbPB3PczMyH8
LV7cOXspqEyzqRuuuVVWHx0qnuTvOfe5bC62IW9s3IBhMbT6Ry+qyn0Np79mvLGytrrW9QGAIyIP
bCFMb5k4yhE1MDqTimVvp3HK2L9gAqyiOt/PXX/mk7YPQBH0HxwDGtpEfrnJ6GZovCpcFwQjotHK
HxqufoIj9pRm/a2y+7slh/wFp/DmTmJt9ORRMN67Nsj3MwHDfNQRTCcHKSeL1iROviaqZFudN3EN
dr9bE1qVHwxVqq9ZB5S50mhzhnI2sw/ZVeJRLgYEc27VKRBPDdieVgCCl2p6Rg57nWnzvRt6Hj9C
fOdtNCdBo991poPXDCMk+1weXbfO+L67ycGLcz8Gk52QC810861pF8JWDDS4+irRCiZpdJgjKy6o
zMQrmQ7fPsMZXw4Lyy7hQLrOeF2681iCes0HKw37FsvFCsIoYidpLcS14Iwyd1Mk1XMlEW1xeHOv
lP7tJ3upLDo8nXatiFGsR4Kx84qZ0+G5QQc0rlhvcdRIz8MpNcTPvHARUXkTTYMX4Z3zfBJIq64f
6K7kOCUeSloaByuK3evAvRE+sufNnNNdPTs7mtVzWYqth8Rc6GxHZZpe2rxBmuCgTQxhMqIvLeTM
WBCO7ycIjHfefD9cfY24Bm+scTXi1v/VdDGOSD/lpuRSOMPmNtrGm0n/75wbWbp3Gjc9C11XIGqJ
8nJ5YJVCV4sRufeKdJ+XfUwOpyi2kdcgYfC1aW/Wbo3lwZ6QGvDFZoK/hP32J8JJeqhKVu7aya3+
rWWPI0SJyG1Da4u/Vlf5U2Tm3rOKe4Z+5r42O5y0o7uBJEVoyTKnc1VphhHcjywOU6tx+WzQkNy4
9pBeK9v8LaijMAbyp4FSeVn7PPWaOs32JF6dqHe9/d0I0wYg+sdXJ3eqXy2VZJ2VUo+Ye/E9NHdD
pX7S9piD/0GdK8c0aeU7Is52t9bdlHQKE6/OZWFb6ZmBSaG5/omD/VsV+X9da//nUvv//P+Izniv
Sv/5HvwdefTf2XVd91n8cwH+7/+Hv1h17t/42TNfQfkcUhTh239U3D3/bwJxPfARyvwewUBic/+A
1Ym/gSRxyCZSbuddNijT/1VyN+2/kRZ2+C9QIxxLGMa/U3Ln0POfS+6EwxkVEuDySCDfGwfGf02I
x2LEgEloxyAVd2WsSw3Jga9FbkoT4Lz7IfVlCpkn68K6XwZGUcZ4i5H92a4z7wUm2vLANM+7zFtm
vBfNPE615a/NRU/2qr6oxSwe0oq5Y0DnQTI6OaN4RMmU2uMzmc3VzAG+l+10kHF6ZHhq3ucL2RUa
vvlduJecnGh6MAp1N4GpHDNDXmy9joEcKLC8jBHrnhjyEWeWap4ZYUK0qYxNBDd6o0S6vBXLHaAV
c6wykz1hyPxUc/3DD8evBLrKtckLG8xj1h9qx9xobJ6UMkT+PY2Pyh3TdTXb2g6bVQfHe1WyUIac
na/xJMLYutsHLZe7I65Lb7Tn60KJybFbtvih1gOyGlWtUymqm9eqAk8+GhfaKMmmn2xkklcGgjd9
KlHW5soI63r4cku5Xhx5zMqHHN4zUnrueIbTPuuGs7F6hrqFG58STrPkPL/0vhUbuxHvwhT7zq4c
Tip9vUaK24cqN7luAaX2Mv+bAc5oe1eoTRjj0XkY93ijd4sMG7nHdBQqvU7oJ0JKnjfXWtjRtWvj
V6ux4UaWl+0ZgnIcqIECl8O4JiZLGjOdduz1WWNMbfg0Bv80SypD8Bou/iD0s4MwvSzxcFanRnIe
HatmZrZPO6e5+YZCvQzwRDRBvQzVpur00+iQivJSeSxmRlb7eGNNHpWOuyI0uuP8efqYXasc66fy
st/ETbdj2p20tK/WkUmFqjeIfs38VB9KNe6nP/mPPPqmsf/Db8SVLEZIUrHfCAODbrEU9qlqRrTa
ChfK0Ph2WCjK502rmM7ufgDIPaZaTOH77gaybC7v/fBge1O54fg6BcbAVgcNC9Z7CbR08dI2sPTG
XDvRNnOs9yZpMRQvHU5WvOqMljwuTvNzas1NAaZBzc2n4Rgbe6E1wWmWAg2nitg6DVa55+58Lqxu
nzC0a2F79/KfhDjw30S+5DxqP3MyC5jmOHK93DOc8saU3YXI9oYuw7rTODT5o7zESbLVs73EkDMY
1zxjllfF1jXXGDpX03wi/TQjj8P2p2tfEQ3ltXBTI0juGTgI7eGcaQVgB8QURb3PNBKtQ/fhS/kw
mTh16G5TGdYIKsWrSgxU1L3iwHcioMncEAdzf0bU9DzboKj0Ulbil3D7dxPINGwQjoN2VJirNKHS
YEfqEbUwDjhYydniXSPOZEExj1jP/f0gBaAHQntEkjhhZ0pPA0JRvC+p1HdehLa8QZU9zmxiTA88
R3GfrToK5EyvozsfvVw7ZrXuhxziqf/Sh6AZw581I0qLS+oEozCtpw4e+v0fIJGkN8aWtvlx6QqL
PgIHGY0adkDZ0guGcjHWRta+cJcotxWxSt9Mil1yP33GFZq/zjbGsEYrvSuS4qgbMwZRSyu2aUy2
RG/lyiUitteNKOjoND3g6jYIBOMQZdZoRhNpSKbT+3Tm/g9E3CnjQ9PGm0rozyC33gbhPxltB1KO
+W8ng73RzOSPmOh+1ItIhVlTZCuez59aTMKi4FXsa/xEPKjLwXYF07HetYslDVNWLARJj6PDzXgY
sncz+ojc4oEUE2mD7AmZDcIKIs6rVvvElC7XJVJ5+kkyaMr0a4TwD5nJ2wmGie4pmi3SIPpY1slk
yPshtfwX026RUUzFEkwgfRnlXc7kEI6MjfaBUCTOhqlcgt7qqLLDR3eiccHk6raUcKiVxm17aOL+
q8O7uBBUWpl1pgWinc6xBy3bLZtzwsrlnhpK4utFf2tb0tCIWqagbrzd0s3kXu4/ZYyTR4oZM+SR
DuJ+o5otRTDitxKvMkknjxTI4CZIJBSmXSdpIgQRZOQLfNzP8x1zr81ERsb+LnzRCAoXLlE7+r3I
eiOzeUjtznogarMt/2Re7k/L1Dbz1QbXUBQm5RKIxDpVrLPgCLkqaaTRrRvT05gu/mZxOBG3blFt
Mjkvj+Sr81Dq3OZmtD5HW6WPWrpgEMSeeyAIVKOKaL1tvLRnnz72kX41NS7FNSvjZXospkFb19RN
WfeVYISBchwpMcJPQzRtBjR55ypD3zsY9K4dK34zZH+uCA49mqlfByrKqEr5RbGjqmPRwi1JTVOl
7qjiGu5hYN7g2Z2tNbCBUNNS8xYLvyOxVE2hTDlk6366bwYy+071nqVlu9U76rCUtSY8HGutpyGl
1w7cDq83V6wnUz3/xkGxFmRlH3NJT6nWjfrcxpz3KVbbXIhZdwvS7ZdK88x1NUYnO1P5gaIHaeLC
sj991AjpOk5kdnC0orv3iubtOA/usUuS+Yb+zvI6cYiTEu1qzIee0jANwvSsd1ofLsrrn/rKvCHD
6z6grKuQ3nJ+bAqDpt3itaEybfXQ3INhPZJSwXJJaj4Rq86thwtd6XZOnYtfD+lxrEvzoN9N51Eb
ubfWrOuwHjr1ZKD8K7UkmJZi/BozY9MlugueJ+voiSTRfEhr+onKFs3Zpxt9JGxMEZQQ5lOr64BE
Fkf7GS8bCHWkBxvd3tnx5Jzr1i1paoGkXMUNfpoivdsDK2M6JxVvSTYXdAsGtiTs9eq9YXQUn/QQ
P7baqIXJ3LKkDqXcqAVQ/SKMJ5AcXhA5Sf/gUgAMyOKV32V9ycgdf4l6mMJ2pnvBG7zva8mhKR9I
aHANZbKAn6bu9fNF5eLNa8fm4t4/aFXmhwQWqLcbeXNJh8XZlBk2M81S8qg72T8+dBhZpZlc6sgx
L0AMCMBmO4vTauDG0nucO4ZlGJHUP2eNVMY4LavZy4zzxD31qUFo1erChxCF4joigUZFYmpfxZDa
WNhMctiQ+UPbfC+k1T8kQs/3bpoBF09A5tvM2wKcsZ45U4pz2sQoEx2nf10gEtCRKKa3LKpfJjW1
V66Ff30Iu0rNx9JNzBM1f/PEj10Es4b/cKjS4QEs1/BQENclP6EHzrz4xzZG75a24yoerQu3g+4T
2cbO0gnFjnOq7c3RpzQzKC2syLVtEZ3Fodva1rXpssOYzTHfkuI1Vpa5JrSsP/REZ7aOMxrHVIHW
wvyiNn45w1Bw0xbVojTWQ9peF6dVT0llyLPjIWtjnDtw01QHfGm93p3Qj38+1I73CZnVe8r4PlB0
m37IlpWWwmVzFQWSvYEK4B5xDK0tuyGFmlm0BzN/v2RF/ApI/ZMa07BRLRmABSbS1mgrb7X0c/yQ
1+wepiIYche2zPJQJzZRPhsw++RhfneV+CrTOj30JYovUxNnPwcF3xrimUqDSYXexq7rs7wK8YPa
UrtlOpbD5ezHa+b53mqrKU6RpQ1bQQF/Nw0WB7TY7w/ynoXJsMOw+wHViatCYk7IpqvPcBQ6r9I7
GShzA+7s1I5n03pYsuFWmGb8ZPO/2ENpXi01XPjpO7c2tc+2Zl/61hEX/EjIBmdfHQ0frUHUMmxC
fu54L0hG3bDrc//acEEp5AAqpQSWVI3dQPq4o32UQzRJOBdXu45QTho2tGSDKBrGDa3NaSWH+TIM
bX6KJVnIIjOrDYOQLACdvXzjzMEtrlVhTw3lkNAnOZqzj0+xQmXsgch4/LNZN67e3KaU4YzcSaLt
PNfD00Bbk2/qwkrA/DQH9cY6dZVl/v1D0Sa4oYmbrM2STlXAn273RveJqqQ9yK6hSZZpoC4ovaFU
9AvtV14ucquzsm3s7INMMfnDOHCj+y2GRgbdc97xmUTTvmrEIxpl0yVxMOae3OH+TQN6TFrl/FxG
0G9j/0nS473SbB+T7bBwM6HEXulj0NNEXJt2ETaxQ8l2pnXc6zblJ6rK66Rq3IPhrCxleo/E3OoH
r8IHXuTmIZO9efjzqz8f2mwsVjrGzMxRbDhN/GqJDDlrN5iHpImLl0qRuOA8FJFCOqdmIt/GJd14
Kc98LOaZhnkVv6gK0palxsc/vzOKCjwIqyXUcCxRSWKcZjp5pz+/6lgYaJpH2FhkZIHNm+KtCa4i
SU/zaIX9lMLWpiWS8GjoNo7pTDN44HKqssar+9Qu6jVlZdh2nQ+1o+KUVLthQ09sWgUpB72eRqt+
etFSuYJ8OD3Ut+a5eG5foyfGuK7FycoP7o+50m/RxbtQgSwClxn2FAq9DE6pdnUexVmerAfnxkZd
F3tffeqXWXuELBfqFE8bj2yv/VOi+XAv4qzvNfUad6e8eiXEWTzkR/va2CFbtcV5en+7ddUmue/Y
L8ZgENbDj/gwa67xOKibr3UIRjX72fSr+IkD9SrvrPlm2YiQGrN5KkjKEN1xCHT0Sftk5D53IdPc
uQWdpZnu3vPITeg8evIX/fGIlBq6rbhDB1Zk3DbmWD43vDbqcX62iwBb0XP25xsBL9C+qEMSqPw1
DKaX/mL5gf7cXeubW1+c3963rg7pp/f0v6g7s93GsXVJPxEbnIdbiaKoeZZs3xBOZ5rzPPPpz8es
g961qzZOdQN900BC6cyqtGVZXFzrj4gvpgvtLarCae3MDmyx4j7seCcJbknFpX0bJ8nmvspkO94L
ErFTJg7rJNp2TbpYZCOrmqtMGzP4VN9weviH8U2/yeG+dtbaeMjENRdOvzhm3b4MbW2JYmtTI/Rd
Cwfza/g25Hu6US1Um27Bb8lTPmW0YO7FcyKtZPQnGSRRdwjKdRSeaEaaHce6nVDVyvFrRzGpRfUf
DT5EJK8x1iGE5xUOySyhKFrAQT/agaxfYXHY7yB7rmXC7GUdCN7yPQ2FGylE1GWHq1qxjvyqvpts
J5+Ug3JFWeBLp0vhODdJpvRuFu4mH5g7X5J5XkixMqe9DxEkw8xI67C+l0sm4Y+GDdvVi8RLIBcH
5NqiSpyAoJqxzNdWb2wYAd0jbvLUgDZS6/Z59rJ8Ye81fO46rQJMTLNzXATXc9HZQoxL8ZTsJOWD
76rh6e7CQyN/Ni+wiHzyZ66tgmsvETmkJxQ1gW+vEF18aovmWXA5yKcmwOzJ6UF9qx1f+SJbGL0k
bct5Rd8r1+plvvsfyquLT6KGEs4+diH7dja58d7fJPz4dvLZF9zwIVzzR/4oD7HsdJ6NBOYwNTYG
59dcVkSv/Uo/t8MWlsxCWHH12948K3iUjwH3PjPd3iVXnAGV0D+6H54b5EfcPJ/h3nNjEf+d9zUv
mvys2Cqb/m74bD6zT/Wri7fmbX4BvLtx7V6CRPaLITKemc1dY1tP1aobYUeoD9lJEjjzgJLzrwGr
dV6vOgURNhsXvVOqV+2g7+Vz9Yof0yv+KG71hYI0Qz3N33z/aPXjeFARrwd6uHIsW83jS4lw1rW+
mW2qET8DBbaLNiQEoOm7rOY8S5ff52zaWNbcWArAUuMriXeagjZwk0mpRZf0hBVqUVz8aityNG8u
Rn8dPsZmaT2ra7Vo2E5Hu9CQ1+09G4yF6nhs2/x1NdhRdQyTdgFn1C3yfCX1B04zt1T0XNmNLhE3
PNPYuzAXKTY7BbDMNsLZU9zxB+LcIYrRbbt1SuF79ege9U3d1+fybnJ9Fk/zxi5Sewuk9/otDh86
5iK/2ghdvsL0a4uNd8bMpu6MVDkWRZRsBBFpZuwPxKBCpy54zZOa8q4sWVTFrt6kqr5Eqlyasz3u
GLMUIXHfvVtFHfornM4YKmiwEz1HgTEUZQ570kuu6ItCuZeAjc49yFUP92h18XZaQycZTzRn/fKx
RrGnYLKlGz80kQbqQ3fMz8MzvRd8iknrtg3IuWgjC92K8UqMTO3V/UaBq0mJ6XolRfoi3RBc4HCz
VacRPB7N4utesO5TXbW7MAL3EPhy8MbGbhe3ifClJMm3LI3lvZDxaiR0YAe1amyn0bf2RTvIAFfr
8T70OJXgmQRnqZfImclEjSnR8W9zrmfTJD71nfrYvJG5dEiAabaY5foJHA9nyFj9FWveexJ2lPmV
d8svP5PcnBw5FPzl1ot6Zr1Rqq9NZ1Cngz9qnFtlYVtcs2vzVBgcwopL7WLRtCJGJqzLvCfB4lTL
/q1+k3M9dLJKO4mx+PTaRKGeltQoyuwPGAw7M+/Vr6FtXwXpfKdITYt68S6AVxdGmyhRb0xwA6IL
xF6iSZ9uQVxsuD+VN4Pru9bnQ4fkyf3ujw/1QgtsdQqe6sSKaHbKbuWJT0Ix1WLdm8qwwgmk7Cbx
zqE5ZbVhmumq0nQqe/LQa6lQqIdb0/smbsje3DuM9UewIL2y+P0h06VTBfTQ9nJ+tk1m9Ptqfvj9
kWWmt1DBhEn+bGlWrb7stjV5ebuVRBJujqemZKjL8BjT1uUJbtZPd91WSyu2ry0F6OiofgqOUnIt
bZAJm8e4ZnUZTlkzeEdGatFC6Sh/yCre5ym41lUoj7cgStjPh5ASPRnPgt45vJazD0or1kEaEeyW
COSnshRwxxPGTTdY6dFq6Nj099IRgZood/pJ/WtNcrZB6YweGNa5xdRm5ZqVuhvHXN2mDFNJD2H2
F2/DTM6s6o+FqaQcC3eNJXvu6GWvocs9utM42ek6t81Bzg41sN/D0Pr5ISuSK6aGbANIe+QTaZPD
2Lmwy665JTWMODowE1s9wbwNHR2ntfsi0PZLlfZlzg6yr5sPpcgDm3zkOFLy5hUrovUT7YuG8iYz
SD8OoVJtQsH6TgQtPv9u7iwqo3M9P2Om2o+uatbRQVeCFJoPTpIATW5bpTActVA0VijSMGV10w69
pmS1bhkPTN4h6ZknqXiz1MFWMPTONyf/Yb5PP+KP/lFfmjOrSL3SxBfXbSNl5zLc5VGmL325i4h8
RwTlsuRMc3Rx9svhoJuJtzMeDIoPyTDeDSHHrm/kMZjkQ1pZjIp8NxmYKwYQRZe9SaMvXpUvraui
VY29llt2ELAnYtiBhc1XpJ/oyX2asNM6Yj+yFkU2+3CHgfECPop8DIBKwAa1irMmqT8qDqyLFgAg
iLrkvS9BSRcJhYLNlicBlGQocbjOqopqPDktfcgJaFIvWFtgNFeZ5m88Lhgho9XUSG5wFtxshgeI
BumiuFK+ZKtwE6NlEhLQRa2lK0EzjyXvTrvhYAEdnuZIgQhi3q3qGElWMMUPIOWQDAQQp5k0OnHs
N3vD4Ko2a99kjw3racxOlVB+WI2wLvzIcqdt1qbytmNktcQA0UcUQle6fNWsEtCd+hjbNl43XcrN
UfpWy2Yj0TnompL1MZbeUjeEekVQIbBTA28sKWSbHl0G6R2Mg1RlfdL9K/at+tR6HwJVwOA8U2tl
5rIMeBSWhRYOb1Ijvgj2zUaGxlvdo6kMz4bAgM6CPIDBn5i4orcVdr5yNerDmxxF1kYvLkm8Vcx2
WhUYT+2hhiurWhiV5zSbUjs4oT7ZcQJvkHDXDN1qaofQVb4DSRlXngJroYFNYzZfYlJZd9DENSiM
fj0IVef2CmjclpHcyjALwpBegHgXfylwi4YKDaRnHLhUw5E6K0X1nAGTRRgLlPdm0BvgOUdrP0Mh
VJn+1IYhcIBjBKTil8woU5p6lju/LXe6DwI2EkKm5YNInDDXLqSug3f+b0eYDAMdLIqhVebTNkTL
cKBnPeHy/qz0JuNkPklbZhUSqRzmgkYlkxedv+Agy/6OrVuw1YOPtvVvhAfpDp7/Fg4HowYcAAhA
GkfenvRDU2ak5yLTxZHw4VvdFxcx6SAs1Usykz9g54MISVU2ZYLu9GLJhrBvR8c7K9NVSkf/JOD9
wwxlGbZW9axBg5+uCGrslNr4mJF0u6wp3jMAkE4WGppjCgyT2YHRYydjxehLO2Qldju/2Xlhlj2t
6YcQG4IjZGOw6uVkP3JipG9ornjExpEK1bM2M2E18tow++EgrQ46Fd/yKfK0Fq4Gh8ychFQ6yWuD
+uBlykT34FsVzEVotx0ZpvUgd2/TwH21VggQqvBUiakyS4kCOCVCSFFzmV+zKjyUKgXTnlZS48OP
HjdLvbIKq3CKz67V+mUvSS8/i5XVGGGv8MFolFGiHRQ670l2MF3B8sj6Kz70+axZECq0B5VG73Qg
5pBkfnHqi8uUW9o+TlrfKdhdLFPlZ6fe0QSUud9aRmRKpZPXe8m91mSAJYFeuUlb8ipWor6y/LgH
hM6DV/Xvbelp7kCHnJsKY4TPx0h2sTLuRcaAh98PadCukDH6zYSgtDOkZtp5VoKCOnWoEVGe7Q3R
egtyhtRUq2+NSVEXkwwYOgkDyU4LwCjEiNYDahvPQpg2k6Hvtay1LqYEDqIYaCbjH64nGgucaYj1
bZYEdwWeRRt12gZVtlhG0SRCEgxWjOisTdM9Mhp3b2P9VhQmAeUg7dbCQNnF74ZlCuWcAPrEtcxi
Hax3EK7rLJpmkrXM1pGUeeGTOtAkayUoFjXinryK5f5eCIi6YZAufNLIyyAlcNEZz4RCyHmoudIh
ZC9CvkMMRTKfjOyyztHr1rS2BmUFY5X+VFMc+j7VskhNzMNF9cMIJWCmdbtn4cyWcVtdcyHayRos
AM/g5VHgpLCD+06C4ZLpuP0FwOQJIw0Cr6C6iRxMLGEEqXbQTXQcAthgmcA5YTp/MxqJPsAbx8rz
t7EXKNs+aNSlAU0DjKrFDCsJM7sbUjzitEX2OhvoJiC6I4Zug7HQnuT8S0gihBMVBn42fjSlijdO
iXVqEbxqDaIlnJ3B7TIq9HDd1peyC7V91NeHxmzW9WAuZTpfp0zgoMtA2yqR08Qc7LVYVdw+RZPb
oJJfY3tAKhInjgdSW/qM89ndYCrgWb68XqsBNfQYDNipbz2s2qEStTvF6AyHcAETXOHdqnL5XESi
TnAhNzj7DztJgzCUiyTzY2Ob1Gd9OgyB1jhZ7iMaBdlnXLTjK5ODEdYu2SijqkI76jpji8nwF1BB
4+jlzSV7V7Bf7w3dGPZWjxWg83iri0nKW71ey1nxk5Us3ZRCWz7koNz7RqGuU8uHN2mZ5yatxjuS
Y7AdlbbHeC9hEGQa11Vq944tCa2zrHAuRdYqkAN1zb3YWuISb49aUNEKTO94yf0XPd1od1OPXFEn
RQo2XalXQhGm61Yclixryp0alPUc5j/LvYDLi5WVu8SXAOFoVVYFqRJUj7ykM67LUI+zkaPimLEM
gdq3uTsbhKbNaWkoWXBvPP5RPLFN/S3fhqlmAAsKA9cP0efA91IVolV/fvj9d8QASG3//i8SUQc3
5z7KzSvl3iZqP2utmQ6alJEFQUgnEVkor6azVp0lvceZZ91ziR2sVirymfRSS/3xvmmTau+3sbEK
e4nTSx7pOx2JYYd60G97jQts/hP1a7/yxKLd2Fe17RA1OF3lDwGDwLYtlG4L5p6GHSt3yJ46FRfS
HXxja49KSTLRsLTj7wfVkL9DxErXD8Qvv7PKW1GZCLzN6GI/YL/PE2XlIZPfiUlzpaUKESqoT4Zv
fA1iZH4IElvgPu03hGcB9cs+5wFMOQulN5oX4/2gHzVsA1VyNLD/szwzo2/KMrs1SXdOynzfxSX2
5JTYh+Txrhn7PFrJjaEcEYQ+APfLC8XPpEecIb11qcf0a2CqMdagB5VCxr0TY+aJaWD4wJbqiGHv
/xIM5VOeyuyiJP7BKJuUOj+aDVQWewx/qXoy0pYvAmTgEsuXXOdtiBomuhngsHdc5rzPUkZWLZzz
XnpKki9e81IpXAF3HyFLcgoLgHDFLoBwLSpjvOkNb9q288Pvj/71R7mTJJfQIcrLkF4bGynCPM9R
4hLM4kFvJw+Do+edrR7+/pBTWWVkXQ12P1/KNTMy/11R5gN0FLWYCpSzMClHCbZYLw27AlpTYJVU
gwv4gNQgmzYj/Su5lxXLvorIG4x6yN5KnzhL6drqFVJ+uQkCK7XHqdqzbxG2aSZgowZOsaks6aFT
1j7nIitnYHA9a+JfuGu7QX0QYuacK1GUroyvoiQFzYltpRfo2dXwnfhis0pxgZADIhbUKnPUtX9l
ZmQ892lwNUvG8b7G0T+bbZrxYKmLqOcS9jIfE/XILUCOI7KzjYX9mgiCUDEzbpCTwQWax6Aagy2Y
k8cYhfqFBCptBmOSbQVsqYkZ/S7fVSRg3QXxVyckSrnQYpPmC1lwdTwLjBIAeSFlaNpVGF4+Tp9l
WHlXUUzIIVmKa3YM88Hy+ptwqI9l41VO2aYnnUsClzu9WEV2RUR9q0j+LSdmkC13ua7LFSxoB0uS
f0qF/kOojB/0NJEE5TCywSZybOt0pZZezBVNs3vOXySD+J305gLIVoHwFaZnsaK4QgtH+oTz+oyj
tFiWSa5+BeZKCZQvT6qts4Hna4NNtbfD3AWt1F7h+/jnugWHo43hzbcyRkQcCdZ6LIPBmPFiEwn2
P/6oeVXhTPxg7CzmHiO3VCyN+tbMTyyzymHs1Xg9hGG9y2AG+TkdBhqOsbPflNo5Nes5XfTZgMHg
9CRVbiWQJsIWOjqmKAcuyNabD5X2yB2+sSsPsDU795cJZHln6Em2JOAp3y06FLsKR1CjDdUpyz1t
C9cncULAWE8td9qW0TJdQ9qpizP/yqHurk+dDfMqpZmwabZGIafLiW3aMmi1raGDf1k2U/OeZv2w
DAWTT8E451gqzKrbyFB5pXuIcbkFRqoV9yMwvrqhmMETPyA6odoajXEgJYdHph265QB80SGTU6H5
ssC1dZ1uqgzEbTZ5DvttN/FC/5x0DCz1KfuWQy9YWnBxNtwi6rvpF5KTtSQHks64D4Uhr6bYroNh
m0VBvce+My6QYiInFYAldexzSMfhEYqxNhpjBBioWU9xuIzF6ED4J9tpQpsxStUvoYEpuxt3uVIs
FbLc6yyotxNPS83vI0dMyRrv5YTfuqYzXYUlB45HdOK6NpYiJlBCd9Exr3D7eixqg144mp/263Ea
gYsowCQ7qjzUGpqwHqQqolHxScNrZ4+jQJa7KJ0oDd8i9QSgwyQpxdBtGGvOWeTebY2os8e70LH6
cddMcA382VAwBA3KRbjM51CXodW7LmuOIvlnBKjUY0jTvGdkMfg2Txlb94ehLyxBU/eJaxi+sCFi
2y9KWeUwlVlXQlwKR5xGdw3fG6jzGJgeG7my9yvlLfRo9mvi8NwM5rYexPgpeWCzMDrmrhcMc75Q
dbghpGr2iodGd1Q8RstOniViuWGr3TYOEY30i00qN0S2Ig+NYLMNC0c5EfI312qN/ynWgzXZt2hj
DSb1337BJ5pDhxguBcgRm7aVFJLIKCltoKKasYXUJybc+rhLORJhpgjOUWXcE4VhfXPL5f5XUBDl
K6AWOHrh/wjf1FpV3LI2mt3vB9absi3DS9CY/rVSQTeiCTrMoYJbk1uTXWgFt5NMbu8juB2FaIub
UhSD5uRlN5oR2EGKnOgnudnjrfmnZj15hiT/C7Pxd8/vDGD9E/taGdpMzPNm2ITPNHr5RDSWDRsT
vHMAsnxuz3EavctUq4xUxY31XsbQgJPlJ51sFaYdi0NFKfx3PfofpunzH1/+z426xkzi/euzMlVm
MqQBDIPP+e/PqswzleVLQDMZjuK6mG/aiETPeot34qKiIo4ZwDFOQoC2iim3y+oqXgbzM083hG7U
q3xUD8rJupGFfKO0Z8ngYDMuo2YewFy8i17J1/KzarfeITPkc/pU3trn+GzuzdnwNgQ4Fz80be8T
WMuKhZO2uNucHg22YFdjCGbvhAXeyZbzR6OjZgaHKncuF21D6o/tXEExz1n4B6IrfYN/e01IMOIn
VxQRvzcn5H9/TfAayA35FKoyTvJlgHAQLqr8xK+BzPToFIh+HtveHJEJLWgTWumSkc2VkYpKa4Rm
XkfWMcrAcFLydl5APLIjRMNLiXxIM+TG5PWxzVlY5FBHfRlioxYew/Dkl1wecE441czE2tV0lg9T
7PAk3tRg2YOX4DcGZdGj4UT0LRZHKVyMn1mW2FDeMttQ9x8m1LDFZKwt87ATEWf24TP8nMqD8pZ/
1v1nZG7ayaVde66BWjCBicW14FbiZJsHWWX6uihH2U6fYEuCBm/zhVy2c9DVnF6ii++tMCspt/ip
fNXYr77nLy+emnt9NZ9TaHen8eEglj0ZguzVC1GQ+Qde8wOv7n611J/tpUJDhsXUuU1Aui0oROOA
ywPYH8ivy1y40xmZDRElOzRN9J6jX4anES3TRNPM1vTvLrFSoXVy5fson2QpLpcaLZTmnEfMvg/q
7FpEK50e2UeFdoqfaRmfgkuG7umykrvJIUBp9Y7sZHidhbt8/VMM4T9cUbL+NzKvKEkGSgIIeIPs
wV8vKfbRsVAwiN9EQ7HKYd2P485sH+ZHQoBcN95sVtw3XpbP8Vlf+2NzY+4Mc1BwcPoTHl8QCDsw
geIbvFjqJlyN7SncSu6GL7cnqBVfFDdDobtbni33hxLdDta2W6qM1KSjIttEztfy0ncjZFD5Ocbq
WtkHCAqYXu/F+9Qsxw/FvLYXCa0wwPd54bVbZCc+76wm3nSUxTTeTS+SUnbDihyzSEDrlT+NhgB5
Eu9lFhMngqi2+B3kIe++iaIGrwuGku6R5E6fb2DVLoZDox+7h/wCVKmewNRUl/wWfYyv6FG+6DY5
SPQ73tS1YIwLItG4/lcNEES/5tDgAU5bpqfqQO/DokF+Vbkv3nptA943IB3IlfTSr9Zd2ImX+Bk1
2/7b+Ap+Jj/NYudhE09vbDkXYfozmmXfrX6wzE+7GY/ttv0h6h8pIku/0cCTOrB+F8XDVx7kjtNZ
UF5xAFo0w1Y76ytAs8hSPxsEaPLSTYTpxo7gGRyyR/bwrsFDIDXPEkRvZL812R6Rj7fpIE5iIgWv
Nj7N37zxXr7kK9+uhKC3DV8+MJH0p0hW/b1KCAWoS8ykvCe0t0xnjmm6xQZYK2DgZc9gZ5Hce2El
vfWKC+3mVcufwQG2AiJ9y6r8Mb8AY4I7/SLcvBS7pyfndmiAgmiRDtgAYm9rlY7UVam+J6VikPAY
4iPo5LWahTjgi75yEt2HyuBRUtCI6jkUuxaT3pStrIxBHiOab8s3ZhZnHblpWhLFxxQQjEybPSsz
XFi1n//zRaT8PSBDMkY0yPCIEtKm9he6NTO/wEjylheCWknZKhEZO/mJpHHyRB/H0If/WVc5/n+V
d+H4HZSqscDiE06wqJhoaW/VvblHHT5eTM78MKVD7FZ9o69lj/TlifE9wrrHnq+TQ1IhPWygbqg4
H9BHkcjl4DBNkzcG7KBrWmGSmLy+vlf5yCwJFqTnJc4/fMN/xa9DUBbnWlXJhMKiG+JfdgeV5/kq
gkW9aZRvLFWavjiURP0N9GbZGDZ1Sra3WshAfTQ93gyOACJBuEncTa23/Fqdx6OOeq2XFIGFRLw5
zbLy9qy85VXCIqHtawoRsSuKSESMlP+pG13+j89fEufGcsVQVFX+93smnnoZ9EDabPzGWAg35c3K
cmdSvjvm6OOyjN0SxX8hWLqTPvOnHlSL+hlxiIuILGP/noyluWXDXuXURAoOuR40+oEAyv/8Mv+n
pzkj2IiAwcdUFW2mxv9pEyantVTkZZhtNKqK3ACjlg7AQsLUEcVuXnXa1s6CB+wnZUcAdVjtQIIR
ZA1fB42Iyc4X40tuRU9VbChommVqzqzqSqyws5SJD8JGbzRGRXWEGhVp6j+A839XzP/7bk0BH0dv
u6QRuOXN+O9P349DNdImLdnIjM2WdVf6drSP4QgtJVYRdkgI1YN5ENLMPBBLAjyBpvD7T7//XlYo
U8WluA99/bttqwSTL+xZ6uicyWAPGKeCdi0Cqz6Cj91hHS3XIoE0bs7427VONna/PyrAIOyAm7tt
EfYbDEja3qsnbf/7IyQryeZ8QxY573ZeS/FFNgf3TYnox6woD0jL9awx5ztjVpztEPG5Z2qSz2q0
OOvSCeclVGqjUunQZbJL4gnvFFJ27Sqzrg2sKv0UZ61bZPtZkOnG55gxtmYjxXnJxJsc4pmw2FEv
IpldVVJxF4nzoHdwD2ejTH5/1tkDBPdkVt7hF/tLeVbj8WvTRTgr9O2s1dezam/O+r2IkM/ak9rN
rO1TXIXOrzEmne7drP4TksEKYM2egHH9D2/avy2GtBiwEFo6a6FGAfNff+qC6jfYfMONkryXGaFk
cV0DBluZtfTNXi9rAlKo3cdIR/2xF/akA39hSZM73MQGcQj1Iidlwn4ZIDlL+03K1MKOWjE5RkVs
OVpfjbg7gvbko75NZnaUIkbPHhRKKjb/qXxb/tvmmr01m2eNoCVpS8qA/v0trJcB6By/DTbywTDR
3wNvsNkFCxCJE8nyDj7olhLM8UZva3ELqskChVxjGwJ1tg+U5By2QJFenUy2djhWl+7BjuKH8f6/
d3L/r0O1/2ckzP+PorcKfRJ/eof+LXqLZvVZ/Tl6+8c/+G/Ypfm/FJFFSlfZ+ZqyqLA7/gN2aSpw
K0Uyq2A0NEVDTvlz9FaTRdMyf9/8LJKTf47e8i+I/lOxoikGd5j/q+gtlwvvr38toYbK1zEVCVYw
5ExiuNpfblRlB001s1JlPdQXc+p7x0xHmpQp47IBMyAo5O0+oZBVErCbeXoIjQmpNx8zZrC9cZY9
Ld6KoY66CgeyCpXMnjKQTbHEhpchWH7U495bdmYPLBAD7javcHiXTJ6jfhx2aVkMOzntKBL1pUPy
4BJVGsMtSr9kjBS4uYLgRXVRsksS1REKEeR/PxfeUjM6yON0HBvJ7fXoVyHm2qNI5Z8wSJDyzekq
6tOvxJT0XdHnxm4EXJWSz9pQhO2CluZhGH9IuRa4clwvamA/8DhZS/IBI4xkxSfLK1wdSLDexIQe
BE6Y7Ka0M4cC9pTly5IpLChSaL8Iyjl1hisLXn/mA5ae5Aoc+C6zKiYqHgNHBu77lkjWq/T8Szcd
paAVz9TV4l72KmmFVevUwiJawjzCIaIP7PlxTLkdczxrxEJn9KHsir5mVwkIOLHmJFxDH2rrvtxZ
RrJPhnAP1qCzS7ASLBRyvAKoMVBE2URrOjEYTAYlFnvalhc6XeQukxP20ZLpb/MAF80wcjRKDCXY
F0ZBVBhe9kJCfNnJofiLXWKxNiH1LYhOFPshA9qimMxgOrC6a0HALl0UvsbROgTC7Ee0MbedXRUZ
9y09WwNUVchPW2zxPZFcmiidNVX+SkMEJ71R3TJNBJdYDbY0WSIy0Dar0huVRa4o5bYQsYtUaq8f
GoXobkaB9jKpxpEcSIGNMmwdZRRuQx6VmNp8DyMFlpPRIuWkgIx2mcsyPJwYgkJxjo9CnvyUiQBv
NX/iQau/cSyM+zICYQlKOiikcq9FXY0snXf7fsAiCVnEhaM9rpOUygvTpLtkbFNufImtwx20UwSt
ZSogOoZZjCOFroeFbqg/9HjgOVC1AtM+73dDSCIkR13FgDzYQUUyjF5lRh1eIHOO9WkrVtlHw1ZA
xag8/MepxhYG8HucT8O+DyB6VoO/9USj3AUpAHFqidVVqVgFnAYFer8sjivZ8PcWs2UnnbtLfNkw
Zog25/0szZjDjK1TUlIB07aWNvoE13IaJujUlelqHuZ7yGicfBlM+TgMsj4SF1maTPsgM08l9fZb
D0EzFXNCy6L2wx+N2ukCuoMLPUoPUrJLg4brCHTgIsZN4vaZKOzbXLJpMAlJKOvVT0x0C3QRjh/B
+F20sdtOSf2pjjNgvRJbTBMheuqg/8yiwV8H3pheQUyg/vwIo57xl24dZIroD55UwYox28YNk9Cy
0Y/xbwCFWXej/pwSSXD0MMXXFaeffl1p1KpyDmz7aGcq4SEPm3AZNmgXsPKvur7FPWTYErmRvUYb
dNXV+8HXCFZVocFQKrxg5WHd472LkcJKi85Vx86OKyNdVxXZH+LqK6Mh/E2Mah9puIeLMXChqCDV
F06aVNISIJYA9lTrnNqoDoNCM7gSGe02q+9FqflXYCoiFwzcF33ykb+wgDWpWKymkWVSw4gAHS5a
FnU6OwRCeNhWC5ncFLxboBE6RJgL11jvK7d8FTiP9mwP7iIKOVDS8pIluXduVfTftoti5hApET1R
2mIK6nedN520AS9xXSa0LefDZyQ1Lb5QAvfDlpNzu+mzgqAY2ctWouGnm/C5BVqBn49WpYUh5axa
tfWljRrQhBwuQge5iYlE0e1mArGZX2TBXGtW+qxzLb432s+MkKQdwvqjjsiLHSu23ihW8Z00TX50
7JEw/4FODFj5V7nEFEiPEJUDddSBsVYTbp0oIRJqyrYS72tL7O5gpdpdIdWZrYh5+TEp4jMfOMWC
i+7ZlkupE1WStcsM6StKuaeESZnuTEiRXYv/hZoEDCSt9+n5fnGeVVC/kRjCgyFEORldq5YA0GQx
mNMyK1adCRmnp4S6kmAMBYQKqpM/QdxVp5LxktWsE0tzpbJFz457d0SDhFlu7KlhaAPURwycYOwK
qL+hXuSrMKsPWirGLsUlh9IsEe2mYnJrOFlCtGxMTqdtN4cuB5QIukjwwEYGaAQVuwcUxWpJLa25
0hOdARckr+Pvh1auw3VnTtPCEhsTzQMnYo3BalmOarNUyaxCq+8J3rSBt4GrJNg0YKTkhVNuvz2H
+1TDOUoacF3IjLhD8rvLFvOiPQ1NNVPZFlpB9l32zFdUU3849Ol7mlfeCjS22vfxOlHB8/plvp4m
Nhb+K24FBk7RsA0QmJkN++wUCl1a6k1L2QFm/qVVx7FTaSPIq9RfUXb8Dh5aIPjfTXhPNSzhvCxO
BbPtv9g7jyW7jW5Lv8ud4w/4BAZ3crwt7ycIFosEMuFtAnj6+4GK6JbYail63hNKDEqsc2Ayd+69
1rfsHplQARxjXQWaMCzNJTXvJietDpzD4c82E4rGkW0Dxg1ntjBAcJBjfQ6Mg1UW8mnE1yK3rUV2
bg9WY80ah21zVCFyFbQoHeezMHDBrQbOG3rjl0gxJc776GxU4YpXyLzmWW9eo+xOI3Y/pgwab2WP
0CWxZnD2/ELOB31dJ1qpYUC40hKySUrBWqRuupYm+k4ShW4RGcsuOmA31Pc60/reSWoocXaJp2MY
qjvQEz1vQQP4oH3PdP1OR7Rf8dbp669fcgfRUOtLGmzhSoOsNk1kbM483KQNgeuJkuckMN/svMPS
ElQP2s4ZAqUoMltz49nwz8w0fTTlLphomWUziIvK37ud7e88TsK72nKODKmAuIXlItZlPOrJt+k1
DE9MRbB7oYh19WPfAZdFkILzY+r27iRRbeTVR4DmK48f0XeyRRZ0iFScHDwftJyKnBf2d73tdHzW
ZvNBzh4sLnwxHdUl9HPbIA1GH30Tn3xtbDsiBtCc7BMfuSHhns9kBD2HDjMIYrooO1PxOCTjzqzi
p7ay5g0T4Nfa5Cy0ZJF1wGybwnuseufZoLWZpvfTFUjfq91wOp3oco1IbT7ZyoERt27+6BpBt4uV
452TGqNGPkUcaXvnzhutgJHMQOSM5rMbpmucjN53VyHD6eemr4Y9ISX9ussXALpT48cO5Q0hcJDQ
9fKNUv8zojvRSORszeQ8kHvwIUdI0YbDqGJCmpE20JiyCc+pWdwYudrZHRjfVJ2S1kIhF8SbGIs8
ITpFdi/s8FwjRJmE+gTR+jOZ0e6VJZCKIcaT2/SILCK5NmgU3KWqXBehi5XNUd9UVXNAFufQy19m
4V7t1t8PjjduJS/PQyqwsPstnBkrjw9FlKGotYC/ihIQiAcBfeOmw3EOGEiV+dSvWVJvHMNG/Y0Q
31Hj2YByq9XYrEZZyRW3zjmZpu6Ir6H1auAF9qu5v7jLL05JVQZl6NlufsSjTQsHum3QZtNlmXDx
vN3TPpnuKwS+myJqbFLOpV51Km4eBpgtllDej6ZpnuOHvrerS072yt2vX+owY7Iw3MGdSW8aP0kp
XJpp73qDdS+TulxXiO13oW+gXrDfm2S20UgogqwInr+1YQuwkjPehYXOzlsukOK1svFar+IqoLlk
QR0uxyDby1aQFUp+zgGqXXrf0Ls5V4p+v67HW7MCdsPYjOD6zmtWsdDTVVuGsQ5Bna1bM5jvlHbE
geh2RujLbwu/MO8K0HzIrJzqxKKSN8iU6eps6ohrELM+rMc0frZ8tIRDFQ+bsKLgkuGHzAHq5Jq1
OYXR0lqNu65Bee6chjmlwcxSJ+l1zLt3c3DNrTQL7BXqCTybubEaAV6FRxALMTFz/tjT+Uqaaz4n
QGYqTPD2XO0d23tQnfeBNyTl9Q4hC2Vv5dzC826uSLBusng65gkGhywPIS2WMl+bYhxPaeM+lDle
0ojTGBR4qwMbG4PY88ZF6LtGylxSDvPzI9LTkUu8wB4lQG+arNOEiqIDhrmWqcifsikvz9ZUXc2+
ulUaVYstm+Gs7dOMSQA9an/nsTKsQze6UsxF62Yu0g36iFvqls++L+ozpy6H6XKJ18epd20Y3TW6
zDdkAcWo9T0LhzMhhyp61zEVygj3Bt0NZVNCVTOhv4UlPTLpNGD5J5Sdc0LcmS6dLyds+2uWMrkX
lk/QCZMc6uktjIKfQG1fizZ7M0syUlo9vUwWkRCevnhN8TEQKsRZC3XoKH0is5AkjtPtOOyQf5Y7
B/zc2sSzeg7YFn2/uA4ybPdN/rXIRTRoObfxCL2ZX4cm+nKz9jbjkL0Tc/ZQaQZclK5MzqbnUTfg
0U0EIxHQGOBy8+3A8Wc1N+53s615XurhrRaAVQzOAZMM0Bd25WZA+4rRKPguvQS73ECAuakKfchN
9tjUGS483KiWmN03qO3ZK5DT56chHn825DcCGI5vyyXxj8SqC9GJctXbMLfZmux9JrrdnIj2vq0w
nIRG99mVDf1CMT+4nLutphsWdRAqPre9iGDZO1i0mNWjISz3Q+FqHgmb7B3jh+eScdXMyP9HXM8E
aMTy2jWIsWKz6hCnhRNRHB46Dr22eD5x+aeU7YNzYZA0rJWO3mi0sKuT1Mj85dWzyKnIBKp8T27d
Kfl0ovioJqs4SHhYGjP4uujYebwGMkLkXWohyheOm3oxDGMUneCRRvaAsmNIr0acZAff6Z5sRwVn
O6a3EHIF+Xvb90IVEE5GAdZHd08yRtsnItVflphxp9QYy3yYUmic6KiM3WmyxS2vzYVwnXtt9hGH
GcTrXWFMm4Jg2VUuQqR9sWseVcOuaUj3IguQV6RI+Yv1Y/IPlstYr0wBXdV+Yuxjl4lEt0ussDkB
0nlX2OtPjhsDgWgDl70ctyQTGDR7kKFSmYBtHbo7nHQ0Sj25gR/dr0OnArEx1DXXuEQXDGVxk/uM
FxMJZGki9wGj3+Buda+eYvNGwuvYaiwZq4FeStAwTUeWCpVhMtFt04IO3fZdVtkMjoNJWlIewm3s
NvENuk4wTilCC69Wu7nAzTayX0OJ6VZl7nNvwugcYkA69016E9gOjoL8JlFavrtsuQxSYyKPCFhE
IAe+utzGz2LoTmGL4y9BpurR12YRm06TyOUT4hdOjphao8RQe1nMC6iBIDAoPFGPkMb6LD2A7W51
aNAA7YvBSbFCsKgPOfrF2vrhDL98cEQ/uOiJTzr+XiM+ParA/JaY5k0LsX7vdXCqiro0Dx0IbBSm
jDldHIzWOAuMni5EYOncFVYA2wevmosTAHZQRt9mZJhX2DUgqSxZw6cDmgtD4+BDxGoCf8PLXOy7
fvzZet7wDJZe7ByZLiGs6aZCZBn0pbpLem5XmdBLQfA7rpJWkqzkZhipszDeD9L/1rmNs3YitSbH
rNjDqr6wHDARRfk86PG9AalMqoB304/ICFwcm4Y5cB/IAuQuA3zqSYOMICNPDN50W6NSLoNXfPoP
I0POlZTDvswuOXhgDmk0BKIkjTZ9nFP0cy/cAFEbIHqgHL65tcqBnQh0lvS6Z+jRrBgqfidbgQA9
9xgrYDiBzNYUNI8tFlmOPKTIccBrHezypqaFlAzbLpAhZrMEXPCsbnMyG1cVrpS1aGNOSszqd0ks
KAEU9Dyq4cRhi4RBx3vgTti6zD2Oxg/Ss7xtrIrbUorgbHUNGGQidaifim07tNGOsvFFMKXaJ8p/
LDVlb2PGNkeUu2FwagbEjbVK+cAFOaqz18Fg6wX7ajw8Za9u8hJlIBt6zsVhkiJrxVZ5DNt5Zy2y
5CFGMTKaMy7IudpYXfIhsmIXuECjRsDxXF/3C6z/BwEjr2oETl8Spo4pLgyOWbDxrIE4GS5tY6ph
7UuCZjz12GGm4q2suu1cvnCg+2GhT6eop85oouHgF+yLaa6/mprzp1Hf+BG6FAudI7IoGKTKi7eN
ZtxN+u6+rOeW2NfsWC/wdibVt6AUqeYL+CAtFAY0odlZt6R7koJYc4xR3o5g2WBv+SFiP6EXrYEH
6KpzM0rG4cIymh/z0djSzSQ/RmTRpkDBfCps4+ykdQD1LTDZl7JDKLV66LoaG4zo8sNIn466GigQ
1rVTnx7rVekJai7ou1sbY1BcfWp7ZkMJsNIHYEk5Tnjlui4lRAswUaduQv2XD8vniKs1f5WEem/s
otFnacu6S1hBjI1agxYpiA5jfkc89R4FwPjtHmhxPsY3QRRsx7i6N4jiPAiv/yL4hvIqIRbbg3Ii
jA9zsW4a1KRrhqNMsIarV7o44N2rLtP05Pok1KXtHtvB82i4z1GWPwBUozkhxngT9l26ZsRKdNs+
J0GZsT/AIfb/K+GDA0+lbYI8Ae89V+NNL4sJfNqZRND67ITZ3TyAucXzRExb8SwXcSAOQ079JF1i
deqwAlY50KhWV3s0gbTrwmTYCGfp2/Z89vBVuCjr04J1cJhhflgCKSbY6SZ8HyTu5LQnGqMbsK7M
1oXsybXXarGHLYXG29y4VVc/1DU5lm0dNRs/dx5tOyIlJSnTc1z3b3iHdhyvJgQI1o6c0OdYot6s
LTSbAd2D2NIfkcPyBGEPwPmbD/Afop/96DXNfWPY94ZX3hY9gVmj2y/X/tLkiOJqrz2EkTqYvAVh
H6+Fbz6PHMABy0QX7iN6LsSoqBxAidvk3PmPyLAi1D36YQjZXSU4PD/uHjwqdioh+nFSY3MdzGoz
iYpuJmqZKYR/hmZ9SywGLfoq168Tf7gecOCgMhmSKyjJED7LQ9Xm+ia3yUohKvNE4j0+KuyCgAek
cfWH7FJkVrEdtAlBr3S9S2ekxjawBV4mH+qzHu2Dl/R3UTTfuQOqANW2pDxfkarHBdkcRAhGN5yn
rspU/SkoIhoxwEYIm8UW7XwXragu9Jb2uVurYw+0xSogPwUhCSrEPdg6URf8AOSElAvBjhpRBy+Z
VBm6bMAurd9dyhTODFkk9KTYhVEALnAtucvh3vWCJkNs0wUkigt5FjydbZKbN7HlbXRf3FlzU64t
ChGiI597lZaHzqQ9C+ljXaA3OoWifmI2NKz8NPTQ0wp0xKz6kSOPoIoXWgdvXaZssZGZfhvQMmGk
74qQzuCE/C7T/rGlm53m2B9sWkonfJy+b6EnFR3aZHBuRRPPdLtqnJEB6JuK9g99SFP016qHwOhn
9Kf4utSaou32dC1WjO8OQa/fkc1OZ00tHZpVcR90vH6t3hKkWu+ws65bz612Epsk+ph+Iwz33kDA
3XcMJcY28lFA8rVgUqmdzqg/AwVlCMWxuzJUyfuQ+oemdSmxckwQFlrCkR9dWA1Djtbfziz9jPBB
Ic4jRBmBjsnyIOe3+MIYOaRAyIcnZbdfkoPbJWgWmfh0RK+fb8eeHAGnWdSj8BD6HJVVNn0XrI0T
x4apN45j0jJm87M1nUtWyCHdjTLLt2apOPuQ5JRLlBLshdUiRM/718hMPzPLUfiZZ+RaVRnvjWD+
CcsV84Travx5ZrxTAcEvRtyU1wnTSlWV3ktrRPWWYfuGlkl5Y7eOxcqrmq30SDdiAEcZ0xBZQ8TY
ptUZ2lIdH41qhHQkFkJfC6AA1tiqGyKo+qm/iWUX3lG3Xklofs+cbo8Y8dUPMSai14a2ItN14BFy
0XUhlU2BdjL+bhBVsjJ8ZINCvVJLYkHhq6VJmeC1Drcyp7hms6OjVq8zP7Q2eEAAHxHFzEkajEf9
ZAuGnYSgpwdpGG88VmFwaxbgKiOTOaA+NFfrJc0jeuZUJmFTr0Xp6q2s6hsa6DyNKWgHu7gkPqOH
xH/se/R39ihvoQiukiShU8sQlcLDu+9b/8M1bbyaejdy7uXIDMCeccTKqnlMTUOerR4gWVCtjGQy
0XeKH9pEEytKvQrYYFa0pUMZfAa1albLAzMY7qeXz9/q0bi3g+5DO3QIALoAtxsavdH6Mk9DcmOF
D5kJqytz2Yh7S3y4AdAqqxrfad9smuUoXLnCJeTpjqAA5L2x05yw89eH1GmSTcVkE+BRdE/uxoKa
j7ybJp29p4ThXZDOz04ZkmceL5dxLIYt1vb57HKMWKE6ITJl6owHiImLWWBbUcodmcYER9GW+6xw
9JWA2PH669/okI7Xvuk+kPBDFvhffwieAH2+boM1bStBQg4Ho4zaYXDnHz5l70nJEt5671C/jl18
3yRDssOlWt8gYcEfId48rxvOHae43TjTaLRaIJNlyeGoJbLhIR7b4QGR2gHp3DZr4ictRXctZvzP
EJzthOKU4Bqmh0HDRMzuhldVWqe4CTgKOpm6DTNtbg0xk3OrMd4zTeD+TjNCu0DZEIvgJMcDHU8n
GUlaXyqPFvKxm7f5XoBwvQ3sg0Oy8O3Yqvgi0+7albV9mwvzUumpuTix94mrPdz1JrhhzYgKvCFY
Wb2LQsjXNkPlYoZ22jGB7QV5qtoatmHGu1AJb0ujBkZ8cVOUikwt1O5e47BADtWO7kZxHEDdr2ys
YHdJPD8rnTk3pRGq+xaeZ8XExx1G+9HPmWVxE2hiMDPiVnSfzAWPRuEnrLAfkE/yPQFxePqRW61h
NG7bHIXqvIhuydUSRNf1j22bvhlMaoI5zbgydKOVmr7XaJiFV+XPYOM8A/z9IMm3HnVgHgG6IGns
oqOqzJMyynVZYRlaiMqK0JO9B3qe7Ukcrb4nh62P9Z7egTRLcZNoNhH1Mo/wsDyn7HeDOSD25gid
VINgTcQy0p09p6VrNaAcrManqnKcvRXj6O2VdROE/bOySDBztDscGKsikKgSrL+6mO+aftrSILlx
fe2trGlSe2X2b4lOH+p0aPdM2q4RCQKH3pVkY1SaojobTtG3SUfRLsfdtprQn27qWNpom5wn4czV
uRqOZqAeMdOPW5ZbxPU9SThD52T7WPc7dwqeunx4TD3IZdhqe8YmzDTjnpcy4JobumJqABF5AxQi
u8yFy0ShN8pLPHveOhDuQTXyQp0a3Y5CDGuH/hHoaAbBRrUx2vLbkNTZQ8HJE1Hj65BPBfHh5u2Y
m8yuIbWuHYHTx6MZtlPZDfEb1JjZOK/naAk2M15QAHB4A4uznspmU2dAUnI8S6JmVaOZZkoU08rb
Vxz7idgZyEGcStDLtEjykbsWyP7OilXLrlp8l2E/ryEYjhMm3DahFSpt9n3b4MQh46zdWXhTd0O+
xc9HGJ5w9L4j3mUNk15tifPjYEXbCJm0psPXBxaqWbq7XZLAHEVDYY7+VqQW7ajllxZ54z7NoQnG
wDUJxmDaha3zvoN9cMIzd6T8b+nDcrzNYGE1BHf0VanWtqzlys6aq99+pE5UfcYiOjESvqnHBjFg
0b8hIoAoRiB1H3qvE0ahjeWkn51lwFrlsL/NwtQF4Jr2Vz28y5guSBdOtwzCdmbcVFu3RVQeYGon
z0fT9WhPrQ8FiMSFFTkO3X4i8R4tGp82uk5DFz7qIfopJn+v6EqDTU/9vekShyPFZ1t3SyVktrvi
XHL48tsR0tNc97s2IZjPJjdz3c7F2jeMCjP6wMsv413bUYY5yRUMd7aRMaba1HCpIkKeETU/zEU+
b0nH2plh5GxLhbanTknI6snzpsvBcbAu+e3UAH7gbcDfSaFgB4sQvYBrzjJM44qcKWtkwpUSDmi6
5ns/tAKZTf09LMP72QUhYfvdo04idC19/GpU3nyAWATTw90aQ/TFpQWoD7wa+jem34o76Hr9/ChN
7dIbdEHmJzm900axb9GUOZrWS6uR8xfW/CUacpBinxRGctRu2iZ7TH1Bp74v1xhJYaMz2DWoptfp
6NypIjvoRrzN9pvlyk9CUPmWxH3SKBQYeArjJtVGcWAsEMGMavdj017tih3GHTBrwedmLtq8BoxD
Qkln7DZJ9Js/M50oZXJRiXME6xCuxin80S8IC1M2t7VMXlIgHyLg3FbAfMPot5Oge1LX2LFK4ig3
LHTR/pbCmll9dxld+1J02aaem3066at0k9fIoHPb9HxIEsqw6Glwka4vHFoo0TnuZm9jZPoDXgMy
nfY2cGhjwaft3WIT+UwCW6YBi9ciJ5VBkrRD9blpWwBUkcTm3BCRV9dsNDRROSEc0rKF/0DdGGt5
kjDvbJ+mUiu9bTGhjA6fYV5dMG/HvU0za5jZufEra/iLWZLse4G33DEFQAVhHnEdnnPhvQJPRilL
Ch/OSCL0wFMZZ1nPD6UOrstACNnwyjfwcmQchTa90bxja3mNUmCkDNuwxzr1xm6Rzggz/pAWsTHh
3rfKDZ3VTQHaY8Wp6DymTJmZhKl52mqzO05RQwJTgBNP6HVh4NEyMAGH4yXL/HY7mzRFh8B4UhA4
mSAtzZVJ8R+O4VH1DIKV2CsHFAgJR3JgoONaEfWW872zH7I8v3ZWdanchALyNuDvT5xmb2VmwkZI
PiixDghsboixuSRTfswEAE01D9SEwtnj32f2R98zVPxk+EyIkhbNzcJjjNrsCFSBaAQre6/C6FI5
UbiZNlS9hLjQzfB7XmuHITfENe9lbgvc3N/Io3bWoSZFLHLanPMthwfiFrJlnlm2HRMtTtitaXE0
Ng9o9ej+87SGPXSJCGOCWUQQR4bbQdV3WiTP5hIcgJwVRYOxaav83u4q+PpxfBkyDADFeK8CJp/o
XJoVTzqDIkkaVRcf04aqwcADNjvhfvTz26oHqo9W70PWg7rpsE2cZ/Ioaa6ODRTN6GN02+bMk3xm
7lI89Xya/RTXajN3GGisoD+NHtXTWAf9sTXlA6s9k6DGfynAxZ2cWW8VZNDj7DufuSPtnezcZ5aI
+iSZWlUK8r8onI57kl1n5B9rtqllaomQ+6lntOGO8XpKmUo22aFiEszVhUcVuMD+LSaU/biLcwrS
KR4/G5hJHLuAgOZVXVCvbCLiEZSCQBOBJzHtwt7HyF/WbXsc/VcnGOODM+ry5EyAoRqJT4KO7nPr
B4vF1EqfuwSuQcveULfI5gJzQJAgWnkwnYAMJjLRLCnxxnc88+nUovdIMZKMlr22Ca/eTF0EaSRs
btzxR5lb7qNFOBjygPnUxQyvrNH3N2OIJTYIaOV6SCghymBZG9GAM9yYbPWQjewskbSZZ6Jkg2eO
SAEXYcW+xM2yPwOwK+vaNO/C2IN/FNXo1prbhnPfWWxyaTZ0F1pC1qpaEuvLGdyqSMsFF8jhsZua
s1mcNF71C0TQDa1FeYR0suNgbOxlDuhRWMZdr6qjj48ZJiYWAbn4GD1l3eUhilSHq1JN8WeVZiwx
Mzafdu6uQm5EH6m9KDt04lN/bmIOhxUjd5WO+QGtD1LHHD756OLd9tM5u2hipNgiugx/0MqECQOJ
uQ22heC9Q5LSnkiE1vTYyKXDMkegqYOMqfipctIrulnxbsrPMQm+C1ceS7peLIXlo2cOezcO1u6g
U+wXVXCIreAKMnyHM3SHNoIzU4z4xbSOmg2JofVz49NGqi7Fcu5v9lPtnwdz/kwM/2WYEbWBKq3K
B/hlVFqT4d2MCY3ViWmHkP26oee1cws33jhJfOzrV01iDEUbaKhIiIcmLfe/FKqjxCLJkNbZujL7
Vivr6FrtNe7yAgTaRJxtYP+wq9nblpXItr4Fb4PkvuQ4QMie5AjIvSNGL6pA1o2hc0sy3TUg83Bd
2cwTPMGDB6833vcusSJAxX9OacWJNMlPZucgwlMeuqD6YMB62/seHqHKbMZd5HxW2SQOHgdI9PQd
BSF6hmdP8cJZfb7unCl+K1T3ygCJ1kg6PggltxBQ5J4hLqU3kcdbE3bSXlJYl8IJyNwuxbqiHXws
BfeTeUGW2vMjGjXOkD4IGxDiB6Ov4E0sfZeOLZT49uMvVfn/198DUPjx3//17SsHliTbrpHfuz/L
6QVeMNv5Rwk+ZJ5vzbe//7/+0OEL9z+u8LFX+J6DVcix+Pv+0OH7wX+s0DMdExk5nRS8Wv9bh+/+
R1g2pgxf2IQxeT7/U0tDM/nv/7LN/yyu1sC0gEJbVmi5/y86/L+6xYSLl0UEoWlhaqHZa4nfHNaE
uAx+m41imygRvaBNS1fzPE2vmG+uCv/zv1i6/88fF2BJxXqAOsnm+/3241rf9JWOC3/ro+f5GEwj
YENwYO0MXTrsY0Su/2LZsf5q2Vm+YOD7niD9m6QvxwqWT/Qnn1mYz2nQpxGnKAtAJ+2mzgALaM/3
vZHk6PngJjE7zuVjQNV5AKD0kDjKs1Yzywzn6Mmx9mYdKs4zQLisegAKO/fqRLQ2iFx4YhdrTKvr
n1wcf+dc/qtx+Y8Pzf3HGeHR/TXFb9YcBfBw0mOBIlUbYjVEYXnPwgy8ItXvXhdFj0g2uhVDQ5Lr
DbarkCa0wgDHfr9E18ig/HLmpke5N8AICXAfxgriAh39nzEIR0KJmO3HCMR//ssH/93TsVxtHNem
WDz7PLq/eTpEWJuVCiefkqZyrxKJWbRCjcCsWEckAtrj26RG5qsF5r9z1oGNNYGzHrrYHrd89uCQ
jK54tac4v53G5GxZ1ZF4tntSfDk7RkMf0MKpSe0hoS3YD5Hb3GWlXX72sZXuYflXD//8fX65EP/s
UVm+TyB422xk+wH//OvTA7KQ+rp3vK0u/SsWgeloJ4rpI9lEBJJW3bAr0abFE1w2Jlimt8WZq7/o
x5KPkOUFBlhQPmD4/NC4Z2TdvfvuQOaRZRUX5XrW0zCV+xHSRNt6V9HQYiF7m78YUMlt4fQDsn6Y
pLA73iuvpp8QeW+h1zk3nYEErphuF+vFoZr8nII08wmKK+qLa0QzSO9Ee8C0AJTvkhzjLbM6AuQn
jng2Ec7XhuH0V+Av4wird6qzOc7jycol1CBnfnGJtvloclNPK1xuJ9QysoIZ0sWbf768zt8sBwKP
koudyLEc3EV/vbyVWPK4AbZtk5kJUspRdDuZcbktnfE5kchNwoleCpypvXCsn4bS423P7o3mbAyS
/IBaVP/066z5dKu6u9axHvKVXdNl0yWSMIFCHjdCSsfBq6lenepujtF2eUb2MQxtPJ7jKp++wl5b
j30VlWfakMYbfY/4Us34sNdZJZea2BwvQdqrHRpxeK0Odcs/X4ZfIYO/PWW85MtWAwDE49357TIE
Jo2+5a0B3TrcxLnNN1e24R6romzujMkPEcVaNjqqbL5vanDpTuWZmiNfUB2s2Q2evdabfvRirnZl
VVWnf/58f3OXgmUdtblBiF/93zISkdgxk/Y0LwEnsbXTlD+TYTq6jFXR3wz/8sP+6kr8tfRBaFlc
ltT/zOCXP//Tel0mtq8Dstu3dUBi4gSlKZdRSCeHQamEsXaksg9W//wF/2bV+svP/O0tB8Al/dZp
vG1KYvoPkxB6eEuco1duV0y7f/5Z1l85L398wRBt17J7B45r/3Y1eWRVVdm1R25KrF97jZ6+H0n7
apGgnjIsmXs9N+peOHV9LoraIyGrIGPNzs03nHnFXYgm9V8ewOX5+u35C5mYhCJgw3H519+uuaG9
ComZB19dDC+Wrt3VGM3iXzzTvxlOhUsyN2ULlm92Bsx/Ytn1/nRrbVbxYMqUvx28hkG0DWzbJOJP
Dvdj/lSG8nYsaN2O+mvUJBoC37idFyY82xS2QEdPqA/6dk28QXnvt5Xei7gDkzY+tHbFHjgh8qro
uK5MLK0VkOyJkIcZULCuf6DO+yPn9f+K61keiT9fMi8IPBfbIqGhGOpNZ7nLf/ouM+GFde837NBx
80WC5JPM2dYG27mqEWRdj/OCcbv4l8Lg95eDasBftlbLp4KCX/Pbs5MwiV0g0CESTx9P1pSSzWnO
A0D/Its5bdQfuOrhvzwdVvjrzvz526KdY4GiXmORFh514l+/rbY7z84tHW0F3oytnibnHEajfnNq
ZHCrLj7BT2Isj7GuVkIfhJ7sbyqmP9+ZyZnCazWJQKycyL9jLzE3rIT1XjbVPuuADRGW9h7Z7Xs5
WHtaoSQnBosvEv8iTn542kKPaDxRQTSi5Yzua6wqqIBCItppeXoZWW3mZO4aK/KuQYmJmYDvS2Ub
2Q7edrIKCcjEsp7f9zWePOh9ZLiYDxOZpuwW9Fp6edC9+2P2vzFe/CrMuYWZloMU9Lz4jTif/taa
LfdUtl8o/aZ1XgekCrVC7TOJcHqV15l6n2bDoucrid0IGc992RkkOzdx6R9XurXQX5o5Q5vhrvbf
OioZSVLR90hyLTnxYU0z4vxDeB7NpY6+586riYoqZFgdxszL1/bUML+pVXpHtyPCiqHqjrgDRgdW
09s/WlLTr3mOK05aMXpmudheQ2sAn8KJHAcEO9pHSv9sK9uCU72aoJP6j14lSzCWTo4HrkVXTiMN
nWcUgH5wEvc+SgaGx3LajoyxwnI8lNAZ6ZegPuzsLegyaNyDm8idoox9kbhHdmMckKhZwgZu+24A
BFdbL1gcHWhCjUcQiOviCEF1wB0iA281xn1wHVKmPV1F/zLpY9gCaQDA2TK64bahJNlbc+bdoejJ
v4qWGzO2LTPNCv/IDdan9mDWQXWPX8Z6K+oqe9WS+anq0BhKNQaYA3KEUEzzcAXEJhLanI7SplXD
9JzFc3fvRFP/XNkKVbklCnB0Y0n4hoFdExfwYR4b4yENmvyU5lD7lGkjWq9zsY9nsPnRbPTbVI/m
tncD65uBM/BY+qV3YzcVHjLu0GFGTXGf9NknnaTpUy3fTpuQRBzaxC3ZGhbeXYi81mNkiJapnNJg
uKzgHV3iRlfVfd+I+qY0FQVQVhRPQQ3o1xDZjKKg7ugbCv9b7+v6WrTAr1MnNrY829VbWnj2F0ay
6TVl3NeuW6usaE160yDBFVNdkiZFULiJBMgyiCSdsuDoMANQZQxKNtYEAMcOMUvI1k49xpaPrLS6
F5pP/iFH3kgBNJVbcrVtQMq6ReOEGLwJG5+ZXZXtGiOIt+jhrbVl+sWL2xTGVRI9u4OEAj+VAA1C
Bmt9tDrH3/JfxPs064a1VUGP+R/qzqM5cqTdzn9I+ARvIhRalPdFFk2T3CDoGt4kkJkwv15Pjb7F
1b0rRWijzcRM93STrEJlvuac51BTMyipTWfEoUQsis0K/AlIJ+a/URubwgnDa9y3BcpMI3xy1PTV
h15zYz/lXz3F55rPEq/O4MMLE7Hxh7AMY81ccdXo7ibQNr6m/aAODIrQcTu9dWrckX2Xsxztpj0F
uUYm7uAEapT3QYQtgmkUc+Nou1vJjJjfa+cjygx+vkb0y8mr843nMqadfQHAy0rzz17V6qQTb7hk
c1w+ugGmHMdt+RxLXd6jPv+mZb713OydDC58v4C09yAM9WrEdoNpB232ZIz2tzPkAFIRTqz4ts1V
ViTiwTYqDHxlPrkoZU0fulgYsq+zguJqSHQBxlgjI4fxTKDIRYbBM87L4tExRwvJTWb/mPOIQF/n
lPzhMLtbunsQO5gV2FZ1/rWDJbWydFCsAl14iz6oL17t2gulYr0IAsXWvlXrqLO/ai2O7nyVlKAb
3SUppKwROjmtGeaOcomA/qlAcXuuPdS7A7JfsfDMtn+Tc0XMsyDS6kMnBY4HfP1/pSXhfVTOeuyL
5KJmZBPSxrGfIg5BwNqgOjZER3aSa8N0SZO6Ofmgq5dkYh4oF5otBqACuqSB7cZCDIXHBHVL07QH
rGdIJ0UWbtyq/YscPLiRQao2mds1nzNC4i0Dd//PAGx9LUc3O6Ebcd74flHIqMIjwCortyATZ0QQ
bfoZAaY5CAQYi8Af+1tnTwJ9T9oeML6jjZF5eqJYxS4FfxSDr5dxbHsCu27BemJoFd/KkK3tPp7X
aD/x/0Isfg4l2t/eStsHeyinm58U4bHtyukYzEF+NF3CCdxSxn+8wYl2FUvvtSrvkU92ad1Gdlnb
2nPp/VI739KeZR9h482ooHqx0SIM3pDWIkxIsdH5PLE0MdFJplNyYSIk1yY/6mlIJjDMuocb4yja
sFibz7aZZo9lJp191w/hyY0StQbDmJx1FfJvfaThLuc/bSXy5xQLKcmGiblzUFcJ1X+FZEBufJN0
Dz4wuq/IbUjZ8pQtJf3g5Ti6R2IMcwMR4FCyaE/aMZR8/v14bagwOPvG7IwkUsXjllDa6i2xkZFN
MZb1JjUZyLAd3nrohSKkucUziYXpkZjF8YcHPThJQYw7NQG7VMrGMtIbNOrpHoEDEW6WaFYYNnic
Y9khJBhrHyZtomdWhia8Vxk8/CNbUhwbj2AF3ee4HaJi7ZRdjVAqBsyHR+Bcmuy+SidWn5HXO/gN
8UDrBHlj2MWbDsRtS3tPXIE2rOg6WJG6StknL/R+SMzqMrM2WOKQogS97i6BndaHtsyxPU9wxzlN
LlUlzbMth/bgJMlIOmd8sH1hvfWEqVR4D9IUA9WcPBgQX3+d0Yy+w4y/BCYBPOiUP2vFobEiJRXN
d0a1tYm93LmnSjjTJ2L8eWOgVdrMVCcNyilCUugi1Z86qclqkuAs3Kk41dinV7j2gEPljtEekzQk
mg9FC6ISK7NgrVEc5GkRhasAvRPgwBTZm0245sIdWpcTJwTxOxdEvbUWKb1k3FHRDYiGJ0FsPAkk
ecy8w/BgWQcG/s40/lRVQmqL11VPoJjtX2LqqRZgpsWgDgMOkAWy2I4Hg0KyAMSw4SWizvbdD98F
DZL7mQk2Pza890RwtQRtXL77tgK/6BkGGrsBncEwVNG5HsX8aM+l2ok2eqoreMaAlZ21bg12w6Uw
ZnLzmAEufBqyD9n17TWcne48QYilU8tf4rQO9sIXw3csWMAmgVQb3IHtsmOpfu7b3lh5toXAl8xl
99KWoTrZTodTDIzBJnDy+ECQZvnqqTJ5MVDwwdK/DYZG+MyqlDXwRFyvF+vsQvHjEJT2M3N0hYP9
3IVEzQuolVPyUVR06wu/z8prITt1Q4JNOB7pPtUKj33fLZp5ji54+btV4IH/hXWhOFX5aK9kEuXY
MDv5ZOB9BkAQOhA2WltdijpLUJmx0PjEaR5mS76qeqi71v4Tj5Wza9y6fh9nE9REN5gOlqxh+NU5
UNi5CsR2Ghu0wiBQcD2hvo8dJBMLj1Hmj1KhXrTVfRjosieNa3DigQGZcAlO6TFM8gHkiJW8141E
hmkpNOxxyDqzx47j1EX76BPAMy2sCNAHLHiy0JsAhXU9vJr4Wll1RndpbKOZSPQlPoNmpok0Wc7x
8vnZX/5sjVSuwsAgSGnEf1Xz/taNKUpibnrjUIAZXlOU91eme2O6ypTfn4X2zU/AvyaDN78JyCdJ
WZRjbKfhcBtnaWW2san7KHwyxoAqnmc3fEnnqXmnjTbJ2siabRfaEZ9/FW2xnt+j3+dHi9W7jqr6
B2vIfKeUm592D4+0dFxjVygMmejO1HoMopK6VXUo8XCQn7GGQI8zx644+wQL1IvGKputG95Ub1tL
LcpyS7zos0z+6l6/SE+uh851P2eFz8RMBQmv2mieIC0bS4wX02NWYX/oq8h/BANtfqReGd1UYdtn
9ukw66wy+b4fhB9VQoilGirh8YuFdexQGbJwNqKXYJbyOSjAKCA0zr45b8pLqrENDCZmbKQ8RbOx
RF9/DFNNX1CnxY5c4/lUyizh2U7Eo+7G5tDkrbNvEyUvGQmji8awE562yLzqu2ulH3EMtqVjHwcW
yseKe+xPFZHQhEokKrdUM+jGhXZ58KoxgpCIweo+AciuDPj0a+Ey4BsJhjzA5eq5M5qhfzT7NGDU
MXcTuHwdHf1S+r+DJWzMfnmdPTo11bcIcaZxl6CRZOtOwe2gT3J2RcfcdYHMHp96Hta7FFzJn54c
x3eRQ3xYO+ZdvIIpxYxWFNr5i7K8CCXRBKKXuBo0Y1VFP0JCO3RfiAMX13DMPzruNDifhGFnmQY6
R+7eNSjYrLQ4Kirnb3PoOFtDXahdy3dH0EnY1n/5Twgag1siYy4mxBl4GgVLDRoxDxFrwgqZHcEa
EGWBMTdK+hdLWow0TWwE1FKZ+C7beFwDXag61KpNv03tEegEx3H+XnukUa1jCzEqZix3yG4OVB/S
QPCHrox5UuLYoNNfwAa/Wcgbi2XbIYHKKgMFQOEYpvNaxXH/V9s5IZw2w3v4IW7lu0sqd284RlPm
o7qMrWBalVOBAJgq1zCupufL8Di0mqT6HHv2CjtJhNo5EzDIdSPhhfoC19s8ey1mnKrBhJEC05Ri
uOvqZ5z/i7IZ02GNkzRaEGhjg/rGOr6ekM/Zpy4T647UMIUdyWMRFSKjWXg47faj8Jpzgan2JdMe
yR2GiTdfgD3rjXD8O7fRTGKw7Q6H2WiqL89qwaq0JX3lxDWKCmrA3kmG6/zHrt3+b0qqy9mcCTHn
RxfvKh56bxHGrSRea0jpxYLmRiYO6bGmsqIHaUpOtMx3zyzGp0vvmekjLj7OhWYCUOpp88QgKkEk
oatyWGmnxAwZN+0105FJm+jlH6HZ09mxKg+/8rwrGIVzYP+hJKKICZ3hKK1h5pQ0xwZZS+H8RoPf
vuORa4gqc+M3FkV8dHSZ0Zex+K91HJ4I806KjWNOX7XdrJ2hT9lBu976LsDekrdERMsAYGichgG6
T32I0/nqB3KRw7TL0nwCchiUz6MaJX9JmxzbNLSu0D5Q38ZAWL2WOOxsolZZzC3sqpJVCCkIK9uK
kp0Z+/al9pOKsMgMl0hQNwKmlK93OZfba1IksVyAplavzAwVZjcUDkINwXr0NLAuKq21jgJ3nUXC
oyGao2tvdyyNzL1fhmTIc2GiFWuNTvwOVdw/yVHiwCTfDYG/R7zB0h31fM4ti66AnvfL9kS4Zy4K
nEoTM2NpahTjxdSZoivLrD12pHEVNjDb3YFTtiEJ6TVMOskUEy5P7ibZ72za7bWfRLX2ZWysTMjK
3IOSqb1NUTyls/9gIi0xejM4ib6zvmEB9ct5bI3fPhpIbIi98ldjf7cWTZO63eP9C5PVmwcEUNVQ
4LP1KOqRuBw3RUxta2w8s85Gh2LGNIELOpO7aC0oO24MqAm3OhQs8gvgCRXLYh6+MqOtC5hpo7xi
Z3vQqfTOknPc4+eOV5lkAIMTxFFHLcW87wYXf5KY3k3+FrTmYPBXdC7FNpNmhVilmw0sJf3XZD8z
Y993ghsdmCv+JXkFf+q89V2bHBBXB4sgquWeTVizRqrpvHLNLcl3EiTJxpN3MawRpzPylsVAVs1K
gDpJ6woEmd8RMi5F+zOVI8O0SgGUbiu9NMacvAExSIRmaB6XhbY9WDqlt2f+RBuN9hffrxwNKJUy
GbdO2BlbDuVyVXV+A3FB2e2ltw30Tm4XoL2wExObQ2I9MRgwrnDCsHcUUWY942AbTYz94362+lsV
d8SEQr2uIoNM2sBXzjkGnS1JHyGubuJQD8Nm2vFswNmcbZedbTgEqNSiY6Ojt4Foh1ceA/9QTF27
LMKZh7isxpXHRX5Que+cqaz9VUgl9KYtPz9WHlnXlBq4p0YCFTPSPxnERsMZVTpmTmniZ0N4f99l
04k9BlPN86kHfeyCKPtOupnbvIzh93os14osqV+wQxbPgCHnm2EkwStqAMxYQRYDvnWVcNZhAkzF
RAXqrlqd8Iwb2Z0JWtpPcqojLi2XBG/qKLKWmK8ECKGwC2Oz7xGc10iSeGYiF8HeFs1Qv+UAzwnn
AryyNNC/pKsoRdbuN5P+KPjkwqU0vDzaRM3dOhnPmSSvgJcF86JoKxTJgbpJKzQhtcQ47zyGJsNC
jTa0sYjl+WMGc+gCmTs+hKKSW0wbBD0Ono/6FMPIUFh4WcU9V0X3fGz60ufqzduHbGweGIA5LwyA
F6E3f7Rp9lV5I/Vs46OPo4iEJZHOVb+qO1jNU0kSDnlrCRlEN9xGzhJwWXiopqE8Z33xDA6OcKBS
p3+FZVtPAaXZsyqaeI/bel4bQj+BsCXQPvaH2wBMZKdKr7iMXNsEMmLyTXJ1i405efLnqtqiZPE3
KMabxSxS5zygn8cs1sqNQs66YOHxrsLOPJpJaWzHuNrrsguQMvEY5an8K2lxfqbZXIauPy4H4hZg
JmKX0iy8ioxsdNNuSpwLdbENIMAsyziQ/6ArkvXszOmzVKA62Nk6UKn2pIbba3Pqv1GAz8dkGJwr
eDQoaV3h0rMZjdzVTKe2bowdpClMLDattGFoeFfhCZ8eqYC60nk9Ibo4FiGMS1BZayrzY4iCfm4N
xKP1RWeGeq8i70eF+CyUMVr7CdrqglGK/6ggAjU9ac+zJN8o5VyTiXvsRHpl9NuwGEDkleaPjeGZ
X2lLZGYw03/bQzUyrQd1zIjsBSsxowgzYOUI2D+75/NooNdOlx2TGour7Mbyx5GgbTAZfcwzGa8W
HcsiyRqCXyw7AQTRggbzApra1jtHwIGxDdpT3y6aSFSEYJHtxD47g99rjAXsiMlA5j4F8Aa9eh0C
wmJ+SYfiWdH4UYOmPla6IFah8S+ucxdocviuTOL99KrMvK+mqt0nX+C6XCfEWXUIgwEouRgWdyVg
YcIB3SY9eEaGtN5BMv7egYlPPmN+IQYL2RIeluUztHUrpZnTDU3VpBFry5ZsE4HpLwynaMMOgqlI
l02PseHGT6J1FPmm6N23QQg/0HNWzPztg/BsxKa1HoYJ0u2cfcZBzP0ZkDG56DKryZ8JUsxZK1pO
Gn0mWazwogAZXZoCLTCpYHQ74LjIU32Porx4BHLuOXsW28wTJ8UKhL1sfsK5iIejGHloBQ4H0EXI
e4k9EpgV0/t5GiFGLLrslg+6eFLS5bTl3Ki3SEKZeg5x7SEfyfzgva1L9Tk1tvdTBPgeOjdSZJ1F
FOE9reLSTn0qjTsPJhSTJXe5R2FQmrzVrKA1jWjcIkoJje4Nu1RH8vHQsaaUAbE+HoN0JDusOrhZ
5hIWeDPSXIurk9uww8mQI2GUb3S4emBSkqa+ErFy7OG+8X2hCnfncSfHEUSYm9TJo0dRc+bRS99D
yC5LlOTRacSo0DgCuBxmEJFlD8Fk/XTeqNCh2MQqaKoACPKCsgDnYRUxbdU3T5BcEfejXPBx5hyY
HbEfsdImYQI8q+6aSwS1bumTU4XxnBURJEJnFfSWunG1Q+8EhABThQi7dRhUdMPSQFO8KGdd/c7a
Y+zrklFJ2bSvqcYXMojpyFwNawIxTLxsoA89T2yfnxPVkpuKzP3BLgmxyxE4kGF17h0jxl1BcCIT
PPTzfRPHb7QsFVsKizTZoHDmPXFVCKytHOV358NwnWVvJkvtFTmFeMZCWEiu4or0TEWhGjKmmPIk
2qEhUSuTYQoIsgIurFkC5hIDodjuwPw1M+ExNF7+3icGHNC7zpXZLFp4dp0rOx5nkr3pCaslSy2G
KUxdsjsm820YLOcRZHl8d5840wesGcCSFOdnN5L+2yRmi7Eb+zwqptlbNvkUmeexhFTFPJ2XAe0Z
nI+KxOWrM6X9N+0vXdGcx5dMJzWjEV4/XkkjDSxCsqzyhS4xW/Xd3S1hL4fKMiGjEyCGP694qaTY
daodNl41vMq+QgnfJC/si0EmhNCeqFjWau6IapwmTJJeByS8yY2rk7BL5LTJXhiplChKWqb1mqdu
EWRJ+Ee72Rspo6dWBHd7ULjtdUlkRnAAMYnP1exWsCNm6NxZnm4qJQSjA6mQZLte9mUrm6xspM/A
e6a0ezPh0m5c3xV7fLHiB2ypmcDSreXLQJYZca4i0k+lZ9njUliy2BUx/JVonoNTkIbViz36fbdV
KS370nQT4FxDAKuXDuExFcVFBooaQ7fZwSiFh+WyKndjF5V3FoYiH8nFXnmbx6zeoV4b+pWd4mSE
skq4aN3gGrCnPH/LOR+/CYmzWAlaWAnbWEeUiW129GaXw8wL9IMsiAjShJeux0z2J5X2pNEg/dc0
kFPY8DylyQVTpnnQU5wQkdu3LoDTFOsDNrR7bq3Ed7AaJC/zEuzIa9Hfe/twDteZr7vtQHoqBZ69
94OWC7Ht/G0zZDOJxL60z3SRBMJ0rBfv0N35kRjLPs+M36aAWtghDjgV9wJ4mO3shuivuTiRVsum
KvOHHDvkjo+P8xAxZnp1UztYh2RXgdKZ643GdgoQpieLuSD0181zTjBQECcEUMR0BzAJYnYYwIh4
fwhtDzeK83rrO9AVsNHdl2citv6UjtUSeR2Q8l1E6YpgC/+m5ig7FyCPv9EeBPGCASLXSJHDEFEu
6LgUtemyTNWAN1s6KzMFGd8WhnzrstR7sngmH0Hk8iglzAQHd25uXkqR3rCzAr/iQCHguD1W7Hj2
pjDJ4a6LKSO7JgUTYVsPWdUWWwU8AAoyZ1xjOmzvEctjApzMnJ+6MhRyvrK28D4xzu2ROaTfLrrd
d0+H99SbXuAOKYyljeJx0UBbwaQY6aVtJj6vVtksvWqSx2BIcDonjeYdGhoRfoKwf6/D6TfRgXP2
IudBVlW8ahUjAxAU48MM3aPHYN3l0Wpw02q8RDN77G1Lo622TUv+8zLter3j0RYUkwxUF0MVpnsL
mu5LIMx+ul9L2FQ5X8FdGLy6aAS4I2ptxcjYq+7bTgbQhvUtDhx5FUaFQYpNCVo7A7SPHHIEM6nM
4sfEa9onnrDsT1G3ZJzgFcbcTwR6YoBIjRt4rX4Nc1XgSqAPnTSbVmajb0g35UsxEwMFR1gA156t
cJ92Nl7K0E9+Izj2qxbT/jry5+lJRAJjQFVXG24JdPlB1x9AeGC6mU1tH2Rh/dNdq+XowE0zchoy
m5g9JuaJtTdkBOiXuwO8SBlOm96FaM3QR+7ntDA+iyTxX82i6nZcC9E18xCZ8FasLOmvS3tUP0ZE
BGQ22DBTA3sAOZBa2SmeB94I0KKU1m733vg6/4ZVkrCNTuanILA1dnj6HmgbbJinEk5VUi/mMeef
BWOZ54nEMJBUQR2S2KZl/4RHsL+4RcPUwQxrDdXFqmljkk6t2SjkO5xyePDm4s4OvaNkcINZu8hK
y3XrS8W0oOXwjfLgGeqNfUlbMn9sADOHrrQHPs188NoEOzq+oPIl7SrUIjCARx8cNPhtvaYTfibq
8NdBEvpctYa4+WhaONq1TWanP390qERwTWSvptFpUKxJ8OyMhb4ZE0i8PH8cGORubDdXb0Xj9w+e
5YxveJ3lOkd8cnSaDGd7EINLydu3PMNCzwM/nYo0FAcH9u++7+Jz1MF4qrmuXxNJpwyBuPjRkBM2
YviHEIN+J8XZcItRVu2mjGzCpSkDiaJliD6RhHg4yXrevi6c36tEkIsgJ3CJ5NFRqPV3B0tJAX3M
My9Z1a7P4NcFetT7MAWTVmE1clW2pckOOanwTowAO0lzY83ZDjHNa0b9P5o2ROXSK9eoX+p3whso
OxrcKmSjyOrKXDc7Tlk/URHIaYtpEYc8ypN9okrnoQ1Ev64iCA1YPcKjshh/5PVf3za58ov0e84w
9VNpR+DIHFcsICWZWN7yeid8BtROBXEzqP/MTvC3mIxrA2luEZfBJsfJiSKwoZyyxs2kiqepAIZl
6mmZJv+Q8LjI4ubS1y4PsdedAlGeBlhwoRWRGBQRd8YobCx1vSBhEc9tU7LIgjutLBLns8Dal7p9
Ys/3R7GWc4OsI7DbfaOup/vBeRdXrVoycMUVyrBlcnNnwTwEY2WPsla0LVQ3EpdC9QAqK6Kxmbe+
chWKCaKnRbxTfXjqdU8spgKDPFk+O/e4e86tNl33kG43lDFXEifpEqLceG4wnl3dOTdOlUG6qxEk
mA7uF0YSz09pmBVXrwZL1swZk/uqsbb/bW5MClEkBJiiZfJppKl7ptM2NzOEnm3dZ/3LP3LN/9fW
l/+PQiUs3wKY4ZpoC//7//wf/1vw+F+SJQD0f0qZ9clnl/5HR8x/+MP/TpnA3WKaroke0rkbSe5G
lX+nTJj/srEv4C8xXVrhfywsyJX/sbC4/7JM2zLJKIpQFvoW38u/3S1W8K/ADSNk9wgryUEMnP8b
d4sd/CPE/D+kiyHmD+bF3MyIbiPzP2l7zTjXfIL0uBkVXcrsldYyUSw2MlrmTKvmTUyATifPavZM
7rrJu45prTZsYZKjYXc3K9f32sTKX7yI0Dx0KefJTp0HF4TmzPzyooYBnrqEq0yFcxrHZtPaBGrm
dhtviuFv5LP6jr2Z/W+QOjusg1+liUk4c0OQKaX9MIIJdITRn4oB4cPIyIyF/Wt6t3X5n/GsQ7gJ
PT3qA1TAi8BwtnYNzpKaia95jxGAkxGEL10c+munZfEbeAbiSqAEsfKZj8+80dWU4NRbJo3/GCDK
WQj2U6SSOu+gcnF0f6gxPonS/eOWSbmlvaJsq8/+KBxmAni2GVqzl6PMqx0SYqAp3FuOU4gqLA37
TZfNIFWLvc34GkJgrY8DCZkoRpdmBHWATKBnXU6/Y44HPbqHQqfyBQVWuevLLWrMGPZO+xK02b7t
S2fLnBE5lh5Zc7BbynJmJlYPKNMMis8y5xZOR8td68k8DpcuZpXb+3SsliMv7G3RldTN39yx7G3X
rco6/bUDBXcGL8wSUZu/GTSvpKeMp7AXz3HJyV3EFdLhqTmxbSDgHgWxe20cPL+NT8NEFUlFzNy8
w+XbNeUmcWwbJ327kU6DEpBCcklM1Esj2bbgFQzgvEEom0TEPJUHDa81VktvZvRsI1vwHeRm5TYo
HYrlXqB5jBkrE/P00XWwIYrikztpXug+rJcEjsDOApA+/GWz+FA5HpwCQBG1ZIdjqnEPFhcBR5G9
KTcvVropvQWUKmAKUUSkrYZd15k6X7MPiPaq8t/SrNmXaWQeRhgx0orLMxrpJe/y+GD2dY1IzrF2
FvRSVCTBSceN/uLz8exEQBwds3sRRUvfWGXNLUiChwJZ9KFD0uhXBAKJ9oO+dJUKr12imI4/++QR
NNXziLgKj/mzb9r5F2DjpYl07miKTwQz7q1LCLx2wAOirwPmTtf6JWK27UbqTHsIY+OyxPC40LOs
VugByTFm2rcIHAMTa0KGALK2x96deciTIH1EH6qXbY3XFXYqgoe5aA/GxGi6DMaUTiYfULBYxI3z
Umu7fq3ZUgaUgmmUr1GctOtQs/3LIfmU35nT2RsLYPASMwIbBnQYIO//qm64EJBziniFMPA2qyCG
N5yFlDQFrLHaV7uGIiK5b5AY97lLdP5IweXOt66Am3fKSrY8+ou6Q9piVD3Jx/cGz0cx3WQHNlbD
0eUBRRhQ8DX8d1AuGYV7TS0aOQQKlxnrV6RNTsyiXKkgAvHePJgTX5/Kp17PWfumU0VSZ6Te0IIh
MpJz+eHZgwIoYW4LI675CuZ4zePoKarfKsxiyknzZyfvXbYVMz++UfdHTjADBAqobMLnWfvT2nVb
ViSfCO2Ooz9uBgbbrLKTfKGiCiwXMOTCuYK1MAi1BlonjWDbstJZGE7BAJmw6SkBnjY23euc5+fa
32dBc2a7yyEogxR1hF6gHXgVPuG/FoDrgx+Iq+GayQmR5ITgomx3bbwte0TeQzTc4KMz/eediwJ1
jSHI3hc4Y+R9R2wersoojzp0ra+go57LB/OYuuO8c/yUpVA/r9IwSBcJ8xbWhMmt6T37GI7qKTfx
X1ndheruUARBdWnbiJjTnGXh6IKTMOZY7pGbnpzS/TYGcCum95LL6H1qISnJFL946i3KEvp1w2iP
+KYfswACQOUGNSZvhjtDcN2AT89VDy0R4i8w523pSYKqmVkuRkCBi6x7QKLsrhpfhJu4ng9tVH6H
yr7VdfvRadTlY3EW59YrvlUiiWToy3gp0jfTOTSz41ysEIQZw0wwiLmEoMfqbVFwZh3DdjjXTlIi
+LP4yXOGZRSudM+KtwF3aoisjfwVCm1ysTGDaqZIit3lIk50tYnAHrDDPCg/YSrVxz+amKNhZFo2
QZxKzJL/+S4jTwt+2ImmTKNIWGrf6lbOQIyn9zMzO4vIoliQ9vRXgj0arfK1sOwbDAG17QfGtTm8
zNYYviAINOugZp6rJrUHH7GMi8Rg+UIxnJhg2Cw/fMF96ayhPZ26WN2cHlWEZalXqneClRABJNAU
Qxmx5oPlvSmU/4xWvzvE4XjEGRatAhEBjRDJY0IHfZnqQqIyzdp1nWbuec69M4ijbhczF9lDDDmi
H1yGkTf+FA6lMYOyJVg599VKWV6Hakze70Q10A+1vjB5Lm+okhFHhOkIxWa+WZOR/HqVdQyn3GGq
6MiNadDTZS4qa5QN5WAMD63MJlZII6K1KO/3pWPwIye53s7AtZctFAP7LjF37/+AGe9eEA8RC/0W
9yFrmV6tNUTxjVFA5wlsynEWhA+hqMtjEzO6drStcZTViCY8+DBuXq8HXUbM9ujQhPb8XWxhs7e8
sn+F3mNtctGTLt/47s7v7nA+h/UJvezzmP62keEsvI7dhHdnw6Zl6m7J3Zo2CXMZ/Hrxhvzs4ojU
0DzV990eAgEFjMF0jsHk7YgHleyUq+7YGO4DbVJ0BKbOZhv+UCpqYFDa2JmNxek0TfbZdyMIJc0t
srL5EsCasaQ6Dn37o3KcuVxzyzgTDzWgsU2UFF+IcSZzrp4aDXPSRi/VJddeCW9XazlszcpfijvQ
ay7rM5cGKTiJ5y54rYFqVD40LM988Lzy3Unrz0Kk5Ra1jFq2agg3zl2MzgbmCXuOcS37aVqCf8IW
wEzfMIEH2YX5420siyl+c7/82BaxP7Ss7q0kUScxNK9Jg7vYzpO3zEacBwBhFaskXBUAfjZs8+z1
4AbzqlGT2MIXDhYSsiIzbt849pNkjhU3FikQ4hSogvF017Kuj6b5iE78q69nNm2Qlo8yoi8OYHbk
ZjeSFh9A/HGch8EI68PUVsnV9U8dIMD7xHGr+DInLrDkgOlxk/GcrGEZM9WL/SUv5CLQwVdOppIs
1SM2PHCw86akVavC4NWz62XSfRWwYTN32kmfNV3uv1EmIQBMTHKLgW5oAnXa35IHAea7eAbndQf6
+CzbgKoAXuvaPeSs8MF2ESv1PtI8oDCL3IdzRY6j9UAMOMWfTk7Iv5xlXo1PYqbYEyDKLiWO7U7n
zY22n1kSU7SFWcJvdSvXXRVGkTw7/JKXDS+e3X/MQTgc4CmmD5EdvftoGIPcqoifs8t1DZJmZcsq
XkOhvCsccQ/A6lQ7sOYR3XoYrlMdP2lEOg9c4Acnsi7NYOpnnTDvpU48dUyar3mkGML000wJ63IH
iLDfhpVqL2PE621o0BaIyIwH2ZRfiZhM8lnLE26b/kz6U38WRibPDRtaWMMRkAhUIlEgHisHUms5
AgmjwhRsl31xS4hXXeY4Zl5jPhE4jUfrYBnlixjUc9lqtVKiW9rNdLN956IRsC/4XbJ9dP8b/i/q
zmQ3cqTNsk/EH6RxBnrlTp8HuWaFNoQUiuBMGkej8enreP6FqkYBvWigN70RMjIzFAp3p9k33Hsu
r3ckXI0dRkPsSVB/on0j6wK46Wi4gOY+qplVwELBYBjUktKA7I6ShLl4+BrW+Ii9Kv0UiXRWwFE2
QWr/qiapIp0y5XZzh6Wi6b6JYHpeNAT0WnS0nHewqBnfzMy8qkG+xqHe+a5zYWJZvCHdLM1yjKqk
Hlj9KrFmT0XZXnKvwIPGAzPfYzKrL9xrEZfSHz8fug2kIJRs3nypzXYrlyqJtOOQMJBcWEj+RQpC
coU/vqGgOAcBwoOOBqlwHXHMaoLT0zsiF3tH1hKw4yQtheGCfCJgUbr2iD6pJJNSW+cfhtFnt7fQ
zZJzH+Tprg15hjODY2Ge/QngrvRWbt95UYq6DkWoPgAjJ1mic1b0FdEoluBqqBXHV4pYzXqttay3
wpsuZtZfMP3ibYfDF8J62Qw2xW5CO6Hs8mOISbdNJnDmA062mmibrK2e7MFHGNnEH3c8MG35OdPV
S2HNxxJFvLDVM5Ufwatttp5SsTViSWFEpVbMpD944+cQ25QH96xtPv/kXucsIYz63StCb02PmT+p
JHt02mzYWU1BxuGMV4sCnrNkmTwSlgqTUz6SqMbP2RwOgLCGF1d1c7WyqqHYgrcs1gvWl23A4X70
ZN+CKaNNxZg+rWs0fuuZfctNg+fl1RGcOK1Qp8o7mUOGbgJ96bou/enSqPYBM+Iqb/rk2HFl7Sry
p9n4etND5aS39j6RH51F3RROK8qgvxX5tqc6gfnW8haz+w4i27Lkk3v/0on5u7EZk6VNhStwStKV
GlPvXS7LvmMjDUbRe2lF0DyUYf6QFzzFfAKncz07B5RE7tmZtIoYizYRXsh5O45wFheZNPt5JuWh
ML1LOc3G1rd6QO2TC6e9+radYXwbWUz21oUhBSDAGbkyC9OX7p5CBY5b+eJt7gX/gZ6iaPRb7qZf
UshNyER8NaXORxxXwb4w/T0smZ3yZrZUiedjtgmRky8j2O5uOAfNbkCnciQo6xonVbwL1LTDjpOd
bXS+MkH+CCViAsdN0ey06loUI/uMUfX72oGeP+GY3zpWNx0QXh/iYpLRxExnzbXJvtKm328SCwJk
jX0CnQShOVXXb/9Z1dIcsmzRen4x3OpXylx/1xrpR+Yn3rmtqxN2UsxMSPswWzZo/Iw+Pxr9gtC8
E97GatWylWlhoUqVBiQHeRTcIG+ua0HEVv74AnpfrITQ+8qYkYrmnTrmtLg9cZAkjLE5cmPRnayk
O+Yxo4t2YQEk0gVivM1idy6d/BCaBAUUZfo8oGvVHiNry5g4+vxrkLCOtAFVb60cOYdC4nYxWlh6
MgeP2BfqGNgg7BfZwKpT6pLjjVsrG4ovK/Zz00PANd3JXxsKoR95lepkucbFcsnY9nR99ZY6YKWZ
IqTNIAhIP/1iZO3e6oTsKRWH5XvnGc4aY43YFSEbkV4rhCwWfS7Tsy9JAc+8d8hvtpzHg4u4HL1t
kYH+aVlEqEIQ3GKznOS8HUwX8D7aJKzRNBr2kDyYdg/HyKZYGATBj6Jph8Pg5ResQsduhq6QVe4v
MPg7wAm7FCPeZVkcd2csAD91E+O4rToIY6xID8HkfiH5J4WT4J61awZkrvnpcPDB0yVO+Jqlwtw6
cR5AbaUnzjEOvI+wL1aGUbef5aQOWbjUB7yiDurb9KdSpXFsE/hTFO1OuEGc76LY+m3lrfepWSts
u6XHccgokwfd3WRqQTmZMpefMjzjegxWjW85h86kw09LRiFtpfydp6vpVemNJlNoLhhh0LV0LLQ5
Lt30QWYcPkqGzjZBTMXFyiIkD41LpXPrjOk8OHbOXXR8H+0Net5nglfScYw/AcySdTPcExR87yEZ
+jyqKorSTEHkc0lFpn0KrJNo1AbEcnVk1lRtl5Ym024qc8UOrHpgFvFUMl+oirDajVYxHONa+tEQ
h3VESk4fVZg+qE5Tk3LBHsBsZd2m0sJZI/RU2DRo0rLBe6sKbe/RvcHFSz1e7rwOzx2jmSQmzjRO
SsCyjvdi2sRS+DzTAsroOOnnihXielz8ezjbo8VT/YyCzmbXQSVpd/XjrMpjXEpitTKmRn1M6AZ5
IU8dmIYj1gNn3wfqk+IcoQ5S8/LEJ2scKusNsFbi6y+r1D3jQOCmqU9jVsDebYuXgfTCKwtijAuc
+2c32wZe6HJEJ/kZ1F5+lnnOei3DBpojPnNrZghx0F4cC6K777TPozMD8nSTR+3cuzfxPJkOqF1h
fySDnralzS2ll+LqOTHSU4smd+6SgJDg/o9x/8vI6Yz9+inHL79bvH481dn4oDN4m+mdLJDVFG1T
VW2mLu3WGBrhCQhyxnOWzzdSkve+stODW3XWinJIH5wgpTbuNMO+quP/zfzunOXqlhtIPv24ZTEY
qmdWTKS1kghXY8SrY3+Cu5s6jENNVoa8XirB45TnXzHiozNGt29hOseh8U/diKYFIfe4HHDJ/W5K
xF1mM/1BFoYUbpL5weiGU12WwS6wUabe2TCluHNhHP7KAZir7GMZjZuDtSW6u+Ujexzm+5b35NTq
UefcuKLzBRMmX1Baj09sUYI1gPiTnzvA7ZBZoepwd5NEuMMPn9k6kko+L6J/TtL8WCasOifDxIYU
kko8JM9stM8C8ycgRNzrkxd/253xg3RuRH7s/cInXgL7PNRDR9xn/GANPcPiwdqX5Lvs07Tf+ctv
2RsQB5PMXal6izXd3CcNqum0OOeFg5rPT6J0IgXT9/OIAT9Q/f5n9qh4wymzYPGnXoSocpt5rclU
e9JcJ91LCHHUDafvJTWrI+56adz8XO7HGY6kQqAY0QWZq8IQW4LOnomX5Jigx2Pg4SEEAhasLDPZ
mATaTzLh8jT97RyENwunXFed0SoWK7OxDwa++m3hlsQoxyfGL+ty/Enlb4nQ7+Aly7Uw/o4eVQ0a
5/WcU7mj4X9Dr/2etcog4k2ue7sm1keOX0tD18HIj7lWm55GR1Xco5ax6ZfJujh5d7Wd+IcshP6W
y0GtCsnQnfa2BRvPFcCNkj4W9R1ni/SZ5FJ9SivtrPMeiQH2JGrMXCYHUdIYB8h2UElRHubOiUwN
WnArAklCrHv47ralBGXqmbTD8pPFZXsU/sStHIifEAXWppvi7NSF0y7o7cd5snlUqchGJioqI3pZ
yWDCtdodW6egNQ4WAnS0TUSWW5F9k6uTtwzQFugHlHgNzfJrlPoILOwcN96yBhKwpz0idkPrS+rp
z9htH2pBjK6ZHqj8roMdvC1W/jzNOTbxzr/Mo/rSLVagmUgOx78RyVgu403K30V8r83qkhWsHRPl
QwaONA/YklboFTElLuZvt8rvvGQV7skhpuTSFnT7lOE6WG227MgtGtrIKeCDwQc3tfxvEGU+DSJC
YY0ndM+ZdHAanwm/L8WmaLK/ZNx8wDKzcn+vnbfR8Plm4rFc5k3fjRzOLSKOqecbIk98DrX/4qGx
CQb5kVjFZ2C3ztYc8tcWrn+aB+tUisclCV4Mm+b81Drqe3CDd6S/H90yp+uBlecKlbApNsR2Mnru
xjMxX+2VsWFvyQCNFEcBovN0jjcmgQhR7r0iSgiiwdXDBlVNFIysdge7fphAArNHnbpTYIGaDE1p
rZDbqqvZMQhsBtrRpOzDrVuKnpFeEBy06s5M3OeXLnwuHEAcAs3ktbGaD7t0xTubOVTnYvxdkoIF
UF/9JKWXbVGgfvWy/vICq3j8NdgU/fldOJYnyrt2I6lXnvgyraDhhdtbxA7fCaarakRh2qdq2amU
BwbdErJbTtRj2c4sxxU1gjHKH2to7H1YmN3GstocTko2ggymg4F0F95lS69NN773ZfU5s/yGgYv0
xK7/GJLqbIDxxhaGKaVvyLuQ5/75way2/ueb2nmL6jyf2mtJHDXy2PkhFRBBAyIDSQhibhkXNs2F
ITYDG8n90mT7PlnEmT3nrjMqh0TgDmmomt0XcreqTYvAnzVSBfW8jxw8wo8MdHg59BXJLNM6pFwQ
QgiMjSv2X8MUkAz6hmtvQwrsBlaIeVhs4yoL6xFda3LRnT6zDMkvM3wGujRrp3pWK+jVt0QkB6cW
9cPoZx5eA4Jfw8C+lq1w0YdbVsTw/k0gwnp09R0iW8irR4OEvcLo921nstYj9oc8ODDLOcTcNuR6
ofDcg6CP+Str8mJBOaxxafcUxqMNOreHfwJW3ne838PcRH19X2yVFVNVJvbrsOotjn7OVFvu20FZ
H/j4uRDM8MnDz4slQTRXRFCvXVP3R4Wgf2cOEGu1NC9cuvlzSPxhaU+EIdJLI7kb34iaTN8QSJck
J1nsIYjGpGzMgnhX34n4C4iztRcHf8PYZ3RHA9qTQf1TFDTDmE0sv9Gv3UA5V2RTQZ9jlDuC3++e
V/zKqmLzGduTxTWLNr5aBiKnmIqgAur2vHhbqdtnJvjxTSx4zvBFSWnNDxLF/tE4ErljM78g+zfN
02Wjgm5HIJpb0iiUU/GIwig4FiZ9mRVAFMY7+ndJoBDgQ5mwr2UPY9AVMK7Lt9YeyTUKbXCJ0vrb
E2JxcnE5DZqsnYFNFShSTpxpqM7Neexk+cuU5ivAoI3uXOfdj8Wb9Htvw7RdHmQz0lW1cjwiu3Y2
dIjgTJqzk+QkXU/ybMwHX4PGJodlP3XjE1iX5QKm7rXHjL41GYtiDawv2BBPsna+Z6GbY4gt8rYU
eNFj+zaO+ZXJoX10plCRZqLZKvROGPUgMTdejlJpsTACeFVrrm3Z/g2a+U9dOdYGjfjyPE3BO2LB
t0bkGGKPOvVZ7/RjFtntayXNlXLOgU9pP2in2hNny0PKKR+5g/uV2DQgsyz/zh5Gd0LYVu3YqB1i
pL/JaLCDrIN6V5UmtHmkxWtNA8g0jRydEBIMas4oq+snr/aTnctSZLWsWxttvsO1BvqFKEnkA/ht
UR3KgfWhIWiIG0bz1dL9KbzJ3bDqJGcEtWZmQ4PoiVTUjUI8o+w9+RA7U1fjmTEI2biwD7bT2G0L
y23344BMqDQZhFf34hiGSzvRlULJiRa3zrZKhJzjbg19yA3qrcsbvhLSj9lqTX+ckPSXLMhA/oSH
Mg/9g+FfUAAN6yUhEYrh5H6wkZpXIcwc3T8tRu1AXxoX0r63S/mn5Ll/tvN3N3HcddgHxwww0U40
SH+s2AYRfvci6wLqyYTRqZnkWs/5e1emOjIYYW/cwCu3hmhF1MfdTCJvEWVG0u68kLyDypzHlQaH
wcyii/cIl7PVopLNtBA5594nkZ5pnpg5sBEb0ieroFvHsRlHA70xWS/h95hx71hMn1o2kpsOiijd
GBiGBfHdKuahDWVt7oAg49JE0hDngh4XJnSMlmE1u7xSnRpIdAtXrek47zbRBFRxv+WkUJwZTKlm
T74nYT0DxDBWisROxnSpegVjcNmYVWs/9wQGH9EzzGvZ6FOmHSq9wex2/tj6r3np/pSo9vIxY/Fh
PicJW6dqMS9FVRAPI9/qJXc244hcIWmZFYU2dpd27TQ1Cz4YH6KoxWmYy9e8H8odmJQbUoIttgux
nrWFzrT0v5qtFh5hFQ6K9QSZRhhk2VqV1XSR5RAp3X6PCIiLmN5kTqs6GpIYTnHhbw2jEihD5Sr1
m/wYNB3ieb97drVL2WCFIGCs8CNQFGdpW73eP/t4kMGpOwqxRvBtEwMV5WRsoWDUz9K0v8MKJoYY
QUynOeSaYXhs5h5FKQbzXRuXv30tCWnD9yKy+A0Lh3pM8hZEBA+Bm/Cm9MBHwoVZoDSRlPKYQakH
15H2h1SaOnJ8avmwRCzWFPauSGznUk2m2uOxgC+vmQkTxe5ToPSSFAgio0dCKkljAkrz746HP733
nSfVkaVbjBreo/xLqjDhfCqFOmWbzcrI9LtbmDkfBzVGWpKxjGqWaikr6w1z0lOC+fVSNB+s5AWa
9/SPrhOMpcbAoYEtps3NXVxqj2JS7dulj3HlfWTa9bGzuTagUgoOo0nDc3EPozOZlqcBR8kgAagX
GqmDncRHI3G+8IySSZg7+YklEEFcPLn7xLPSrVFzPCOljjcN0/uTO+H7JyYv20xEfbz70tqRV7FO
s1J8UNCY27alXdDStj6M0Lz1ij0VLlsdDaPRP/eV2PLX/o5TPi4OvT88+JnLwj4yJRxfxBBeSyc1
WHTMvBt+/dxouz+GRe4go8/YQeLpeaDSvfZOFu7MAmUktP51iJ/kOTWqFNdreiR/obnIKsehkA+3
AVVTi53wwLDwg9/OhTLcQyw9Pv5qRB819mPkOMSQdH47XhbOl0KYZCZjh9/g2qA7xXknvGW+/PPF
KfIR6ySjOw1W/4GF3RByZAE2Cs5dINF09igsR0WVBA91Z3MMOBaUXx2br2bRN5GpZL1rE4544ITn
tsrsE9zA78mNsyOWgv6ReeNumBz/MtZlsmuXgWknMT2ruSTaa3HUU18zB1WswXrzSieQUmNzykMG
KOPCOtuFfApTb7m4iagguMoR4TG2ZxSufwIs/RfNc+Jrjnarvh8iiYrKwZXnhjWsR+TapWmrC9nl
HfLLhQCpnrRLJtwzObvk9DmdRfqaY96cZmwPFQLWVTYT/xRW2R8SkN4mBqhnN0mTqG9Fs8PpQWBf
GRz7IcFWm4U4JBoHXTlxUr7b6k1LHgU3iqr2/lQNOPfHJ6Ty9sMypbvBW4hS6xxzP7W+DzGdKijG
77utiiS4wSr7iwhBRBmDkijoApBHBkHPDgXOplSVjpqC3Ucxt93GvpN+slw+DiEoBbuCQF/0zsbO
8X34XdIcl2aHCT97ULmg/B4TXFbTmD2AVZ/2vNnvudmjpLt/yRJI+YPT7wOs1d7gT4xAwQHxyURM
0p6L0O/3JeKlbaoQBqTiUjl5+RkfiICb16nvBpsFGRaZNBQ99tAQMc/gA4bdJ8VssS90iVb2Ln/J
6SP8OfG4e4jE6tjOekBgD05csbkFy3fE0ZGu3U7y0vofJQqqBNHTy5DxmMyoOZI4+dbtRRThK0KT
guF6bl0Ybvp7A3vZBkbaYxmk/gMWL+c2Vr2z60M8p+Xwxbizv9S1nZFH2/4B91mxy1JhVJAEvOIM
kZeR6+eBwLOIEWJ+9gIiWMj3WOjgi+7gQcSlCY3p6XI/MkLD38exh3R8iLt3nwcbWSJx4nIwt66d
LK/NmJ880yj2s8m2IKv0TcRmtm9byCaqALtotx0YodkhAjwbL90oHMbg5VOaUS33Vj9t2yrdNJ6r
N/ZIiQnFqluTvMXMZLFYXRuQknTFfKvGAGCIuNiUPvvuSfZ3K25SvTmIzZGcSCfv0WKNOF2ngJ3U
wk9D6szR7GdEUDbvHnph2A1BWW7NNk5u/oTOIRumy2KnQM/ImU0yNOGlQdjO1Dw1llcdsx7T1t1J
oe0x3+EE+sXAvI7CIK53wl1qICfhDhwChpyp0bvOlFUkF3CSuKe7tSUXfa27+AmJ43DqWG+2iLbo
MM1za3YoBdLxJV/av+7jgCv+lqfuLUclTY/TdS/OqH7X2XRYGPt5TR0l7kwaJMXQdmzkX4OifBDu
u428aZ/m5CElCOuDxHjjHaYPw7yaA6MmfRVJQGXE7/RxFzJB/GN8B2SwjsbyLPQ6iN1Dyw5S14Cm
PT9vyO/qLp3VpA+t715yfU8M5FO36Z+cjPCThlDDtL/GpSdOvMKkV8B2LlroIcbYBQfMVuUAIGmY
vlWIRQS6w9NC7jS0qR0KiCly2D2u8SUBGwx6ikOEe527nE0z4UbyF2aapaXWXZtY5K3VYo9z5XMk
mY1ysCD7YIGjUM/Qm+imH7yCgZCltn2aHSvL/3C06UdZM9QbOZZ/RUjlYMQoMgHB3IqlzgC+USVl
KG7JoqoJ26JfeUoJMrNruArSGLYTo9HV6FdvRkFK4gKLZrEIloZerbgH0iXo90Qy7EldtyIYZC+6
JDXpbr2t+3im6Jy/woE4r65UJObAuMTpLoCheBIRA0iBetVahKNMEwlpuTZ2RTWeMoRaPF6nJiFm
qnUsclKat7Bz6JV+HCwP2za0P2e72840MBjFQn/LRzw17S2Z2ohCgynfdq7NGdTOxMqgwUyzORp5
gyM0KZS3DuN+jI1s3vWx1F0HeCf8sRls32UFf0zlG9tET+9udk+EE2PLELjPSE5fyMz0UxgSufUX
D/IRTIq5tuBlR67pqc1mdHjpNezSlRjt5RjoawtKdO2RQoLCj7ezp6iSE6uXor4poog2tB5jSya6
i7TNGZoodsfXlpSJU1gN3zA2I1blW98FxKhhd0qdVRdWl1TGCz2sLCX+5OCc57G4FC7zZDNz92UJ
dZGgV0xX7f2FV0jR3J6SkpVESaPN0nDBnRWkQ8uWAXFym8PHafRwJxRuk8l7srNP/CTOaVRU+SWb
yUKNalPGLmzP4M6ZmpDmhl2BLCL0b6Vnp19dk3/5BTIae3Dfx7z7sop4i6FaXHPdxc+Y1FB0YaVI
mB3UXr4P0246xYP5274LLK3MbX8FMTfeuLtjEj46LC7g9yWSrzLcB/QAkeeG8z6FVsrqcRg2UE/t
CF/PqZjyede7E7avmEEKA3x7xfzS2RB2DoYWPNM2S7yK2fGkH9N+IKpsckX0zy9F7OlHG6tXxB1k
IE5jtxLU4B5Q5D/34S4dg+kHNBIbUvYVri2eZtM9GQEbZUcPGJgGBsTdKZOtdbJk+KSIj9t5nao2
kLHIZjWRwUrS4VOG527bFF82TYaJ7xyK3l+QtHh+P+n/l12DxvbkzkG3b3KYbLEsz8Kc6j36eLgF
XQeHnqIaw2GyhDGh8Wm45j08upbRbNTAtsXA2+KjTGCwwfVSua/TgmbMop81+r9ZQ5pmLS/Ctg8q
s8RLzMDuiD6aw36u5StwWGRgbXByBx5ZDSQAbwhSbL2AfzKDYK8LzzjENsqigIwx5SOkcgMz2Kbj
cp4Fklesl+rFquD+JroW4ANGtDTYrXfwWIxTaskhMhir3MPnratBEbfKmavvhuqa5qZz+ucLUsp6
l0JryByfY6EPLrS89iko79MiIIX/5pL/vzafXLLfHUzyv8P/un/n343UXca18Y+5479/9f+RRUX4
wgGo/X+2pzx9wVId0q/6f/em/Ofv+s/UleBfwvf80HFsG2elDyn737YUL/yXgyZGeK5pOZ5D2/Vf
oSv2PVlF4D0JPfwxguHOf9lShP0vBgO4WVzW5YFluu7/jS3FgXv+P/jhLKRCH0qrHxLn6Afe/whC
aUw5G7Ux9NtkxkmW/W0DLhdkXMkFs/EO71P/Uo3FZmQGucEoO66RHGfXXD0PTV0+d7l1qvH6W44W
+8nuvuxMLMdKxP2qShyJLIrNMMlZOA4TSlaNdb+SNgn0TfhcwUZ5hG7OpcN+GqJGMkxMRoAzaFm4
0dwi0I2Zubi+G/+YHbHSsDpQRuZnGHvtHmg/0jy0v8cZ/e0+hAvK7lRsEsc0jv5CwGGuKfhCj8B1
QfD2iCaHgL052yEhsE9eMh+Q8bcn4E3suT0ZZQuzN3DS6K50UBPhJGBDKdE8ZHBEIGT4XWTYsK5T
H9+vKhXTzNR4qY16uQyq+Q76hPLAybNtzUAQWsTS/TKuqbcLJ8e9uBlbH5c9EhP6moSuNB8f/EWx
nnZq8W2Fcsc8JNsIANfrhuSzyAvmOCL3hgGKi7IAR+/0UARmzA6IpYqY/Jtr2J9mkLnR0Cg7GiaR
4h3BHE0S/LAfpha7eL385Fbw5MWVv4d0Yx0bzc8ftL8mvOKfdkUR2U119WaNhxFbEvr5murRdcHc
wpJgYKrJilXOqcjMbwb/9/xmL7sBVfyVOHkbVVMLgCnBPQ0aPxIqiVlMYzG3bRFvS0KZHxjzsnCj
EkZUzx8mqyB/jxMHnd7RZTJ6zkMv4RJo9JGV5Ld0zB+IJggnW1sQrbGWZH2WNk5MI/N4mxG3sddr
7EvewcFYVH3RLsMSLdSnMAZxKkR/9rmRaF4UQQX4d1jlBnn1oo3rRB9GVHv96HaLt9HWfoTVd/LH
Dytpewiwab/uHoy5pJ9M0OrpruB2bZn3qo+U62OPgL00YmNL+b8PlInFtlXpNpfeL+UZyVHCU2Yo
Op1D03dfKza5OIqwVCuLtreo8weQA/fwQ1YHcKvLrYf0LAIyzBZK6mpfBSZOx8/B64nerTjJS4Aw
64WfkfQ+vnQL2m+Zk+OVueEDOsObmZP4Rl51WG6SCVBnu/gfPWTFTUF4+9mOuRWGpM7wJ+Cjl8a7
X2XqLQMclwSuvBjAGD36pstg/ozs798XrAfQkAzcH16L+NEpvopBhN9ZMPxu2briscDAaQ1oohvl
eevehZZj3cdbfVu7T9UYv0JpNc8B6Q1nbWsQyZOuzyVLigxTzFM6LbeUKM4zm9SyCa+dSsZfqjbl
NSsOUqeRzd7jTz6Af+gboJC29Yq/CD/WPfFtmUFuCqF2stb04314Q2XRnxt6SHAgKLzqpHywcaBC
yE/8VdzbGQmqvIsonx8zpgo+IGEDWBkJzpVB4zKcHLsdTrp0P4pkIQAoJgXIYqchcoCuqQkzRpqu
eqQXQfJIsTOWxu9aE6bselMZYVklwnGENAH4YwHiOdVnVApHd5TFjcyU/PbPPwU9KBgy5NvtP/8u
FdN0FTjboDaONbICGKsLBLGTx6ZOcQR8zdTE97Hje4CV3UN3gqWntC7mqBi4h7FxkAmTRlSRP2i0
Y7pjzLvB4jwXMtanocPNHycgv4t3EPnAAGXXPzahRMqG8dfC3sooGBE2bvgNm4mZud/M3lz67hlV
4oK9bO2i9iapmCzEUKoQykvpHQks7WDuXYO0s1DL6rsKRb9wzv/YvXHoBltu8cI4a3EXsC54fdei
oKx04tja/qPj+ecLrFZEyqhzI0vR65n4IEu0lavp7kULumvnsdnvFodvb9LTzdjTNk6hCKZF8RnB
5OtXFutJTnyRd0f6GlJTv0VWAKlg/zlOM9vAriGeBAI9yeNFb21UWsrdxDIPjUmAXJ0YojQ1UrZp
ID56XCfHzqIzuB9kfJoZ5rNxXLyBLMbA0fekQCC8yTDuZMWifvBi/9aEmL6TZAz2d0AmDjRzrfLZ
ejZyzaqJCHGzN7atGTZ7qDfhRiQnDoJ2I10/3wyjqh/8BKFuVX/PWYoAA2ILxAcfkHdmDI8tf8Sq
BCOXB3N4nVocdLnAcZQu069gGN46Z/YPM1CJtd3XcWR7ilKb5isAihNNztTv2WfW25qsh31aLLCw
EvPDyzR09y/gEcRSpdSkoQ7tXcuqetdMzAOWFg3GKF6om4e13ZEEXdqyW8OHM0+N7V/MGMRaFdjs
qULA9xnDa7MYs1vJGG9NMDuEs9n+bROLIvqL0yXJLlYM/tNKngujfRedC/+8qS0PdCUuSie+R5cx
9Wzbeu9Mwj8x/yX0kbNuaEcS3O9fRukMlzgR5dkNf/6ZMIWEWrATjw9Q6OZ1T9ZS48DySUY//VYW
bUXT9Ie2AifjV8hbxjyLDxPV+eT0zvnOX9l0Vemsy3kqrwbCfaK9DIYeo7uLR1E/QybDBYec8yfh
2+d9ttNWUN3g5rqPFY+B0eXLmc9PtXMq5FOARcsdaVF8nu/rXUjaER5y41zaOrnYiE4DOzT2ymMT
n3J8bgY3KS9uZbNHuG+U8fhzx86uQQavWUeYfGfKnL66TPgo11XffnswOdb4DCewXfFPXo3zBbwi
oEGQcf4kKGXy9uoNytugtOd0X1DBFSIk19oJMdtm1Rat81dm6e6YqBoUaDlz1CG8NuGzYaWTAEnD
txFmzw2kJ/XA2D+7hjiNkh/AyGp/7eXEB7h6CdgxlkewMOETrnnr1Kp+xxbnZNiifCXKWJ+SBflD
PLbFSRvJW4NmgSF2fyQ4rTtpuZDvEMwvspial/JxEl1JTA0AxGDyuOFUFHaqe8ua8jB4yEv930WW
j7s0d/ttIRWiKM/+1H4NRMY0v4Ml/WNhc+bNbddYSy3MktFIxPG2MCqWmXCBhTDoSasy2UBEXlbj
6BwKAzgdzXj2nGMZfe5IGZ/K2UZx58zHSf9yc3c+BXeJU5qFDXOp/iWsGaGS4aLeReqfmrQMWdwn
5qFzvQNIQPfbEmiYWtzNh0B7YRR3cIfmOCYKJWzdR8d99qX6KgfdPiQNdjzu5Fo47xnmNCBh84MH
PemQGu+69ottYNyp8Bgrp1JBtdNAK5ppk/4HUWfSHCmyLtFfhBkQQMA2B3LWkKl5g1VJKuYpgvnX
35O9eG8ja127XZ0lQQyfux/HuS4SA+8XAIWNFzQ+HxjaSZUxTgMyeI9mZoxbKutXAO5ZMW98zxuP
K7Ch1w12ZI6+90naGHr0Ax29VP+Kybv6yTJ+aPldQlXmszTgFMzJBG+kOzQdpFLRDV8zBTRsKHo9
aQzXWk1bxwUeROeZgUolWfEDxdKsv5pgBIEbTO+oC2qfAuZemfNIaRSjZFZy0hDpgWl4vYHUkWEI
AgvUlPPemX9ljuHzvz+1DBrSSFb8wxm22dQN05pOvGS+j3WCElbBcBiaG19cWLRkncfX/+bVFCj+
2C4+AzQi4xzUZnQu05e6Vss5tYqWcQZV90QQyw2E3O6/AUOIT/J5Jjy7rmemUlQPUzE3MnjlEEOO
CSvCI3v7K7O1coel5Ql8t3sk4IndyhEHOU3TZl6uZgoJhWNLTDyA0J4eXBjrCcKImD3zWJnUqS9z
CKdy+qPtz8QSy8kCZuLGFE07C2n/jiDBNUo8eTDz4hkKrb+eyDCuVRHYe0p1jdDBSGXdz3xWC58Z
0ky1Y1Ow3Xw4mgXhaw4fxdaImSeS6Qsupfot3XY6SuIAdPQZR3zRL5i86Czyx2qjlNdeFIyVOjZ5
6tqlXRGWU6dMJmcAaHSn58MQCgEqhbTBi98nESs04WwiQkMw/ZIG6M7wDolCtJQkDlbhHrVoqAYP
qhC3gNwUlsLCmeLTVFxK4AqfzUq+NCC+zpKagnXQLvg8J4n6NW6YQbe41uHUj91LDcuFCGZjHAtf
k6Do0mTjaAoHp3QKaRHhLQWyyOFLDqcO7jCE+0Wva39tyl7dZgYjwxJjEayAdRZEczYF+bNHM8GO
kI7TwZnFJceNeLEMeggnLjowzvTy4BSmcZDRr5yLR9cX00usdmj/JLUbqzr1ULVWuK/LfZA61+x+
OYjtobjl976LRGBAE45BDbpMll1JPAoksE3SO0gIpjrAAI1g1rePEkfQFtG+WceLKS7U+O6jRUNq
U+qyqPKrzkAtLo4FNCfSD3ltTw8DgcXc5m+nzcp8VVnKI5ZszMjqb07tU7JeTQUHKiN02yGhPDxB
MGfivVLNzINksabJcYYCBtpnxYF4uCQ8Vhn36UO32KylWDx35GyYNcmaPhIx8QEkwTaS6cEDDmV/
zL6jOJmvfaxyGPTYzSKCHqvBJrygKmKobUwgg+KBbW555tVOaG0v8xv5fOeNGiNjG9UoylHib5zG
SZ/jNmaZ8lx9YrBAfQPvS2jTgHBUZTTzEnKbVBEVWgKwBShVd35pB/maQMcnxpR1q9GLjU23JOOa
Fyw/gZn4MzjAvSG6GGurHZ2LMTA8hhoab+KggOvsOdNu6Ti7lSN9Qh0mqh2zg3ibdWjniWSNMHrr
OGBF3hU5M97YaEKvmEA1/veU4EmOFsM8mOgC41KQia/y78a9BkX1RB3teK3uxR22muFWIHIAY5fm
DkOIwPrFU6KUgWIf/cmwlG1SSfpsTJG90iRyt6xJD3mqAGYaCZjbqDwhB7vb0gI/beX2r6vsj26M
i72aveo9Y9qfcc4L8ANg9WhBIDZ64xe63Mp+pERyyrEIps/ow9OWcrMXTcb1aJTlZfb6f22fdbys
ORZWHtJVmaRnbWThUhF+6UwWnlRyC8xrjfZSZcmaeiMTpEYeGah4KcQf4nOkcPq3uh3a4xCcKDBb
oFn638rXN6kbHn7zu+kMGqLL4UhRyxSyLB7GDLJPW/PEAE9M9n3tvfZ+TbiPIySaFdohodZvGD4c
T3x2hYhr7u6utFVJRt1o0AvawgUoxfVgYYOgU2twHuLxB9+X2gf2CHYWlHMfvFvaem058O6Kuwrs
TEzW7WSvhOVih7m2cqKRHRLEifnTK168Kiw66/OeSVq10QLoridIadsZcFFNFZwnHofU3BOGJixe
Bc+27nq0aGIMC+kGB4uVOepuncP7Oc0llvXYT4cbNn/sHDmahNWmH1DfcFPG6SG27WJdVvNEvk1O
54qS9m2Rvaa01uwTuyeJpkgSjr3YZ/e8ehAg5bdDsM84YR/10aVMb8edutnCiq+wi2D3CmZ/Xs/S
21f2+BYMgwir8j6prskXud9dZ4F8KOpbSc19yEpbcu1bg8JtdlYa44CZ/+DIMbemw6HNk2QkvcXc
RNVT67bMKxKdIOSrjWcjsWLbYjekYGIFJoyur9kezo2B9dgQV8QjeaFwFNad5Y9bx0yNQ87NpWkh
HELA7FjM2F8rD5I+fhe9jxg1rnpPMQKxvGSLTiBuRYek46jA3vUDfecWZT3cR8W3cQcaBlVQrXPD
Ezs6KAyQ54FxRvsCRcDR2FU+ULKlnU5233GimrGRLTiMU4++vUlTjQ4CQoQ2uMn1IA1rb6CK3QX1
7Ryw2BhwBUM8DgenN5li2hgwRaLuAJb4fmmvdgEVJkgI7m0wjPVimXd1ff7ReKr2o7sMW7ucwVoD
BtwVM57bKE2Sp8xnW2YsuWqNRT5GAQERExlv7XcVKkcruhW4YkWe0mVQuCIO/CeKvZ6Lfq7DBbpP
o9t9nrvnzICoUNslcpnoeUVdLmFdQrucqEUeQl/+xfREoJsf1zXxpyeGds1jwkgHDWEbY7187Uu/
DqGHJ1sHdAGh3gXspTF0h6QPHu3Rd/cuo5RVV6cvOOJNM0p+B6lQhW3IvUmSLaFsFshDeYZzGQWw
ep8KbyFaPt0WbKBd7d+aXv6bmGQc/MTYdiBNVjYpZuZ5Xb6FvseRpxrsQwv5wKxy4hmCEWLRC+9g
0F9QBFTZtQXCUV1YN7TMLGRDpDu3ymZAqPN00bMY90HvGeshJ+SqLdS/DP2dhUbX+fMSJTsOKzVa
drHGc5dsSvbPcEkGmjoxsFOOCayF1XSlAncIgZaCW7uLP9b0w90Ro1D1XY/D/ED9L4cIuMMR2Jat
nO1lTfVTyCxtORD+XBcltsqoDyJSZ/qpSabjVGIZdGqUHGm8OrP1vJREt/IO5Kxe4YnfK7v2MKzB
48hc+ysBFrj0Arsxk8ZOGlinRofFdfaIDyXdS8tD3i8G+d+UcjlflDe3r8+WZDHoJgDAhgXTonJN
B8gBaTroKuNExq9WGSGHAoSnN9zMMp1WHrIRZwuvudyRrsrmhFP0JfMPtwPB0cbnwZectN6cwOsP
ZkTZU2S3W9NjgGws4wFT0R+V5S0JhTacc07FlP0pOD8tH432a0xcwdZPoz88IvuYYwkLb7ZTNqDQ
VDrxFixHgRkbMhLSxpOjPHIitDYc0gU+0TjZ+7gRZFZwF96jlVPM7DfTvvkwmLKEemc99SNjJQUb
l+wQVBn5MTbsqwyUt01dRsdOtq8088YbWIHcL7Etc0bq7tvqHhNVvg5M9daMZMl1GUae/Nc38Xu9
ZIwROlzz1SFtuLAVhU1opQ48NAcixb3osnCy/jmCG6EzyI1X2ywQCxDNHpb1zDSDeppyVZrOtyh6
l5IY7oFwCTYVfUmzr7ytQRHKuiqpy6RFhuyVAAUv/SIERWI+Q+E9zGSehDvtfYybFM596sGeVtRA
fdVlqXYRvDDMirPBXTex1uTIAM5nmq5ZW36oKf4b+VEXtoZJBRn2I8zV0SeBWaCnnQkZWIt7w3p6
EiVgLRHXL/ngkTztxx+y6e12FC4idepT+Zf+tDFk09aMQsd2fvK/ntM901z6YIqU6Zsd/HaxBfOQ
uYqT+59zndKLRup0Yi0Evigfidf+Ub21orcCsra20Ls1Ngxsu8OR+qxzZBW0u3eF5PLFvK1Sl0ll
G+kM/qqNYVBTy1iumKYPTNORiuaaUSnzMf2mdUsNIvnMrVHYYZzKYjeaAIwKYySWIMgXj93VcU5R
I0s87uADLcapHT7ecHKZvuG7+DDjO82KqTkCaCh5yth3/oxC4AztAetouuYWQjBkuoPnvvH/AUaz
tyqrSeumztooLG8bvKhU0VU2brRJlRMR18sYj2BX3HB2cOm2urjUqRREUKdfRncHMISKJ8P9td2B
u5ALIrZrNLlLZ1x7PV8yRKc4fWtNuFEtL+4+Nph61YWiV/iPwVx7hmdywvn6ZAxtCYfaoSNmcP7y
+wf+ccHIm29jKjYdZqmAEtWyiSL5ya33rcegpT2etHoCDhX3tctexYFD80KUD3bHU0FbYr+ZgkBR
VBWvR8MdOYyTBHSisV1hCfLY1PqLxWWQ/g0+fzzxPtjiU3cBrgn5EcU1K7oo+1U+NtOagzEucB4g
aJA9iyhGPs+BIEWAEq49bHoXJWtFSoophc2KVongNW9t6ssoO8AIjprG4aJt2GKoaHF6PKIiGpE7
4m5tiPJSWdWwH4rrkFlIGOUwrbKUpvGhMLxNbOAZnkWGdSp4NqUbksauQ3p18ScIXNh1xdyDcAUZ
DyqxvYHiMFUyyZzGZk8lS7EaBNDwEtArU8hhHzmSD6HdjSjWxuK2kI1oyAIGSMMoZl+feoZR+LvR
tThYE1HEM3AZOzTIppbPi8GFDkQ8FXQdPfcquxZTtY6y7Mdm3NmOWJ76jii+c/84Nc2c1WNVDlc9
2v9KN/vBwEQa2svCdCRVlLrdXzcoVsZAo0vlcsORhvPFUTk+kV+rIB7X60FFYLh8/hYZNkeAnK/g
U0ya1/q5+nQRMbrA/DFTsEMU/aLElBxGcMJUax4wduOiBM2ACknSHiiOQVlCWj/5S0XvRd7ecDpj
d5fp0UqdZyvjVzQlE5E2JqNDToWBYxtvgxe8BBO514YfASDOQ1oy3pwzDyxqHH8hn1z9NNgPC3ER
aRKrq7WFiwY/VlNPBCk0c8CibsGe88cLI7hxdeaOO8/fjlKvagzeE6ziq6pJX7w5hdGUzpTuydMU
k2y1bZDfk/NUm7a/AYu8aV2KyGOX8RY/4HvNO+9l9IqYo7dkS8hyBKBFmDld6mkHkwxqRtMOpNuC
UPoPthG8IHvvp+LBqSf61vShzJmh4YAj8hbQYRCM82tupM+qEQ+toT8Sy+rWcTGcY81tGnDuuKod
cTUGq9mrmmlQH2hcjQxeYOieqZHKLonZnAKiIrGv2ouLs9vQBtAUXYEjqrKH5pTNvNOuP7/nrqqA
2pZsjSmtOUUXWBdP6l3XtumzdyiYjpyIOpGDiAe8z37+2/jJ+MQr/205JgMOz/mpwLdFVeBAMad5
iZ7s4th3LncbH6OPau+A8L7ZGKV0P5Pmp7KyZGs0zcJFWWx7sv8HKYvhCA/lB2HnXdtahGjEzXsx
suTRN0BnFofFJqPjMuWksPahkJ/6PnhpGs5zlk/CBIylCYDY5QhmQcNYJi71S2sDF+T+LhAC8h6H
WjLk/t54zl3L5FbvbCPFuRuOjR8OjWtfAmbYhpfKdedHF5Em/hYxLb37uTjqMHZLrBEPYe8fep/5
ePEzWC037djxLhcijATW5ta5FCrCS+j2v/wcmkcMCN26K93lxJRtXDed6279Gg4MkxFGKRoP8iah
+WqLIBIcJMd8re+Pm805rkB4J3oOYrGEPNtFQLoLfmQECfpDF+tfz4qwwdt/RmL+ebdsbOpSxiK6
mP/03GysyngkvUyPhOo+0ik5TtGbS70rIj7RvxU3nrH6CkjKqbaGOGZTc11BjXI1elymrWNSCxIT
Sc9U69OfDAsyGd7LVEJVsB+6hdGrGM2/Xg4nhWsz1u8pQYi5pIb3aigUcVXCYigkWlJKzW1hxP+8
VhFuQ0XrCk49PRL3SFIrTfHmoT+zPeljqYvkFFveG4sDEOse2SqoLunie7uZs/mmYq2+F2EfPYtW
SvFq4DJ1ppyqlqi8f8qLxeuTuxfGSO9LUIY0v22cheRJinsys7J7Keq1qCMV0nVyn7/n9LX67FGa
WaCDQEQZEEgeqksDhLLFEpxPg4a/ezAO+waBGu9LemrJT29Be/oAJZ18044Grtak3Q/NCA/Ap4fI
bj+4lCeXJCKlmVrNORlxRY+c7A/4Hexnsnr77J5kL8aEneHfLBmAwQizbj55BMrcsOj3GZXhki3n
jm/wzjqg6yNHVdya9xLhphmuxKuWU0bGQDMcPC+G82mZrCQZotKm5+5BelNl52koaazj4h8KF4Rb
4AhMnpGNZte2D8KDQWjVZNs9q9ZbfObEZYNmebEj5wsgjXHCAoAL8H7eqnWhSRe4RN7r/Fg6qXGh
680AOwX3KDl11UJIR8T2SVrLvYwMg3XWJM8GU5M8TpqQt419PrDKtWVm0dVRX0GAStm5FdXP2nmz
RDWesraraScP4HqZhne0yGv3+AsfIhzN5HyUG+L5nGE93sf20kvuSL99Y9Og4CT9FzBlB5/6iD/1
XkA1TqVDKGKG8OVUrOZl0O9at8JvE9Gb3PW/TWqIh3iWG/P+/jJRQdXg5oegxvC0aBOgtJ1FRcsS
yUPQCiI51piF9G+yhaULtLicvI4VwB+jRgWXeuHuzDq/dGW+tuexf8iCunsaJdKyZo+FqhLdKqLR
eyknB7GIEwj5FJdg93aiI1rCIzy76FBd45Nt9fWXygubSahP5OyMj6V9LfUHEKe78ZPcVz4+VGb+
N8oZ8rour2gZHHD1qy9Sb/DPSVFxO0vGl6rAeNMLArXma2W63wsl9tyesjcbGzSyICxcZvIulA3d
7diOeR+nOn+s4nl57phgg37yGiqtAclGiz2E9YJb11/AZzaVGz9kTnCqiNzvlzFrd9ECV0lY9kwz
RTy+jLE8J974Y5gxxRI9qpc1OcExc8kooi7CGe44vsFeqvBaACHdELWwNsS27kFPdhNjrn1eTeTq
IkHyJhoCMSF+YcNqnoe53SzUIL5MSzh2wY+R4IGPl9jbxR5QokXZiCKzTw9E6RjvuKeg3FXuHrQ7
Zh0QFKKbNcBQNW9i5E5G/vBRJGASptHkuaOZ7lrsZWvT4FSdBe2tqgeLqyQXbYirX3lc4RPQsGQr
mp2LLDrkfQ60p12KvWGZT/BP4ktLTyVcgSDY1GDMwc3Er0aAW83r3Q1+XvFsm+0DIb0p9BD0iEIx
5pqTmhbunmlP47gnnQIYyFglV2Y3eQeYiRAiWSwDZZx8ic096I1rPY8AWvrh4JBFP6SDR0NfTKl8
ZTk4CXL9JidqJYAK148QBVYmad43mCYMiB9MLMjIRGc8cMsfsihHGUT9gQ6qdFvhxOaWxQ0gopuT
E0v6nnkL83HsM2jIiDu8xyE1UfOVpjXOwDFmOMOzd4NLD2OGIHc/vKtTUzh7aj34pHlxsAxu7Qv/
92YV3/car6m9c+6VAtrO7Fy93HyJ4VLsxvrL7+mJkncp2bn0bgelCI8Z+ma5p02tWNsB8igZilXS
eViLkuRjmIvosU3vF6/aXmlXZ2E71VwXW5uwKvnzdRfP/baoPH6urR26mryiYXCTzfn57FNRmytp
ZcWBShmufRXjXhcQ4FhkWwG2cy0b5igJpBiIulx4PfN9qqQ8F43geXFaB3p1cRLFXDz4E7U2cCvz
x85o78y1jFoJbtSqxALh9tgVOns+dKpw92mXDA86cl7TXtzoFzsu1aL+5ffF32+Nd1MQ+irn8pwk
+U9BGAX3sXdCUTO3dUzKL8ua/vTfl2RJb7XDzqKxKbCb42j8iMYhPiLh0JU6RgcO5/FzXS6/wpUw
Jqvkk0jj+1Cm/hnzOOiiFhyWI76kUtFHByqIN986EOptt/FCTIKEpLlmE/PWsks0Ym/wwhAaFJda
KB9ZOES6iqt22jfqwefy92gU8J4y1ImmGh/Tyv8LZZSAj/fVDHRTjbCqmUCa9bFPGOc0to9roY6e
hsE/e8TtD63ZPjYLQ9/IxEk0QBVS/hhtbMnrURIL9pGDgWhEh2zpkk0wmVlodDxJEqMNszgCcgua
HDm0ay498SpxtXlxy9LVmsT1ildD1BDBbDjD3qSJ/gwan9y7j15F+oEnyGFcdikbzsU4LKFKsFNt
RIOHn8r3JzuJQAH8VZTM3KIZgz5UjTdKPOQOBU+sODnrk58BAKWpdt8TgAYBmz86vpc//vdPVWWb
D3aJKODmD8jYI1Ia6AzRFSHGNnLXFp0WczyWIL1o7msL4BjS6LszYhiEXuV3hITtaWuPjQCsmqNI
lsPyLE5i9KE25cnrf18qDwsBzI9oGsWlXz4ogFs+sUS2+2KKkrC3fHeF5yvYApGQZO1ta9taSCb/
fUuwuz97UfKDXEOV7GR/DdDuNi0l0Cu2tmotvJwIladuFl4IYhSs2D5m8nCpgyNTy+qWJstLofz6
JgtubpE7veBwxWBvlaTF2QAem67+Z0W7kg36XI895EzzDjjlE9eiBK0UyXL/u6A33zyXHqwlFV/Q
LMcdBp170nvfsZSepa2TSxqx0UOtoJCbK5LoSSBDiwKH6w6PQaseI59fX9JXA3079ZOCfLy3VptA
mEnIfxxnUhWTtG5kfqwSXB6Svvo1fqL53KMnE+0AFpkOVRs6vI4gr63hiIM0ejTwyVsz6sVwI66p
z4lPKYSso+48ZLki167+1h7DdVV4xq6ANxRSDyUk21lgZNFWeIu4VvN4aEz1FyLol0MWl0oHdGUS
YxRdFMxAirEJM0+SJyQQvEvoo8FnHK8nZiZsvN17DG3uXN8LAVMurMzf4pA4Kg0YDCmz1ny7d4Qz
0TB9OmIYBIGxgyYVOxbOxWmTGBZaPmOAQS/eWnRMr5JSf80zKT+u8sgfFKgwUB3kiWwOtUsFWB+S
mBvSvlhsMweGkLYv2ujn1TtoQ9Mji9k0HdkTSvN8rJwJV20m8kLq7NyOptiwn6Ur2TLVranCPnHz
P2mWx7PuzJaQCav1YCmmB8E7IMniHIt5rWlUPi3PUtCVTC02nPG+DpfxjiWJXHyIhTU9zbb1TRn4
dBCaTQOfydnwuqd0RjXPfaR/XJmoVohh2zs29THBIGt23q2OZB1WYz8TsDLfYwIlB+nhI7wfVGZz
4IuD3UhPwwrsz71CEVx4TRvWcfBhk8XdvYG8JX8vtBkiXtDxk5QWKTkZH7RH+B+wRLJR1EVvGpe5
j+EA1i378tAxq218Wd9sP8bHWI/7dOIyZI9ufnE+iR6rewFAtRu4mp+7//sSBwZk4ioTa+18VlNu
X5kEVEeWVLotuwHSf3uy0BeOqW2/N/2DcDkExErFh5F/RTskuGfihoP2QgxiMqzbYN4y6Np5A0y3
qqgCaCU0wVJw2XCxjrI3FU/wxPpD1acd5xcJn43fnxMVuDlo3A0VqWZFj/K5EflhaPqAxFIONwih
CSYL/SdmMePPsEh3tTUn2klbPiQb6MBDAdiNc7yzQ08UoDzLNYC4gHS+UfO0pc4KfUZeR1iXt2qp
2S2r9NfV9xTnPJzquwVj6CF4cmVloKGGhCK7uWcYjJByVMaAHJBi0AavvPhreX+WpJ8W57m2aHBL
FgiRAfdsjlSeCrNh/o6TcToSfJiOilfj+N+3//2Ta0+fvQZx+///Uz3Ev9WssUWBiT+CxH/yhs8Y
4xPFjCPJoVrttTEwbljGUCw14muk060Xg9BO6gGguSWfXZoC77U3j0XScRYanfJGyTw3fhdXXuru
GBpT8Uua3aOnXBXmGdxLwxlTvTZBFpGZpS48GsgSKPlB51ASIlyey2jIjhB9H0q8civTRlfHBoaK
AYFI+hmD3ITMGwWmLzQ8+KzFqqCEoIa2G7dYla3m0eAJb8ws29gjZg+653iSI0CzKXAODgAEMM3J
xYUV2NFhsi1YhzoWpNyd+polBL0H1f6TcfyeWaQPPXcqOSCm8kk036O4Rwo0xw/WDA7/OsVF27wJ
636gc9OU3wfsl45TjMJbanikWDlTdVlMr9hAUzwq9aOvR/PJgFDylCJonGfNDBnkVh2QzHDYm4CC
2M1q6dNv2+WE1C7iw3HtndPHEFriLizN/oiLDPTM/c9oZXuAeVNymV3ajdK1u72n1p79dIxDMyr6
TXc/uWVlG21MZV18QBTvPfHjFclwrGkiRNkVa7sqWW8jz30YqCbnCresEeq2I55i3GoLuK/ZaA74
FQ5xBCKzxzB8zVv9wo+POuZWENWDYMgKhNM3Xt5Ntyw/C9/MDiUYxG1gNCwBZnVr3ekiuVeTQTS7
89IN1VuDZDdUMl07NvLO0pkmU0fb5qyUxE8Daj2ryBTBDFY/jFncLWAAQFgWC2wfW+WDQWNGaJeM
XYFT4KIvbr6kVTbzgwOR6eK5SGzrFUPeEUBUtgvGgvZOkhrtvLzUcfmd3TnSnGUoMNPdGy3IfxZa
5Nac704zVU4blYv5yjwDmFb1aw79tBn8PN5PloMJZV6mK+T315QB5ZnZMwh0wRNmTxQ3W9FTNwV/
23xMn4P2Ox3wr/RsU6AcjGc1fyXabDCde+1eBg+dwlktFQJwNPrGGnj18M7ozN0gYbbbLKLN9Mlo
sTGO2K1HlOIDv0VaCFz/a/KQYhm+rimdLOA62R94adZZRJP1WG+16L11oTGzz2N0bgYLIwH/fQcW
75PKuZQYcA5LAyfTVLYA+htP43pK6V006F4DwYF2bXw1wkzxXjTMe9vYeHL9vgCC3hiX1ipI1/tp
dwcflhvXK6PnjAvEylmAXPQEpUP4Ec2TgweitAyLjYvfbNvzrNHE4O3nyU2Ix+gXNS7es8uM+8AE
usa6rbw1rJI/3Gb2jGCrFengjem180OMbjCZff+Ia7WEWeADKyMXfKWWNobgUWU79IMSbvA7Y2v0
d4fR3JhGJha0MScz2FrrxCousTEpZmuob/6MnyBrjABHbgA52M+pK7ek9/cO3DRdXDK9UtckDvzd
YH8S2JYhBT/uG8Vfly6oscWjTDyObEBUYEz7VoFNHX2OvTXO13IZuw2n+H+FJ+m8St1lbzvtuBuq
ARgB6yubIH+CDbqS7jnqK2YuWHO8dAfXlQ9pMoJhR6W7JL6bXZy64gfRsoL2tA0khi2PtohuREtx
oCczOBeDmNgUz5/tbMfXRTjpTjU8zf99C8hM7GLOY5TDR6gP/LRXWD8HxhN+cO39HYVyzqOzMZsm
JWtyVdIvT/99Q81xeiaXT0QXPOfiuoS5ZseiL3Zeio0xIVPjzMBZz4DZ2VCYCv0q0sxPS4vrtp3g
URcjPkJ71ifG0gBRev80NcZ0Ge5fEpf23ricXrgUMIrCnbqzexvZZjkQN7Gu2pX9rWje2KHn9ZKB
gWWTyl/AU+lDChxgzZ29OXud869Bq7mVKLxRNdxGI/avaRFqA9+CcEY2obJtbwQ954s3VtfMDaqz
GJo/dYkLjfFVl2B+sGME3okI6mgzTvGoUXUzSLo5htqgbL6zrG9PabaNJnq9hcUBub+bouox+JVd
xtQgVgFlNgTvenGdLcs69fzOab4NThBKsnUzZcUG/hA866m9GQYgAUOloW68f5avmMOVfxJBr4ZW
1RQ6stl3pBU5HZBoxQ9K25vk/ozXfvYogchKYF6OZY1H1oCFa1BQ7o2EiN4kbvcl7YvZ77odO+8c
RLiVZFOStVjmT6emo5l/AS5n99LApt+mfh3Q8paxrRq9vA60vzKrzE9+v80WFRwFKLkVgCoKlNoG
oc9tOewRnaATR5hrNZpxOEcwe6l03ciqac/gxMqtUFO+WwKrxmSki+MQNVdD+KdhpptOFGxKVSkW
rlFuAXfbeI8EaGo5QTALmEBTNIKaapWl/0HNNAUzJgsYPyyu1DWTJvwIXCj+CKxF7wYFJFxfv/DS
12+miRLpQ1fxVek/KZPX1nB4up15cF7hDj1NvtfDc/aZT7mgHVzH3nCHL6+5/21UMrj5IoaY743T
6b9vy4ViqyHHxugRst6k98sgp43mRkf7wv5KHCKucOeLFzVwAVMAA74SL7m0qQpe8tHrjxZiJHsy
4GkoRaekIa1TlJ6BA/sO4UXvwjFmVE/TVgGl+OkGTo1tlrpwA8e/8yT9NVmSowXb/DoypQIH9aR0
EL9Gmq0ZygkuBXEcckoYeiVpKF8yfW6HXj5g5R7WOBf8p44xI8CPJpSA+26wCbZREQM6cDlUx2h0
8JJn5O5ckZEukJy6PONDFU7zkdsEHNoAylmhl7+M/GPGWPO+Jzju67Q/FA4XmkLymfr5hOxLYTVc
7ZRVXTrpeGswyqyaAf9YbhFyuVskmSW5eD6Xdm9P+LpsUVib5j5P7Bugb4HhOmfdm8V+7OWTV3aa
AYy/hM4ivydNDsOO5Mnaus0EvXvs+we8ah+lLObdmHIlYGLmZrLkoJPIC1XDr3VMTXsdY7vOmCmp
FgVSMO3qF9N6hh3orfxRZAfciguiGl7yDp+QadOSM85/6A+w13YJGb/yuQibI2Qtm463sliKG4z3
HFRh+9Kh1DssG7uk5ZoNQQljvqmvrqGO7Ng4bUR262yTiz7+UpLx+aEeeeOjTJUbOVQYjGJUvBoM
OR02PhHR1nNDKpV2kd8/FnXd7XQqrmnLHYNT0V+ARIgdQVyFQhef1FlwipVM9YLh3iWW7e05/1da
mbrIoV62XQNbsozy7gSWlOXjLtctGVHS+FXEpYRe/D/qzqTHdSvL1n8l4XHRYHtIDrIGFEn1CilC
0U6IaNn3PX99fXL6vUoblYXy5OGVYdwL32tFKETynLP3Xutb8r1sqDEC5OwRDRYaQtS4yFJJp0vq
4GplPf55SfeDPPuWLXlGp9lt0rxmjMNBxUmm25gijQnjNIfBUeHerXQ0TYxMN0E/tG6Ep3aFpbnn
I1e9YM4WN04BNE1vliJNLAVS5LT9MHidVN0VOjkN3OOyI2rQiCHMubQYHzU+2LtsVpJtZClvVWAv
K1l0zODixO3D5CUoLMO3uUxxQu1BXcGABGHxHapOye1TiUu+YF8yFBeDjv7YShp+55aU3RFrGhri
xV20sT9wrHfVYSjfgpFLmlNmLXUebqgpYgFPpBBEGYDXd3ocX0dIdpnT4VbwcQDgrqvKtW2ZLZjn
/h1BFOAXA9QTtfh7nMvFsRt4eDkibThcWquQGKgPi4U6yWdllTU6bCFEpi7cAns147R5IpCQoUKt
yW+TMl0T5TYHbTmpJUSLbbC8vQT9uVT75bGf8x+CxbgFae6uEcMioTfsc9LnNPYTpHdWX5A9Ax8J
z6wvtzI+hNS6SKkstl2MhLhg8HK2aPElhWRt+pQu65Dma8uc7gUDIUcZlEc2Y0aVOk6zoZe5mp20
yiZ66MPUyy51/7xRCeDACY60QCybcBxx4mZwI6hQKzfAROwrywz2JZo2kOpT2J3Gk9E3B1lhC5ab
7L6jR8WjOKiOIG3FgWR7Fo1R+xr2FHKRsxVq8depU2p3SEjDUovEXk2Pup6X62zMmIfcurg4jAhZ
4+YyJWvB38BzHsaSsQmqgAyBmKIph3UsVdamgP50wNUbrYaAZ9Q2pXk/xtWyn9oiRKBWHBZhSD4d
5KfMDO+zcEjfxfDTd5H6XBgmeqlUc4Qy3boIZDi1wMGAYQEsZzzFdzYBlseIv0xZm3YCdTtm6Dfo
TM2rIemoJGRBfgniV5AZTBMLyKjXstBp3lGkXTRGQVTZMNWzMqo2IUZwv4COix64h4SqdcuKCrgL
zPRI/snNKXm1UYlsSo1DBdnPxbro0F0ZMSNFi3oKxeNa7R6aMRnOdmzadDTGs6p1yimb03NSqwWH
bzu/cqT081qJN0YPB9/QI2S4edts9So/wtzJv2hDvRfJ9DjWCZ2uYhgP5BUuq1wAcybX65p1WC4F
yRXsPURSUMhx99FYNIQkE3UUBt6stQ9zRVRFNNOvZUwAoUsPXJ0hotrJxyBr3rtBewonPXd7pqcj
oZnana5UH0ms2oy6mB7JZkNzAE/GNY1N+pFoxCMpLX0bjNFJV0R/EoPiw3y3j8ilMzrKijzQ1VHQ
1WK4Gs9BRlrRUChY2i/NWJp7DhYkNLBXoolGlaZayxXkk3UPixJTSoqOP6zu6lsZiKv0FfmVydLM
OSyf0WLHYxEedA3JVhvmlZvXFYua2Ta+DSJUj6Pn396XiDTymiIZoXPYthtMY+lqWlRw/gzKg5iy
D2YpOloCNrCLj0bgQiGIV3bYhbuRWGphGtPj1NmHRlbvgSy9S+mNwVi2L+JmV68w86Prl7/qm522
W0Tl6BNZEIEOEL9SlLWtNspmlNnNBsIRDL0/h1OcHH/7BYt64E692T6o+7JWGnaKIFv3t+xHBYra
pZxVycWvk981MV6aUZmjrd1AbVgG/TgTa4+nDE5xahWf8lDNe9nMHxJ7yPDa5DtT536Y6Gt6pLS6
UxqXaGCnwhk6C4SbnRFu1ZDRPVbKneBGOs6a/SAH+x4nwS7nhzfpzOVBae2kZlIvA6c8NbN536aF
lgp5PImYjTtlsOCjTlJXDPSwrpB6toHK2a6CiSzNEWixm46FIMOkprNv5ateIeFKEQK0XVqtyWd8
JBtcYkrJUMhganzE9O63ISf9unqQpjiHjmtNj/AeGemVXmlDcUpNqzzSXvfMJFJXYAqAMsOfD3E4
3ubtGUWc3oAMQ/1oKNCZU0S5JHkfy6V7hNDR0+2gnE47e9pM6sB6gG4y6E5TUfSvgOJZM4oU1vlc
+opkt0/8gaEXsDUyyEScbryJLj596D7aSA2oNfU2AhlSzJ9KVuqX1mSM1NYJQON4jnxylDneN4HK
GADZQ51Kvopya6N2NQcTONq6Es2HKrill8/WOU+0aZ+bGI2m5FY8gJPwWRAPHHeA88dRv9H05ruq
W5p3NxlcNN/awriqN0O34TiDY6Scb4A/9RDW50BU+lrjhOtG4BHUoAj3N4ObkON0PwzP+pQlB6uy
P6SaWCfMcbhU4VK70XyTNcpl5NGDj2h6zWi882q9cAtfamR96F8iZdNqoHlvxv/ffplnemwF0/Bt
2TWyT2OT80hi1Ts0tTXWvV5b52lHPmRBT5/B/0ovCIdH3FuluIOsEt5GkIf5PsmWKyFsDBeCcnFJ
f8SXlNsXe1Y05kgo02bQiQ+47T5H2p/OKE3tJZlyfoE4gRNyvMrm56Ll02Uq9RX5AfquqjjcmCLD
rFi1OnGLjbVWuiBcY9RZ23GePJWa9FWETNTk1AgdCftqGvSpm5ZLdKhFQdBt1l3nUlL2doUqNyVC
9VUDOmUZac1e04z3uspTjPoV/Z9n2HH4pYqWSlNOFBbShK833XiqYhCnkh0Uvrr5HiRL8JAFCMyT
bs1UVN8yOXvtG27xMrb1pwDKlTdwrpjYprCKRtUDKQCHvFBOCxDAPTxzx55SY4WfUDvJ+retG9UD
aPBnQ6ORFw1IfwAsaNlJiaqPHGpHEj438BNu0BjhLHGauNAKiisON8G9WHt2blUXqa4OM8k4e1AN
K81c2IzsfIDPTgKVoiWysxR0q1h4B1cmbgFIN0Fm86J7xiINfrsophckOcTP4rbUohLCTcZRM+j6
6gEQqxJ2H/BFDVYRBcOflrgY/6ovtS9eLPHUomb1pbL6qIuRlA9dsKWyj41gxhOlamELy80mD/ZG
H9nfbWE+Mmko10hAYuQftryPF/0c1sCXRWbfFUmJo08Wr90sFxszvaWhyhIBQ8Mo9r1AwJXUd0Il
GI0M2MQyOw8Af+7HjRatZAP1ONOwZGsuMy5BEIJhl/fAbggZaJvxvRY9zoJMwuuUvyeL2h3oS54M
KyDOCBNci8/YnUf7IZFSQp0j+rBDfNGCyUMyH2xClU+c6TjPY8QnMJPSkkTERPZVdWBeaKFDydD+
BzPaG51BR9vBWSlKDaPDEBlbDBm3WACxwyWRk8+y3IIHAYNiv27A8qsQg31yYS56RXxBwvmKHzd9
lYFp+Qh8rqQJT9upHShpwxreWDof4b7cXCuo9vS4tDYqwsaZ0Ig4r9uTZSKD5uzabXDgbsblqVI2
1e2E31nRXSAxalRnHWhgbcF5GwyAXsHCMSXE4y3hFmBO2Tl1ZDy3sfQZUH7vO9OzNHU3dDJthmqg
89f3IC6Y3mRhEO3C1kS5UyBoDRO13M4wLUaTA7He8gxZsjSubWPO2HcyjWW8B4DRTPdlIuii680J
Q29x4A1tydMa4BICTWEsOtAnd+ZyBEKX2O7cqGfyGwbGgKZDjpB/QzFomrPMOf5T6txKVG9WI8Uo
2KN4HU/Fzg41rBWEdRY6Lgoa/o+/Ybb+nxHJ/gAoa//9N2BZ+F3e8uf/8B9e0cXdfOm/m/n+u+2z
f8DMfv8//6d/+bfv377Kda6+//7LO+k3hRu3XRN/dv+MDVNkRVVNXfntg4Cf9vs3+f3Fp/ecF7vv
HF3/9l58/c2N+//6xb9jx9RfbdBeCIx0Q8iIZ+xffueOmfKvlqkJS0ZcwKlGtv+TO6bKv/I30FA4
Uagw723eS1tSLPz9F/4KKyS59YZsCMVQNf2vcMds9U/UMZiAmBCFwr86wgeZb1R9vt/jS27//ovy
b1UjYeBFNOUpSfzTm4IwVYPzjX1NeLwctgEPKibdLCm4xqF6qRbxajbhurfforHnvCeFGI2XJ1Qu
6yom55SEzORAbuSuGw2CFmEiBRigR/kJKt467WDOLsaaBuGGUUYZBZ5OtAxzGdFbvhh5bQ2qiIxd
vc62QCculHQnAyviWOsXPVAQkDuqCD+mEB9QhTEqqx8siTQiskwCQnX0qFyluYyo+4OGy8wikeTL
2piEb+rj0awQMoc5kB39RMQdYyTyuLviLIgfAFW4psWGR6MDYxVcl5nGhxXo11aEGyqhO5arAvWr
TfeEBv+CzIh4kuzShSbarDZBPD+8dfTvZKvBhspHFsqcYQKxraXUs/LuU+o0t67yA3pF75/uvDPr
KsnQfyt6Wq1x0d0uy+0i/eOPt19//4Ub63YRTdm0NW4m7hpupH++iHPeoAaRwY7iPnLDApuVSYYI
YYno/e9MYIrwdtJVCvxV6sFucGX++zegm39+AzaGNRPDH6JaXdYM8cc3ENc23WDg7h6wK4abMade
OKdyhhBtRv+dRuqdHqQofIOF+nF5GopYOxjk4m05wlP1Ot+z1jWcGJnhDOBefFTU4ChLQI1ZswFq
kq4ESNyt3IFfXVrabkaWu2tabrAqGwbbFuPnkXoaNjd+mDKghLe1fY0aGEpcIHt9q34yzppx8S2X
Xo7XSxsrK569Z/rUe1Idj1ZC5YNhb1fWVbj/62vk/wzJ+C//r/9/l0k4hf8ay+h+E2LyXyyPvOj3
5dH8lcWMSy0gHmq33//v8ih+tRSdhc5UbBXCscVdXxBceVsDrV8tlk7DFoqN50KosBz/z/Jo/aoD
arS5IQny5Cuqf2V5VOU/39myBUQSZqQiNN3QbetPVMa4YJrM+6vXPeI2e0BGldjvI4XIul2C6qhP
j5gQH1riLZ0FdClwc/wKGFftVcK8wtOm8TpMGE6aGqJIIyFKSNAEn4qI4iIICqyISXyeEc46zPnb
xzFIvkdYfY9E/V2JYFiV5Hef28TwMhRVK1vq79WmmQ6Id0MFOGE/XUYBhKrIhMGxKzsGAher3nX+
AvpvCweKRau8Y2gyXyLkzE5HaCtG97shL1NXqUfzZOk3VDfJjuhOeAvi5sbRXKkkQZ6jM2fZFuJ7
a3wsvd6e2DYfu1lZPlqU71Ht1kr7zBmHWA9d0ryFxhPoxAQ36hxMpykkOjhqX1VZ0w8qHr405tQ2
YPwus2EPftG3rP45TNoKAy6EsdgCbSmzkkYcktTms8CgHkZYi8SgkV1dl3dW/lqW9sskwSdWxrB0
tlocjB6DrQAJnztWHcwTqNIy+Q/06jQ/K6cXInAHAueminJwEuG7ao4RJ1GY2XZJF/UDM/SyKqWm
d/LG6nfDAqwhY3dz2jDJ2UBsh0lu4rSjDjyHpOvVGNyRYlev1VRCa2PRd5YibY8yxMuh4TpDg8VB
7+Nony5C+K11N0Vatx9y/JcR5Y/R2HcWg0UsrXa/n0YyveoYi3Qd9rtMJRQi6VVM+fIMj03DC4T7
vFsHRc8qZ6ZilUspMXgEqByQ4Z8CKqp1b9jAPcsJ1kAnq44kMtkbY2YSvIn6pgw6h03+BGb5ig2Q
+RwyRD+07xjOfYeZajMqHuWjGt3CtcN2a+ZL/IxmkklxI8gGB5XZ59xRloifEcw+YAG42Cg0n+3x
NRFZscKJhaEa0R5XpNmhcCiYK2F65Mlq94AKh00uDxsdp/G+X5Ri0wwGAZsluoaOYrVB6nqgzr7X
NHptsPweSTYmUyw0Mo4UtXrU+34dFqOOMXgW+ykYsm2QIRqoZL+bZwyvAujGX1+wr2XOv/8tQPdf
rtZ/gO7+L8LsckzFpGWzBv/rJR3zUdm8539a1H9/2T8WdVv7Vddup1fNJLwT6wPr8z9Yu7YKhFe9
nVZMk1JJ1v5pUdd5Eadh/tGoUhkw/Oeirvxq60zOkbtbCq8V4q8s6oKB8h/OK5bOOUWTZYM9wiCF
lZjNP55XNBuxnVIG3JSp9lQJ+Ql/Tow5fTVI5AKc0vpAxUkVxa1vY9KNjkVAugpdhdjpoVWU5P6h
fnGKH2bK9A9R9ifIQC2EV16jP1mmqwzrpvGM4QUx8mTuaIjj3lHjjdZc6/Aaq5dZXdt7XFpvtupM
o69k1xnogHxiotSwHr+pi4e/MXisdOxnLifrfHLxvcMfYwzM6l9onqStRL5tXjpaLrlHaxLQutPL
nm8aHi3FAM7LsKGLN9D6azfDtMc8wExdCb2RNezm4tpWzC5b14dxkcdbHe8JvkJsGqwmcJhgnp2Y
Lpn9DmCH9GK84OTu36DM9bAgwKmzIjoO9EHlg+DI7gx7Gzns0q9K4cD2ppkdaY78qLa+0e0mJijJ
PaqO0nLJZ2SGtlIU2vCO8qrcaV+MQenUEjiktB7g18UFXJ+MRP1Q5Drtk/UmbfAH6s/DBV24WXja
oyw70mvoEgsTnCQ8kPedrbcrDAE7SH/88J3l1jAnffk47cUh+2GhdqDZ4thwRtZbHCFPynOF8jvx
VPqeqjvNDpAgH4NmSxkzPkzLaWC+GCNdYMJIbzk+JrR40FFUq37APOZZ/U82XUjEsOCj0K1YxaqH
5Hv4RCRq0u1R1lYFZQVDshvVB/VZBxaAVAfdI5v3BEjeLgyHAKaWOTr3UbBce2406bj0GyO/hwMW
F3TYXBjyx2bciuHR6I6NjMxPNx9KufcnRoyTIjmZ4WiV6XVpQ2+SBCD1gQGgJPyq+pI3/QxSNlXx
yVEtYQ7WkWx+CyQ5VDMqCSKJ1n7BmPiJptWcaz+ZXjIqMVydqoUsMYMu9IIQwfzRh1vQ2nhrk9sE
HzDf99WKxCrFKm5eZrwNoDV+pEZ6nafoTS36r8Qcv26/D23+8WYk+RcVzocy5R9l/NK21VWbkauw
8debqb7e8oPDKN8ye3KQ29zyTFaV+oAmv18Z3a1VSKYa5QQeeGcop0/mekzq4rdamPE6J/N11MSR
iayRjLhXQ4gmZHyqwYoDlxcX5YlcaaLtcIF4nDwUgUa2PljjMR4pz/Cdr2q2PVICUzfPN+ThbrRy
QwJTDfmOrMPaPMDNnvuV2ToQSUyjg4f2xpSLGAuyIoN9hX4/4MFoIIFG/ak3Tmb3AMFkNWfnqGc8
sjNoRHS7MHt0SkAhA/yKY4JbHFrqKq78AroQoRYQS8yNyB8kUtb9KFzTN4QrWMrbvPQmY1uAWtMc
tmlHUS5RsmmwyCoEI5b4pT/Cmx4ZrRCCevQiZ8le+fEMvaNcmY2KLxzO6rojSQpbsk0nuB7eM9LU
uwJeU4kQshy4/2h072MkOSOeifHc9btkIO+zxxALh6yf3zRCNzvzp4jeKh1O5/ykjDfV324J9+2y
k0D4Of0jun2nUU9xmDKveFMnrIopt+y4I454HRI8xvELIiHQUuVx0jcNqISM1dF4q0e+pEczjDwo
ImmUFI0kvuIG29abpG8W4y6aP1UGmuVxnDK3LO/ROmFo2rbSs5g4UV0JZ6JC3y/NiwKGhtns0j90
3YMSXCz5LShPc/E11NssPBkxa3dzAdBDUMjVFtaKIbwja9TLZ1hhXCOCIRFMBpv+wzDOzUxec35f
KQ9q/alMkpsvd+YN4dqz0DSsjTe9sSkBcGCzmGG0d3P2wRH3Kwqij9nqv2Ip/rDr9uv2Z0UqfmQD
6DAN01o+G3LvlgNO+3spEz9d337lbfpB6fBVAtlok+QjtmNcmBPfTsbpsthuEnzQR2BbWfYdsIR2
bLZEadA1Bp9L+B0TYD38quJqPcNljBknScBOIxZFq48Jh49ISCe5ylwNKHyGgbVeT3jLqbggKpfQ
qA0gACPxGJYesqOOGSNTcY3UK8WVgR6SdsNtoGbrial6LNwqClctIwXUbkrE9jFfRP1TCyckNENL
cIdyYJYi2rogI0T70Jj5l92tWvESs/qSdcOkOVnrkCwYXiQoYdPBekrsDuW1iQ5Adm9celeTmeMJ
9SzRxrfsG9A38KBIn/MpvA37PKUYDuEEShOzZPCExecuNVii41ezj0HQf4JL9QIFQETKyqcO7rCM
0B7BSSWIOWWUXpLMlo2GlyvaoNuqRewFI5srwLG+7h3Nmu/ldvRKqMYoVtdtvVfrpyVcK8rXqG+L
msZw8dlzdq+SeznF8nfXJf0Zyf2DBH9OmkhfsTISZ1UOCrJnp28WoypScRnzem1lv2ipoFa0vEYF
4oFSajLu27Lyq3zaJEhOVL1jNkwohZ5KrEJkl0ZAKskfruedjcShyP1a79YlfBDT2JIk5JTsWhiF
fDVKd2hgVlB810X2Pi7vc5S7OluH0k2Y5Y7MegBJFSTx5f2mhPfAEG033GKAcLt2DVPFwLxXvXmG
NgkEYFtJd6mGiveFCD4npXM23Iyv87OBri2pXlVNXen5c8FgkEDIcl+XfYmcfIjXI7O9vkS9Miw5
WfH6JZiGYT00D9GMrmHsu+cFA6imZ9/xcIibRwjjHp1LFE/p3sShkZABCVmYpD5WL2ItI3BQxoSI
b1wFMwwp0blGe1XrCJZFsII/WRmPzF/cdm6/lJpXqYa8CRlylhFC4SDahAjwA9LxxgU4luBeVNZt
DzsEsAtaTH54UV1EaG97uKF1FO9AjCNSvTF5Y3eYaLShujKD5e6YxdOxj85Ae86AIxgesEyyoErM
k+1qW0e3PKazNb0KwjDtHINH2LLu1duwN4hwBm0vWQ+IOVYMBYjdoeKD9UubAL9d4yAG4DxWvcPT
OacmrGZtXk8zbbYw6SDbJEzD5TsUa35HmJ7bGWiajGUiOSE6d5wh6wqsX4kKzd7ihWCu9YEm25kw
HNzim3ROVzC1RhzrIGdPmHKfRQT4CdKWLP0wSX1Qlsjz9dmJLyTUJNjvSEgv0fW4mo17IfwmLJmI
PFR3PHvJ7MMLWXcEqlpyeUZXvYoacBboQI2YRxzVixV/SHzxmmy1Oj3r6Of8tqMlwu0WQkWU+085
+8Kc7xf4QhEcm/JGtvKNI7HP+jlBQFqGwgem/YKQa1nEs8Sl1qFAz3a4i+2Xkqek2jcmMQ3TNkPw
FTKA05L3Go124udq/2zZ0YlgpWMTzuQ2mgRvPjWpeqoJP41vgxdF7m/2khMl8TqxdnZ+aYLH3nqo
q0+c3+gaWeyWByTMSX2pxtKHqLseNUgDgojgRibWfuVmMjNhnZmlXuOmv3YfZkApsQCCp6Tv8+mO
ungd0aauGiKlGLcWk/yqYKSArF5thmL0wjr6DOzBBxe35gFMMFjhw0BfowL1tE35kFfjqu5I4bBD
5qP2W5HW27g3vspU2dJgvZSp5cXOmxKlx5mUecshkMhusfjLE/cgjG4wmFkBU49ueBG/p4kCQQaV
D6Ki8xQW29ZIvdIkIkqBtWNnzVaAxHWWQL7TQ4I/9TB6keCnHLFG0SZZ5eX8UY3fuKx2VnwKwboy
DyVIGt1Mol8ijWmzE47Zmxj0czGzto/MmEW2nWMNIyjhPH3mGk1w8TtsH9ywR1imR06csVWs9Wgz
WRMX1sg9+P73CYN4eXyLZvk+KxBp3oJAkos+i6cc5GWAuyU8zTnnQxVUFcrOtVWHLwG841bodJJy
sv/EpkbgXWl88vixiTOpVj7p6qJ/TJXL0Ewbs0Lsw++yFO9jucKYCYOlwL6cxdtGfIXpCJsXKa02
OznutwBxktrkO0Z5KOWxT1cSid3RJsMp1hF1XDerhajtNHyTJfuuNySm91j5TDzyMLs4ODuoWx1T
RYU8Jmv0eTi6XpNRQ9DCCXn4UWT6eVzBsslo2KTrsk6g4mhewb4SUg+ShwDjTeVQ+0xC+QVrp49q
1x1q+d7q0kcD31GmS6yJ6kqWyNydC1+q325pp1R3JHWZ50EbPHPMDhr99KFcE2rs45HyZPMVrZlj
2Dk/wAA4T/dUpOYRQbMhzi5SFYoOexSCzWDRn8jPZVwFtw08Tb/gBOqEh9wAVEpUtBdKviGk+0iu
SkoJZqKcUXrE+3G1gjeDIEKipfkBRwCbe+oIHo8ccV80XZpa2TcGT0zRbMtAO0aY5Mlo2YMsvQ/1
aiUN+qPcs5qxR7qyRcEGLFHWJcCbEuiDGoE64fZN66kCvMSNfEdLjZ4eukz4deURb4nXV2ItgQrQ
hRcHL3L1Bc3oDuOGR75hmepeXjXo4jI3GTgI6fLOFF9LE+zHVN1hc+Qt9DsgiOcF5SgsA1qu3Z2E
lG6czBV9S6eiNCQ62VtkrIgKsA0yiM0J3AqTW07SxleqdkzGJIKmdzV5NqVFhutHVKQ+lDPHIjSu
qq8B8zjDfKrFa0QDU4ESoSvEr5NEVr1ghnJKkLktqyjBqKykCE6AvqWoT43u0lBVLmd+1iR+CnCn
L6yeeNpjadgxaXVmWP1tdT/1+8qngVAUPptLqRxH40WU1CbyU2dtBaVmEjwm6QF+kZVv81tiOWS1
gGI66TwxxIQ2xISMto0T/SzF3sDC31rrUr+nH7sNqwOjuLjes9MDvsGta68xiOx0pKxmD9b1A50V
ugoOTWdWbL7hCKF34TYw43dbui5AJdFFwRK7WvHOUi+GDCbwKopz257H6QAZj243fNX1BNKDyyEQ
hULeyS1HarmbOUHmxtWUafPMR8Pe5grnzeJNX655flLU86zEvoUwZ+7vkd+yEQCpGDwbf0Z8Fd2x
5VsXAU2arwpF01tePIfahQ+itmOvMZ/S6b4OI5fou7axdlyMwNrb1ttMZpsyGig/tHUGnJT8WVcf
I/iN30kKITZ6serHCAq0nOBbnqkibDTXOeNKdPgEEIDZ5W0K4MCpzSyT7o+VN6SWYPbO90i0JmxL
zV4FZparD+Ww9cH9kfJEhRgnPmJfHst6I+x8F1RnhW4Lu4IefkJBnHGvZRWFGFn0rOc4D5Dtch0I
4tRXif2GU2lfROfAMj3bYkoLyViHY6S0yd7unuSc5J3HZk42Y9IeRRpdhi7Y2yzsRMWBVWXdvJ+Q
4I4zShkjOdnhB8czPvgcye0nCBqHOpVZgDq8pvgWZ8NViUty4mydQTyoAUC1/Ucs8WLV5l59N+vK
ge9eALYg3OACf9gbElf50i0wDXrwdi0n6CV8guKjAqARHkYlWQnQP72tAd0OttK9bP1YA3imZifo
bPVsfF5GHpWJWEWFRA8IdEGdA+ikDd6E8Tro1qG5Xca8xf8KbJW7R7+mM482xpHFTj/C5bps5DLw
S44YoGKdG3ExfrLQdcrRV6n5qe3RTdJ9XcpXbmlwc4mDyRaoWduCUnnOhSsR9TPygBlG6rihuQOU
MMfbyfpoTWwec+xpVoUhdqfMwHgs06lXBgfKWZzY1zAiL2Ityhqb3JDSiXDrMOaQJB5kGek8sKd+
FdProySYY2BC87o2ZwjF1FKuYdK2kPpNA5nUKjieZuOmlV8SwuGNqPAq+TO1RvqGI7XgtNYxwRGO
OgXZo2lJXzi23QjCUTea21vP30jvqwZTE+WATu0FuYoGqUWP4pO59SowcWDHP2l2Dornmr1krDGt
XxElxR79Wao6gL8GBA3dZ986RPi2eaAYYwdT4JsPgVrdq+BTCEl0Dez9k5hcCbMiajw+wf0kv1hx
xD2wzVlSBXTSMuKsJ5C6KTtxDNkMtOTTGHVHMQ+4qVz6trktu5qmuQYZt+l3rm55KHDKBeEOWoyj
tjwRNEkNeBZg5KBiOePN4odouDEF2+d5bsRvNWdMFCs8slB5U6xoReJY/2mnTKb7T0o8Gon6Z10/
dPFXnF3NjOSvZ0ncR82dDPBaR/KH7jUEflGa8l00/SzgCSopoYn2WocPfbxvdHkl2fulfSikD7LM
nGj+rnAdgi++W4hZRjHuluropbFGbOpzJl0JdmdXyjrWeGD1T0odoSBitk63Sm9ix62McWVN/Bic
SGn5DOG56NN1FNH8KlmRAWBIQoHOdxwTUEqCeGwyn9sXOreSuDOqcd9l16VZVzRjgQgldemrEt93
2y/BZqTNaYqtwQehDkeV7g22vea06D8h9hjauOqi+UtekEGAcgoej9q9AatXlV3TvE3m1ujXcbSd
qSLa8a4eDlOJO/KQGO9D8TJjDqpvaeR4I8JVU2/LkqxxnGior1njo/Sdp0rP5ucxZEPBG0JNOk3f
gomsaeBbqcARxfdxlZGxUwHJeAmwx91qIgaHVJ9xW5Oks3dim4b28qrnp4nWm65sR2NYL9EJI6+j
BqxKGmZGCMJCZ/M/CuOsJL6Fo0OhxBnxbmF/n7+s9mtOkX6AHyAXd+tO9bYGZx7KrxSW5JP4DYyO
uvwpJ08YVDHqh6pVeB6ejepYpvTvKFMDiWU5vocUvGK44sFTc5DtuMVMupFJ9rB+r9V32rAbdez+
x8mqt6jf/ASfVyN+DPWz6ie0/oUjhTOTyidZ3PJNnNx6LqyvfKKVOrJnY0OoWc9DcFdnEV7TDNX3
prxl8VzU+ZyCVUoYWF700atvTgw/abdBvobSutQZQ9/d0my19AB9BH8bI0b4NunyQnCGXWMAxMVJ
9TBtNA5AC0UmTcUDFg2K2lTbDPV7Hq1607XLV+yTDigygwWa0zTKcJo+J4UP3JZPND+V5DPmuSvD
wjOnNY7elHh1pdlY+i4tvyPpaFUBtRP694zOFcejen7vzK+Q1raRyrsU5xbSK88frZNV+5XkL26e
KRxBaXHGD4BoBtBYDBKiW44yDSrfN2w/ru81+1JYawN3EmiqeMdxdtXP6whigwSvf+Db+mnnz8wo
JH7EGs8pn5G+tXS6odMTIQ3QhPXoHo5IZr3BD4raK24fxrrbBGV+pn6wSC83zz3zC/kbZVPP4MRK
9//B3nk0x65c2fq/vDluwCTc5A3KoLwhTxXdBEEL75Fwv74/HN2WrvS6O7rHryMkhigeskgUkJl7
77W+Vdga/bObUlYs6VSn3SJ1TpO4B9AE4bpDI9cOWrDqk339ohvVhjazWHpzF3pANj7eYLTrxrmh
dHSepFhxwLQFpMkv1zq5/kaM77k4cu9jdPRKyJzJY+++sMqYX9QIdEroNWxUps9YXJRDMKDF4jR9
dGKW1xX+zU1kPPQ1HCfjFFRIkB8b2sxAZcUZLzBlb0unQnOoUbxefZgY9tQ8RZ6YFar0lw8YHcsS
gcGbggo3ICuGtyM6KkNPOt5alJvwhJ2rsXChYjlcSP+JI4eMlpbObX/p+wdEP6Fzl/He0fZl/TCZ
jyReJk8so2XuVeNGpmvLhtkJEmOf2S9hcQEhbOP0Fo8lgG5jn7Z7g1COY9tsRv88pbD8PYKqUvXX
XEZFGnklJ4gcC9092wlwYm8+pRM22Kg7u9myea40DA6mBc8ebkW8ctSD5no8oYRnltT3kG3lFXRX
NMd5vKvTSV2qd8LdOFEClZhBsVgslhN3PN25cQ/2pH+DeEPUCn2jGL+RRKSGH+sexIdUW4t67dIV
haTO4It1C4MNJKq7RRCGB1GCEtv5Vn+Kx/Hb+TLO+g7HkvwW+gZALHu3oyz0V9+Ls5UBXG/OqgHP
BAh76VVvOHuu9mcerlFe8WiLYP6l+nvLi3DHqyuMtMwysAaVz3q8ypuDZdNHYhzqGUhgsb7R1kof
fHnJ4a9jgs4WWAqHh+nBPOm74lTQAMZsTAbCorvK705szWJbsCBA5JpWUKt0e3ko+6c1Q6lDEFEd
wgalN3qK7s03KAZuiA/lkYX50IOuDsVW//JhTvvrNEOlR8+EknsJn4uGS0QgdLCkSoQEqP6EeAiZ
zMBRtLGdY+Nf5Tzow6J8xanqxDuH2D1rmyUeCvBUegGjQ8pnZ8VNwOYyMhVcAn43npnJzDxWHaID
/sd1Za385ADdWOC+05a09yikF/VQf2Qakc4dQQC2/txVyTLtwieg3Sy9mA4ylS5sHeibIc7uhRO/
1nmKvQ8thYG2t8fjPLOHH7smP2sqMUZ5PF3U1n3JDegIEFMJlnkM4mVQvYtxw+l6CGfAB4bPJRtC
WqxHGO/RWqkXiFBE6Q3TCll8hqcUkvkQYyHpYasvMC/r+bSfgacJQpXc94bu22dr9DPO3cmHW6tr
w3yEC4+7nHfREWd8prsqOEG1h+W5ou/AY11UB/r7TYfLh8wX2GbYYDARyZ8g/Q2KXo7EwpuKRIJ0
zxiat7CQ4N4vYpshOOeOAGe/xY2GDYfByq1rmRXTrHF4P10vHQX/4F0DQt/R2GyctRLfGiaKBMti
ViNv2md5iBi6K85a54lYrEB4Q1K5D9oHie0D0WDPZHXj3tFpqnxO9pciQZYBKzRfLpZJEENxdPuf
CInRZKxFdYZOmdMursk8Way6o9YYL6X6atERiGnpsUN4BgJ8wtOGRyxYq7Y5NtTRmvU69CZb2nvR
ePOQsdakt/OG7EQ4DuTn9cgROMBotiqfOIvozi5FfogJaQCM5a+TkpjyFVU3ANX8SpYT4WlbE0/m
UjxzaB0u/O3pFzUHhr756mF9Roi/pol/AeWmL7pYrGVA1NhWKlsDhz8JX7As7dULL7/v7GjV06eY
DoLfsW1Iune3+ePgLMeXEOwHaZUxwfF0w72iwfuwbZp1G+ML3PAoci2wenJvrVj/uy92VMQOMTxB
f10brB2eRGGWrAeBo2GTih8XNF3fg5R4YiRlKcOCUaNikDG2aJCEmWum0H6wmmpPH+h/rdCnEXfB
8691XgaWt9z64Q4qycyMe2Xrhce1GLUltXFR0WnBj0rN5fXmoZi2E5WZobwjWMI1lBkgaknXArSC
/2EZCVImaaetuK64mqBNE10ZG9dG2zEXLQjlEBvAZUnpvvv6i70x9Yc4PFGrVC8sqr2ybRK+b0dj
C7PIwNkOQV3aUlvA4+bll2F7HYujBOroMCLUE4KgSOmLkvMIQ5GB6ZOC/Z9h4XqIN02xt/IVir9o
vEMY7Dm0yhOZCp5Nse5r+VNfWT+utQJFQTkVJpSFv6Kz4hDXTinXY9qIcVB7yuCSmUU/sCQAvj06
NN4y33pMnZs3KHfGcbQAlE49zdhRpAARV1FVUciZPo0NR54CVhIMtBB7dmr9bqrPpvgMOZDZLiED
ABh48IZPm3gPp//wGvGSTUCc3aPk6OJCkaG5SFMEr+qvuv1Ry7fBfKqHL1nhbncoW7B3OfTMNcqH
qUJlJ7WFoXGwqTlm0wCxfnmduVZ9C76GrdWXUjeNc5rv0oLduojt5pRqzlPpmle1I39kdKi+SQ6Y
vG6I5R5Z0KFzE/R4am2yjHPOcRGFl6m1zlyK1DCkP146LSGBHacUqy/XpTJl+4AOK7MakBaDlW6q
GOtoOceL1DqYBl/jtiuMcjhpkGIhdDwqPfMJNfQvhjMxF+n2Gi1W3asyBWkyWSRlF98qMX4a8A14
K5DnENB1tnA/L4bazLwwBAxIGZUEP1pHY9GJkwWeEbaZDn3MPJ8oR6FspdXH67F/gCGXfga4/cki
YHUiKXZv6CmABuHTXZrxXFXdpMff/ws3TrRrsRjnE54qO56eFRSinlq0mqdXw87N2+oGk75fSgzn
W2SMbJvNNO0TJ0UwWFKNDKJEjhj3Z3cMomPNnnMoheouYWMPu0KGB7+AYlp1kECreCQBi8THkdDf
sWvSp8HOfNThKVykJjub/llyxt1pZBSsnUrXiZhkltv246tM1OlcNIZ9b5XxFjVluNH0utsCaEdD
SgGyql4mRq8nuwXz4TpZtE+ug6XThHJJS8xm15GhMl0bZb3NEz9n/CU5M1csDVPoLHGuyVtlliA2
oY+sjCQNf4U+he48sIpaJ3isJbB2A8JJY7eH3x/MRlBcZJZDM9LmlG0WxkqnLqir8VBptX2QtKHr
5qHOMdS4DYey6rnvinrDzhiHT1aBmhRXDaCHsrnx3cNyNCmFjVXmMKLr9Xqf15PYphNH4HGYZs1O
fzZHmqAOQ5pxAOtFyMMNgqO5ybL82xQMvQKyFWewDas3CQZYcJxN07s/XcsfSZQv8KSq9jj2156o
Qs6M35J0000plDfid0oav3OCGU1kdFG52Fn4VS2cz2GUtjuDZSm0rFukxbfcVzb4qRdZb+ebJGUS
oMjEgZdkNRgg1b3a2B8NlA3aqwljrWqUHIRteVQkjP2CdpywfiyJlRJ5hqoFGUQd660iY9sgUJMY
6HgNBPxnHBkgKjQpdZUWmlElcq1rI9mw8hDmzpX4CLbqkoypAqRhD1601d2HiqZGlbHhuhEFXNFG
T2ShbHJoxaz3VutJCDeBoLYejPqkdS6aB2IrQQMCXOHfawD5OkbZTFnYb/P0B+VeSiqg6glt2qZS
ffDBcUoU0VgoN6rFSR5NxB13+5PR6Cd/jBFTaRSrXeJlUFWOzKIwiYGiTJH8MaVAYTbRzAIxgDtj
mpxj35+N0u8OWaJuOxR7idRuTeRyNrGHjuIChlfkeGjFv2oOz5h6tipIUiiH7rIngRvJoL+wsV8w
LBZ2fEZZvgNugBi2TH51OmWgGV9HXqx2w1e/wfJfdT7W0+o5GJq3ihVqoR8inzaBqLml1IZbGRIs
drYQJkXyFOjYuqb8rSrtkyUcT8tpfpgtvYKhBgmguAtoUtupMT4tRXZLI1fulYoFtwsPdIE4xCTJ
E6vtDdNEBLKNriy+X8b1dFZz+6qWKFhim0nlHG9dKL8qFbC3jTDPN0lwT+tSXWfGtTcA3NAPfHQc
vMXsNRHt6FxgDG7o8U9mdOxUK15CBB3WDNLR79PWqGKY4G53G5vm2Ur0T8vHOs8pcorcuT6p6a+L
0gBI5XMkGBm7V+U6yZrsOJY01u2cULp+WpQtMX8xCJGylB38beuOz99apTA+lomhicUQmPGKEMgb
40yUJ5VfEnb6mYN9CFSqogkDjIJhpAoZvFj95KMnyFm4qPDq6TrNFGfDunUi/TW0yuugUWLUAxbp
DnGaasI/L7hh8XNFiwi7vZySrylB2TLWPT6o+gbfLlvVU07UhKufY8hZ46i/FMHd4tloxnuhI3GZ
r7Q1RVeixnHimp+hVnwLwXuYJJQLGXOUsHuJG1Fj3guClZklEb3/4qQ4tr5WNUiC+ZAvaPIiCS8U
HYFAjaYFFy2N1znHcMblD4Z+dNPm1SomEgdSdOMSQN0yarLQq3SG3EGVfjgDckpVfAhdOXZmvNdo
JCGoy+fwGk9jMegKb0Ss2gFzdiRgenIKP5uAaC7XmF665Iq5hwvhNP5iUEmSLQblGNjGgecQ2qpW
f9pwg9EYBWv4BjDunK3lFy+m1Z27qcGGZZDWU/T0g+3iJFR/BzSIcb3QxGbixih8iy64RqECrOem
EZlLaikVaXuasuiSlCBcSmlyJUlpSWOmxWriHAWMh9OomL/iFCeQECUrmlpsWRibg054idpYy0ri
EkbEsJtyLq89mQ1lIHQcu7zUqXPAf4DKyKp2SBXgOdBOxUhKZqHjX7SEQV7OdNLg3SKBjtGz9D9I
mU5XAYgyBLDogUN8t5r+0qXj1sWFuQsC/R2GLuskgJoIeUrhSE8bc9qVFdw70z4gpiCjr4rvWUjo
ff9Emy73fK1uwdKCdPMZkzQD/NfqaAbyW6/1h4g+IJlz8mpEhnGWJL70LcY91JToPdJ4EwY49yHj
slo1NzYozlNU9T57oF4S1Ayr7sx0kRqCdEtIB4gkJwTPOnxn18m/5tkkl3ab6DdjjhebO8fMIUXn
rOA2WcuR4S+iT+3D/Jy1oa7WfzEA+pnVnuWOEemnGiLnx22FqOGaEDhkaJIOdj989DQzcpQEqmG/
+h1CmUBpvyxfXY7NExvON5SMnesWwXrK0YlYogChHLfBIqjOLYG0Jh3HJtobsXOEQTErsVlA6SSZ
9bApzWw1C+wKy+WqAPOs37npwmmaAeUTWbVOps6R7que8Z6LzxuQgVIgRyXtAST/McwgZ87Kvd8i
PGrSXEsvMYBwyiASHmprG9nOD7Cxr75JPt1rqvJz4ohclrzxsvmF+e/gsCvTcimwPSdzI2Eg8kux
wCLY5o+suq8Ke7VUUZ7yswAXfJHueoOavPj9QtUgXstxI2L3pzG4Sh2Mtwn6pJYUd6ftvn7/o84N
LyOx1LNcd37JWViIumvRd+ILTS2dop6ssvEyWQmjsNJZV8lP2mmHIUfK6hgQsQjOi4Bc6G8c5FkJ
EeakCREIRaNA1DHcVdPYh4q8lTmdKVzEunhR0phWjFVdiK84TBPTwjqNPJKgIiYB3wGzp2pd6Gum
YUTLlXlz/z+zwWD2tOGt/dPhiPf3r7aJf/n0/+LF4D//f9kxbCSdlo454T93Y2yK9786Mf7+HX+6
68Qf7H6MBzS8cpbt/sV8bPxhmTh/bU0XKqoMA7fFn+46zZyNd5brYiUl5cQyjL8bMTSB8c50aUix
CvPjHOd/YsTQ+EH/5FudfzPce45w8Y1qhjr7Wv9iPkYJTNRn2vfrmF6HcMabX/ZQ2cEupSW3acck
RKgFk1TlveE4TCbXh8ijeGn35ctfLtp/YKHFkPIf/Cb8KqZJOWTN1+mvv0kaEFSBa4rkd4EGYBLB
TwcRFzAMzY3/+pUYcv6/r2U6qu1iKyR1wFTnr//lr5YWpm6yG8BcajxBk90RVkNyGQIBWdM6QRdB
OYdQLNapTSUDbFAgiR90J+mmz6inwk3rGN8+UTDnoXjVZtxfH7bZxXLp00aDvVWAMKyMzEawO0TF
JhydrTY21saOQEmxGunAH/kAA2hLi4+M1kSzDpXer6zW73cyF9UypmRYWxzrQRmE1jqv5SlyIP3q
AvdeUsut35C5C6vrbHZ9u0liuAUYCQ9T1FYfE1Iwlf4jUU3irGmsV5pBU7EdfAdmGLjNKUuJKYGA
lQYkFsgK+SqUzDcNeD3xlvOaksQ0zduWmdUUXqPIap/GYKf3uBMDUte8FHjOg+M6E2drZPjM5YuH
1AidK13KVInhZFN6l6LpHrKRvJo8VAimHQjcmRCn1LH1VTI2vrvjsbPwZ2gkDkSNZhDHW4QMwvC0
kzZ6smWpbLm8xrbPwVP5oD6WQRkVu8CKOKPmBASFKHwR2A/CG3QkxIRG2Y+dhQzYRsnuEiU8WtW9
aN302BT1w1hYyU61xKYhFXcpzN7Z//4wAG3ed/MHi1nzsvQLFec4MzKoYEREoOQZeP0mDsPdYNaS
csftN0EHry1rOY0SCsK5HgXfQemBnDm2EGtbj3Xs67C0xrqmDtfrTag5iHkbt750xsihJJcHJVDs
TTW57aNFrC7JzAV/Qllck4HBRttov7IQm6JFDiWjNZWWkt9giEgIcXQbTTv2fnhPirrYxE1AE8I3
wckn0YfdWDs7mIW0wPlZABYA814UOz/mo3WzaSDRoKer55bKDXbRtkmjhz4MfzoOWlVYo+hTxoCM
lYckNvx9ORAUrsbvrqRD2DErG1t7l5Q0VkEDJKthSI8ioLVJA+MA7jdPt8JXuyXI8RdIseTS80qO
qj/w15Oq5vtMBIz0mB/GQaJkT/11PKhvXU2kVxF85AI5pBH/wMYmnCV5KiwVGvMyDyJ3ocQINdTc
hkxTPDVlDX7ER0dp2KekNwxuJFyJemV4isUL5VX04XTfEPo/M52pCsIAQogRjyBS0YkX0n3Vow9x
Z5L+ggmUwcRAV9ghOouMDU4i5cktsCB19nnSk6tJhlzka88pezdGfkjYdvhBpY20SwHh5OcjTin9
QVq8h1Z+HiuGh60k9a9+n6/W7xewLS6Z5mZw0+kgmygZki3azpuZGQ/OaH7migYkC9pTPTzRAvix
O+WmasaDKeMfwskRaDfXKoHmCM6GSD4V3l3HTVnb8fMEY7cIG3WFBxhSL8q91Sa1+gcRUbOK8F0W
cGhzwcwSM0ru/uAbCnsu8AxyADhN2IS+0fxZBtPBxgrN/aA4NzXclbZ9cub7SOnsW2miU+t8Smdu
ATOgS1qkR9KrnoG5agkOZeMeV3qISUgwFoLfwBLuuvFn8TWY6gOYq6u9D/e+qtErzMWqLcZnWiC7
eUvRK5rceUtRUqgrVbeSdeLXL6Ya/3S+g/sh/iHr9di5PuhgLiLN3CMgN8RQ0n0SbwUqtzyAe6lY
Z8vnolWiwSIResOs8ql0/lBlHIvtIBo62zLpFzY1DQL/sWMts2KA+A0ERSvlkBuMJkoT4oSmopVX
2XsZi+/ZLn0g9UxQoID2J4XJRhmDB2vNc1l9a655sZCiJc1uiIdr4DhP3aB6RC/eCAjcxK4J5Mb1
4OWwoUbRD0glVCYZ906NqpY2GRNcTXnIfRpnBv25mOxwpmQ+MurJIbwyctGaSuFwI9oIG/yDpuEC
ySztAe0m5LNkkYTNi4N92c7FYr5YreTnTul0bojgm6+IIQM0xd1bbkHCUPTshYx1YL7Jx0jnj3HP
zB7Deud0yWsbIBkEHqzCgdAqesKlfPbziZoWtmEffTTqtEHWUfMqWo6GpqtfkvFXH2i3TOX39I06
OxrY0iLrI23kLss7z+2tN+hJ3xKnt6+JG3UNRmpBMWtqycnJ9Wtnd9csoFGXJLxZw3xz8YzvQxXt
t+reupS/J6ej02kITEvpLExAJUnrr9uar3R58fS/p93/PnbH4Oj1nx93T99B+J6+j/906MW1DK9n
/sY/7cf6HxyrdMMyNU03VI6y/24/dlyOtqZlWRpyuT+/8u9MCesP1eKHwJv407f891Ovbv6h6qoJ
5sHEg8y51/6fnHptMR8m/4JrcWClCMcwOWc6tAVt8a8HQD9kqyVYBYyfe6OQiteNgEDJ6aO9DZVi
7hg1MWtqq5+yk8nBdNrgOsKuqi3FU/y6veidmu1EUU9MjQsUl1Ix8fOTqqDP3DtDYVOSSYR2pDPe
akPVNxDXFCnUYxSN7jFrxpucUvNc0brC7JDE56iLS49LOSyHqH9V6rrAlYcgUYnZKZxSx5ZVtO0e
/V4GVwwfTtve+iQPHgVQgUsncdVahReP7vSUY6vxZgLLXppDfelrRom+oa5rJdRvzowLYIUTh3LK
CT71cTvJFrpeE5XnYqx+uaoebu2GKSUvneC8bgmhHDgkKs671IzhIlQN6ZUTWNcgZyWbrPAJSipq
M1w3m7YIxEmdKH33hsQIhaQKRXDmcLLFp4fiRVfPakzIDISDZvH704oD0SZ0YeYo5hj9aiXKrGAI
UMt28jEutomfEfAkCdeja+heRWh8Rti0ICZ+Mk4hZoXl+2qhrtRqovxUEWVXJ2T+kPWAIAgv+xEF
cxQpcB2ryVFHU58pDimJxFxUshvgCIsPtbQ+TH/6gmUw0YdeZDR9czd5VkJEAsIZXuIc3m2u6zs7
VD8jItZIz6y9Ua/OVQmPu8EvR7dB36KsS5ZYGx77aUDuljxzsvPResc0Pu2OxQ0w5zZtyVkfbQIY
0iEU3jSF5Gg0zVOYOvElQNs5pvneZK9YTHFkPfCP7nSbiJ20K+dsttIgxS49zA6xHOY3Gt7GJfcC
8JIfM3MwAjxZTsmsLtbScUWxhQybW4nMl8eXOh6QSs9yN2EhY3b6vbRxFZmhbFEyDD8205SeaVNV
0cakpfqsAPOA1U+MeKHfnZovOJ+QgnrQ7mHt2SjcF42r3eNSyXc+HrpVZagKyIr22MYz+0sgwkN+
1wbWOiCeYtWSmrLs3Trdz6kyy0hVYFwSGtAqtGBad/ax98AFteGgYkmAU3Fu6lnpRzUSJz5R3++6
LpnbuwUTzorMNDcydjSlkFkig7xWc5ZbZTTOKYkLr81M+zos2yjDzY2pwldbbatH5C2Iv3/4x6eN
ViW7iJG8a9nlISe8mbjACrNWWRnlVtcC9VHvtac2lMQMIRVfdj9TqIjXCnrmVgyus1arB73tzAeA
1HN6n2Nc+iFWvKhR9aORp7gZpX80pip/CBzjXSPs5ZuH2ksjmNGEp8GpI1V0OTUTgAEg3WhoLJc0
JFMS82mp96SuaCna7Vvm98Q0myxbpVSGW9+hYq4nu3kf1Ow4ZO01LPzsV2OgJiU4Sj2CrwflKHBx
z3HaCUY/O0VWOxguI+shRWvYZ/2uJsUzLTT7TanEp+vr9UU2I6JSs3mM05BWH7vAHngjWUpmO9Kt
dx7CjojKkEeCiqHZmrb+Y5HuCg0P/DcySkZ8hOvyCzqdp7sFzWJNJ6sJ6WQgx2qfvWiNneWLNiXo
uHd1ez2U8XelzboDGOtj3fb735+ZvmkerAIatWAWvx5cuzpKmdbHONtYlaFfS20kRzr33Vvvaq+y
c8mGL41nI0H1b2mczluznU4Dac8FRz8SsOS0HmAqbws/EvtBVsggFVGL/e/P//Hh9//Xx4wOxsIO
tqPb2tem5VNVxwc50LNYKyjFwQaIiYVItfFLcfR3ZXWecpMPDcGpIg7anWxyE59LwV2sAyVK3U+9
EhZpK+5dRgNLlj1t6kDTb75FKkxhp5sEjOFaxSu6VSZU/ES8Ezdiol3WIg1/M5nfphFILNXSnUW9
xqbquQXdEEu1hlpkqqvuVUOkTbhN+Q4XuV8PYG/3oe4PN+laV38U6g6ogNiQF3qs8qi683zgKhky
esn1xpggAqi53pO2RPWQj8ORnIT+aD9lVNJNSGnkuvKbcaS9x4NEZrVjg2JwzWGb2MH43MHfrhUH
yI5EnWmVJ00x0RmmSBYCnq119qrbkX7328jYh2DpgtT+NbY9jYjMuDdtQBghJqEsmf2GVkY7OQQi
B4wM9VUJVhNbmVIjlSsybVfpOH0cFxscmUTM9xwtXdNB28TsbqEQwpvD1IgT+RQg65Y6KN1lXiLF
S5PC3+egihdDcRw7bSTod1BY/X3GXVDTS5Z0JpTOTSZTtc4DG2CZhYhNt5SOoSbJ36FCIGHDDr9h
RL7Az0WyWEiQlnBzrIokRJ+41Si97epiT71GtAmd2hZ1TsOqvlY8CG3JRbWs/G8fxp4KfmrsX1nO
/KScwZpFP5wYV1nrsUaVyaiM8QWeZc9WVWVp9g3cbIkBzEAQMbZVe/Vn36xqRGh+CFglD45ZVt8d
ETEPaz9SgZEoto89j6gFTSFnkBFdmFE4KCHL9ThWjMYrVDTmsFIZcHtWgWejt+gBErvzogTluEsi
dr8CpW0URjQpSP9RYbh2tXPpC6e7YJYeh/TgpDoMq9Gcj1bleyzNW9JUGc6wQqOv2Ly1ebBqh6Fe
EzIuUa3k1wCG6RrCMWPbfubTxvk6J5xnYV7sRn0KC014dSxDbnsXxZ7ODCwhx6ItXSCnuYVLJHLJ
qiWeBZOMiABN0RfRDPsKHrTdhDGLSUyw3DJOejSpqRXsXdD2WlV5zKyPBPQ9uD7DQlI+l3WEPl2X
c+jQGKwVlZ1ycOJNZWbxphw8IwGtoilA411fgBuoCT8F8XcafYToUaRtgoS5SmRiHBJ6LLzWHrXT
2KXvigu0o0+onzS/O3Zl6Z/KJl1P9UTqvTUyS06zb6FO75nE1gVbjajRATdHU9mNNyEa5Jdvtd2Y
i/4gYiC47JVLM5/Uq+KQMmRiG171hK+2ePBw/gZs0LlcZzh8lrHW0bWgbsxGHUKziXmvKZ6bTve3
41QTfRCSfZEjn5O5cx7NcAINVa7ScCoxOiAfJM9z7pecnGIsNhZs8NCc3kyN0MtBJh3W0WFT5QVv
e9khetf6o5yEPgeIPLSJPS215FDrNvWgHOgmAP63QxS2ekU/zfFRcIPKjkN+atqPKGvhg6dlFe3S
ECXVkIEac+LgCQoCE8ycI0tbXYqwHZnj2c+1GcmHQa4Vt36iPXm2RrPxjAgjSqUQMqA0rmc0VnTg
8XstA91d91WwK0JsV0qKMLEpyZayJk4qoHR3ZmNMy0FR/eU0Be6pcJJtJKDXOkGPSqRAq4Dn8K40
pFUBnw0I7rGXlWERD9WUtGCjZpk1jsuqvZ46tac/gfWxo5I1q0pflqONxzYV6OYTuVPlFF+raSRk
MxOx576C7b30aad4jj68ldohw+EwEtsSkwy31pzuqZQoQoeEyM8o69eajh6b48UiyrE3NloYrkWj
vZkmKhrAZdB9ijTbhuCxaUMhiJnQhuR5p4HJ2LgqwC8L01s7k5F6YV+asN6GlsGfRWd4C+Z/k5SR
tXZxo5IosZA95QCYkw4n5j5tZltY/VqFibYsGmAK5M8ciaB+qjF+ODVvDEecp1DAINXidVrE469I
t15wNrerquGt/t9q/b9VrRum819ywrbvNY6Cfy7U//Y9f86m7D9M2I6CAQgkW0uo/yA/QgLjpKZS
yjnWb8Dj32dThvqH4xo6sylV/xtA7B9Vuv2HZbgqX2Ju4hq2+T8p0jXb+VfyI70D16B9ZhtCdVzb
mMm5fxnTJJoe6kkS5ptI1e/lQE+9l9AI2v6GYooUdT8tN3091cR07NsOtWw2McfI1OSjEOTU2wjo
DR1Poknfs63ug36ciLVv5nz7mKB7WZJ4b+lQWfS4PeIaWqKNQOqov/iu1DbdqIsl+BFrG3DCU0dI
hJ2NjCpyi/aqjb08NyhzpiI5cVAzgY1hBR70FlEC/CyrtDsecUTkBQE/nlMZ3bKafJu9UkB/YDPz
+tTC9zfVIxzLATm3a2frHr8/fxsWEg5WENoXpZmj2ZGIRu0QOoFuQYyxhpGDiiJ0Lx86Y1FbiPql
YTXv5E6vK1FMJ6WpH2Xbq/uywIHakXe7MawpYx9/Ufjpz20NA4NozmtvaznJ0CVHodSwoX+7w55e
x1NDWTZUEtrHvSn1WyoJQHPmjoMNELuqJnUlbXkyZ59PXnOUNFdRVV38igWSIc8FZkhosHnJ9r1j
FwJlhlbYbgtMQzYGDLzHbo5Zjp/xI0a/WajAYZrKSFZq5BrIxglCARAlw+Q5S0JMmoowiP0LltWA
yNmcNmqHCBcRb9+5Ly5qytwl8GpE/Ys8ufTcEp0dzdAXDf5mnMI86Vn26jEruFbE/wbl7JnWue7J
M3QRl/hrDFmJiNHMCcMT0mc2T8yKSQs0rezBqxlRDUr0xglxqwydsijdi2aWwV7U8tuPgZPw2gDs
QSOTJwCnUsPz0AXKJxmNOzi5x4F13KME8aoEQG7ga7covvKHf9SG9lzUJNQrtIBRD/NFG9uQSnXb
RI2B4cQNllZZ0sXPNz2sTt786KjD0Qf2QcprLU1i9/ACE/1lOdM2JJGzjvrxYOvRJXAh1Lu1c2tF
8kpbDfNBWB8iEX8hp4gvsay/xE9dn/IQEwB2rQBoscoxUzuUATWS0TLU8vUAox+xpktyiTWnvcR2
9d5F0UMUubt0iqe9BG/kk0DDJwKFh00WQAlvSnHan5x3rufyK3Q7YNOZVRmvMA2WCxSDew7xAuVZ
dVaMelw0ltzMvYTQUEavU8WV0uYhLety0eLJH6o0fBAB2ghffPaUi2i3Ya6JyFyXDv5/Rm9Mh/xx
5becEV0yZP1OvdHxpmU93fuIBkKACEsN8osjTayiEgfwwOPUpW+9o8PnsfHRqioPXFPH19ggoU0o
1oNLE64znZ/Uj07p7KBwiS9JWUuw1hACZFU4D21SOGXF1ErDZ+kn5Y/oocjiXPr+N/bOZDluJE3C
rzIvgDYAgS2uzH1hcknuF5goUtiBwBoAnn4+qKt7amrGxnruXQdaqSiVSCYyFv/dPycw2T4D3aUW
AsLsYiTeVTEmoMzs9YUBJOyLzidi2xflOm36J+EazLRmCi6SBWE7WcwdmwVra5v0H+TPYBTVrTb9
dDf0P7i+VPehrhF+rOxIrXFzm4HjNMByTgufc15InfHC7HSBd9YLxdNbeJ79QvYcQHw6PPX3TdA/
tgv9s1k4oOUEEbQFDRpyq9lHQwkttOr3TIeHvYCYchoaGy8pnCiyUUZ9rFGO6OTunhjcg1/T7yCH
wtcaOOlk1desyGmvn7ttwj1j3VPRfZSTeSx1lL6qgaKbrEFqkZ55y4kshD9mf0fV/cDbYps4Rr8J
lP+E9+ClDeN721b1MfJdvEg+ZFW7MwETLLTVYeGuhlaB49zpL0OBpbbgWzkHs/IYu4x033Ag2ZkB
Z/GR6vCtwOC6c/vAoTRG9UdPhrzHK/JxFNnThYds0bD53Y2WeWqa6SrzqD+15T2qrr/F4BWf+oUt
m7tQZgNws8HCnY0XAq2VIdosTFqt7iO3njF1+dBqF25tAsC2WUi2WQzTtl/otnacD8eqHWBFeKDO
OvfTdvInmmHeaJwzdwM1dqu4tK/1pdcAHpWJMahwnTfdZ49hRFjKbPE5dQ5SoCnfupQOclOeGqUt
ghvMRCoPwZMALnW3HNHNmMln3tSfHXvBqk190sDzlVgSfzGZUMtPGWmHDBPHjPU/vFSyRqQbws8s
LRtCB1xB8Dj8Sr2PtmsoaM5LsAeTCZSFHFw5oS0vNfCscgQxWpfUGYN+24VJ3E+CxRFLgOE3EZl/
9YsbHDdMwEQKI2dMR1hSvBe1vJZJxGTTnVd2iUKLFId5euofWJpawHdkUy33l1sAyPTM6G2crCtd
Bc2hGd1n7I4EMF11ZccjmQLVC2BaF70nkKdGhN1truj4ak0cbmS7PJBM+NnIlwFPo6loW1D6tuKG
CjDplVq1H0p5SFcuI0Rrxl9xtsaSmLaxzeZhh9eN519P826q62trnXRc0LH65iTOZWFHEM+yIQdB
dvBLlyUaVJ+DGL9yW5pv0qZ+iATZtCijBiIu58ecXkSCftjsWMEmvunhg/dxvZ6NcWRP5PUw8pHY
v+4ADI+4JoYXMw9+Fm75ULi9AxAmz9a5ly8CRHszCMl/aslMuLnkVeZhj5Qd0uDavHYG1Unjj1q3
Hak2mgytNsTWrYY7qoETlH5uvjS8v7Gi2dvA8unw65pV09NyY9dIwnNIhoYrtLMazAxNme60tZk2
4U1uFZ9uQWCnBEXnTyc034da4Dzhfkag/DtsRsbKMNKSlJ2/00axo/mIru+auKqpsKa2YbTpyWcZ
v8UzXHQJKLmNXZDwSURAWsK4xHEhMBYCjx6ctloPmnuKI+cLgvIx89yH1LLo9VvyUHqg/8MeobwO
I5ghFb8jzPO2Hh8wTrhnKnPIHR69LsrPXUI6zZnkg6PUJ0QWSvhy7UJbIvwRxA+TdMMtBsqU9YDd
t8IYaZyrwBW7PgWsUzT4yDmgnVrkzju7He8FGYytDwODxGJ7iN1vh1wKowDkc5lXOYTJ9qnpg+zA
qRrYdTC8cf5Mj7OIbuOsrwDWmTHmDdHemkn3QJqGIEhhWPuwEu7WWEAPg3+Nx6sfARfBd8OHwbj6
Eu+SkTdfxhiDmQqCxzZ4A/MJySejWRsB9Fcq54HZEN1C8Xej5xmknXsgFnEXOpn/4qc/jH4kDzWW
q4kh0tT7zkZM3fQ+27x1Y//shWq4UswOi8lnGtIpA4Mpnw+yfD9mCPa2QPIL2/LqFQsnQnM4Wk4N
oyApKctagUuEIxUvaUVqdgl9Uy0x3QgdPDuKICYU6X3OS7UN4/wxnYLnPH8wvdFaweziOLl8yDlc
3wyaGojI+9SaN2xBTfV6Yl8xShSKqVRbsYQyaFv6jnMem4qR2U0yB+0t9nNEJRCa1CNgrhnKbTxR
e9rWelO6mTqINEr2JdWCwTREa2cKmD5UZnVr9842a6IXjsjxIcLVQmN56drVS0XgZibbcqaI9pcp
ibd1Y3LJM1gsVTjZ66ggIL5Y6HrhwFbMsE+0c66eYIF7bn0r23OoxuApnqY9bgMYaBnV0qaXvyc6
b05BxP6fIyuuVUoTdOfhXJW1Sy+5SUtvCmhNCkeeSeuMe+wGxYnIS3ycSMYcJPVACKThMW5t9ZA4
D2bz1YRGdRqHJj8Py4cUU7NvoUElMeivKLKOra/eCsFgRwsrPzHgize9o81NFVi0/sTJe5uQ8Kgx
4LcAa8FaGBkgIY7fpF7mB5/LDaHQeD5EPK/ZJK1dbWUEXrmJVLkweQeRyyznBU7roorULOcrJag8
jjPWex9aT1qM3UUHhb3N6MUGCOXT3ldUsKf8ODujhuervAs0NI9cPLZr57XO/be8mKenOu5TGhCZ
RmBzGCJiVyltqByOmFpYivtZZKkLvtyHHs/6qS4APLWG+Wnnvr6fzYCpWGfS7eb7JitCsB/hp6xm
wkOQEJPmNNv4jj0GhC9yHJ+aGPBf0HdPZm4maPsGzzn+rjhoY/YCwlxsuDCQGWIwaoz8zRwYH3Ml
70s3tO/dtJ+3sWOwRlN+5gwEFKiyxQdEuczWTOuUp9j9yr0KxBNJlqLS6hahF0sckK2NdudoUxXt
PV1b9a6ylbeJ4wh4KAPhlaMD8aFF9mgbB46aZDHTmL1SGfaGZI2i0J4zk8eLvNe5He/IOGyEX0Xb
juncfeb+fvzATmTJvA91mD9tZgXDRrVuTcpg5negqnETkduZR4whhmge55F4uk3RVeU6+skZLXuX
jRRHZ6aZbokYSRj8sdxJHX78LorK4GTdUqiKc72cXvPBlBeLZCxuMOgAxMHwSt6R7V3umHelER1z
NcuzrGNxSzyJrk5IOf4kxaNcPiS6pnCg+gKMHK4bPyjPdoo3LgpiXlzKTLxcdOfIogsui18YlMQk
xxOXgGlavA4uXbBKnkzGZaCScMzYTRftqbLj0KfI57pdQMtVS6l9FFGQjV8zH+zggfAXoPLpXuQR
UuxIOGpM/Ymzc7AOQys610n1A5sMI0dP33bmIK5dTkA+iYS3G3g2dmVtiUOUkYil2JY++dwEksEy
KLgn+a4IN7MNjBrfVLp3gR81GQscIneH17Ma7rxm3soRHaNoPfMdr/gbp1n/q0UeNzKH1SEfaf7R
yt56GZsBZiuLCRQ3alXPDXnltCR+k9vHMVQJ0WEi2GZpAgEz8HqBfrM/JPc8Nbr+p6zc5Zo+UyNd
ASGqDcN4qHpj7SDuhlbuPRXeTMg0eC6to+zleKmWAswq0WT2OaBeYEQEdOF9pHDbx6YFcJpY8tXO
9UMUO+rbnejC4uf0FnvRxk2cc8eKj368zJxlVTJLSEAzD6rzQa1DqKmiiaERlttVizltzz5hXmLO
mZ6oH7LBMQ7I3S/j1AZb6VRQ3kKzWHdZZPEGal5ixWQ2Ej/NwjWPbNkQg1TVrUMZFY8oO6fSpDEo
VTN8RcKQm0yLiBPvlNzzjorvU2h8OxLBPvBcKAYdq9CTT5hsRQADSlOjvgvlwUKOzf1U5dZXk3KF
HYz0UoUoJULa8KW9BCa9lUwvBCzitYWdm/h2zxcjHOLXfElwSJIz8Uyf1zm5sSOvXyeFV/EDCwEH
cQJA76rEXqjitY+a5jJRPPhYGvVjNT64s4h/iSXm+Z0PmfPmtFTPM+LJ2ZuhvzPxaO86CBozaizZ
Yqumtr217hRBlLVhR0yj8joDiJHm20BO77YbX6K5THfhmA47E/76yDJ29qKMlKWmV7pooueesggs
A9n7UJbWjs62fpdq2MPCHqC11TAfdOjUd3no5yfGib/qaMepT78IqjPxdngGN3y5n3I32RB6sfac
5PXOrhQ/kWg3ZXpV+F3GIFKQzU3T5WR+RTaIH2cOhbbXcQC2KshUdEPvWIRNpI2QRTtPzmbcZrtQ
qHTb1ACMoqLmlRN0JdqV9g5iUmTSbEet+74CNz/RyFnJ6IL2feg4yZxzO8ux07IeBiPKQuDghC9H
MEZJTUg/MeJ74RcnVcQviZ/j4bbz/WI4uAtB2lht4J87m9ZQjO3FWtW5tfVaqp5Sj8bqbNjz8wJf
HTfpmaDBPbXc6l4jsy34CUEpNORes0oYZY5xAvIWCUGnpQKPAEmjSOt9MDOxwHFMrGMi416HkE/s
SRjPWWc+k9qBDmSKbqNcqvRENjGpKGS87zjZ30SImCcjpRU0Ltd9ZIgbTlvVyfUoyzMYco2gVlaV
jxm6z+kJrNEQyE9a1GpWCKTIrKR9a+Wi+pg96ljWnIwpbDZpW1NCqdJDOTXBGZvtWoVANkkp2Tcd
lpUQHXNH9XHHmKQHYzG+zUzdXmrqFvmWevfQOK1cY8Qe9zWEyKpN502QGqiBrYd/KVyqusKS88cK
dxWOcxeSU9VfYtt+jTNhHaP4xOW5u8i6pukqicvjbDrWY1u/VxNAXeDhCz7NMU6/PzTLv82VW+xI
OjDTfsdckN3GKDYIqpVmF+JBwPV6jSGP9RG6SeAXJNUhVJY2gqKIiGYHMx5NpfhqiA1bKx6LBVXe
mlu7rOWWadChD2SJfJKmYP644uew9vYNYdWpKPLjJArJFzlIUlPmlyG9iRy4+Vrongr5Hvh8NgfX
fEiO4zxad70oNqYdzZDCAjQrL6uKfeh1907eac5vYkWCfTpQ4/oTqup0rwwUwhIzEzQkq4K77VcX
QURW0PLo9yfDhtS2ZNzDTr721LxVitb7pjPrVWO24qx6++RMbnIqjaK7SfjnBsMIuW2/Tc/O1GWb
aJsGnfnV6YF2DqAik8nClK6w/CND35T0wt9K4X2GiCvrEDWICZc45M5gHwTJ+1NaG/wujuurcYrI
DhTtBwW2A06wxb7U6c/IsMpdRQ15VhvWjro0woY1Vy5tBsHBXp4amdbmCyqaym3rJvMAU3jQZhyH
QTelNM1ZWF73KgmuYqRa5W0d7oOSvueyjQPiAbgH8gbzihqqlWNOwFYKNGwZmR+gfj/ndDjMshSP
LhOPDfFETuz+EYfMCB6TFatqG+QoSZldW4IJ9cr+LCcMLrqr4IcEV8zx6xDovWd54R1j7eHoSC5i
8VDW28yBOttRm4uLqJrOQ8wduela+BXOlB1Z91sutbQgjzCvtzeUHDS1xy2juo/6cngkBYjmXuPf
8/vhjlqNmFfMXhUNeo72k/s4JInn0Tp3i3bqnmt3r0dU2544J7hB8eEiDtxOneyuXxFmiX1JLv6Y
xOM2M+lKiLxy3sJw985K7OSc/4rSpLibBqPfudFY7gxsHE+CIaqi+PJae/oJOa+8TpU8+rY5bhWl
pOtRcmIubHWl5ZPTU6w4aaRwGPqR2gCzGO0PLhAbN4y/7CLtz53M/AcFD4wsL6Pe37+cYiqQOytw
eZzCeDtEYU31ezy/d8DMRg3oavmSC2+X4I96/v3B1jBoTkVBS3iUZtHG0kqAaeHgHDUBDgm6oNck
r7uzynsKTJA2MOqQLxktvzt6g/JXdsd1nEdkwzgAVIzfZ5cixKqMN9GY8WOI5SD9+986SRFHU0V7
P6WTxqSAzJtgpgTe7FMk0r/IicL0moHI1fu0YrKbbCz9PUf0FVWi+ToUTvCaqwhIh1+Vt9lUMcfR
XIHG8lX6eXtGJ213pa6fZsOYjpNMnv25Nu+I3eJKSGBMeuK5mB8nJjsXAjcG1KusReXGSMh3l25L
q4rXbgZfMw9CsGp90RCipfBKczrWCTueNZ0wWBA/F9XdVFYGyy8QTD+Q99EAmiY07X3VN9URZci6
qQgo8w77SHvA60SPPi1V6jsTXG2Y65M/+Nld3Kvm0mH2uOlpgwQsxeCbB4Z6eMt/EmnIijVB2Il8
qGvGlHjbSBhq44wzkOwUIruW8o1w9geQjYQ4ij5TaubTOF28zlhbOIj4ewq+vuGrRw+ODg99hatH
LqaGolDijTj2DRMLp6v3uciuYjFF/f6gGarfdBmmgkQFpwwj3DqKs6+uIBwwC33nBbXxmlbZdqLC
/leaqGPci+vSA4yePVziqnP3CLrTgbZa+k2oEeJYypLiELzujRqSM6ZPSfjnBtBhfrHVgvWoIWuN
yIWdQe65Tt6CSEKrLkiTBKqsT07M8YnrxabDbXmuDECh3QBixWnyg1ezEJg6Nfap04HDCIpxZWqx
dXGbnUZD9BvEEXqfa5ZrNVbMr9yWI5HHE6SS9qGf8vBu7tM3y01jOlfKm8IQbHI9kEVrmor9yJHt
EpZY+/Bs+EDR/J7iZPvDMeBP+Jn5BI/Uecw9nqSEUcHZaOBwT17KdNI0kHHGsc0PTpce+J7Zf4aG
triFztTluGLIru3KSG0JT0ArKsbp0TNTQJwL2AStayXcbsEmGS+GU0A0bJ2MfGGN38fWCamssD/E
qTqOjZx/2NN5hjCDgoGVtnygA7p6CTj8Nzqv7rzRD29E1r4UFqcAJ3KybWJTMw7NpTjofuAMoi2a
LoHLViU9n8oyTkVoEnpipui5nP36nK3aZnggSdR6RpAdPROaUji0BKooMKcxKJu2LNwXMzLFQ9LT
dtDYPZ6pMXquNEe/gKRZApEbwbsEXWTZ9wEeasAX2VLYl4aHsKw3zARgN6FSG7L6iGcgtlU1WIcM
d2SrTE1VCq4YDFn4QgRjrAm/IefuYGdojIdZ3UxE7UB6lqKy8a4AKtCpu/en4E4VjvE6TJgKKR62
L4a72KDZSHdcnfLt0MkvHEVGlkdPjaXWwqkVISTHuHK1GFdo38wCaqJoPNNUs5Pez5A3q6a31lS6
40qm/noddwJgpmiLBvUM2PO4nFSCqgNZFLvFPk/7L63cs8rM4QkizrRgyhK27kDtfDqqMMhI7Jpu
dCHGz45M4HUbGsOwrSa8WlWo1anNCVwVrMsP/lixshZzfTMzGdplceey78/4g6aQTSdNX6YwmPaF
6f78t0fkX/KIoCMtGeL/K9Hx1CSqb/67TeSff+yfeQ4hbM+yTNLngbNYO/5RJ2f9zWIKbTtewOd9
izzyP1LMtvM3F1sJuWf+SAAgjU+1f1QoU8lsSzIYLrWiuE9I4P7Onv81i/5fv/4PROt/tO8Gf+1Q
Js8hPAfrCRV1JETkX2PMqszYPx2r39NMf7VrDfqhJtAqPhITOatR5tMEV60uvVvIRMS8EI7LAaxF
jN1zrWN1qlV81CdOCPNNGgRv6bQU57bOrbYYHEadRrx2hn6teH/I3DxlNeVv/BqRC7elsL4ihtkl
skQsnrqRizwTaXkq9I/oUdqTtwmWBRRmXSqb72xx9DWMJzxZbYx2JtOZ3OX2uPNdZkYyYxyUzMfW
pE7eHs1NG3TPSQ8pYgx/FEH5rlC52mSKN7M7PaT+s1kUxcqc/Jdpck+yrQiflI+tp60ba1TXYSpC
RoT0J9gfZiQ+GyiOZE6+nEhcOBeTNozdkXXfp0oSXo7rjynWDboz3S8Xr8k+K/auAXoj7CCFmHSe
UdFmlKeKMFnSUkU2V2fths2JU+m0o3MAIjbRtOgeJrOeHeqQciaP9sCJO8Xv2tEf3YGvODoMTCMv
OMVGX4FE47vza/ugfSqpExwOe65YawtKUR8MMztbirctM/Q6H5xHp4Z7VuB8OJA2VA8NpaM5tqBA
kdUb3EWGsao92GgSuieqWJnb08o2xsxLMMjzog4dnpwwu0/HMeTvYH8oi2ldB9gScoPtvW6opHZl
ctAVESDPjx6kxDrDBqdWnstoL7IhNRJe3eBNon0NwyBpdrGkimFIJJByNSQYr9SMv7Bt1yDOnLB1
NhJxUMXpZXaf4yA1sd8l1m0nE70eAngvvjmzhSBz3GhaB9OI8i6NN30tR+OQoCWsiOyYq66eOBKQ
he2aJKe3zP8mmndAVKflwsbg4aeVBORB96qvGpwuZRbjNAYxlqfT56DAuqR4sf0ouE/8+Ui/0okj
MG6oNr9rO86OOE04lQwY5CcrQsPgogvOG9YsPlGaXOzHvHtrRhLSXKIwY1b9K9HZS2FsbJnDTg6S
fld6CTAYwgwrp36xO+Ojmsm4FAglq6YYVpwiKMnIMAJr5d10NmMh4HW7GSOixfGUF6LsbqxOWasw
946+hjWNtzu1OvLWCuYPFbrYeP2tyspkM3nGzwC/9UpHWBHymGmdZcbgrVEPbDdgAusRW8RBRrEs
iEb+52R7CCjk5AGS52QO19oNTkE7f2Uz6cuAFphVOlWPlcLyKk2U9E4yENFD/Op3xdWBZjIYBv8h
m4DuQNzyZH8qWvPsLCguotodkR8etAXTlQ35L4R/iKXMGSfulX4lP6wF7aXB+tSUGTrIVA7dC0Gi
StSDsNG7tuUAncXh5wAzDG2GI32DOz3ze3zoEySBsoNBWsWAUHALwB5zYJAlC4zMh0rmG0QzQPMd
8PAAggxpskwbVjmpkh90vXg7a/52oZyFeAe2HSskbVWonh0otA4mWgUbbc6k2HgLLi1ewGm5E6W7
IlTf/gQVTefzU63HZN3iQcnTRZEzpwuRvnpVLFA2BBuHpH53ZNBfH0fIbTM1swvIbYDoZkA1uEm4
n4IKil/mm3FBvzWv4QKCa7EWA8tpH1ASJybBjOcmmDGEuBaIXMaifaN/g+XeWL4/rUhm2y40uIba
+tvorlRbI+rKp3lM70sBOjcJThNTJug36X6IHQ99mp6ykO4SykJ845CHn1HjJSQuOCOFY2DtGPWl
eLBhqLasvmZQBzttROLO0/BqGngwz1xVObkpr/jp9d02tDvvnBlQRRO7fGxmF4pB3HYUeVI62HuI
7rh52rVpIGzYxl3jE5XjpWHfwf4dSeaZcDQegPdFK7PUwzZLJGwYp71WhOmJ4giwTymgmoDVK+iD
ZFunLsPXAKRxZO7IiGdAyNqRLsuY/V22WHwujDqTW5p+rL1s9G2kQEkGPDqbZim1Enm/Kq0UdG75
zm6dcIXPhpWBgxwgETKk4bYvoxXCPo6TnU0lEWMCBGQO7w+F1+hj2y2eqemlc7xnBJXwRmOGouyd
vKQeL0RBn/IUPmfXDCd3BlBMG+N7ZefdziuD/NxMXPg7621uIpKHYQ9bgcziRturMLPrc9K10bGO
xN5wnPrBa+p4E7e5seoxJ5+TONuroCVZUTfyhqP4sQ+b76BgxsxDcdFjl4KQk8WKH5DEfECQDdx6
GlHjlWlsBNFIzY9RFi6+qnpj1AmTQ/+9a72jN4c0NNIYajg1VIGRA3Ubr4IQC4vJ44pzqfowk/lB
W4QNhEu1ShED5Y1C/Np+N7EDVN6zrI6tsec8+xrP5uGiTIV/JC7j3axAdQP4ueNYXWzVbD3kVvKp
C+urNxZF3Efo7iUmTdZBUyosPVSbZUxgV6kRraswMK5GSWGYHq1rP5H7sUdvPXf9LhyC4JqYoOGN
KIafkKHGFoycbqyGHUNdDJKAhb3rXTHcNq1zP/VjC+x98KBAOdc+6n32dWAuqZOfgMrh4jD9ECKn
BsQM280v+E0WGrWdSsKmCdojgL6VbwTLsF7vTdeF+Un4JeLsQItNyhXS/RRN1T7SjXANA7u6YFXn
SsowcZP5xf3ID+WYj2cnKRMqyNt6hbkME1QaFxtbxV+qJKZSWjE3KqjnnjnexhbkUDW7jCLHexlk
xq5LuPobyeycxNBjwrOCbSWJaSLhPBpxaoHuHgxmXtG4syy9icP+V1+kr3gJwaoHeKi8AAnciFx9
qcWlCLr2lKWzuyX3pOGWcQ70q5igJNkDjhETgP4KzAsTwdVssawGGEsMP8+oAQJZ69eH3p3vAunQ
Q2ZbNPn29ncHhJTjR7rWoSwPsTRXGYoC65k4Bb4L0aVYwJV2+RYXTHOGJGc3JaFQjBl0XkGzhCRp
samr+CoGS6Fmmsu9KJDrMU4PQ5rjLyJlh8dkscG1kNk4jp0N+c59lVtjIMc1I/YUOQq72WiB8mGm
zqgGTVxT0TNFvyvEvksdfvaJZW8IISOF3SY0iW3rVrxCeA2wSJIXGvkq5ohvugM7WzvhrgPTxu2s
v8sNDjnmTMwxKK014UjY3aP3I8uAQStSpzNHNqsgbWOGEtg8JgbXfSQ81ZPiXZx2TIw3nDpvgdQ8
jqhEY21yI8ZNZlBdl6Ce7Dog+amDPN+mw3OwjKt6iyRkoPrnknFZMIENsNqqOTgtbp1ezS9jtTVx
SEN1NKF4JA5FVqXtrvBRTXN1FTpDyX0ffA4aZZu+ylRM+8wPqtshaihIHYjr5bm/q1wsgbgJCaLW
7hoDZLHjPU11suOB6kKrKaB/Yxh/NwoE3bCguqZMTWMtSsqSE/d7Tis8LVbhrMPZ/Soa7ye5lA4y
DVfvVtPWDNDkaRRkc4R4zYZUU3MDlc9urriaem4RRZhRNF1SF+GgoDAsfqrc8mjnrtiI3vnRMEBF
W+vAywwe+5WkO457sw6A+4bwTqaIXc5u3Vd3dLd2McYnkbLYWyBwQIRJ5xTzFhuzNl8FeRRsBZxn
SxXzOR1ATXAAIPXcoNCea2S1Va3a8FyNAB8N2q9JCKidXd7nzb5zumRtq+AXYtQtAwyPU9DwTTz+
YITqGtgBZJtA3rhTS1NV7RnyJhwYZgOXOpkxeaAJno70k5mLlPwe/dqjswffpGukj+miSOOMMiWH
wxq7jXZp/JW4brCCKxl4m9p2YVMZ0IYmAXTbKh+rhCbNlHcaMyh8idLVCGu8I6Yakj5Dd9Sdjn4o
9RWmZLyRiKnAc6+1m32GPjEUUH2rOAheg6g3WHnELX2L276isiQYOg4vNAH5Y3gs4vEr5Q40hxcT
vRQ7PiUrikoKiXNhYZ7aZDjV0ZXGvklCsmVDZNMSlVAZGAXHKjPfsyICJj5QXzoXRrlzjf5qKTiE
c2TsWIUfDNd6yW0f/1cbfvPuC82Wv66HujmGBOFlcqyYKmxaUp/Ed8rvSIA0D9qLxUzlBrtvsCI6
DrY0T2+DvmUVnZc0WE1cqIetyupcP7q4RS6RoAOCQRcO0Iu0yue0yn9WUcFJB5dR41wMXxKtLsv3
FMAsRar1Xa/TvTmVmxCvq4qrU0XPHUNZ6mbcL4usJ/TLBj16oRwK9+vfms2/pNk4pvg/iXP7pPjx
EwjHf9w3P76+2/jP+Dnr73/4j4CP/Jtporx4ju94f0/k/CHb+C7RH0bZ1j84chAy/sBwCPE323Ut
YfqeH9i27ZEK+kO2IfsjfN8j/+NZhLmXT/0/ZJsFD/JnCoeDMmWbDl+wBdmDr2b5/J/yPaGPO6Bq
J1qgCj89Y1ojodJx1R3caqaak1sR6mRQqvOYw+jn2rQRbfmWj3DGNlXNHurMVoIDOgSk1c2D/hVy
PAM1BnJbDoKbFmJxdq4iUb5Vdd5sW18n3G5E7BSYbZV5BPuavflkTFfENugaaqPW4JZQsen7CZON
m6ZoqZnNAIREm6k15atntU+EY8SRoG7PvHwQDibhLK6vtpJ/p9CAWPzfZS3h/OXnYwlbwp0LbIvE
h23Kv1BKcALYYQg3kNab8JEmA3q6sLsw+YZCZQ211TEU0Can2Sl6gAccPTHVQ0ppMokROsYB85Bz
U/30/BlYVu648cbPMvQZBeNATIJyjQZqAEEPC0tp3qniI08j/9GKo+GYJwuAJ29DJnM+ScEwbMdH
O6vP7IfZOSpAaikMvDddLwnXBPgu4IIF5d2fhMj7vxNZ/qzs+f7//BkIE3aib3pQWsid/eVnMBkd
2bCMK4/lRrjxWf+KTFyNYPwwHfZ7XkDq6f2opiy0Z4czWqG3wTCSmKnBbC32arexNu4cV/As5nDc
pewi6ybNh+8MLNKTso34lEu7oVSjbz7ilIRIbLDULscFwlNZlvys6xF3BYmP+7EPmgPZNxLSE0Zi
abXx0a6LAsxoNtSbrMnEoRwascC9zG4zzRkXHE0tyEA5486VBP17X8sPgqUlcSJz2GqiE58gqvoL
KCdKtqImhs1lFbuq0/4bq2t4YEYDdatIhkd+SQpBDQygx0HPaym7gC3F42rOSYjKMC3OdqBhy8VB
ZwAY7RjKdHZ0nRYkH70ZtH/yJeuVSDPUJge7ZqNdb5v5+bxh4+cUFcdUlDdoBy+d7XLEI1D1kuKl
Wdd56fxikYkgm2XZiY2hpcXYTU9wwSLYxq3tvhida99JvI9X0Wp7H4UyYh/DWf9dp/DAPaPyXlwm
oQyv6+YeZ8xwNOfC2nMtic/404YTFENCy1XTreqg5X7p99b4ENlFubNtOipHXVAfqkvOh+SHExqh
BiofuN+s06lurr2dy5VpzxAXK8v+dJQIn6rQQROjOS/uUi1W3ezCsO7aufgoTKVvZwEJH5cU23jc
jqeSrANz/UxsGfIkZ5+TDLhCcpDbxaKPlFqw95vNoM6+0uFda2gY+r72691oRdPeLeA+uo4oN02j
+40c5uw+mtL40C90yHHu1rgeKTlusBU8WgpLJBV+Bg7+/6TuTJYjR7Is+yspvegdQgAFFIOU9Mbm
gWacjIP7BkJ3pwMKQDHPX18HzMyWjCypaVGL2jA9MpwMkmYA9N1377mdk1/zRt8yEMVZ55rrDEPB
gzm/BCmR9Vay1uONupG5NNauEflry0AnC6VRHeyIkHWiq/qSGOlMWqtrw1XlyldkQ1wsTSb3szUH
YO9koXwM3qk82lbcvtRjy1GtSLr3DBoK43ls0nPuT8F1ClX+MsoURnvTJhubRr5MS9JUbCIx83se
X3uu9xUSY1LoX8AnuFo4huwSpnOy/BGWm1y/4k+Z3wvlwvdvphKn4mDOOw2Ws6J1K6DLUICysTKr
ZRT0NIcVLoitCa9ixzkqfU4DJyCPJcptXoTkpoLWsnBnRPa33CoXx5xI532P9xFACvblEGSfAUBi
k1qVh95fyPumzJxwMyIO/LL9zn6BWODjiOSnngfJtJ9lZBNNvz4RSit3jcAl0NXJvKFrD25H1wTi
h+nAcsMFumDEy/TQzbH9bQwIhK0jaZg7Oc0vxRg3j+OQ2mfAKfsgEihh5oIntMOh3tRuVh2CmeF+
5WazgYg8MWyjAvQM2iMlSOwOX1BMgL8ozGt1XubU23EVojWZBOh4EZIozt+J6weHQCLw6zhmkPSj
Hz6d0yQZM9/fhpj4z1SrEdkP6JkIJcVNba71vkTSRWHWyTHpOkGtlx8v/guiIvlYdBgvszS9MOck
RxtLyyWJND6rwnWAPUv/KZ+skErYJm52KLXBZzWX4mEkJ/Gzz7r+QTWTejG6pH0ObYXGEJkdnroo
NjZAslC+NDSme0hgA3ZxFdtXdGwqL40qvfB0RUIdHAGFiFOCfNAw5k9lWOprC75lcSF59Y+x7t9N
l9KywDcmGlhtU+40vNQ9Rr34hoztU20GlKk2ymjJp7j9LQp8mncwMDM2pY7xIOfCPnqUHTzrpHAf
oPQgA3mcGiytiltZdOyHCpOFvG2opN1oDGW0VPSkAHCPd+sMDEVzoXo72rr9EBxwE5s/xmDufpLk
4bzSzilSzoQWtRuGWZor1414q0ag298mT0n8J8u0gEVX8aqW6XmofeMUVP1w0GwgTomHp4hXvmZc
rtzoUUWGCVDWh4PfYsDJanx6BaZ/lYfqFM9WA54J9e4xnkT6HU4+nBfTlIjatW5/RLKPvpddCzbG
c7A0FmlI7jf8Yao63PIdyW2rc/fMSSVe5Kc24xRlqkejyqpVbmcFLHvphUTmJtdhQYCMRf5rTd/a
glxxV0Uyf5rCMMZVW9AFxf3XNjYEQ4qdr9pqK21hvhcNgIB+aggHw2Dg94D8OLCU45O9+eiJmFXz
kFMa69v+uG16c94YxKyaduyghhR4kUaN7AuJIz96NeL8bA4s7PKkip5IAU17XyM+VWFqviYI0Ys7
7tWCmvTuVGz/+i4r3wYpE1Rlk01bW9mbAIPZuoS1tMEl92ojg3OlzXl4Jvf16ma06zpMYmPDN4Bv
yd2mPo8kLqq4odG7H8kjdwEU0rNfWePNDFN5CmywvXNbJlurltM3ZfAGhYAizuNgsCKM3fCnQIjb
s+BizPcKsIjVF0x9GDlQjLHzq+vicB84lbFzrUncqVqrczmJaIJkbhRP0GXELfZ4AK5VMbaffVry
EMAHsfgtczyiPeuO57wc3GY1Dw1IJ017ood3Y1+TFtoESRn0XILSVRsvqF2+aq8+MkVpT8he6CTI
FnDhkC8e+yw8Dp2fnHNroHepdIgCK1ImW6fHJJxiZT3ktTdvhyBr9gMu+rMEF7eW0n8EYPFYGXgR
o8l+Nypxc7PpowlBaCXZVkm+LUzc3rvmUK6ItU7BhRKhaSdLm97SPLUfWY1xhMjKl45K0CqX5Yrc
xU4g7CN/0GDk4Jt81Bm+hVWN65CCINoDYpmOt8jXnwWD62pkjYUVQbXbIW7bEfk35Gld3lQsAmru
IkLf+zCNqcdoLfmsl9yh0dU+oiXyFYbQYe+buHKm2B73Jqr9Ro0ZVdvoUpIy6IaNUd3X3Kz6Fs8J
28bSQ1QDzRzwzvdMoztl/KrGofRfkXewHFmevDPTGPdtwQ//YFatcxusJD/lxdB+dINq3Y0DtDLf
9yEhhMpCFyBLEF5tKx9+O+gSDZVjkeugl+XVoYIi4j8Z7uSgLKQczoz8UpIuC1OdbigtIj64VA24
Cs5INgoCMM64Fmzk11r+mlydoVMXmCzhnxLQHWBBbMo+vEPzn68cS8+t6K/S7N79lC3d04SXW1CC
wZ5cJL8THB3gOPOdSgYWAsqkoqFpvt6M5Rnze3s/zF50zuK8fDd7wll0XJQkvY2U2kkQjt03Wh2G
F1cH9rfQTOWbm9BK2JqNcySFk5x4XsR3bsaL7aPeUjdJuWBuNMNa8MQpWmMdJ855yNStFt+9SfyM
qTMl2NRcVFK6OOLC6TuOw5mgeQRXbXZAtiSuA942ldnB92s0fJIE43vHXRKkQIEaVCxow8iR+pip
qYK6mszrGczCs+jCElWmINeZeZCkvSI5OAXCeN7S6jwmILeLtsGXUhVmShjQd6m/KubkcZwtXFJV
h6uSOCpEV8WhtBeA1moYYNSk1sGhwvOvNW7rVaGglIGF7Hc+KSzaovW8Je6QvFf9xLIt6tkDC96i
kxz3rG4xdTWFQTfX8pz23bhC2E5fwopGbtrteXVCToU1MD9ACguEgA3xLajzZotyVJwS6htg801Z
Sdai8MS6zQzoFbpJbfqAc/KQsGyGfu12ZFolyb11G2g+o2/ZYuLGsV+nHJ6N4dDnV0Z0IsYp95dw
6UOCiTFxHSlMpYJcSptjjbV8nJb8UpaG0aECGJTKDUfN8CysMLzkuCjyIIaxaMOfM49RwWfE4blG
9VwJamK3XRG/t9p31rFH+iyTrHlRKfINp44nvXg2g4yqZYRNqj8MsFpxCmpDD71HsR0kJjXKmLe+
8vrVPI79PsYg/ZBQqnMEf2n94kOMQXqqbnEIm4Glnjr69mSsKyO00ApD2BR5nqS/RFak33KFQ29V
pSJ8cow+uOTMAg/MUu0Z4gDknslFGpBuY78mhkN9Oajrb9qFRYUrsDgnbCPWfVxQFIjhAje1fwDH
le2dvq7uuPTZPuIKL1eCCCtbIeY2RWP3S8sY+QAFEfMa971Dg6oJdqfEOybkaWwOALr7TVLF/pPI
+2DflnP8AXk92kNqzO481fjdiuvvSC7tgeQRLvT/eBTH0fNv5Ig/j+L/JNdgjgYr77f+vm4CsAfV
iYEqWychDNDAzBgMqgD+cNw+GV1erHPTrPaw/OFKFgGUEi0eC38kwtnTdpEY9gvktmGlnbDdJDJP
90XZHXuXxU1k3oxhiu+sEriRiZR5wAJsULUSHOixSeCvMuoMDjX18yI4BIv00H2pENUiSAwQCkFl
C7KDXXFnLLKFH8RAGL+0DL3IGmIRODi0e0/jbBNXotqKS22RQpwvVSRfBBJ/kUpap1znjosx2dC7
KQDBv+zMQGpam25w0ZbJBLiuon0IGPJOwQUxfIcKQyIoK3zi/mqoHe80AAR9dicKuDuRx5+83x/c
0KmPEUVnW73kHKmbntKrX2KgK8OxvUXKCb/7IXGVSQcfrTGy+0IZy6EdelhkqBHANTCVdMwp/54k
+7CdyMEdipjsF4N6iJGxmR+syoGhaSNMMSxWwMwXsWr8Eq5IPtonEjy3eVG1si+Bq/kSu/wv4cv4
EsHML0FsWrQxf1HJ2kKk700HxYHTW3sycQyAzptbu0ZParw13mhjbxVO/80PLf8+cPQS3QkjWNmq
ce5gennXaDDkE7Z7f53x/62EtqbNzCLsvp/c9gLWu38vEqEvHjjBTTKGj7wuNxBlJzbdy9izTEDd
MgupZSoijhrvWS9u3K+RqQfxcSriZDniMVEZFbOVu0xZQ7AsemxcLPJrCItZGCxTMrNZ18aMaYOd
1Ft/md1ChrhhmebIADWPDgOe4TDpZSpg6MNFwvz3NQkuM+G8TIftMic6XyOjtot5Uy9zpGcQ7GgM
vu9umTKdr4Gzg2rQLTOoWKbRYZlL668RdXIC596PQ/eGWbwZNpEL6iMz5m7b4dpY5lz9NfJay/Tr
L3Ow/hqJ62U6TpY5uVom5nmZndtliraWeToeMzIS7jJlq2Xezr5G79Flp+JXMQN5MbD4p8lmfjdy
N+MMY5x6swD1h4d6Nw1w7+wx+bXg1NE9KZ5fJv900QDSRQ2oaWmQ9cS+c1EKxkUzsBb1IOYH44ho
9PMWLGf7Xi06g1gUB1Bx8mj9VYb4kiSIb5h7TdSew4P/yoGXP3yJGGrRM8SibASLxsE2ngXfons4
iwJiIYWUJmAFf1FHfP3CeTF8SBfdJEVAobIM5k1+DRFWXASWskS+WhSX1MoQX+Siw/yPrCr2n8X1
Q382/9yhs9Tw/CzKqeY921K787dans1H+/Gnf9h+rQ8eu896evpsuqz9u/q+/M3/6r/8y+d/aQlB
wJSymH+fA3760Lr7y//90OW//OX80cRa1X/aQ/z18/+2h3D/8HwKa2B4WY4jbQuS1/DZtP/v/3j2
H9g2peMj8PI/7j/YR235h2UH0vI9dg64RReG+N/3EOIP4bnCYn/h2CbkMuu/s4dw3D93z7CgZz/i
Y0NdAGT/sIAA8RhZHXdKLE61uTKMENdkbDpLp5jqr6WTgk0IwpAguIVTe0YRwslO0hXqzrh0BkbE
NEAkyKvLvWJjUhICMZFgfmZTfWsQ19RrqkyWWJZE7mEmTYlIguqoinY6auHRvtvE0xt6UrP3kN+2
TWXGh0LXtA10In2L6iVwhy+By5/xbOiy9BxArDrmM9EcexnjNEynE9owd1L2hB/+Mu6BVaWLOPya
AptlIPSX0ZCZQe96MJSr4mtyXDxzz8XXPOn5lk8QIzKSNcfs9jP6mj25gsWtXQbSdqoUHZ5VT+1v
7Yu7UoxsBPwi3E9Msw7LUdwV7gjmJV+8OKkgzBmK0oF3xDCcSQCR8zIgV0kPz7HJ528GK/Dt8uQ4
WMtInXoxRPQ08Mwzj5zQBpnxNX9TnYmJy9Xyktcs9mOBXbMwhvAsE6/84cBkQcotjY2/DPnJ17i/
DP5FkqdvaLflWwSL9wByDXMc0oO3NiWBQbUICTNSa7suW1X/ZP4MwZVbpBqYuikKCeJGHglImwUe
FWXcDEN7I2RwL+Tzuiz4PVkz3ZfjzOlXZUZ9JspafhilSmFKOX2wJkxHoRusANwACV9FlXEJ/8au
221Tj8aBs7J4nF0SYE3eMnZFqhNP3Kj172rgd78RtV2+psrhtOsHVRm9sNbwe7ipgna52W0A0WYY
f3mupH50r7HgHQNdxQ9SMJ5aJZ0avMjc3Zf1LMSfqounhzAKxwVvxWzPlxQPNd/YR5eMHesRo8XO
MJGEYb1MY2RuUMIdzngKMcfq+gi7gJBEbIW/8b8tkCxu2bA2rDjgXswbJN5CohJP+BXDj8DssDzI
kCISCRuA9YSiDjImve/u2MnndyFmr42Jxv8ofVYNCimeAyQKza6j8GktxKyelJNFv+GFkYMOaXee
BIedtSwstDlYIC0n3WFGvgj8rOsOiW+Yv5DCp48ZhezF5j8tN4Vh2dA5BgrG40gWFQ9/js4ZGa0D
vivwdrZqyoXimbX9Rfe5b28yBhxMoJnAGjD20kFt1X24E4bnOw+xmsk2cobH4Dslo8t+Ke5gbmZM
ms+28mgVsUuDAF4rm1xQU1/5HH3Gzvwcpqo4Gq2yTPKvc1Qz9y1lRkBGydZOXgRoKAuCp2wcfwpz
MW9ahfzp4Os9mGaGTSaSLEC7KN3MnOeIgUZot5Zfjq+jkUQfrAfVEYNeigs4bPd4gaAhZW4b3Htp
IJ6zsoEFY8+xsJdpideL0tD2zOTLilDyQMKbiom13MJR7A6ck1myiZLmp74MPmtB++uGFs72FdNG
/EPNCXlNgHc7twqnK+6u4UHlLAfaSeoHik4kluOaktCVY03Od6OebLRC8EyLFcws7jJeqM2gi+g7
X0Qfktg0H5qE9ufBCb6nRD23WV661NogVvhdjaeoxzrYTrb87jsRNC0qaOG8NwkBxjZkT1XSCrlW
nGRA/uKYmdY9M+NR+3Zx0rYqyU+y+lSb1hPhXZJ442FyqQ6IazY/oMb98E42Vuata8OsmPdqrym3
/HbMD1k6wYtrdyRxmyZ4KmaWmzmcu4hg46p3aKqUho+9cJRdeXNlj9W/zDAaOo76WYjYOWEOm1AP
O3NvO2Ty+8QmB9kAn7ThRUKgN+Qmk/SPyQrzGZd8vS2WO3o+pd4Gzcg40YDgfMvA/CPHxU69l4NN
u+qUqSsOrPmiCeHeBw3ei5h10sYsONxI7vIPVdRTFF8zaeEqSqu9O8TOAyyw9GY1RvwJFTGIVxN5
pm3ni+A86xF/R2AqkK9y2OdOZJxQh+XBGQQzXIYsWm042SaXSGqAi5Y9zCR2gwYqrVZPmlH3iP/y
EapzkG24Vzr0YSeB+MZTm1RQjd9oBWTEfZzNEvpJEw0AcQNTn7DfTfk9w9+IjlvEvxOSnE9INeFN
lCMkbcMcgh/RAKMBliUVZpGoPwat3TfUinozmrRJBoqYm+O0jG1Bbhm7nA2ytVL94D3q0fbushro
Q2bPw11fG87VxfQpVlCTw1MUYUKeTXy2gVBqF8UzFW9Gz4wlLXD8npFkT9Jr9FapMLZWcxnXn4js
Kr4Kr58/DN+2SPKlMxA6My0kfbXjeBfjEVhHU2isJtN37mZf999Ew7zKnpo8Gc+wPeg5MIOR8rGS
UYSVrsnC5qcqtcsrCgAe5zmoxKfdF/mV/e24ZWvG6tL08R5Vnd/8DGcs7VDJsPUNlXGa/bn71GxG
doXV9M81zfNkpx2Z7m1WI6eoitIPoQKH3VwgovsopU+HEQ36VyWljZ2f1ELXOQ5PhZKouDdY1hnf
+bAJDLPbl9Su7ien4E4HX0odlRXhpajC8SHxYxdLIBpe4/pg+aIWcvwAKE7zWFlH+RQe0hEz6CAh
lxhIXTfqMfqHuB+QzfXE05oD6nlpa2JczY9NbzgcBRo2XqRsvbuAp+qP/5Hj+UX9xKRa/G7/N5zP
Of7+h6mu80edMxWkf851/fWz/nYq98lnCTdwhaB/zbMdvBd/O5U7fyBhU9KDB4gPlkQK+ns1pf+H
g1vHJLvFN+DxWf//VG5Zf2AKwsnDv3H4g/vfCnVZ1j/JTa70fU9I3EsBXwrb4J8P524jjdIjv86N
Ux6mfLp3w/Q31CBM2pCwUne7BAds99mes/cKUf0/07tIj/3zd4CRUuBN8smKSn4oppZ/HA+wN9uz
O2fdtmUmjmxEdlmN7iV0YH6mMb2DY+sTzE277xP0kaPvD/gpPPdsQgh9KXuYSEbSLGRx+ZHQRHLx
TJEzBWQXdkDiUkr4wh5RGKzZkdzHLSg1Gh1KJE+Mu4xEn4UHnoYny0Bf9IvKre5bkLRvCRfJ4/IH
HpHzARDKjyQxvXseBLTLOBMLZaIguD1iq31GlajvSj2ePCfvTorsrpaDv2989cu1+ncic8610Evw
i4UepR10zOh448haHhfToLCRKCNSKG4VRRfXxpRs59bRHnoafZcPGIfgrC970cr6bTf9rm/EryI7
1CZ9x/YPEmIqc/ytjD98J0YQdQuXSAPrmqKJn0Z2NCuL5Gw9wRnMkbutlLRUWcjXGXTEqUw84M2B
5Jap+40TcharywXXATGQdU65Hs0Ju0sI4MpiDVS66Rq3W7EbbBRtKo64cxtZs7Hm+GA11imFeIcI
sRqyxRwEuA5lqlu1kYlF/SohanH043HraAoe9FBZKw/6ObiTmYVxJg4mJu0grTaOkTgb9+q2cGRp
ToUaou5ngBsEoO8uoU6Ay3sEwMsBt/PSrDJaD+zK8WAWrwHHR8pLyPJiqbzGJWakbJQUG1N0MCIb
VsC71nb5HXrl1XTrnQza6amnjPJQ5haTqWcPq1LnH8Pg07CHJ5mcz4MoKOrmOZUh80esX3r+Ehhg
AnV1e6mV/Qh9kIV4PDTHMVoq7Ad+xwCUdx033jtHQVExe3lmSs1OdW198BAnkuXYhBvjCam8MhFR
XBr+qte48w+tyF5L29+lTb/38H1sZ3fvgwKhItD/HSvqbawEIxRVlKToUoslboblYZlPcRxe3Ti4
JFXAe62gdqQQH/00nWkX+iiR4osOMrY4VoLfUlQFFj9ru+VUx1qh55cdZe4bVVtxYbebMcCrT4qC
CmgHU1x9kBYrSoD4rF4IgmXyPBJj3lklo6Sp731Lf0yOyPZi6r5rNiSmg10YJEi2LjNrM7FD83sq
RjSGJU4p3k9OSOTGpuQVWFPL7nofwJZZlSmyL8T+deX4vyLH2GEiJBqHD88lMkXmU8SbIZnYXPsI
iunW5rt1DLHTfvhD2sCddW5vkTWjs1ZvViWLO/yzQZLuszm4VS0konAFi49gn6g4TfHzQA5cUX+A
UQ+UE218FcHwjUvNNFmDM6vI8hgGJmt2wI15RXUr9iXjYGeMHkverunMcRP5wa9RDS8itpIjZga6
1LG3zRU+f211u4m3IIQHPlQC9IZX7zSTwKlmg7fGqIFBhNMJ7Ry7ODyKkdmiYXKjXFDqVR+0B/Ml
cQOQ07To+Ka6I9SATyNRnI2FRlJJPB8+lF+gsmZYk5Spznaq26eyuti18q+ZksEOIQ+Mcgw4uxtp
XLTdlKSIO76ixvSnWGY/O02yHry6t7PItbP8MvsjuNwacx4uPm/GWbSAcdreMgCkrgTdgJGcnjLP
+slkvBCQi+LOHJe2KWFfQ8jVpu4vE/yah7oePweSTDgMVAH7De8/Lj3oonZycZOOwqQ4fLVzd7hR
I7SCrRQSf2ick67ks1u27NK5axPbmi5jda1rI3hSIZ4bwuxhYomlQSvdx6wtV7lbZTtLCRKdkXVI
VDuf5wnfYOp9V3FAzN6Ji/vO7QDQGV501I4sN4SXt7XTZo9z4QHdKGfqS8eKFx78jdfV6dkYXbjS
+K6kNh6rYHbRJHBw16l+bmsxQs/9oCujOLg9amqSucG2RI+6GGnQnMXAUZ8b5y7mMtsEbNNyP08e
XfC7B93q8gg57jloOusyGiGovBzpXresRFw755Ilb1nKSO0EmLM7irjKO7l8SLjbax1Hj6LeDU2o
rxBl1BrfjliNLc451K5C0vwJ3GhkW969Rmk/rAdT0Ab1hO+X/G5r8T7ywvBF8FZZgX5LDiUZv6Hs
jSc51CffS+W6qBq4PKl2jgKFF3sf634yeOx2KIV9U6C2e7bhgSy+SfC5G6QltRUGHJRUOvUN/jPT
iP5OMAPULOfNQ+3PW5ZnQx6mdONknJONMt6mltFeApNAWcFikVLg8E41hTrXuGg0pc8Aj/ufDG0n
I+qfalNbb/5Agx5qU+4mBLsDz3vMiCHOoy3ufc/bFeOETlBjpxxvaBpAqKXbIreP3p2mQWmIx1nv
hIe1sm51CtarJGud4l0c9LTqXUcuEmSLH63tz18fwuzbpHjT+rInk9ixxwpZeqzS0X2L/Jx1AgjI
InFeuMNYtzhYJ8UZA0HwDX9QtJcJF2sRpbcpqS9m4n2LgTN+q3MKh7FvrbVlyZ2pRH1xjE/SxZQL
qOLqj8RSSDEhacy/rARa7JhL95Ak6jFyxdEn4bp1MHYRA2/gziYOSFDgGY7/vc+CzVyXMeBZ+9nW
vXqQrlilhI85q2TqzQO85vNepKJmeIp5AFu+mM/dND6xkE3Oo5Jw85qBfif6dM59b1MAw119q92w
u1iZxI3N3EJldrUz29knNoO+o5Psrugu4KYWb13lvo6BUbGtajs4bQXNdFWnjo5dfLA4OOMk6m4k
+6jtthLQyn0lT18fJlusA8AcZ9nFOdvs3t6MAJdKpzmNfvoY1nX4Hi2XUKWj81Rlv/xxqs7h8mEK
woM9l/KYO2Z1YadcXRr9EdsW8UE1CpaGoISsVt5XDTfwxsViM8bUPQaTW17mYvqZU+W4rX3+vvYj
xTrYoU06BRA7SCiVnhvx5EcKvtfRjzJkB20zTgVheW+moL1zx9mYmZ62skaLQT/wj9idpkPTU1Ed
1xhIer/zMH8P2SngFcOeEHf7TlHkUmBi2sYORBQD88lmMHwOwRY9Z9ov/fsqYIVd5uUnZc/po+At
cK1SBtVsVBZ5kpQuAMMejyLBASzK4lHwmDyDU6bKe55+ZFhosJRS+lxjStgQRf3swOnhxnmlnk6/
GJcaUNAtMSB6df4EBycIuWGmwK1HTz5P8dzfFc5cckrNCVHOxWIZMvvDGJfXMYnlrTPnbF2lXv7S
j/1bvqzak6EIqUGqRyI56ZPQUbzperLtM645vu1h1ThMn6YfvzDEt2eV1vDiAnzumRnaT7XACd86
/HAulPv1hK31bDbEvKUJOspyfw3yY6rJVM/4c6y4ukONiO84B4PzzvGDGDxpNvQtUg7q06BHNxGT
fJy959Kuj7YddhhfiUnzuLRI013CmcQp7uKDsiOq7yZfXAeTbec8PKvWMOj0iO5BXoh9a3vBa0JR
IKtmVEVUnB+SNzcVT0L84OLbxMqlon4YjnkU9Hc2QvueMO6C7en7p0Zh0oSoT/q3zHee2ait11FV
EpRLGC3V3Tmq7PDRN8AOQkcE6x1a/S6muYhdXMWZl40AFfPtybAJ0JbpsciMW09K+TCaJjZNGwt3
F1N/3g7Ns5nV3UPp0GvqYEVUYx6dazu52oKHQ9e7zRN4xj3V9gmgiR4ujA0XVPYuMaqWZSagBfPl
MPxKKo5m0kuLc+7hus/NkzN/pj2h6riYn4M+fBkqzippxobSkWO+wg5lXNXMSt+Zk/w8CLJpwxTp
c1r4Wy8Y5jUSCKvKms40B44rv7EovbSpeXYKpz0qCkx11PJq8+7dapOuzniBIYamV50TtGXMiywV
6SCQLGt5n1nxBNgrHT48KiHOKoEQWHjBOS6N8OoKM7wmuP1k6PVr6LIeVn0rw9fuMKflQP8B5icn
o5/uKjHWr1YKHaloT3Vl9cehnS5FM8p9MkfWC+qPj9UmNjnUttVTDLo0MAQeYC+9UBevVr0MORnG
obUzrZ6yjDr2zjZtNFsfInSFZXqmBWQ7zz9Dx62fo85m8CvJZ1aaJto+ng2QURSeiMFdwtjyVtax
eGkbdv/l2B3DLvhp3+pu4NsxeDtUkXOY44R8BsmI+1Gcy+omYo6aAVZo/M8+VAecAA/ai5YiQnKd
Xj+4K2TlYpN3MWv3gQd9tFh+fD9Wj2GT7ihP+3C7usP5Z5N47DL4KJljPnqlS8Nla99PrZcSu+eI
rqNO3TWRb260pDajT4zuvjHtGBwB5lZV2dba1mOEO9sanikBQCgk5npKjYy2gmLI9r1DrJCRocM0
eydT5V3sOYfNxx4aP5YFt4SynxK41IPntPapLYniZUZVb3XmDEfPu4YddRlcftvcGfJTh9K84nI+
9U5C50Wp3rVywZpQdQe6PzqaFApSriL8TcVO/+B6wamavYIlXM3MmOGTn1jzv1Hfg7cNGCUrdr0n
TE4tpIfVhvtI/Tiqt5J+40vD22wk5vE6QDWj2K/6VUnv2Y6SbZ3PzaWfRX1HMwGoMCDRkPdfJyOt
j02kUgj/nX+CikVcXwX3gAwh03Oi26SR+xloLT6N6jZN9l3EEuQe+XF+tpP5ezwFKdRE9e2LKyx0
+90w/OxkWVQoM7P62yxLjaNonU/kgO/0pHHgTnCC4HZMrjGG882ISMs3t1DtB85Lw5MDwO/JY+7w
Moc9EtX0reeu576We/I/yZPwjGg3S3vidNCuqt6qjk6HlQfj1iWMq2DvNwLq+5xEh1LZUAC90V05
S9xxCcbvBbhg8i6j2hqCYo85Ta8qASCSYrnHUmpGy536A7XbPPCEvgu8iOrLQSaXvq0+aYV+6ytD
Pnb2LB+rkiURPbBbVbXDQbbcaxJuJElclHelEd8Eg+GFMUjwonIHyq3xxQXJWDheu+89ACkGXgUi
4p06a77MbpjLX7nV5A/TUj1AIRDIz97eV0I3L7U3mhtrJDJfyX3epdYreIl0bRcGI6cIBvbFkX7V
sJpTUZgPtsH0w43ZP4ieEaHPoxzhmIeMHr1bS53Syaqdeyr2xnNb0mYBa/0sRPCgqK45uVhf8IOS
8+8qb1MaXH9QXPRZFQoxqvdW5SLqJKZhEZsrm0PUty2jt1Ue0mje2LH+1bai/OC/vkoA+v5s4uQE
2jy6usSrMdXgVMPXkx8nDPgVVvmL24jbHI3do8y999HCNx7SVL1vkxhHHK6ATUXxC5pfTgyAe5HZ
gNWhjGP3BWjOWMtCZrRP1MueMgHqJ+HQ3AbDrg5yYNtJDC55Wgh7RNhxLFe0w45vaUMZhXRiaogn
rnewGRt8m78athU7Ra0FszLLIF7IaCkPdaNdJsr8RjP3qluokjquWES57nqMLPolLSAxFikIYEFX
yy0QwlT1lnn8g4w+xoWgkWUz7aBKbQyZhZdoi7uNjcDeJp6cKeiLeC3t88SaFV1t7nbWksXKqv7l
X6k7kx3JkSzL/kvvmRCSwmnRudB5VrXBzc1tQ/jIeSaFFH59H3pEFSKjO7tRmwYKCBjcI8IHU6WS
T+6791wfDAaLk8C1N/6IfRcxyNghoOXYWJpfFZQGAk7G3TRceeeByXdhc0LG9AxP2su/DkIll1ZZ
9U2iBoAi3I82FYP2VOaAXqSzTfmtty0bj1Xt6fTSxN2LG+ct/nweTzm7fRt8RN7VS7Wvca3H8XsC
//tTZF7dCG69O6bTnc3ykdLydhW3uMocRdbIm6KblPVbGWK5NVlkr4t6xBuRREezS9/9sH6VMr7J
MvwxEmxmg0pQiBd037sdNaHCo5cmxwIYhorZwup4OPpxfKCX+jvUwvLe9MTgkLJ849h3+cXx4OwZ
gj6uYs4gENs6B4qvv/rhAu7t2mfPbH70jdfzLlXJKvD8Gx2n/iWazJ8RW6ttbpqvfZ4HPA4ZpGse
I5BQ/d1kdgMRaUoxRRxkj6Kz+k2Ft2M9NnQgLVlARSc14G9VnmrFGThmlbhol+m77UYXowl87N9m
tsOMgT0OXtI7jtVo04jUOPkOSerOQmzLe+whTgHzQPDIZGENj0rGMlp7HqN1mRhyjyjCsyzRN1I4
8i4GasOZRf0n7dDQAiO0vqbewEm9Sn/41Nqt5JDRhG723xouqYg0P64aqMytHaGcZMQmButVzfro
9OSQqJg1rgIGsS0JGlR00G7LpuOcLfVptPx14mfzaZQuJuKMR/hQv46AxNdkZUr+7/TJMz9JocoX
BbI5y5nRm4EhpWL6PiwwszHkW7fcvfbo3mBl5FxVaFdb7r1I5i+kSxirkugEa0PunPFXh39oE43B
D79O8F4zMQcUarDcbqAZND+jOJouRTfsfBF+y5MBRHev3lFyq103tsGp0xpMUglSx5wCjQIFhbBr
FKRHv+Lu6DvcHJYWVuj3doqWyja5fdBBuh+pyNqySvT4nsD6OCOENznhcUiEio4J6PKNCBRk8cwc
4WS1j1bgcg3Y+eJzqQt82gbuOBzPm0xH3ZYKvAEuinEyLXxACxH6UKTzS0FX8JkXLdrnpZ2BWA04
aqUUfnNtN8febM2jFVDQm6gMdhiNDu1sPxaoc9WAtEzoPI3n7OybKHOxxRI/Gyu1UTipr3DNsqEs
cF3SEGUIbTw6K3h3SzQNbzb7S8z5eafqAV6z4ce3mFAZ3/zwOR3a11TPz3iI5j3+8wFvQxDsvKnf
yM6wbkzJFv3OXrIvQ4+F/vLTvi0IHBgDj70o0sDIMSwNc34Xrf7MFqTG99QthUI2qz9xdJon2CD2
mbEA755wv/e817tWquYY6+oUOCn99pZV3PCKCM7K9iWdLX30azM+Nd5YnjsoRgffNaPrPA0otG4f
3lQvvW3EHeWJJIxkV24WR6oL3m0dj/dK282pikoIgIo75NI071bR+IIkrrdudJWD6QCa76p7Tbcv
uqG4jfHwNZh7Z9fHFP0JqXa2Gfq8By5EtHyg0ZGIzLbzJFRm7liQhYJbFLYln5D6Iw7b4GFpSGwt
lQP7zNKmsRJ4yTZ2D9Wvha6RFrTC23SK9NrgzpJCxIj8fL4TfQ2xjqUA8E/5ULXfW9wUqzqPrqLs
zBcge9GGLX5yrLN5WiWEtw7pQLYSDWE4ByKqSOHyqjpR+HP0hq/SiFB4BwDBYmAVTjkBI7wNIKUG
DQCRVuOaLyvyy6H5PZ06/YiCoX1Kk+wdlG5xVGBm1lnjO08Q6EB9aH9Dc9fdbrIFOXgLSmvfTNCr
7TH5BEKb41rF2cwmqIFXZeUW3a0kf09KB3xw3Kh5x5vUmi1efNdbURTcbFnIm1ubdAu4sTLdNYr6
FQosbav8yA3L3rkpHmKHeCMUsDqHa+TAvyjSjWnnX2uy/BwKyj1lai8QmwZEJizTGaYd3GLcpos2
cM91q+RrZsv3nEX/FdlnrYRp09fibIMcJ3lb0nmZphHJk0EknIZrqqbITjOtRNOtzkj8pH3XnHI4
IRToAgHG3X6IOi7+aGYvhBOt2bVxXK2bMqASTOX10R2mz3RCcQYJQrEDNdm/KtOlPEH0xiby7Efo
j8NxHK3+VFj+98bq7TPCJTWUqj7Z0Rtgbu9BxpJDk3eWntPBFS6nV51AlHKBsfFHskprnn0/UmvV
mgYKArullGa+I+wkrugSzchXdgvJV8pVnM20nLjla0G+zQ7dQ1EXwy5wZbOj7QP9LhyAjIVsbWxa
lNj7mD3hMbKavDA5Og9e8A0mt3YNEhOCXm8cya5Xu8rtjXNkkbQvWEVYOOTeSDBWKy7GWzf6waVu
0qPMSCtjmIAvs+w8u8LnYCrHV8wOawrc1jaa8sts2sY6DSp/F5POXzWU3ocuoB6CTtvaGIbnScpD
Yrbt3Spyit/w+pIHpH0G6+QxF9arpmT57MvqkI0ZD5vcsi5Mlua5736AYhf7znxgMic5kZvO54Cn
PPAdmszo4WC2nhhE21w7lE/XOzpD60fA/JL2JjYmUX6OU+Hu0V2hvktqDQjRIP8vnia2Jvl2jAzv
BMlw8Dj8+8JMzoIxjhtNe08IMbmpNd0mrm97rFNubn22yp2e1WDQ3aB++jADcaUTnLxmfUZTX4hQ
bo5TRIe1054c0XxECLn7jljWxgROPNkscGrDHFHJx1svkueoUcY7xeHb4pQmNafg2O2fgBDjFKEC
sfL7kyxMb4P+eWsaclQybfptpmkIjVqc3F1sJ6T042KXOmm1Tsa6p3ViwlrS9eUZNyFdtj3NUEbl
77ma3/EYws0UYnzEFpdW7dl7wR3iSr7qK+af8WRjrGeEqquvLlEGNYKRaYt5gyZPE70wxhuKoV5b
w/tQ5kAz6LSEC+ywws6+5XMhLz77zHXWQrTLykbtKf4uwTI+8sGs3+bppDw73UU4yW+LdJtmQKJ4
qMcHT1Gm5PlhDqsLqlqIqYfZnPSTbRGeoK/oORi67wWRsqK1+2d7sulqmkW2D/zxUwcK8sbGTrKU
t/ZhN1jkpRdwFT0BiAhCgP9vhg/LqcMzN12mMj8j/DZyiTpWcBohUB9wIQ40HdjbXE3TA8d/cy+G
DxO4/BDbw5lljolf723kEHxlImfRy5NmX3mpsVPkfrf0EnxUKHC7ELmc2I7YShkFW2pFIO646q3Q
Nmgp136zcdiMpDEOCFp4Upf6o7Z13I1Oh2RXzIG1lo0mQlqKdOO1bK3zSuWneWBXXljOWXnk3HJ3
Hfd45/ECBRvRR3vPMJ9SP/oaaOs4Z9Ak04SNQ2k+2E2+Kofzn13RFJ4LPFvUaeSy5fy0zHJhW78Y
3PULzWZlhE+WtRczIuA6Kp8YpP/MYvu1SAWksRNhB7ZQUY1ptHVvINVYyoHQZRb3dgm1eCvp4Yiw
2q0nl2BLO/5CC6KrUrTjuiYAsPL66IS6KTddQDXlGFjvZCphSOUjZi/8lKvIQtDNIIOGQcHtalq/
EukECZBF9SlK3F8OWV5wis0elsO1wVeKTemeNPOpBwK+hA0jEGk8Qwo2hnGaXqyquwwuLV0h28RG
QUHv8x/E1dkyewF0VpotVrOJwFwnHx1vPod02g4EhMXaij/PLu839WZxS657mlOTjei9tpPvnW3f
J3uSqxwLIAZzpM0SKqAXcysn0r2ezfFXUc4O+G1oDkP00wKQvwaT902K8ctso2E2LoOX69NpP5yl
vUA3EnwDdfKq1bixJzRtO+EMoebpQ3bO1QK0trRydOi6hyn8nQcyKJ909Kch6nl5+0WXA0dmTuM5
Y4fhA0ylhgkemcvNW4bXXMI+CMj8rMaEY5lZN9xi86PZFLCh5hSolg+YMVOXwi2enKEsCds9E8SQ
a78fGBfJYJFgfTSBc8D16Zw7ZgtDeyuHD+iptAdck+ijofghEhhz2YTpuK703qzVO2Y67tfIN9iF
kzUpS+qfwh8egEy8ldQ3u0FHx6ptg06916plWCTgy+mPhHBXeM5O9wonaL5tnR5PBvaGnGXz2gH7
sFclTt4uNTaxiLK9yKgHzGTTQ9lc0t5M2Cxnm+5axKK7OlSawu4CFhM0FaflbI5OlHdwQ0G0Gxyc
CZ3ZDgx3zSaQS8WY1PmTZSAyIGcla1zH2W4U4u7G6QD/1DXXFYUgGwaUbIcnVJ1r5QJPHwfzSzHf
yNpcndr1vlXyF8dktWLlpm79XLzi9zDf82X1n9b9LiPKu0tx/q4q31aoeeWBprijKkrvnru41pVo
7e3oZxpJvoeI9I3MVrWDi03PV9OdhSV/FVHef5kVVlroSRN30Yv2l7A3NXGbLkOPs5cOVayMdzOc
1a6xRUZRJmjkwU6NPcLsnWkl+yhNFEPivhsS7cUbTslHn+uHqip5bClSg8hhBpsxqiCRhUbIB6v4
nje1c0M9P3hVxyOsouqAdjt2NEHwRHywPdkx50r4RUh5cqJIy6N3R/luxQlfb9j6eedm+TJB3yOV
fjRU2py6phm2U+hN8Irz5qJkbEDu77jKMGG0LEP9MbLOWIPlZdTcdvCmj7usDvpr3tu3GBrF3rea
BiShTs9EgkGopVxm7FTIQGQXL8vrHzI2+fgm0/jMpT7tLVgwR7vtuOnjtsEs8xkmenEWQAPOPe2d
R/K1j0YH3nkM1RfR+9XFN3xjcxu9zjvkCGnXKZ+rbXmNOxEd0xIAbCO9axw0864au19c+nuXhxpF
NtMG4ae6Alt6ogVppcdK/2QCXYfuBHQtryhOQnXJ5FJuUif6o5ZfLdH/NEqd8/gcqwe2f7RlYb5h
1/fXUyfmc2OZ+EHLun6aLEJeecvQNMto3tnJnBDasPa15RTvRdw9J0P+JQeP0qx4uN1DNh8voVts
CLTCqEvzz6kJjzhx64/K8nCnx1Z0tamnIVI9dKciWMwlcfqpzIL0kukiuzDYf7JCGDzRnJJ416Za
16whLwnhM6ow02ijs6XDG/r/3oHg68UYpi14YE5CnhmrXbJO0oRnMp3MF4xT1Z6o90/GJmsXkrUg
czATxqXLcJtws4CdYjt8/JoNhqF66TeaTuxZiVH+UKnonlGz3ZcaJgec7TVbEmDmoKae3f4hG4KW
tfC6Qxa82h2L10xPBR2VYHo6OaA1NMZ5Cup7hyB8tK0hPaSGSHZtqNBzlLrSpKw58LEaL9vG341S
AlwNiP0RNoLUKFtInPQRsoKsDlFEYprdE1aRRj8cq/GPXua9GVE1XoZgUWBCKtIJins9lW5Rq958
rFxbqD5UBHsi2CqgUyztVMFSftUPrM3h8HZnXU3fatKQmI+M+hzVDTedUuyhVAGwwLFdt23+kXsO
pWs62jYUM+yMOtPXJQQ9Lekkp5FbGprFDeq7s85Yf2wKDTuDOj9znXXl8KhIoTTUtW2aOKUZVOc+
RXbldsC3c+2cauO2k2RjjE+yQxRHsKnCjQE5BNc1dVBqCUGIybMP7lAbh7GYrkVNojAoq/gcdybk
DnPh8bjwjzXNu0n8qUndH7hvwGDSL53CadyiYJvYJ2P1RBPIUwbk6lxRVkbU45HqoXpSI4wWj7Zc
9oFp9WTMiUZl7dzNFB1ZjPZvhT/HD7PvP2P4YqqTXrufJBlspdsP1u3FjvfIWE2abEI5F/ktK4uX
YQpR2O0wPQozwM3AAhSq+wivZ/ypIaF88+RwTiFZHaUa+70OyOmyqOQ50g4HE5YAOGXn5unuOvqu
s9WKnirqN7xtEQBV16jZx9oaKa403XME7ebAQ+YAXMM6/f5SgkTB1wDOG2GdRb5X7lMWVJsZ9X9T
YyUh5eBux44+J2wnkKLc91CM8W3w7Z8VzSPY0PPPeRip65DLkyUHG2OXgO+MU61dSklqq2pZh07e
3qhh6RTQwjexSmoW2d4Xa8EPVMB/NgCwmMHl/Op2IlypsP/pYmFdEe8oDqa/APwAE69aj/c/nDFf
QWB/uLaGb54PGEl7o1wbx4ISJX+J4gaxwM8YE5IZJaPi2LvvWtPHpCIwanb30UQ9ag5tImsnCr65
9EyuJOhqjcduHJ/TRPDw5eOwIQE7rHHi7hbliNjn1NNXU9dv9Es6/CWNYySousZmC0CsuZWpRcKg
YLs9+s43gUy5Kar+LbTEw6Ehig9lsJ5kA7msfxg+pQUG8HB+jXmmcBduS/Mp1uIRtA0vxzzwrS3S
vhbzdo6B1gdZ+uxgUzOt/tVACqTHdGpJMDcgbGft7PuG4Ap+wl2o2zc8aia4zgCXaYuuEWd3D/Fx
HyMWJmrjgEV56VgF30fUzrkOfvRl9JmWmpXK9WGq5Ffkihfd8inmI2pj+CV7Zhn0/pQOr30/WY/f
f0EZ8OJWvhesavlgAPhGUeObHUUXq5tuocIuaAZfVMyN0xyt+aXJw8+FxEXAdpaVUwjbgg3K8k6C
cqEGIeHt9Mr6JM2gvBv5o+ZhoX2P52tdwzPmbLsjgeRdu3pGPc1Cd+faSA7+kL2kLleU8DnpiiZ4
Qtw7zd7g4iKj/t2YG7AGI48s4MnwZ3kjSUzyR2V0lZOA00Hr3MzFWkK7fbKXqspviCIb8IIOMivV
5qODITwwMMPBUQKJ1u38pDM5/n+0MvEIOi2lPj2R8EZ916bGBlR84iN1KsmDcBhk1gMqc6JtHEps
DqMiLKblaMVAE/MCZEXwLa4xgsbkv1eSNcymbqd1K0f6aguuOLa1LWAhXEOFSeKoabPLZDYv/G3H
A0y4QwpC6mnSNryXtjq2rTgST6zPvaBCDFV62gLN6G+o34BEBsDO2JGNC35vkl/0G268YQRNNcQB
2v1AnKKlPItR0Iyce1rrPZakZyNlgBpyPa+y0NOMF5O+wsCctiJNkewmj1B3yVOWCkUPk7np5JdM
epQFNrwqbcpVUo8ulpCwas5RhSPHYkfGswZeE5cLia2cEgosGSgtv3kkA/O9YpRxvYMtaZorFq9d
UrAh4UZVNsRoUgghvFUZEkmR9eukH57cIgn23URqDkdVg74cx0cJZmpFJn8N9A0QCJxxnMFhes/i
dpQ84KYvSdGHG+GoH0NdY2Uei3hX5X1zU+z2T3IJ7nuNj2jpsysKW3+fNs94nvMLVezGxVXta2A5
/rEyXXXquBBzkb5Bd8H817j0T0R8/xMrxDJV6ZMU32PRd/u6Zf1HInczsUR+Qod/S2I1XKMObIww
53sRz9O+IOvzFM+IxkUwRFsxhw4BqxJYt1kQDGaIb0mHiiVj21DT9tvIqds9IKY3r1ZU1YWcboe4
YdFWeI8wsJ09f5sZCCHNwX7ujGf8Q8laxxK4r+FOV8YP3G+ipZiwMD/1yovumKs7fGvoSnYZPOIx
nC+zGTvrvOHuUlAp7dmAz6Hp8RGImpsdzu0mUygnvm9TmJ7V9jnOjf5A9u2DJfbDV9GhH9vohzVy
0vL7BFdznhg7KtxGjvLuL7hkEopZAwFZ8We1Lqm8bkjPmK0gN7tlf0C2qo/syjAt9bx4mUnxVOj7
LEW9edElDevIU+QE1QVDLzXOlmNwjPCCJ+61+pzMc7VSRqEPKY83s18CvyK+5ZXkWRr5Hg/TbD8G
rdrhiexxrs2g1cOyxpUSNSvlzU9h5ttPUdJF57HPjFU0tRg6pwiYHn6t9dxN+c0J5mPPunzhYsLN
pOJ0uPABvEhlm5tyTttjXYbsblq0BqoTho2HSX6PYE6jT4zf3pyrcUuNawVKGyIz46qP8tH3J2Vm
/WmK8PWQniq3PBan3YRuvW0RUYpeDzsxjdMB7RY/Rp3ep9jRgJtxlJQWBra66pLn0Aces7jgLVrh
153C9dAsX37/yO/84FgD1Kq6Dn8zhzm+lN7BwtSKK7X4yXG5wQBj69PgifbGcpDYihSHygNR4ieu
u/LZPJ1sSnv5Ox4mX7knKJvettaZuynzgt7GQbxlWBVoYSmird3oejsDlMKoVvgYyt4KqkQ2WaaN
bT6MxVF2Y75lj4R/LUrth8mrr8VkXMiR0L88Od8qL/zupPhVq7RWSGV6I6YKGwii88r1+/6YB/rr
wPGhLdzsArm0WPd92e1i4Y2bojC/AbX9mDD4X30clQu6tDRleg8WHLmr7Wgbj3F3TcnZM54BRaFu
hp25SUJk6ceg3je5zo/RKeSrmeLSnxLaC6dRPFKAkyf85QSSfN40aLJ9pq6+S8p+aOv64PhoMwmq
6pms2jsffUUq5twvX6rOBp2x/IgIyZX5Jjo5wOiwPWAmz9Iep2qoknW3mAD9PoW05yvPOv3/Tbn9
FULxz/9GqArLtZfw2L9HVTyGH8P3+Gfb6r8SKv78ZX9k4XyIEoF0pJBY0T2b1PR/ZuEgZQOZ8HBi
Y5D647/8RxYOrIUkAxUQEuOasCQBsT8JFab4B7R70wmoTbM8WBj/JULFEnX7A458/AEjA0uJTcac
NJ4dQMtGYfjXIJpTB1oM9UB5ie98CSEVUvBJLRlFHut8pDInayCQRYGHhdD+ozjv30Ko/w59+vsf
vWTk/oLIYNSFGS26hmmGMqiIpm04m/OhzsJvDCX+/yN0978hr3GYeKbNw4aFsJTW33HPaahSF3SL
3nHLx3Ncmy6uMTaRVvAl8aJrS9XXavItajy7+l1EaboXNBwbwDg3eT5wwuYkXXXorFktnA3m0XcT
lS0x3pv4LufoDZEDRD5CoXd10mlNP6SzMihf0NWbtsTFno1HM/aofZj1qvRs2oSF/nLp/R+Q1paA
5f4v76ZHlTA9eY4nuaC46v4WbLTaovNIZMgttuxZpgGH8sJaGWY2POhdMxb4XcvOMfoE0tJdGT0B
tLFmJUvyBmha/U70rIVOQX+bYRCionpXhs7dwsSyScbhG7iNdS1o7ok/qKKgiviEd4W1n5V+M2R5
iW25JzP2zbUVgfo0fO0bmB1xfxyXVapVcKhKl8Qxg9fBYT6n/oAWUZLhsDd1c+RfF4g1cQJW1z/p
zM9fu2XLgOtgPRm/YJVuNL4i0AQrS7NSXdiPOHDA3+2lk+IQ0Hsjyg8dpIxsjLdqKGjiQxAsgotf
YQF7sIhZO9z8JS2caSP2VWTdne4gmx+debEmckcASD/UGDtnM+oOqABM4JEj8JgykaaA3MiUdUcT
M3JSTNi4hNpYsVvuu25hM/u8Sox3b7I17X1h+MfRb6w78ulTJ9UbosEqD5z4WceluZOZ+YPuOp9j
YhWvx6w9lGqEskRaUZY5bIAmPw6kXVaVSYMJucsPXkIX92MN4q1s1vFAVUz7s4CmQYeVndHhyTaZ
bQbMSIdonPwkvCza4fKLOB2HEAjD4ITmSXdqzc7Ax4BDoYk53ZbHdMThlpBeyFAF4ogIdgNKISEF
MGfjWUhCFHjkL1gjqjtaYS1KiLKc9E8ZzRjH0nU/JjYDW/qmMhJO8LXqXj4NrVMBJNGQH7Kbp5oQ
J8DZTRI8/ijf29HF/aJMiwrhUb8IKph2zkC1KrYDrkSV1ain9QVfInVJLjZqxWu2mFxIcfgjAmYB
dS3BmjTNgN5SEyeNXiYY5x3+DWSVxlSrEzHNp8xp750Vb9H5V5UmgwodNbfpP/TjU9zLAzi1TY8U
3i4ur67YtKENsif/RMYtoHE6TFCPwnSTF11zJTOynYbqFR9pefm/f3Llv2KCQAQ5Qi73Yn7gWWiw
y3//y70wiCqzqXuarJgULlYZMdp1+RI4W374xxeKpHaZOXxQ5zdcSiXXOBnGW+lHTAvTcm/KSBnZ
00eSWNNlnBxr65ZyOnoJO3iWi1hnSyM4cYxm8VMNZ14w++B79qeJupGZufbMDJquazsvz1yZX2Oi
Bdfcyi91+pZYX8zO6XedE3br2PV/VOSBzirDVZB4uJEZagdiFaR74hHLChASym2q8A9i/59Eqj/v
byCq/jos/O2n/3ytCv75e4j+r7/in/82av8v/9d/oyHEdEG0/eV6Wohcf5K2FuTX//wf55/t1/xv
Yfzfv+TPML4HCMtCi8eUwkjsLL/Zf4bxeR76vvhz/vC47P5jALH+4Qnf9ALp0XjjBg6DwZ8DiP8P
S3L05EljeWbA5fpfquowTfPvg4AXBK5jOoLnmXRt2/3bIBAMqTFmmcn5L+y3sYrji/25sMfwWkDA
XofmADy3CY1r5fLMtmYkS2hrGNc9uK6qf4Wbp6mffyUHXbHgpMTZn1zWUD2qNcxSInzLPinEUXpo
XPszqQjsk9V08hO212NXmCe7yPd23CTbKJTohfNEAWVCQ5LozsbIRpRFepThVBATTdMwe5y9oXFM
6aJ/Klot72zetsxsrOwo904lwoMfcQx3XBT6ErNmJNWjrwkxEFJtoHHhAITT3szGuYaZxPmtupAF
idZyvLpzIg/t3NPw7jfJJ9ffYrYdXnWkv0+xJ+72zqAqffDm7nPrxGLd2cEdlk50aMAXv6Y1Ymic
5Je5GTW72to/lAJBCg//jK4cPOOuc3Z41+Ue7jhJsKKOnzvDzuncbp7Yb1n4RWZwG31WP812+1ZB
ULmhQFinUtFEt3jqQK+QLxE8d4AAPoKEKEhhZ/VBYcTGuDCWB2XWeCzZeaygEti7DPPDySJ0/jsX
ZEhxmvRnCaXyc9yWD1ewnh9r7NtVRfVtiPLJfablPBc1pML8cGdkrHobXw43G5sG6EFn2nqEgsY6
zr6wlNzlUW5RfV7D0gzwSgdVanPYai6TD/m1sIh6KjXZN5Vb9qcBE3lACv590k5LNJ3FykzFUCBo
aEDL3kLyNi5USuyr2ZKfrJE52K0sHIwTJuHAKtc6Mc7OAphVIVDoMB7PqZS44ehkE3kgbmbMdWbB
SiNAkA8bJsc3gV3yjgdGXv1IZCz7wEKJtNxKL8cd6I5UYKnkS+DHAKWd4jmyw09GF0879sz3Scht
9iynsfwSzzPRJZ88OhlfxE/DXvk6Il8M/8FpG/fQi/xlKhsyP5iSWOFITbg7OVY2O/BhGKpVGX/L
yL+u85KYaDRlxkkTpaJZ988sou34Vz+d24NqkpmYkNSsufloGEN2hmaMnaYDTX7F1TO9KjV2z50F
AYrg92WybHttd/62quzos1SYIDQEUvI8Lflxp6Xgs8pu4OC/ONFAIHfiUxHa+lGleNAB37Nlb3j3
zVyrzzbSpNfM/gVnPA84iasYpuaLX4fNXVDSuelhv4EnC350tlXRdWJvnKW5Z+UMvbfTbZRQjIrM
KnPrp2fWn4WEljpPAji+xXWal7m76/vUJ32Mdhg6LkD6OLvZhHpezLxzt44mO93gwEfLPJMyJknB
Uxb+FPajkjjbkXnQPFdSlHi++mprlhZu2TaDxU3dG3MSvz+J2iNpXUpTinLaDd2Hb2TTfaoQN0he
4qPUPehKzxNspNhsMQFuWIi+Nn7KOAnE46z6FLVUldM6NlvOISnoAu7T1alyiZChiF49s+cexIcQ
NjK52mkKPpWz6nY52zI9j+rJh12yKhqEk5hwQ+dFrGOQ4Pai1nonU/1MUmQ92q5/jHrGHbvnVaMg
YTrRwjIAUo6fhBulBz/DdGp51zD071Nj9MdOwHLu+vhmoNDdM5l+lelk3Y1hKa9ZiM3YoUtqzFza
1sRMrbEmkY3nQW9yKwppimQ86Fp1Zf4MoJF335DBgo1ik0x3e2mcW7PBkO2lgAUS9QLjf5XVkhyH
Q75cFP29ZyzrcpIbmeVBfYc49DQYi62ntC52R+2lmzMU+fn4guedjsd04mHRNwFmFHo8Z0I3T+ES
BMqzS0w2BWF9ubdHPFJ0Wjb4mKZ62eEQIYVCe2epFxFwmGo+UWVxpqzP3uCNZ5jX5N+KvNr15gBA
2knfy2p4RQoj+RzHUHqJvXSlJ1/DDJsMjZQa+DVwM7z+2wvkAuPax+qHOUzzo2uzZz9h6YVJYgdH
3boY2Oem0sBwRaZ6l6nld1CSGt82E6x9U7os2cXjHpiTPb74DCr2+O7Wlf3FGfUlTIlec+ozL3UO
MDWv4vq1p0p0NCNjo81kQQG4gsVSlS0ciRKLJckWuNfHpg53CXP/aizdo7BVeA+TYj17Iv+UBDyM
fino859S2oepCJqye5G5F4Kmw0YXDTfOAaGtwRB6Mv0A7TxdsAGROgO+hcBk06fU1QcUQIME17Xi
EyZoh0tGYJBV5q0d+PzboDHgEMLmuPUJMSTkVAt4VRvup6Rrt5hPooggvRHSpi5GeQ19fTCX/TAW
FU1whlyLqQsYaABDSEEuxQ12ffVioCWBid3NPBg8jy41+SOsZhYPq5gXYmxsXId44dZshtIoN3+Y
nCSIi/oi6l+itH6SfLdHtHqXyvc0u5cVbJe+u4IIE9cJ0bBEPEwWFXFY9MRiURa7RWNUnDcLREdv
UR/DRYc0F0WShq9NvWiU7qJWwv7/biBfxouOOS+KpoW02S8ap7+onc6iexaLApovWmi5qKLSe+PJ
5l/EopemCr6cYUTRFpkbnEumCe76UD9oStwEdudtgR+7J5z7clFjRVPUJ8FUBn8ECVcj2qaLeqsW
HVfnxJ6mnH+f1ulP9gDRKV1033RRgO3fYjAP5i6cgyPyN8jL5cvvHw3C7Sm5DgHnoys3i8JcLVqz
u6jOetGf+0WJ9pCksYiRYVhU6g65Wi+6tbUo2NaiZbNfcemE9boTXbH9SfexT1KDo/84hCUmuGTc
quXgly8qub/o5cGinBeLht4sajphvfboLAq7gdSeLZq7/C2/D4sST5L2yOM+v7Eb5bCi0evjRbmf
Fg0/XtR8Y9H1RwT+bFH6x0XzV4v6by97gP/F3pntRo6kWfpVBnPdTJBGmpG8mBvf3eWSXGsodEMo
Nu77zqefz5RZU7FURU4DfdNAAwVlKSIjXeFOmhn/c853Jq0IuEgDQmsEuVYLeq0bIBKsUoSEUSsK
sRSQaOJquSp84w5DjTy2+KXrJqEmC0kCVLUggqRVCq1XZFq5GLWGgZUCXo1Z1Md6GjrkV7SOWqse
ptY/Bq2EGHP5RCEBubrI+WbM+I6AeAQ7/11B0VpKr1UVH3klQWZJjPLVB9l8gFFvX/laiyEcHK0c
rc8EWqkxkGwoiW2vCkQceggI4mhdx0pL87wUxiXXmk+q1Z9e60BhYT0VWhkatEaktFpEDXuB9IuC
5GstiSNKTOkl+pKhlSb0vEtgi+zJlMRNvXc9CmFKuKTgFxvSk0g4LGv1Kn8XsiKtaZla3bK0zlVo
xcvLDXMNJGlapzblOos7D2e/Vd+M2tKVyHN+VZRKPiyQJHhD1zULwU27lP1NMOUX05QpzJsALkMp
/Dt7wLmB78i+yu5QCcVjO+b+Y1mrq1QU2Q2hNnruBaJtp9ju7/2y/RxFVX8bmd6eXgRsAom9DzpV
XuU+Gb6I7WqVhm13BVggfyRkEROLrqet37ndwYIswNoszFujaHahU0tqb2K7okEkczVQK7hf7Kq5
a9n8hnoK7t9/KUvNdMuFqbbv34ZcqYjho9rR6cLJLvEVsj2mIXsJPdJBJpXADQFm8mRETv1ms+Av
t+06+1R06UUjVDaMdtSxWnCS9vQEnMJ2nC6hY7MCzH70ZIAxXXUBzgJBzdaFhoQ6WYxtRHz3aA1h
cIA5yk9Ax4VawMCyN3PamhJYZY0El7j01pMrFwaqEd4DTEiU/jjqI7SfBzsTH9s8YDSnX4InkjOW
43xD1c9VPHoCPy9lQEVkYvNzxnPVTs12zKttwyzNLiXD4D0Rgw9dZn9unJDBVW9+qP1iFyIxxeVz
iRc7Ck/2+NEy64e0QlW0ca160cMQNZvKwZ9NJi6yQguQY3vKFv7zJWVpq6SxPxsNkt3Qk296h5ui
o1BuMkXHREJlxndJ3zFq/VjmdwOFIlw7JZ1kQ9Hcc+yo7+u2YAKac1z7568ZPJACZu9vMxn7O6+J
voWi/orr54Ofm4wDMwACMwq8jpV3UfooZ1aBBAjqKrS9xxCysgT8esPkUhLwzMGUVfWTE/nBvVnX
vOtW/RSXvCzeRZZ7At6s5hs8HZgVIghq09e5DzkKWGzH0VTPt7Yf5/cZqAry6/nT+P6bHs4nGaf2
yolxxVsRM24okgBkx354htglvPjawTh0nTTc+2Ahg5Xj1fYOeyGF4WGFwKiP5VaUn7H6iats7rIL
6n+8LqC27wlmUE5jYJ5c3j12dSJuaqrrON9Xap93vXWDlcK6mSyjPiA6Z6uwz9o1f2M8QG2C8xpx
nV0YfAqZgWPkjC3tbLb12C/0p8dUjp3evx1zctJGLDPWPX6XR/TmSNluu37/Fl0xuVFt/VwHMnig
40Z6jbh1rPh1yrlHsybctB70qZlDGNzc5uH9Cx3M9F4O5nh6/5b1L4eWGs4rzZpfW/hs9v0kkoui
xOXWre6DKUwuCDXLieKVp5jB6sWYmEE0ndVulcr3jhe0N3gNPhWeVYH1WT6GIrhD/R9PAVrhbZdV
8S0PP1dNBOS742Ihsx+djDxR12zyL7JLnIPrqmeLRMlOdhZ86WrL4zglnW7ibTC69UB2lX0Z52Hr
fWDmFl4a6WKar52Tow/tM2IsdecuMeeWfznhIXtXs1pde8QUr5BwOfYP6vznF9yPK9KVckvCsD77
kVUcipE8LmUGnAexrDn61+GidIfMUzcej0XX71+iaFnXgYrP2Gv8Uy0I0RjhYq6mvn5d0gXysG21
F5upB+t1cgNOjqyTifDZmYUE7RV/7uwoeXz/Uvv4nKl0XhMdo4CIavNHo8YRJGsLm5r+Nib3Tb0J
QIkxM3JmxiNYJz8eT1gGXWC7pLU6CSoijexblQv78f0LdRtDgle8V9mJeur0MWb4qz01ai1NnHh9
nXR7phG4HIdwuZ2zLDiRhLqd5AgMwBs++Pyd7qciuo5H9qFwpHFbxBAH2rTbChcPWz7aPNhT2Sbn
m7ALg22Y39G7Xl5Fg+VeLKKlJL+K5dNEAjCHwvIsegYxrn4iC1ltLX/uHjIdtvVkpj5PMVffVDYv
krh7yAOfnmNlZ6ZK6bVRAjziwbRgMCT2fWBfD+Y0fR1kjy0Eddpo/ZCrizICA3jETYo/6gTroN+V
5eI+8hAQrbI+iL8K2jBpTl/OU1u1G7kQtc1ai5EQVra9n3MSdFXjgF5kvV9UfQt97caXMOAYpIFP
LiTdkTT/DdhOG+GFm2nWT6IV1iaQ3m+jEe/gExE4mqIPXWnYLB1yvrLY5m8yglKboRrDvT3V3p5G
JvYxnidiErhrZJJ0bZT5cGNEo7/5j39KhZMWBn0n/ByiFBohkmHVRv3qP/6pY+Ia/RyhV2ZauJTQ
EMlGdC56D2JmoHF3nf3xfdj6P3Ppx7liuvz2JY91qq5ruAu/V7kZDsNh/Y04fn5L2+jty/j1a/Uv
/txfw2nnD0sAQfB54P5pOC3+AORjKnCw0rN9TzNk/zGcthhOS9/3bRc5nZAhP8Y/h9PKsgS/w+M1
RUOm/5/pb7B/HE0rHwXehUVrWkpBsrX8n+XxcgyixiYOrMYcilW7z0gGHQ3T/dJ31H45rrlJFYJ5
0vT7gP1nLV3zmbIV81y2w0sckrFTOebwdm+DZMOXqPe7hXB+ICFMB+SWukuCXrIWygLABXdyU1et
s25k9tJ5KG901r8QoF934LNtHbnPQvthcrOHEa6lGJO/aUX+F39fz7aZxdsesVnP+envixEq6pa5
dDaTTsjKfpcG34qmupjKXX93KfwLsfrnV3L4cBmAW77F/xz6O35UvEKjsdyBeuNNa1FigNKcFMZ5
7sqNxYTv9y9FZ8ePsrgCr+VYDv+wJf/4WV0DmDOilNZkXNXw2Q1qd+3mxYduZlQFjfIYgLxaZ4qA
vFmrCnoQxwg8BMOK8ucIWIdT7kc3vcHd+ZF/65HHpGtDCrpcZfNSQSJLmuorfM7augRB0WykKj81
Uz6jpUV6iFOfZyckGSHjcRfY5ilRHzMq9Y58vjAPh3TaOiYdklEwv6lh+VjX8atduzCAmHv/zZtu
6c/vB7uHozxfYkRRSqK5CP1OfaczBtKNhtk2ML16etGFi5sjdlR44yoqN/zypcoVFPJhzaCQOFjA
QXjIv2Tw3X//kQgNOP7xB3EtSshtF81HeJ522Xz/gzC2nEJiLrQckOxaeXbGiVgD5B0VthtlxF8A
47JHpVeYbKkXSK9to74t5Xw3BIm7pw8hA5kp7uy+ebBi52aoz2D834D0vOaM5YCI3v/ND/yLtUJB
iuaOQEhzXcw3P12vReIxwe0mpGRzSRhVlSfXHB+dwXyoDYXkHT+2fXnkyeywTGof1+azwVRh1Tv2
Sh/umoWmbmshfsiywd6PjKoex4oI5O9/TutnJdnlSQ6iNAk2birJMvjjGyvDGkU2do0NwNSHykvq
HTa318EhS8FRbuSEQKvbKS4rWmtH/A0KmaaRyVGHSFLfeGs54f/+R9LvzPcf9U8/kaff2e+uuXEM
TFU5GbbohRMCkIiUmJtH7rRhAODLy+9f7X2J+vnllMll5fBxYfr56cpybVyZC31UG5ugG3SdCqZV
12z6fOTScB4sxKKdN+flZigNDMC5G19UNB8dM6IMkgLDJAk4vffAIC1COgGgVszL9NXG35aYkhwM
H4R1Ah+kg1vf2Tm0xC7xV4a9nL2udQ6JogulsvBogMlZzWhz5Lv7K8/3iQMUEsWSh918BI4SzLR3
VX7bHqDaUQMpsZ/LHA+4aEJ7iwP6b94Z3Wf/yxuDlxolWFmuw874w+cw22bWlh2fQ54d/CSgTpO5
BWXOiQYbMkbIr3//SYifFxtXuSb2MnRkh9eztYT8/QfPQKAWRcA9XvqkMjIYCd3dELafCkk+1vGq
dr34PKr6bfQhmcYHxNNj18/39iw+SjHctMI9Dm3w2gQeUYP2S+guq8JMD0DIH3Gs7a0i/Zuf2Pn1
Uv3xJ/5JiTYD8FyiqlNKZdV5xofcpi7B2iR/CdjTaSak6i2qCDFHRtRCdiyum6nC2V7VLyF+7HU5
LsaNgmiynabaPtBzMFw3bZNvEjGmBx6cgn1YK+e0YC1+7kenXFd1dzOUIzivqm+pFR2w+4iKYLTP
CytzmDfRwpyfATo+rnEGP1bHOQDNrqdSo/wwdclbEJE4napxfp1l/ywIn22WKRq+5RpCDQypgd5a
h1eFKpddGmXPv/+Uf9zHXYcP2XKxMXIaozGLveXHDznt/KKH2wvdgZkBsiVLI5KqM29k+pcL9d8a
Bq1fr+D3M4lra7ck9Hy99n23kjBwqvvWJsgyiMU+9f1COAFbeZxBECiozdpEo05UMrpGHLluw29l
zzN4Vq5Lm1pN4bMLjx2g72W2FB+ObC48c+1+/378uv66QFe4nWkV4zb7+cSYJQO4RjLLmyTPTnO4
c6VxtdRPv3+RX7ZP3nUPxi+WRl4DH8ZP70RDGr0fkLloA8JgP7nToY7prXcG/y6Q3X7R7MO57e8j
Y0E5sJx6YyVAbbNaPiXjfCdbe0tHEyUBwPu3tCWj2jRxsXXb6ULrUIQ1GsoEDFfnbw4geo35cQ1y
PcCBbKBcLAIPyY+fYEcNC/HKGOC9Kll1AAQMgB1p2wWyaeJ3UpG7M83gyuOp8vdv2S/XDrYMQVWY
ciU7OJrgj688eHm3lCE5wbxy4X+7rD34HHxCOIW4B1K0jhkp/v4lf/2UeE1lCaENPGxH8qdPyc9n
0wEp7W8oj96nvv8ptkrQvNV0qrDdbERsnjOX2lEL9lI6PNWR8+aXDUyJ5A6XPWlc4xNPZeE6ojPz
RrdcKVKMCY1cVuliF3/8/Y/7687p0YnhUV/Amq08brUf36KJYTo9xvBlKHyFYtHsGZ7tAq0QLSOK
e5MuFJRydY2T+JbI6NQv6rUtG1SbsUYmFABvlAMbPTi0Y/2KQ3I36X6eytkp0m9ZO2H7S/f0BbDP
aWpaVX6OHWoindz97PbhbggN/4i8veePjKeExNsqn9rNzBRph9fs65ybj/3s4EVjfDfT1tEA8gwD
1CC7Sf/ms3N/Wdc8oXgMcjkuc4/hw/7xzSCt1fH0ErmbdnAfU3d44dDScbOlmiBXVVO2DoIK0TyH
VCWj62oKiS0EGVqrxBYwg5jpwva+awBQNkmyLh2AbYUOmXgdltnYxEDQ+2sGi09R0nzO/Zash92c
0RFgxc2s+/WIf3NkHOXqgHNNmpCXxxA079p42SB+vqnQexhs/6Ml4muszJs0E0c3cY5eRoGC0WXA
zxVA/X75Eul2vF7Ake/jzcDPblFdwEPIeQJQkWY4ZsG2vg0d8yLbDldJMe67Tl2XRrqvedLZTn7q
rqwCioVT2Lgg7XpbGqYFA9ECspFPaMrptIscEB+TMoCFWSdAJ5/rprvCQ3Edd19/f6n+sk8jUzGK
M12eHnX540/LSK+KgCSWzRkP3vFykO5hKA+1DTMq/PM6+K8e7vy3shNaFOyANv3uLf/FUvjUdW/N
Wxq9FV9+GN2o//dn/wo3WH/w/MZGZ3GwNKWjmzT/8ha6VPZQx2labFDed85C2/qDx3Hc6UwXLEYW
3w1vhPcHv+EReHBtrID6T/2jhvTy5y7ypx80/Fr+9f3/Kvr8UmLUa//P/2ZswT36z91G779KD5Cw
xfDMpqT30/o7L4wp5RxHh7Jl1RLL16SyoD4MvnuafI+GAXBFGy524wlr1/TIU6r/glBe3YpoCa+8
WdQfg3hMtqRAPRoopSA028/V46TLa0xpkE0iN4rw7BtQuxpW7NqLBWdbjtXm2nd0Z30g4hfeNgMq
S1YwwxUdBICBAL9TgN3zYuNzCEluY6Mc3BpJ1h7g2jz3dWsdja6SUP9860X0vXvVWRJ1nYaTDalz
1JZUyhsH4u0uk3YjEW6JogNidl87XGF7DtDJihDSG7zrS9/1D45NyGKmCg/fhuB0tkQ8S/e6MzEl
bjxo+wWO+2hlWo0frqFeRwBDJ5iKOGMa+UV0dYz33tGP43VY2nvHF0O37mfPgZ8QFmAn/PCpguxY
E2RVwxn+GL6tuhhsNLhBbhtzXF6Swqe9pomXCOqb4+ymzgqu8eb1ezsYjKMEn/Ylq9FdcWveVVZ9
m9A21i7xc2fxiwbGlGOJoMrjFv4atp5r6obKgztl476y8/6mGaAiGiPoIKuhK9PpeuMg4dZs8mXi
wcrsKJJXsvfltuy6+LouFc9j7fTSRijxjEPGbbbcF5gbdxbQajYk2CeqkjY8M6M8Nb1j9NTGDPwd
I+K9AFtIM1i52oQOtcEUVVJqE1bRwS/gF5TxdF1EBZpFXQc70xfNGgoRD4d4EPpPfrxwBJEBXHVh
31F20K7y1OFq7HKHkDLvct8b0V1jpJmNt7T2NqpOdRvMcgnqiadUI2rWpivG155CtxHAHZRm0ccN
TTB4uVyPOGU0QB/sc0oOBFzhtkhum6Bqr0u3HJ/ykr4ia14cE+E+6tdhJF7CxqLgrXDyh7qzORGS
ruDhECQEhfGKARV28rURUVBuF810TnsjZ4+r29VojtW1t5TWCRWWOY7ZX5vmnBxFgFa/KntgS0ZU
AcQ0sKRYYnkaQNbTsJmyZSFXrxrA5EfXntsdY52+WuVQ2u7Lwqu3IaCqY+c00RHm37JtouBmypyL
8NN+lxTNsAYXvRx9l6oMNsP7uImT69JypkNjdOjAgGTHVTeDycRRBGmq6qmzLv05Z7TXDRy0unQC
LQbxL1cjsnZCHaXqQ8JAEbgz25gNYjw1BfERJM4q67FSKlj6Sa9a7GWeC4kfQ7xFyxJKFqCLtdco
6zQ10t/OTpVwJ6Tc2n5K92goLfetKkzB35uxmygGaCBTk+xnb6aJx3NN+3GplwcmQlQLGtV9ZqUR
7gFgQLZRlfdwj811OXfobIiKmFiYljochnZN6gocc87Xuu+Q8/sEAoKkOZXWnnh+8KIO21toWh8E
zXxrQA32BVqZ+1xbBo0opgtRLE0FtorJaUl7JU2KhDXfcM9UKz8ufEhNeUl40shANPuhI7gtbU4F
tW0c6AAqdr0FmLZup3NlqYg1rg83eVy75zKOzHOhPW3NjIJJA+pwWaZW3dmdT/wHlvTHwqk/Ti3Q
NlV6pL05vt9iXCheC5p0915UQvGArjYfIjXqyHsef5nVImeS2xGVo6IfIRQocdUVo/thUkIXJ+KK
4HLisy9EbXxeXHi+SWWe86Djd4c6YyCEgEZ+nMenp76t3YOEYH0wccVuGD4/fLdn/osdyMUK//sd
SP/+d0+szHSrRtpK7N0QGtTBgXcGSFOWBhQYb+s5hf+hpf/pzpqp8q2r1MQrsuD5DOKkS7mwpXny
W+h6Kao0ZkLIagLzyJ6ITnZ0IW1/iuIeIGgS89EnaAQ4cJaCAp3Bk8vRmEGUrT03Nu+DzLJ3RVcv
t8KumFzgDD0kRc+Lqh7UWQJucmum48EoquZr2AzzGv49JSc+Bhk4dpZ3YzKnPYdU2VGZm+iENYdy
tNVoC+Uz3rb4aa8S2/LXfoR/vLZgOkWJ7X9JcmXxgIeAu7PagNrmuTcfYPTHt2ml8FoScdzk9sTx
0unG5WTQY7QxmYntxOIWYm1nIU8KERWdmWfxg44hhVo5xlb8AcNMF3TkMGVDqPDuxox4kKqr8jJ4
TvWpherx0AbmegJ6sBoTSAAmhtNtZPTJGuYUFSPD/CaKNqQHIST15iUTuWEDbXkdGnl1XVFK0W0i
yBKoya6aVmU2BDDTnfgOUsVVk8JGrDwEjKCQHYFnjgi7KJ99enr9Bods0YvyzWARuZ7pcHnFhSqP
mPKqy9ICjV4vwlCPGSTFU5PM7YFjM0bCCHLI2uyAkpptz47XBcF24bL0ksjYAEXknKuvWXT64Wl4
v5ArDB/5alqGdmUb1tnUV3ypr/1W3wX9+w0x63uj13fJqO8Xusmx7Ot7iApCbqdA31mxvsdMfbcR
bObGK/U9aOq7cdD3pavv0Mwyk09QuD5ywnA/Ovo+NvUdzcY1XFp9l5f6fq/+vPNZAxK9GtR6XWhY
IIJyCs/o1MWu0auHb1JgFegVxX1fXNC7WWhkxjDV1qtPPpg3XhGl19n70pTpVcrS69W8NCxdkj3z
edDrma1Xtlivcb5e7Uq97lGpZSC2sxY278tiywLJLE/QssOa6bJ4Nu/LaKVX1LzOzLWjV1mh11ta
jFigoFTVei02WZQpD2d1fl+opV6zOaJ1lyiiMrrWK3qk1/ZAr/KtXu/ZPGNMlXoXIAZgnXq9M+B2
Y5Nw9X7h650j1XtI9b6d1GwsDFBbGCSpsW2SHpzBMLi8ccLAuDN3zzhkxHpsgoTIJjuWp/cugrts
Y7Xe0Uy9t/Xv25zzvuW1evcbPSyW9UilDx5V937Ku8+L3i1TvW/aeged2UpbtlSQc8tW2kkEuaIF
t0pd2xa2U32PUxGMo51xO9Z6j8Zo7OvsoL3p9Q5uspWP3dKdQ3TN/RiMDnHInC2fNGdy7DkGCH0e
oMGXTVGfEXp9Wsj0ucHRJwga1K1NJxb9uQo5boambrcMnTDh6POHo08iuOt0zZl4qfQpRbwfWMA4
dVBDOcW0+jxj65MNiYLbcaLeLACCgp967LddMBXbLrNgO3gcCVwXq9m+M8bqzqvG4NZzneoc5V60
HqpuClYt4eidJ2cgUL7K4rOgSH3nlrM6WxHhELPpor1pi+4MhnC8jvIsf5UUaC7cpOVg86M9VYFD
qa6sqBq2KNr8xFGn3HMq1PXKdfMgi2raxEQZ2SWteO8CTOAyGfP0RpRYo0vTyPdeb00w2OXYsaBg
zhjCudnNQTVcueUQnVMZkEaF8HzqXKO+WMrPL7F05TMa1Phsemb5dbQr4DUcd8UBDpnx4M69uB1a
IZ+tgKaJtVWNCaFLaI9x5yZX0vS5Ygvb/lak0KlLa6yeZQnbESBnA4qEKuyUJ4dulWkaAtVSakfA
ydqLJI12ZhuN62EJWzhzDXhBAxrXg+PmAQlhD9qF7Y0zPRwFLR95vOznXMm959PiYSXQXso6Ja1T
GI2Lw1X09zUu7wvfBseqG92XeLTyfR420a4TRX0jVNvfMPIsPs2c3XaOJfJXzrv+q+/l+aVXAzDV
Cfl8WlLQj4nqtvnQUBYAx04ciSzVWzCTtOJJqidO1F33p2pgLDr2XnN0FisH7gt+P0njz4mqlnUH
5CdllLUNubaC8pXGcwIHpTCiK+iy4WOdZMPXoqXSWDX2tGfOU2QrlxGLtVXzAswcJZ2hZuOMI5xE
4P1rWPnVGSNWx3TcJJ7Wa9HZa6ZVQErqALLcI5FLmY790szNqbS8cWsGPaOacjjkNK5RaBMSWWma
A1vPFpN7sc4TKM5+BRCo43y87lomiGs4h7AnVVu9qVnW7Tm1wZqs+Dxy4vU9nVYiwhmTdkl2jPqk
jtehRfE8gjXlnk3zii2cXaYv3XrtjfYEm9SU40PTLvMGUkVJ5wIbRVt75tE2Gi1nhSraY8KBxFmn
PkGL5N5d8NEZPdBJTBX1NdTrEbt69YSXudpTb9gcKqqzdnFLkNosgSQOi8GzyGWM6iuEt09CXsDY
I418UHn3Ah2bR8jRtVYjUQ2SYeSDpzszYg20bGyHo+We6ZktQIcF3hXo6uKosIdDWm6Cs1Wx2FXm
QJ5jcsHd5hDX1bh3AzAAQdkSgkI6QX85Ma8u15MDYL6VaX9yktJ8wAbZcpw0qKSI4O51K+HJHuNr
ZOIHKSZrl/cxTmphGt9g2KqTBd3smRuqPrte1VPNxgyd9qDyC6WHw4FAs3uix2R5o5WyfwqHPHho
YELz1gvsjjW84jePwqWtw8dILfmUbGyWI6jQhbmtzKW8ZHZhnqEd5y9zbYpNQfisXLOv+GQKZAsD
JiRnU0T5V/JhzSObaHLEYSqhVwz1bkyBknI2bhRuC6zaEGMK5eyp0IiI4ONzdsOU5FQ0OcOhmKbe
pB69UNnegJp3T8wlLq6z0OAxt1iWAVIDFnpr8TairpPx1p+m5gQqJ7urFwaBCNQfpLd8UhBK4aY8
lFZ07HwhDmkEFYX6SKyrKQVMBfd/V89fgmJILxkc+BV1mFAKRMiaCzfYI+rvpZb12LpDtptk+OrP
abouBzU+DnCitl4K5C8PInxmCWkbuP30rcULzyt+Qd+th5XRzGOx7d2xum/H8RZTGUOQmQ32iR+5
PaKoFZu05IzpJBC2AqOA6TYwKijI71Oprj6N8TR9GyvxpY1l8+pmw5uqBjNdSScsb30jVId+6bvD
4sbMZEp7PLs2TOKaa+5qcQS6M2R0npCHox0QEineEIgoUOY9r+ePkMp3WTS89pUMoN94j2IZ86sW
rRAHJv5e2gDaTYTvdwXqLCTlpstSIcRcJUUx3mJpgXMXtBjgy9F46NK843iNMUI5o7iNSc7cm2Fg
3LBkhPuCJno+4j7XMVl1bc9LjCm/Oi2TIZgqWP1qkPGmskt6jJKcN8EbgkMYCFyTRbQTgcGjQoEZ
j1GapkYye+rbKeEeToKTMiGNFRCx26i+qyH2zYY7kDfrwqMyiuhIJHd4Gumru+1Le1mbwFbXjdvi
G5yY+lNVNEOnozLKyAKbel76CYLM1tE0j0s78+KciVIA1njJmDtLnYVaVxj0N2FBl46gkYz/52RQ
CtIR7J9fOle05A7b2CrCYwE294FTo7Hrncg89IYIDnJ20n06j9Zz14AbqERrH1I1jMc4C8qLO2az
tYLYLMjNm0b8IuMG1NSYVvemrQuCRRzewlEmyuAuzjNFnBnLQeMVG4J/YuuQSD0B+PYObtCRRmhl
8sQchJBLjeegFkG24Qz8ofZ8sGLMCfeq4/6uGeUcltSRR7/WB9QkMI/FUFkbB7QCG+fMWZODjU1x
a8HUvsRIIsJbX75WGO4XLMoG1q0rkbfHTGCJDYpjWpN+DgmDdlX10Z2IQEIjIjEwLYCWwlI+2eQg
Geg5tOBMrbOrhDmdKhl1W1s46iuc32kvLFoXhmmiBoYaukRipeDywwwMl2m8N1OpHuFryc0cdsGW
rgMgeEEb/Mke+veqr1bmfpji4hJCUvUhmng8v/ys+voNZ2Bnmr09vM2H5cV+qd+ArtyPN+0d6AEN
B7z5/WO7/FkrtLDAmVjStC9NAej5yQYw8lSSq4663UHRr5wRZMI3SmDyJp3iRaxZi6urZmZOqdlb
0SdLLt22cuiQXyzJbG6e42BXoLNi5XBVN1GHZ5e0G5SVCxGXTpIPbVepR4WF8b08Q1NPHddLt106
N4epLusztNv0pIplOnK5WbtqMiDrud794LQgzoK6uXZdoHBG6VPjyIRqaZbiYFaUUQTjHJ3D0OR5
ZdoWVa97LKmBdoJuI3CgrWLDfqoHl/mQN5Eaz8VdriBn5zF17mTX0ruIpNWVyHprgfM+UtTkq+UN
/KBuLR2ncZNMcfPshDYjMT8X2Yffv/cabPTdp61tesKEOqroK8Sqhxz548SkxfTJYa029nPHaLlI
42MnAnreZ8PfCsHBCe+nvJhOZ9Di6seCNE0vgUe61seWSqdi3ZRu+GUe+vFEf958ZXhWe/EQIl4E
Dohn26vOfQx6pzd99onWHu8bgIy8ATBqGYUlNndq0Y4XRbaEjvgOStFG6YIGMv1MuTs98Aa3wOy7
0mPw4H0ijok8ClekBuSX9H1mnrzPz5f3WTrsDebqkR6x+3rY/v6G/VcLVP+WiqFf6HNZzejIUYe8
8tcLa0Xoh29IFcbdfNd/beb7r22fdf9QZvS/+f/7m39hK/7GWOxAUmFQ9u+pW9dvEepUG3XN2/fq
1F9/7i9lyvwDcRBbCuYj2/S+p16IPxDkfQklyZdaneIS+8tYLPAcC+yRPPspW2u/qL7/wG7JP6Bk
YDpWYLe0V9n5z2hTDv/Jny50hC/HgUhl2x6OLHw0P17oAulk6uCo8rxA8WezxP6p019GEJJ/fmmT
hDAPhzQ6WNNjWnV3Ic86ZxV3T/EEpo82XgZKGF6CyLu3EurmW6GDZa51LaDveMno3agEflWM32ND
2nXtYXS48AZYa25CMjldA11bQ5jLEhxzBh5wSxXoMYfUHGhkc6XhzWJ0AN8JPMiTzF7lPNy1mhjQ
Ob25j6A/Fx4Y6FoDoWfOfJKzOFiL3lrVajVETn5aPM4zlgtQutNoaV9DpiNo00XmtLdNBVsDjkxg
dcspAVl4tgf/mcYz76hGngkkoa+SAihozQVKD2zrRUOuUcQKEth4FpGR3IObT96uciJ6UruGvE4u
h2vbHokkufEuKUVySB1jOcJLvu00YnvQsO2JAF2m8duOBnFn/iObcHuQGtHtdpewd0wa14F3T6RW
NMzbwFn1MCZme98bXzJ436UGf1fvCPAaCQiybeJoOjhFn/FWaWS4oeHhkcaIZ/DEcw0Wp4hJ8/2B
jUvJ00uneYt5ZtMTApJcwSYPVCv3scRBFWlweaIR5j5t9ucFWW0dktu46SG9rOuKHLaGn+cagz7B
Q2dOy1BHI9KFhqWzyIfXoU2131KV9SvS295SY/Zh7OjctouN3t0fOO7f0iviY5nyio9B0t93dVG8
9KGzbzIGz3ZfLJQOeeY+m0dvt5hmdVdp0Puoke8EVTzSMxykNA6eU3Z5CTQi3oIVDzh41Oj4REPk
Gd6Cb+6XbRCCVS4colwszl99mMZjIe9M2yqvARFNGzWSy8/NPbLTt1iD6xvHvcaiw/MzC/CxvJ41
4l4a0r0uiZMeXj26HrZczNXZ6eaPCj7UlZfIi6yNljIn+PmFJhoFffohUCBv2S1vaY1xaJntp32E
FnJfYqVd2b1ZfRk7DQnuv+Y86BIv7BntNcxI0mUE5J8Z/X4q5U1bFv31VGEO/L8knddyo8oaRp+I
KmIDt0ISypLDOMwNZc8eQ5OhyU9/FnNuXHOxa5ctQYf/C2tai//NFQHgrzAAxSNZWeAB9ESdxhUY
0KzogHmFCHQNibh4ZNrrQhjoYo/YFuUS+vqjXUDbzKhyQUmxrrsiCmiI9kP42+UauG5Ps+s+JSvS
IF/hBmLFHOTwDrIG8EEHAYFynOjCg8SrsuIRmIGXIaXPNH8SABYwFDhoF28JLTjFilfAIZ39dr3k
3q3oBQyMFEvTRHxxZjHs+ce9nYyKEh3XPTKdElthkGvEMaJdLOM2YMDe9NrcfSIj/aTRit4GA+Gu
QAj1XWBMPA8rKKJfkRHYpLH5pjOEV3M6OrRvALwaPyxWjE2mBlaMdMVPwKEQFi1cCjJFNsTjbRLM
NivMHEZZe98cp66mfxtmz/g05qShzITbVTPAvChX+kWOohOQkuqvA2iMZWVkrMf+wFi5Gf5K0GCP
QJsCqsGYhNZR3Gn0CJlEXn3C6osLg2PqnZ1W5gASVkIHgVR1pUJGXbWV37GsJI/chulhrHQPuXI+
LNTC7Qj6A8UyCZ2RbjmtchjYAgiZK6b28EK6lRxSrgwRf6WJNANckdG4001gXwUjvhELFJlYiEp1
kfzNdHE1NJP0myeYtwEsMeuBGoI5xDLHsEPCNFmAm8xAThbU5xz/8onBPLK2DzrLd87oboclFo8K
UIqPXhP6KztFMsgde0i1Ala6GC8CeYEH3ALBRKpU6mDutPYyrUQWR+dzTxZ4cXF90w0wMoauj1Ts
QXLJnYNHbP9sgXgxFvXaxcjOEviLaCHY0JtibAtGxFzsMLbJaGOBjOlBx5grQ8ZcaTITWBkJXoYr
dWitvBmzP6uVP1MDoplXIo2lj58A57+NlVVjFulfxmUbMwZyNwzLD9U7LJNcBD1Gl4wysqAYCKb5
A6ZPT3fuucr/NPI+rpQcNKzxMGCrnkX/Vq0gHYA6ws84H66MHVam30MyHYYc62ORyirAOgiRJ/+v
HSD0+BEn8z429gbwHkr50ksKzmfEttz94/sA/KQ1YTqNxq2RxPNyUEAuSCDykfh3E/FjrLSgeeUG
vQzUBK0kIbkyhcBIYz6HMpRROctvbi/nsXU+PBrZAld6COV+cjLYHagiAZzTzlESUOHxM5Bs2MiV
azQ2341XMH/Ipbfv+RCTmjbYHBhSE0NFmv/xkeZTnuqPEWzS5Irnyqd4d6LpKG3po6jZ9BhBRACX
xqitXwrEg2xlMaFDBjyDT26jwCd2LQtFTO62Wh6oBXvLpxTFSY2jBPEkQD0tIJ/qlf0Ud/RoZRQ1
9mChrJUPNdPhn63EKK7FFOmXTrqteDcgYEsrmAeAFoxmxLYGCPpMm8dazD8o2gryE+g2+62YIMSv
vCoBuMpaCVaJooKL9NMRFx2St5f+dhtw46PdaHts4VkYrzSsYeVijf1bvHKyugSqkQ46K+9/5ytJ
K+MiS12VRaUvlK0hhrclTBrxIsIBldvKUJptjjd+ic5sZL+ZLSQhEVgEDGL+GB8URK8UtFfF47bt
VtoXCL5fGgp1aK8ksBLd+bkkkB4BCWtI4T87FtPBZCWIYaUACtRgWdToHaErBAg3T90hW9ljORAy
APPdbVy5ZNzCi5VT1juPaSahna8EMz2KjcCzAJZM9Whf8Lp8m4P3CZoZ8pkxqdfe+6gmQrisjhMU
ePLlw0pMG0erCCX1ALldfS24e3ckhrFWWu6X3hfiipQQGv16hHS08aEXEDE4Kn4wYfG4f6l9trLb
6pXiFk2k5pOV7CZXxptJdfE+y1xJeNxiUh4ZsODk2O2Ew2MrvQparyCbvrLj3JUil5J+S0T3JFe+
HA8GsDmthjqnwM9Rm3KrVh5dN00U8zMI9yKDilb4UARym99y5diZK9GOuAUpFZTHcxJn0GuKfMOa
7QFG72+OsuV9EiOILw5Opw4HFqfk+SYcBI7Cau+ex31Pj+TZ5Cs/+xG1tqWHeWmiUzr313UGNGxs
DTgkES9CY3BBzGr1uzVRIjQxDUo1knAegD+2VQffELit0iwSgvkTPLtpmTYmHfrvFOxDh46fDMGp
yXH/E11tnGNXMy+6pYajD2JwWVmDhW6+ar2XHQ1JxU9BiWUBcHknldneR2CF1T9qYQO/0F9BhpkR
dgMeDcsevD0cTRLdgO1emAUEGadTU+bgHZ3OQ7Wdyu3sQ9zSYv0X12muDkV0qQZ1c8aZHiHAErxj
wM/SGtmpsCAw6mvRtx+fKrfzgqqkpaSNBRFjHHRbEPNqo5yCZYbWVIfFEcpju/IeXVrFeDe1Zt97
AHSX1jugG67N9NUrLJd3h8vyBl1UPccZYohkOH+VK2FycVdsJp/J1vXgTzaAKOd/RMqVTTlJzKNM
eMeR37icaLr3WSGM0X1U4hdMqvrk8wvV5lrgAfqSaB8MzMzpj5qwHqOOfxlPirNfVmamv9Izy5Wj
Cbbt3UXOPNLjUD3KmlQAZMJmX/u0Vg3SvFBXklOkOlINf+91Djwx80I9mfzd0mhHxtDjo3SYx7uq
B6TcxFd/WcTz1AGZSeu7VePvUtVflEt1n8DNBPEbtyTrNk7FqWsykvgxJ3GrxIWnqFcOzFYB3rQj
Dq91PL/G5QuoD30/00lzsOkM2xHm0OhVq9OzG6U0ZkgdvCJP1BS3xKtb7nDUfolN0qP5+KP3yzId
Cv1yxz+MKUK6BMwTTgxwguHiVo13HzTgIVq2T02KdOYEUdUaj8WPrmpt0ywAt1x3OBpJagZT6fxo
9s+iA+8YKDe6K6/6L04+sAe8dYiIRyeZ50PUT/ByTet9MPxXU+vMMOXzeY6uXUHJ6uL6HM0deOs9
PQCplr2gvL5Dt4BoGjXUCaS+vkspSKmN4lzjKgz9POSDDOIiM54mo/mbCudb2EWyncld1sz3Q54f
zECZSZsD5FyflrDEJzcPePUmMVTd5nmhb5kirI3HifXQw3regYO36e3x5g3XJw25YnwS+eIBEv9c
3rt/BQ7dLLYDvWP0vVLR5OX2te31q5/0PqbOmPw43+OWV5xftxAXVWS/nG4saJ4aTsaU5geE4Wyv
RfzRekJjcO35b+VYW09NhLuL+yVNxFQaGEnDQWuiLiUxxJfOpf8uKPta7CkCEQgAbwBP8RQ3yAiO
vetGQXWcQk0cVXUDz05bfZOP23Z9JvvOPzIULQ8i1r9kt+To9s18Sgf40IBXribGm4tGssuZNO2A
VZrbrTcOIRWK5t7GEECz1KnOqN4ZTCcUfZLtavS+hyqXkO6z5ejUAyW4BELh8O3zTKL6LVYJmldS
BkjX0mYsXpwBQSF34nTDMiPARjc+VQmDgerSR2Ht1tqtUto5FWV78CJQHwnOhoDcSrYrHDc/Y7ni
1CBVAfVSuzV2DR/X1/PDMLmUn+isJIisS13cuDAPrK7cC2e8o2KMrJMxowSaZp/vsqJnvTcT/+hb
BAOG1riWRtI/6mLcsR/Hx9HxzlWdUAGdiA/HLZcTOx0FiB99Vp9c0xq/fFhwATPG/KDP1Tt/7XSh
nBpXRd09Sqr60fvo3ZQRGiLncXr07KUNS+Xllwlv0zHGqEVLBjUwvaKQWtrlyxizzFN4BCSuSlJ6
gxvn0BjdX3NauKVy2RDOsHOi0TwLVzbHUlvBSXiSB0GHdq0QH1yDAk0YuUyATxUTS8ORxdZqKUa1
yyTEZJSjl67e/CjD3WcdB1lcakylkfeS5tEFzwpcPcP9C3QDYScZnxZulktOtkRRwo2lSePsNIiN
OxwIIU7bZpCPEUgkZFf7V65o0s5tcRMW4/+yWl6ysXYfPWBcj8s5pFZKg9xokwAHFaMHMjX2rjik
dIIsKwqkOTX5oMgSgefthk8P4OLGsRYarl/iwjkJzu65z9Iylt7nbOZyUyfxf1ouw6bg2pAyLQZh
II4TB+zjmINBMNRWK3T/2OPiTsy1zK/KM/IvNCmZ819sYUBqJZNfO2Ma4WUMhQQOXWVaadgKAEzF
KG+Sk+V2sS3gL1IA2dB/u7EBwUpOb/C0QkqmUUTTHTIuh3SrfYlgHwaytb+9qX4auu2w1B/NWqyj
ivwNe84vcz4w1jO3cGu4G+XaWWvqH6WN+5jgylYtHT42PbkaelKEUWn9aEl3h5e0QXZl3e8pHWP4
8eNaMNLNSNc24MLiHYFzVBzHDjNVx0dbU3TLDd4Bbt13hUflNmhudMtWjHhdUgdGNRDfJsVe23VN
oCXbATE0s9j0vdtdHfDbjAfzz5LSAgQi7HTx1PQbO1/Uya+CiBsPVYnZ3eqqm+F76po6+l3FPrjN
NKl2wq79rVHhTwFL1x6tPKVtmr5yQq1mfM4YEXMPdHCm6JOzt7GjbcYkK5/1uflLqQNl6lBn7noT
4Wf+tNzCQ8CQF2OcXhpVebThmPCCvdYNrJHjT93lvMNRQ8doR8EvsEoG7I5pU6U3GQ93pvZP6+9r
crhPI6qASXORh4HgVWSzvTMKf4XLV6yEvXxmKPplZXl56SIdunKqom1FrQr3/jYliI2zmaDnq+zl
g/PtGR1l+Jy8mLK/URMBm1Md6LJKnpckE5vCrbtXNhJaXvJm5xmCKlVmRCd7GrZ+D2isl3z8KWcv
2Vn7WtnuR9wlz5hFnhOTaziOcwwbgtiNUVrhEBmfae5OV+4BG1OwAi4eH4yjDbSgZodmaff8fiPE
RIyL2IWWcCoFkESNZXbm7sPhr1DbFs2cR6ggXX7CffOpDI9dHsMJs1XBVlThXdEi5npm7SD6dN/4
sx5RO7hXgS1LLf95ExstCREf0lP6bqjkz+BQXUgj6yc5K7Zjzwp8M0Z8TfJzieC88ya7PvB91NvG
VXicesK7JbUGL0WkfRRRH3QgmD6cwXluNPhp5ZiWdMrdndEubq3qCO72GrOlxmJnUEVQsW8/jyoQ
MRFGnqT9oFNw1FLMWdSOuEtPTdtFYInCUuZZ4inRSRXpjlMHPKbNmcrS80AN1c1LmiMH5yLIUXJJ
VucUqHLAWnTAiZr6NpGfN9pqwykG+dorZjxlBsZwpLbUnV39IRN1QP5JQhckzaYb4cNkzjnT4GyN
pb3PRDUErLhL2Hji7N3nthfv0tfZE6bF2i9RlgdOq5JP9PC9a1kXo9W/ePVK8sNMbJg0+7d+oqt2
kTj3lvS+6v6sS6EQGbYqpTjCURvdzjl7iwWQtOLqikHdCKUg/GVXr4mcY7jYcjPF5XgZmtUhWeXl
gcebRZVTID2lmLqw/0z7sfdtlhEKkSne+LEYu1Fzm/9eO7uOGcU9Hl1oDNU8NPzl5rburY1bAJRV
poOmiupTrSkYp+0UX2EZzts52jpz1d0KmpY2ju9+dC1ZDmFn75zeM5qFNcxr6SaW+h83jbHb2cwF
LT7XmHMwLt6SGpTQaHhkqtjj2xuzk1NiWIFFUZW2ddQZVQZm5JzcerkMWWfsh4Y0rlYUp6ngDJfP
7ZkyIhLTlbkenPeRU/+atEYL5IxeV4EX3ohheEmGyNk35lM50GrBuG6DlpySemuAnMs1tYZvC+bf
segHZ9Pr7k6RxyeiY4gNN2KCAWsqOGleYQK62F61N/aEeDMYRCnaxHmeZXqJxcJk2q/pUnCAzfUE
9/KSoRP38bmiSi0qum/cmdZZc/pfXL6rbeQQqeub6pDu7XEu19Dno60HcWjLAHyi3CFF9CFQPTtQ
PCNlrJ9wbrDcdPAFryxs0463zWPfYyHwc/cUZ8aPcEm90Ks1bKgokEFj9kztpQZCkdZk7kfa3hvs
v3Y1g8VM/f8KfMdnzoUiY0pEAYO36RYlgqGgEcxI5EQQcDXdQKJfqEwcajPd9wuMqU6w6mLk9lNv
b9j1sjMY0c29+G2LKtu74r/Jdg7zUr+1tnGsY1Sooq/PpGLorRoY/sYH2mLZJVC7N/2CHVQ0Dkao
CV5l19DLnIcqHy8oq2oTj/pX6ycwjBhjim6uglHLX7MxMugASQ5y8dRBcq7aLJgZjKg6M6L905LC
LHJI7r0i4pQNGBIBihhOFqYoQM8JLa4OHbKaJR+uv8+XUl5QQR5uDzDX5CjDI1H9UHBNAXfGjIL9
5EOf0pOALLGHngbLOr5bo95uJmVcsxbqJ7U89OT66e9EDeZhsFDaKoMnoQUXQwUiX6c2GJfGreWK
2OtOepdfY0ZNjF5XfOMkOd+lyEXieSyG+VhH3xMFFHgpDq6H0KVLfz1AzzSHRQysV492m6gbtzhq
Wuy9esQaDa5wukpcr86VlC6je7vlzJVWhwmY3aZ2iIlGzrGV1PlhdW/2fjtuZ9tyT+S0rlGbfPSy
gAWaZCTlyQoYdP9v3Vh7K1GFdwYd0kuuNwdsou9RnX92Vf1jSC3ea/akAgcJETwJ1XAjbs7lD+pT
y+RCIzsdu4+k0qKH/2Kp7medB7wirjNYlMZF0k1OkmmXCbM7p0P8Ulv+fGsN1XK2zdgkzL7Y6gPz
7Z6O5Q1VJqHlLCUXq6gMNdGUW3r5PxvLSMMJsStM1PJRGtQpYdCitL7QD7D3gGkX/pE3/nmU3XD1
KAA1GlrwFo+OOJrR6x3eCwzGasqA3soTWfeIER6ViZXf2/hWU/WW2YhYFSHtuHgbawwsbPrtlhp2
IlQlHrdiVdk6bVn/72DfOT1vieK2gd27/a4WWOjbItlxTMXTKNuM4rryebA0m67/AQHBp4ZdGzX8
rnSKCE1RuRfp8pAW84OhRxS6upYdaipeGcwvv5pOZzXLsQJj4Npj4m/ftUiUAU4u9yDr1N0muFLd
iWGyZ2ftsRBqwe+0rGh2dEBosNt+snCHWXN9TWVJA5FNhxq9nhBvq/JvVVqSdIFQV5V3Xx1NokOh
7HCeHBvDXeLerbZ9WvxpYKt0XY4unXGl2i87RJ32a9avpaWS7zzZTUmhYVbNm9eptYKucz9EW580
Dj/M3jPW+qjIzrwR+lFpDuot5b4YTsQ2I9SIowRez5wPm9bLIPYsBSrhjDO1NYjxgsPazA6YINfx
dlrDt+cfCUrkv7XYvMZMOjKuZvvUR6wtBL0/nGt6k9TyTItSqNMxg2yKYatXx6E3rNO/H6r23xdh
DAdHOvJeG+gAbCDpnixLere4GmMEw/Spx9DmFNnMQp16LIRcUNP6yfapKZqadkdrNBTXsSA+iaVj
12lIXGvCguGcxpwsacxtKxuc1LH30IZuNV3O1iG1U+9o5LFxSHwUVRSecFxM6w7S7nkAihkwBi8O
VHJ6+4GRHm8jR4bOGOyQQuIncnXdEcv1qSgGiJudX4WGn8fbxeyMS9XE75gI5F+q81iFC1g+WJCP
LXN6gKmTsVv66cRSPW0n3QAjuSzMsGvZ4q0t6I835LWGQzD5srmwBgAGJqQfcF5IL9J5oi0gvZqd
+IsVrNt7ed1jhDGLIErEcrWxw9X0vl66qqe5k3CIl8vbVJpMn4VGNSB3A3t8nvMurHsEMJAW5tas
I23vNL17JRgRGkaqnpbKlKsr9ptV1KL2wby0cUq95cjoO4M+sXrTfxFQ0Z9a5g4kJ8LCtYHYEhkJ
howcjRCad0lk1r8Im10/au++J7heA10OLJ66678fOPO1DRpKMGgW6E9TH++l3W7IX/TX0QSEULBQ
xzWzhbhJ+Qj6ydmNLtf1yp0+mkxoh8RyOSvZii1Tbl0rr67AoU9SY0AVRYpLDcWzxjrW7WzIo3Ns
3zBm6zxqvCa1TqOa/Y/qozGx5cUOC/ThQ8+QhGelfxWtA65oDrnXGoSPR1pjqvZbV9bemdvupejq
eevZqb9rffMhqcbiZWOyX0mDWJWYzQ88EUG5mCFei+Gddl4JeN5gQq6l9jnVoGClEU7nMfeSvUpy
76D1iIkWT+aZ5EkDfM3+mqnF1mrzt4XigzlM/skia71qc5ounNAc6Xp0gbnHJn2S1JPsSgowN4Pr
flqFePL6NA+YH310Ek99XhHXc++yGLAiDsxeKhYfPNlc7JHn20F9ceElZfQkOu0tlocKtXxDbBOC
eQbtKWu5KnudtQHCfh8s621WhrMhi1txlTf9ECQD2qiRXeK0esw+cbdqYgPBO7yLazS9IXkW2ZSG
Mu/eOZ4eXc5jceOhciV718g42/sCQafPTk3PKDIt85Qroadvl9Tvg2T+0TLD3JmJQywWidLMaN4o
WJN3Zc5osZL/MQpOO/vVHuo33+CuIJLuP7eMXmzGuaEWGR9V7niUEWQBAWDKwLJvm36Ek8VdcjN0
+psvIuyYtAR5yvlvSpqtT/eIW+sfzbS637Nz1Klk52mC7sxvT/yil0rtBwE/EtP/whiX5g1c84XS
Vrczvv2l/mxgzaOHgc2ugJ/raJz9BEijSxG+S+OcT3S5jY5LeJybA/PYQ+d0lzmVlKvxAHgzhhIs
/wsfKfv8Nu/YbCIRjMUIbMVdXhdcsrgddeqMqCgiHoCCaFX5NUv1X6QiApshzNAk0ZWzsLaR6cOV
CLCVbxFkwbuquqbms+/fkTjkrin150UgXMOv3HCdOhlO/e4V4xL2cWFvJpKMO13NgTE78F6M/riY
6iGtGpuryt8yKyIIaLygdb1knftkN0zlY0DMGzW/UMpukGxZa62k8dtQ7usIYsOpX+REWkoYDJvY
ORciGLeE866GNyMuPqOci2JHcixQHbe7ZYyZkZtxs64ue13jlEc2VwYLDRmbSVtPjjXCp+4Xt6Jn
1dJnbvMlR6/Zjl6V9WdM9G6XV83q+rPDWBm/UtvELJP4+25wvqNS0MRLXUzQt+Zrn7lA12Yqqg2q
D8PORnnnzhl0eoGpq013Gl/Zvi4oCK+zJQ5iMembyHMf7cKKNxm0pOST2GMvZlBgz6+lb76lJs5z
O0bHNwtyu6PVzntp59/9OpqPeZKAU1SbHdCWEy+bv09jOqb4C/g7fftL6udkvTXDlr5mGBZNhfhc
d2Lr5WrL8AY6ItFQZy34TShvtB2wrRkoWo7z4Mnsu51wd0rSiZQ8whKtZ40M437GE9Xjku6m8sPF
JBaMidzgdvmplbZn8kLY13ctYp3ZA+oCiZHF2pgDNd2FcYOGgxUp0+99L66ZAw/jq8+yX4OJxqRn
4sJDo81/stRGFxeKBmaHV86cRFDTy5lp7X3Jlxhse3FbfG4D4j1qcIfFNV9ZEqsPOSP/GDOOnihK
4D+XoQ/QcS6cW4lbi76DSSMHmJ0dkThbu2bI2QNiEVQZbeucpUwfXjuKJeJf3kLfSuOdegq0A6/k
BBizc0ziiBHjAr3+ZTYWApf5cpSL3SMVON6e0/Uph63Bwb+N9wsnE1xVzVmRlSFn0O2xKIClcOsw
byJaBXDfJAt+baOt/tI1tXOX8dZVI9KyyePrjInaTtRjbZxxxBFlsl8mZndqGqw9XH6ITLe0uFAZ
Lsn5PeWRjcRG8doqAwY5Hc+XHIvQjhzCzH+Z62cgxAahNZryeipxdrDAsx1mAfs9wd1HZr7Ae/mC
n+u61Ll9iCdktSR1/NBvnm3TGN8akZEw4lp7Veijk0GcyuIcg9/IOEyclXSn4wGO/R6JdP1BpMz8
/7+sYauNMTdtaobv0Vqc08/uTdacvuiQJlbfjerq4d/t+R0PJoEB/PsW3aiW9bBlaj8c5f4GGRA0
fppcM+StEB73xHDCMi/1ClNYTON5GjEltVQ3E0Hg2DUIUhBmEh99Kb5NF/8BzourzkcYjGPFlYzQ
bJvsasN84p6G6Zu4hRbZt7RZnqRL+KNt0w2Y5AZviziMLiUcC5GelLV0a1ar4dBn+1lqqqdgA7lx
fF+4HQWYHdoL8SW8KPC5LchIO/iZzsUJ+7w64ZvauUY8h+7I2H1olz4YStI05dxaW2w/Ts1Sptwv
Qu3mSQm4xGWJLTCw3fEeCbGZvKh5NwhLE0aKj/nS/ymM8upCvMFBnQZz2lcHZKHs5iQWJO6Zp72R
HotfXxiPJUHYRTE/tMpujyBfdlBwJFoFHADGpGzeVXlmZKKfWPCGG+WLcJqbBqyLbMbQUxRQeot1
8ikqull6vz6n+sALep6TZcIlkI7bzKTbIMkt7wxjCggrQLrtZE+U4pqztbPpHUKSFoc5LqydmrRx
Y83OuKMEczmQ3QpLPc2O1FoFlUNSRohGXnwS2Byh5+ig6f2XMNuDwi14N3oTkWAxri39M/vBMcLB
axlU0xGDxoFdqTTcY0uo8uqmGtwx1R9KYZonnrL2FA/sSVN9ISUVNM7wsErOmjkw2EAxOaBAeSbf
NPArxg6QkcSS1sVf3GehVH2rmY5sF9e9zPzVvyRzIMvSVWjqrk8IO2OoV2B+0TneyXf4Uf5N8A6z
0ot810QmYh6GoNr2ksdgGZ9lqYw9Yt9LAv35VtsxWjWu/11nFf6GeB7quWucjRnWbGMU28r2vVu2
cliGuNk6ddnwmnrWqZ1qau/93ej57r6wyRdxklo4I8r9IKPyPgtQE/GgGUevGl3IIQnOoOgJ6773
UnXuu5dP9ckU5RXWtnqtqPs9W+7ybhPwP7OBezsSBIzQok7eiBSAz0rqft9zujw39KJ6i/AP9Oj8
0R3d+lX4y90fZPstFWJhqm8917IDc0rta4cPZavlIwzAsY53MGk/QQx8WzkXeKbii1N8EHv9IKRa
7fW62CflXFGkHLEZT6g9jZb8uC1zSi+JH7EkbyRS9eh8iEDJXOsh1otoq0qkFbuFS1atvR9TQi7R
ILq+0BXM/NfbqAVpPpsKgORANjGm01GeRDkTY01/buNrwfDJJddMrgxVnyYAaN7EMIiMzKFlnIYc
1E6tzaesJA2C2D0fbK5YuYofUhFhyCzyN9pwWIgPa5P5pqCSbIlADMJ4xDP0mtYGx0rD4bXyhzfo
T3YwmvSXkoVrcvnD4qNvBpV/JYRZzuaRPyzlV+4wJOAibRhUefU87Yv8q02dP0TxPUL+B2/U3yzC
0Qn9/IfaTsXV04ozhrPyc6fsOH3n1RWb/Ct3+uy3Nzb7qeavmM3RfHFS+ovMtqSFY9ZJpss6emik
Gjf0EtaH0jDsQ8frSy89qQjaBo6cIF5jiniwrPT5pY0K55IupClAOKowTWMiY1THP2f5hyHfNEae
CdrKs6m33zF58GBeLMGjb2/GxRt2Ez3POw4QKyrXxkYtGmYfBYx6BQVjP627lrk+hEnHl0wLI+SE
uST10bvc2yu1dltPdmBhAMoA5t4crPJW0s+nNl5CgGtj0FWzccSOJAGwn5yqH59Kp37oWZacUcS0
rL/HS588O4XK8NoCrp99D7efRJdY7NuqeN3+/ctrWQi4o6bBhKpi2J5xRhj7jdFShtbM2KMjxoO1
uFi8P82cDi9ebb14Rv9SWHVyYTz1qZamONF/KoOobbow0vJLPEa3ThF9LAoaSWt3uOOe5Ko7lf2j
M7+TuvMAjrkKv6GOOwTRZKOISd7L3HRJd3L7jcln165VbZCM6gcTGsZgOCq2rZ1x6iS1di8S7Rca
u7NN8qI9jNRJLVTB0QeTrd686ZLwITo2/sfIYIBedto11/QXkmFUjZrzbSC1jU0UmFdMqAbhiuyo
bbofubHoR83h7AAqNuw0Xq659L7k6r7x2+Y9pt/m7PbtD6i4JmyTPL9B5WTOVkbVlv4Hl05Afow+
TMIiNl+W0mlu1Zy2tyTyQjXY2NP7em+MprZnPdqNMHD9pqDlM4mmk+1Eb6lfdQ/flFxwCUAeOixy
TpX9shjDbP5l7Lz1TJdHJW9ySt/V2DTJ3pDdTvYjhCrR/nEckMA65RJGmfwWGrUbKkYv5JjuNa65
jaX3oeBpbVZsl8v/OqszJCBqKJCNNhIjJaIKN1szyc5FwWigF1yBIkq9kDYl+sHy0nGeCYYWWvfS
EiOPvOOU6MVGYtiq4f8yS3QZq7Pozf9ykjqduPz2ksqW2oG4OB+0jNXWLuLnIQ2SL2NCSEMJzm3t
VmQkW1nIF8ghi8Lh0IS6ZrUH1vXDpOQHjvflOIK4Sh35rixmqVlsQH/rDagWSTR8sOQEXrPwHYjF
OBjqhYtW9upN6tJbFBO6XescsezihFHdl6ZH+iMlQNFrDgHZBCoEU7PhwV39BUEmfba96cwCoI4R
8TdGarr+sZDCZ/iQIwaNxk+ll6DFIvNDw3TgrQg9uY1TPdn5Us/2UcN+105UEXrmHy3mOm818/jK
+VXuaW3jlShqys7c+NG5XCOdbH4gnePKJ7e8a2jIaGZr+iTU9dArDLGO7sodRZLuSVKXQmu1g60G
7U4OdHbq1XOVED2P+Kj2S4HlMNW8dlt4rNjNgCVQmIV3dGgG1pLe2tbsNAd2Wl7b2ghq6CfwjXxz
70wu1b7AHuG98qTGacHYMhfJ+d8P/0xjyRLU7p/ciqY9scfmymiB54bj3gbyEiahwn6bm+i2JGZ0
qruODcBkxmmQRrCHzsSvD6KUxexR1cq95phRV3dUSbRNdkn60tX/MFHixG74Z7SzYzEkxb6rvX3z
P+rOozlyJNyuvwgRCZuJjRblDavoimySGwRNE967BH69DvpJT08LLbRRhDYT0TPR3UNUIfMz955r
TN5WdW891s6j1ypq12w6WmMtN1M9TKwniwku5cxSsCXo1tDviOk4FlJjjTSnOmpV/Wl9A+lAvydC
9cOau4+hgufRapwsYSjzdWz/OMaoTj47+WydFiV77kXJklrTYx9hH4iT1yjPr/VwMTMWqez6sDMi
Q+R7X7BAaqIG+BTdSeZ5xQYF1SOn03hMSTRroBlS6a0sEik53sOYpDlz5/aIGXWIvHakdlgT0sNA
VsAnYLhuie7mziMW39AZznw3u9uY6HbrOla9M4vz6Pj9PqmND9dmOWKnsjkJ3BZ+j6qqJVOvIymd
q6Va23jXDxlhYOWQ7Oolxo3B+3aC0bbJlpkDpy1SR6tmWemhk0ZLTjxf9oF3llcYeohN3vwm8x4c
1Hf5ZCAqaNaB6I4N9bVVnFhuvrqOvpEGh6a6Z9CaUEWkRNsr+8rq9tYEGSKL4SfN/FOaE2EThwJv
j7IvjBH56wKDRPDurANxnzbYEfIcCVmLLQ4CUXYbe5Z87O7z7TzXUGoq5d0DqtlFLK62AlEnYzKk
6ctG7lAH6GCCCsF8rHIcayaG+SayhyPf3vjNkO5+LC4iqDwk2YJIJOKXuUB3Wtsd0kwGyH5InASQ
c9vyt7Ifoxci3oYxfdC4xQl8PSVZ+Yg9Hqm8YbPVm+SzGrpTiXj6KNtxYwyufdeqluxDAY2CDtq9
VtjDYkdVT7UDQFWFUfhltdjnEsfZA9+y93NaYquiFV+7i3jWcpr+3kdzlVPJ677Qx3QYT20GcUEi
3mHngJ5J2WZ41SHb4Kk2z9Eo+bFspHoE6hwhNNBeaHGz4Ukeufryw+DE8cqsx9XY9/B7vOiA/BMk
ishIIrUdHOkhWiqr3LSeHbyrJZ8x39S2dhHCGOXNBs06GxPMPj/t1iVrpMvcN+2l8Fm6pJP5hcyI
crMdjG1vD+8+TJZVDU7sRKbUR9D67abrqfcyJK+YUUhEOhWEz+XDTdBGnksGHUcwh59Y/5lBV+M7
Giim6hUY7BpJ8IpF5nuMeuvOrxNCKhzAVVYYPv77B58//1up+wPt2l+3DswgzqNjleA2KPy7HBPe
VkOF2CR1NR86iIY9aq8tjcP0J5nLd66Cnc5L/eq67smnMjuPWUQ7KJyTCMrnykIPEmnzPmCNmCJu
vaKJt1Z4F+0LPM5wr2YSCpBKoSwbk1NPXhMhs0W8434+TN2wjBqAXxE05m4gU4aoO92SSsLCLryV
bgiI06mYK4VYM5BBkvMt0UrOMFf2ug1vfg/Hg8Ws8Wy5PbEdeiCmGHfDg9T4s8wyQPnvEmXlQnV6
CJZ1vTXXJPVyQCDrg0Lsjqg5CP+rSzGtYr+UdzozvDvdMb1L5wRi6Nj1d96ME2jQBML54ynCuCfV
2AHftX+GyfIumYCPxoSvgJEIa5NFF0N8w1qXffqe10372NJ7e/acP1gZG5p8ACpABXQ//bEj74jv
TH6aLpsqp7IO4Ai7owdf+ymH1uEKfQ+kjJyBJDhmaR+tBisP70hEZxTrLm4OI5OcIUwI/IDiXY1R
vx0mV59N0AOUKE3Cmnm+drMxn7QdP6ueIExYyflOeJnY6LjyVxjS2wOxzRPyRHvfxPGuxJ96DIcV
oXs7giDNmxWUcm+xjmciRtCIlUV/2fU8qCL0jpkpo11TzV+cnHzlxbI91YxVB5sLuWEQZRlHuAeo
6vzEukNUNGBLu8001nwaJFYt6rK24jH60kOlIxtxBzfdZN/oHuGllg///oG+7t1L04AjL9KbBlsJ
02R+Gbujd6iNtNkOyXwioCW6j8f2HonQdKZvZ0zlf1sz/GoytajAxJSfEwfFEPyKbsqcR12xaJ7N
7pgN6jvvO+PE3PW1k9hJadLuHRsO0OwMGmWSk+3jxP8Yg876zPqvyIFH1AfZnw4HHGp+Xh/LJH5F
I7GJHHv6MDPsi4LgoRTczK6GlTq3Q0aWqYcwHOx0z7LbLRi8g6iG2uLl+pqBxTstrqS5SbKrEdrl
Ns5pgUXWxXfoEnapw0dtgDBYJQ0B8IqqSLrxZaJyXi9coUCYzOv6ByA3VC6Kb7d8z60Wd2DYXyIt
fqJ+Ri9axPQFBVjOLF8XlI0QNiVL5rP24vuC+EMmSFmwcAY2dhp1eyNmrOVIY7EXdnsxUVDq9BfI
2L4hnXJD3dRuK85AoFNrm8a6astky+7906kl245c/FbTsDfGWzSGBA0yTHHovIsBZLufGRTDoxFG
F+3C+xy7hF4vJJu595mAulF1n4iDa3gfjXAMLInW8kyjfa+qj39TGoRewyVK6wdUBtNhHBGBNZxH
fhTGd0P1xxDQAUdfHZPS7d4Dasom4uzmDSCxe6ixt0U4EtLkbvK0evQC413ljJRnHOa4nhU3tWk5
6PxanDApWbc24/wLo+6bHTThiZUcpS/0XgSngbo6FePB0iWTtWO75SS7ciaXCxEnM1G29U3QiA1h
JWpXhk5xCcsWeZOVH+scX3fXNPohHjl3UJdNdL7ZZUzIKemAXZG1Gy32SLtby6DIjlXNSqpORbjN
4Ji1qg7WnmGjkZuyh2qBltaye65yKOdGHbzNAZKzOnTBwMXFYgzdDgaLegv8SRG0r+CPf5oObGUa
Oac8odVFSLB0H5Csota7S+vU3KZxDnJR2k8MBtpt4lefxGr9Dvb41jdHw1TPk8YnEtvTc2gj3qFb
+3bR7kq9fM5Ehm5Eyn8v/OEytvMxy4azieaagDvDwarp8SKPakIaMj+X96j2x70fL0C/XnILhJRg
vS3ew4ofsdI9RK4YBG8QwXN0iD5yeTYTuuxV7I01xbSBh8pPns2RhYerNt0AKzhLIIONi/svH5lU
Nm37OCa7oddPsd98Zb33lyidP6FEhxDF6Ok7salgVq+WxBCVE/DoMR2AnAlKB0hNbF5jh4c+m/NP
G4X7pMp+gwQOGOKHPwKdW2kkV9EOd76QIKbs+GkICFGvR6DsY4DnQcW8LKXtw1Ve4aCoMaNQVDpY
pvbLMxADP1YpR9TEnqyQBZWa9335MaJfs2Jbr9iJNOMwnsMFDGIg8/Sz4DrOsbft4Gix8k3USsLw
wWWyEiG/XaK835SkMKGK7Eq4ovU2gREoY1CFds6yrtTyZ0xdImgrGJ4zSepgpb1t23jnwklefGck
W2JR1CkjK06dmR97kiC4PJaYV9I0V40M82PKkpkdev3WaJhdbc3ysg63mgQCgr3nt5JZRCCWni4h
O5DzsVUOhD4BV1c/J9ZZ+1il7CkaKP5ThInpAgOidAKCSsld9ZfW/HUK/LWojeB45qTUVklIgnn4
4zktaeGR+92VEv2KwgLq5XxGg8Mg3kd1N0bTswgTl6+b/dw1BQJlbkCr7AUk7THCuO9xTPrlfalu
eZO9ujHfMmt5C3ov/hlNeJamhZCYUYnm/WHKyDQKvF/C2RiNyY8zxTdktNhfNFbbXhfIYut7NnJf
ucv/LAnW+XrilWLutJ5aUowMnldQp3SLRfaB1+pJNb44pO070w97TbuVrCqFudAKmZ2QNgDKJBHA
pop7S5vPUWqIgx1qGFlYKZDjmn/gYuCAnmmmwqJ9MBjqbrDmYuxVJsyV5U9RrnEfifFasWLYSCqj
7WQwXrZYakPuyyDtAVpF9PXWmSQoh28TPt+1Hyyzm0GzuYokzMNZrlj+7fso5HNMUfKxVrljKLit
fPLBQXfSgnFhrBltsZxauYHzopLkW9cFL1hRn9RIrcv7eB8Y3bcRFDe5fHSlbjat7tv7zvsNsH1s
a63yrULjGLlzzRYf4iQN46qOGgZWAaeYkya7ynYvc8CqUsh0b7aF2JDoFBKFeXNG7zITADz7ufxI
/CN44HfDItUP7jGL0ogF19gQd5N78mwyGcvtWj6W+WkgvoliDTtgnib3WRViVbPdjSBimKiHrNrS
EGFMqciB46vhCkcceGBwvNnd4oRot3TQ8LcihPsUQxLFlukb6xzATd2U4daVHWLEot4Uqclrj7mI
ys2ZNzoE4DosC5zf3rPoS3W963qFHKTyngqcBWvJMGTldHLXokLhWaRkVDU5EdPsvHhHCuBqrMcp
d6F+s3joGxDJEEpXeqyQpYOwR7obrcuZ/l6E3uM4yc3AnwI2ulqGEuDTdMIPHSeoVSvmAwUMNIMQ
tE3vIwgLCMcOKzYlU6vEwfR40tTUtD1de5fY0SGaAPJjF9nYM3cs48J1bwn3gCkRxrmVW6vAywOk
lQg5ig4/Bw7UnVZtR71gvIJXdbesHNM9AQDmjkuwhpz0FLMj2sVQKfdKJC/svReBCLaeYkr0qjb9
dqvT2EHg6D0NfnFA2sMIX3Lr2T6qMFiuODt/ItdwGJOFD6OOvnkUpD1y+K01QNhVmFQ4FwOmp5WH
6mN5YZq8/zLLcT/Ma79ARGwm0yLZD+BxNtEj2Hy+UbXJkQciRVuKoJOx1wi6bYgQTFw7s9lG/tnp
I+9R8OVFrO2v0rJHbu4ZE7VW3WxUl7gvbb2N8vqj83r7gTJ1N5WuSwXsornila+8CkU3lvS9Ktu9
9I0bnhBAgTq+ywbrnTRU/EYUo+Sw6Y3C6TUN5REtyfPosR/uE16YKagLYBMVpY6tTqlwXvuk+zCq
ZodPZ+CrU3+qKHiBHGMfbdP+7F3/QedDsFbL6/7v67x8r2tiBNaO2ww7IqKoa+GUsddut2WzT2ih
lqaWUScmtTUW3z+Unu8RUcCNSH5mza2e4/XcJC+z31+WKSaFlIetqAffF83cn27PPzYpicM4Fltk
jMyYqKszKkieulRr/AThWtfjmzYVcq4oeAvG0WEiEy6YTfFMH9qvQrPYIOMNt37Ph99p48RM6t2A
4L9zYDZtfK0V+qK52BX1/Mcfuvcy0G9ApdFHVMFfK+gxW9hsGsKK/+Wa3duqr+s9XxN/gxaimqJp
m2Cxl3NAaTFiR4IHATXAodrtgSKEFtWTG/O17mr0+1masybHdwjaB8sdaRQPI7bcmjuo0yiKCXDh
+8Zv0Tm8GFGL2796gA0t0MGlZW18rhR6aQo20OYYu3n/ZIcfF8WFqUwA44xtwoz3MDWMJ21S8vrI
v7vC03sG9+XabtCMzh7oRCU8roSMpxWylIMDjO1gO/z1olrsJSkRG4l299+NXEbTQjyGiEHe7jwX
wR6zaQK61L4ZqrygBaKsdOH4UfVWLHT+3YxhPjDf9ijyGXC7W9NqPlpovLPL8ZBT5HWMCSad4KNC
nAP18icOIq5AysQh5jAyW/EBCWFv5oDIehuDH2uQfw/DDoIfmtF/d7KRgJc1nA3UfXcLvpylNuVZ
qSBfsCk8poB4o3SRIGuw5Yar3yxjvIjeVE8A9Ta9OxiX1OE8mlusvUudCw10FdUTEirOpSYRb57m
gu8ji70DnXl10B7emABk2O5fJw4pLLiDQnz/71fIiOAAUOQqEC2ep9tdWVFVJFvZZWJnW03NG77E
atSnoO5BIpr8nYE73ibZorRZarwptUhNnKsjo1oUmYTGS7fcqZplZgtsGMBv/wRD/mEswx8U14BW
cuPYR0xS4AFx6bCOxg6foqCq6ICFc+0wwK2a0Twt1WUyzW9zI1gkNOV5pIDcuBjRhro4EkW9bDB4
JVpytHY9NHNuZrYPnPLa82n4icTzPB6Ps1R0eM4jxkkpd0iJiFBI4z4tsx/D5HDKhmUKarJoNnCO
YeXEASQXSnbIGbf+V96lQhw7HIlQzXOx8YiVDu2UBWCDVs8u8pMqRIuJY80jQVOHuwE2wKYg3MUh
TdrMUCcN/Srg80wrvCa47LeDw5vaOY/K14B8EIrSpxJ1JegcOrqBoglbUBXdHjHIj+PWwNpevHB+
CyPKkDzgoJpC/wmr6z1c+1Xfl9Maj+BaW9TYvb2U/AE7VcvBQCZfE3BNqWJK4ONRBMJs19Tshkvp
4kY8G5JWziYWyW6kvoX3FK3RaDM+tJ94O64dKJctERc47c3jVDHER223aQFGILVC6E9BuBOlKjeA
Olnu+fKpdjNnaXw1B2PiP7glkxYvO+Zp+hGSLcbC+a2sqOPDEYQPZPfdEhSQDrr7dzoqly9C1zyk
I8EDA5P3TWO/NwaRXczRh4ncbLzqdIMq+TFC7M6St4DsK6wn1LwWBwMTjnNupVgQcPcwWdsurwRh
OcQHpPqlTdCUO6TN5t0dPja+J37Ph9zx3AaLyzQGSoiUkFlEA+g48r7blKp6HrsHLDWoDLFA0FbE
P/9u2NrgKbB1hybhLjW1ruGjDPO3rJy15gxFUEh5iD3OiZ1nH4Q8mmMeLxpCWr2CQxHm1g8DGvAB
2OCrgeuyaFlVkwAMcsXhOlN8G9a65KQZ2hzxvNwaC02de5fnJyjC0OztvHjAzZYr7oilyyTmA2GP
UaDrNm2KTInOwobVuhTEXRpfy7qhrery35z5KmLPaoI1FHCh+bhAFMy5FbuL3JneKl+eA8e51hal
eSMJAe7YGs0Nr1jKfx5mp9naKr7BdMSg0L+Bn7gLejbQYzf9Lfzs2lT8RndgcZiH+kRIGy6TeUBr
SnEFoqXdOnm+IzyHF3L5Vxbj420JJclxQOCOHlsBMRYM5HHTTcP8ouMhu8Tykub5p9sJJuUFa0xS
N/TNd6/x4IrdyEG4HcPoU/p8G2MTlFmNeergppB+DfVdzD3tXUqUdYHHzHDEtlDRjz+6577Lnmdg
x+shBgdFgoT3Hx1rSifJGEYhzx7Ta63nlxye3GquuZ8rAjXWHciJNdcFjJKUgEucYyAjC1S4uOp0
L5bEOBsALoLrU0lDzPv6J3dL5rpjE1KFuMPBiAZxJdx5ZE77Sm6gv2lYcOGGpJsWVXTmxfqPEkQq
Hj3yx2iV/Tb2mQMwDRukR5xC2uXntauMWoKxEn175DXzUVeYgMy5RJDYktmQiYZfCtnup5jPYQzU
KxIDzR0wPbvNsv6d5G6ek2FXy5sYaW5zVfAY2w6E0QBqqrZ/axWmgCg4nmLrCywf7xcuPgZnxzgm
SNeq+hv+E/8poMZyeH/+3VPMDfhUe1LyrEyi62cq5aACaKCjyfG7VVIcdCko94X8i87rwhvd7+CM
rFK7ZxIWGz7T62aDuo9CwqFrituQDU3ZlHscwQQ9GSZHiWVtW/qudSyVPsZNy9euqpB9mo75nDqs
I9CHPmARW1rQmp0rV1PT52pvGHl/7u0JiLTf3Icmhxkirb1umvgCm5sD3+Lel9JxtkzdfBJYoZGq
kZs+6yjNDb7yu65h0jO6DRvxBF+l1ktqhaXMLdtekPo0hUEp9v9vYZv/lbX53/7/yowjcc+1QfP+
n6mct7/ZZxF+Fv8bk9P0zP/5O/8zMY7gT8c0Sf9WpkUk23/mxVk2SE5l+abAoLr8l/9B5TR9UJ6e
BNnpYKZR4M/+K5VTgQb2fUcpZQvX8/5vqJz8RQte9n/BhsF+kgxqepaC/esrm2i7/53KGacqbu2E
6MUCe3GmtHXnOtibwzF7Q7xcrrTV0TeE7l+7lT+G5/sHC5s1s7vePgyRZx9Y09s7v0yAOg/eAvrP
zNF9BDoPPG6Gy9w1IMgdAdUDFnZ8tVUoj94cVHgvtf3TsCwhvVwnXIe66r5ajOD48oWDAqPRsffm
uWb02lVFS3gZHhFCHeEUrwCWqLPUszrG49hR9WNpWQBLhXNthxjtNOUSJjhbW58uFJA1aoUBy1uF
TpinwUKg1nVLkI0E5GnMFWC1BrEn6JHkpcBvAwS89thVW5n26XYche+duLec9RIXxzpxTOAKkeGj
oESrVOy1kO5L0Qi2lULNE5coK6GKzOmb6GLW6RZaKjZmtRddp7ShOuwN7YWYc2dJ9zuFRytBYbnD
KiDOWsygr8fpak7Yt2KzHb9LkecfBrEkQB6Qj9yTiQKXngAG8sAy030NxGjfdbZt3KJUijejLNJo
5dks2JEyjCTIL3kHdhj+sKjgQdc1P2Ya29jS8RgsKhNE7SJDMLEiWa748vpq0fwJ/EJDLKxXv2wn
ZHMGvDyjHrKOEEDWX0GZUEIogzF76Hrx3qkLujEHZdKmyN3gibl0/ZjD6OK6KN/HJBxM2qFFoT/1
I5QDl0Ru/GH1D+AZ0qDLaN7ZVR9QbaYHLKrgOStjDxbR2YaZxATYkIKsW3RDwqSkmBvvII08fmV7
0m2AutfMpcrsif1IzgBU1/fSV7iOxmXuw1QBye8dAKD5WA9Fs0tjw8IdlZQMr3NxBgV9qKYEfarR
ot6NCpJpTULh5nk+0cQHD6VdJBe2iuWuQRr61UEx2wmbbUYKae+QF+pW1+OaPAAgE0kfPaSpHteW
31QvAObhbkEc+4zNfjoTiOeA3GrKXdAu/HMlbgBG33Ns7ytTMrrnA3tt/YE+oABO7Wyl78bPuR4P
jU4eKkbqfeSekFnTVS3mnJ6x3wplTX9QymwqsoB4Af3K4Z7MJoLuvdBBrjsgZJLdOTcwuc8ZuQlM
iir28auqrncs+eSpiYBoSGtqfjFlp+cB1uSG0CocbCqsVqLDLmxFrf+aRhAJ8sRe9ywJfZNPAv8j
dqQ0J+2+8vINf/dtnDQq9rYwuJSM7DghlRq2zgzdyVBh81T6S5E646WQwBviJpueUYvUh5Sv8pW1
AQTVAosAgMeYebZdoQtrQdt5PtyRqvXVofeMj5nWfSvcMPwyGmWfcReTCER6xisz6++mRmduk9tw
18n5wRnt4VGAtNuIDKEerBDl32QBFzDpYh7XFEm0pjUwOWx9+Jhdb3oQrh9C0lRqK0jjhVZeN6uF
Ub9gNFmYV7oOLfLTwvipyWFIrvpummBlRvaeJdxdb9S8L4GYdxV2ymvQq53l6JhJpk8aQIr+Pa6S
bMc4HyW06CLvmXVpvUwX0FeGgdiKTjEssqBbqrlm8cHCGx9M6I5fxJJwcuZyBOqvvUsRMOu3kEQ0
uWHdT51VNgfLS5wvSzt/G7/r9xCN3UeqhvKTYSGeMCLV0MgFMPjWaEap6EKP2iLh7d1izrWo8BKG
uzuEc/V+DGt8jbzMBJ70aXEfQQu/DbkVnoLGtZ7TvLXvGqOGFDfmhfdANBvya8sD4kR4EEDdXvTo
/cfEfARe4e0THMtgCqv8O+FdZeQd2Eh/iSq9y1LyuQNzrg/K9uIzaGd1LYoculXWTFibJAbisxdU
JgyZMTy75pDcmQrnKs2Ea9LMG2RmGDDUGJd5mbGlfJJXmXb5Iz5X8YQzhiurMj07OlXzKF+Cyqpw
GE9chyuRi3YtBYtARr3MY1cKzBgTftQR28Ao032cj8i6yrwvHt3BNNe4OOtTMgfeX19jvMTt8hX5
He4OZeaPcIISsC54SHxCqk42XddbzS63a2PGUbF/v8gsL2PXugHZbgHoCqucT+QGD+RcTzpcC2Ul
l2Fw9TrhPKWJdOW5DZamVDIf2eYS3nIp2+JcTFOCjcXtx63M8y+zxYSYmUZzsJ3C+0PLs/NU/4el
aIWtllAKBl/EUVvVq8hswM3A/LZey5Q1IpuJdtDAbGrXp5h5wt7tXedYmETW4czYiRm50GqayZkJ
jeC0pKN6qxJTFnhrY3orhyD49UNAB61QJYNdHFXo34xq2zgWTtnsRjoQYmwXil8ZVW9KDi9uJme2
sR3Ugyb+wq85ZifLsXBDVX4Pki50xqVFxELdBc7whDU4uejBqHYKKPi1sSwM4O4HMlMCBpFnFS2p
ra1GvJVP2ryqEvJgFcftLnIiJkYAF5j+EJPBg8N1TuOjULhXMyY2tujoFKLFz9aXTr6v7eTUpAGJ
eYE71dNmjgSaGVORqQkfmWEXHqHPfMpyOEJMb21iSnz8wVN8SdDnwK3tJQJjxUaq7rJmP9ejQiTu
MBmRIInPORTHfAesOmS8gd2LM9H+yz5xiLcUKC5Oo6rDsCoYO6yrsY8BaiNrRElotUwzEIAU7Zo1
jfddlG1/L71uvI9TplDsxNSGDWi28v1+Wme2daFjuufH8tJV6E7JzW5Fba8DPEQlU1Gpv/K6ct5k
572Epl+xR6uTT87Q+klQduARq4AEFlBEVyIJrcdkiOd3I6zRUsuMNlsNhBGN/AgEu3SoyYEvXMhz
cL9acjQ/Qv4uxswo/5UPegHVr9xVZYqDchHt5oR9/tpt89tXfvCSujkRSfPo/hJLkb2NwGh3lmQk
ulIZtptD1oUIsgufHftQNZXiRx0EWTRO8cDFMWIXSocrWtn5ZFE0vrJuS9msGPpUc3Nt7LoWR5yE
3cmrJEDxoShhwluxOkYNT8b1u/nbql1xUCGmC2AMwa7FGA0/k5nDUAfFNu9EszFQRaSTwn5bVRvd
obCGNmy4qDiSmjOCWXuMhmErDX68shydY0pKyYEYIw4oZIagPS3OykvVwQYBw0zIbKPUI3I+UGI5
k8EwqKmIADFcipHlI+ALa1dl7AKGAD5pbFtXhntnzEG/JuwiZlTcRBpqnuf+9OSuk0gycQtQ7119
1jpU8mN97uYw2hvzMvcYbZjBjTncglY16SpJ3Wo3TB18iwjkKX61DFcfDI68qI8Qu52zzfHDphSx
MILO4W6WxKMp00s3bOfElb0qkJcoLHjJUhvdmyy22agG2AFddna8vgChColmV0Wps3VDAZIvdiA3
k5D8WDEdBhhbifMM7/Ei6h5gk8yuUzAHj8I01V0u8HINkZECI69S94GXzaeIq6LmjoYofyxCy/07
C45Kp8O1IydMpubY5Kc+cfTFKLocOUvgX7weiyFz8/jZbur67ApSgpiUFfG7YebAwoB6/hnLgcl+
kWTQ7JP+2hG48O44XYcZrcDEa3J7U5KRnXmpsJvSdsR2fCzzsKUvx3OAmb9rdhmBCge/kR5Sfzk9
BUnSzhun60kQ9YinIk/qZLsxb7ElfNLjMqh2Y4Y1nD2LeBrRsh9cu1fMn0kwnkLsYzL2zG2SuBJ1
FYvEeDaypz4WAI8wA76nkw5+vQrBG4Y854Sje9pQqZZvURG7Hz7ssxP5ZouarHXulNkBbZ3Dvmfg
RCDGY2hly37V6/FTpOFbY8kXQpY4u8v4lcydejtNUD1afHx34NDDM5jEFw9m/x9lBJCAcpDine/8
xNPwxKGImpFVImP2oxWmJVYO+M6oAiBiCxd78twJsgZYUNHVYYuuxm9mn/0t9av8lDSL4zIZAAeS
WXGSmpW41bJwhIUUHMZI8ZugGTlZiBNxEP5PiFkEXRJ/DsUy8vximHtcvUxtiZNjVuTEWUp0Q2ns
g3wUW4TqJShyVCGVMzr3hqumPYCz5gEyOIpxr6y+BN+La5+awzGxeBtiK5HM81pu/No3Dh16hUvu
o05g2zw9BwHb6lYk2Wdq+jM/SJVt82KOvukArePgNuYG6TH6Xr+rX5wgn5+aLGLkC84BB5ssjY9c
+v2ujkV1cDUxzggoswo3nM7puDplPjQq79bB0G6wr5T4MXwg1PiYJgbzY+nNtI8Dq7AWEqCLcvZt
KvR43zHC2DPgZ6ob9MtGtN/4wiXu0mWNEvNVu2ZIcDQz85thdRUVnX+L5EzrayrrWhWzAci6wJqj
ZLgDuFYfB5J70Aj73XuNS+BzHtjR+jLwXg2mhnflVAbfhs651aa+wJbZoAwY6DK2zJ7lxZ6JJfA6
J3+XKujvAjJJjqWgkuxtA+Ooj9Nya2ZWLA7+TLDoqjANfUf8AmdxHef+3rIjFl4jvnT8UaXaBU2i
voU/4fsOWuQS6Ozkh+8ZnlwZQqWvFcULQorJv5Klm72hGY/3+Dbig2fZ+tMjGo5DPi3Mh9APibMD
/oIx1p31o9G2I1s0+IiXiFgklP6533yGU4CcqRmrt4q7h6O6tY9ycnLwimNzUZ3F1JqZnrftO5Me
JqjLx87tILX15dD8hcQy3AivGOUKgWF78cgd2479hPEonSz1DmaS/N/W+o3Twj85URTghZgWYWjI
lnIkfOKVI4DgJdH20aYCrXXRcrawQ1nWzpim/K1nj/KdzjJ7KHiFV6jeymvQDO41axoOlJnmYFNG
xci8BRnjQyq76r6e3ITVRckquwzhtsapnp6wzg9PIVN6H0axi0QOFhRL/CnYutNMyEpFVYmhLs0P
uUU159M43FnEJuK+K9oXTxiknNuLx0RH3qdvIEwOmsDG0T0PBJvT+KytpHcPORUTTux5ZJBvDzff
CpzH3hq5GebEfs0twMf+YCZfoeyHO0W+6TUontzZrSBhVCK8mwRSJObTCLyYhs9WiTGun/Y1fBU2
hstFiE+bg40pwR3JiPXOyTN51qqTKDPydM+iA72NuKVy1n+cdJBMdBK/ZczROYxnQ7/sz8bc0q6Q
NHbu3aq/kiyBvECm5LsXNOaRDqrXAUvhFlVseElVx85MWeW9rRz14knMM6px9cqEtbYQq7u9vYh5
Gr9CnZ90LVhOmcTDm0mltXFFEt0HjkYI2progoi9897nxaGjxoR5gdDNUQDKOdtGhO/N6Ug9Zd25
as3e2xJU8LP4Fu4DesFDlBj7mfkY3TtJ0vxQJvxqSS9nwU0Ji/pvOuLmXRfdaN+bOZ+j2SESbows
f7HhXp1KrL4Aj+bO+zIcKyJEFF4V+iQPUgJBqzmcxsGHhBXI6Ikfn5rU8PQzGz4qiaktdvK/s3cm
O5YrV5b9l5ozYKSxHdSEl7fvvXefEB7uEez7nl+fiyFl6gnILECTRCWQgBTSk+SheLcxHttn77VT
VduMIbB70ZJPcv97Veel0un/s4onlFeN+wudSP+1nnz+zKOyq//a8PSPH/ubmOzoPyxdCsHHy0BU
tnWa2v4mJzvaD6qakINMEjuOaVv/kJM144eJdxKdWVeRnKVBBdnfS540+YMbNZFjmvwM05HyX5KT
NV3/55InPvSOqeKqVjWB4cSyrKVp7i/970bV5KUiEmfX4QxmO1m/dbG1b4b2hfn2wsMp2k/LpmIh
73Y/i+lZ5VG5asb0NybFcNdrHBtGMD611q+MZjjlPckSuYlr7vUOyJwG2r3IRi9geEajZr+s6OUj
X4TPBJrA3jFeyqx50uxFkuQQgJC1p1Xdxv4p2q3WqNuw6m8T1wdP9sFVnWky1NvI417/SAgKU5oA
UhYqS447idD+vvFf4yhNwjuYXeL/uxnbwdFq1W9I2JABhOMyZh4b/VikM25Nmd5gWO2b2ndWgyG3
7EhDmvGiQx0N9Mhna+74Yjc5U37Ix/TQqzQcxWP401ASdNK8umJ74FsrDr6NoCRgaHlIM6s0Tptb
/D5LyN3oT9yCGvuToHm5jipOwvnC2HAg/ZBXFXbq5piSKJjyCp51gnWxxA/RqBYOr6JRH43qSc3V
s1FG9z5XvXSK6hMGllVYgn6eCkwgfAARLxsmFBLIdUfPyVRpvxMTMgghgdZTF3By3wGmzDoMjc5I
8AnLg47SmmO9wYqUFG7Tkdknzuj6/vxVZq2DtVi8mMRW1jBygjfpcIA9MSWEN5bi2XZpRtJSloe4
Gp8ckvFlAIrcQp/djEXbu9Rc0o5cVTzblOixAo2DG7BmJK5Gr7M71u0JkfUWlYGtNQH/+cRAoh7b
Gj+82QUEwJ2n/lr5zhtz3s8Z24V2zvQYnkeCNjFe1eVtC1n+so2OtOjM3hGuAPktuZ2K9BMNnMhJ
8T2m9Fl49jhvzDJfG3zNqNTTGy/Xp98GqQOp/SKe5B+chkEGpPh6LlT6ZMhdEF2mc4FXP66KQ0LQ
xa15cLlRKTFW9AZGvcg5YYLYVZnyTDgOFJEKdTRCCRq68hni7qtu1urK16PG43R/HXy+YYWBhZYq
M/pddoaWwSxPX8toeOnHYc9dKHat4Jkt5znIfeLBcq8BH5pldTMjUoZ2dsnJro7lEwn/wRWhOrNl
9b+SwkBTADwOej1gp4m+acNaSaWp44YIzWPG85FVjwNCiLulYWgwzcG6Ag5Q8/wOYDEuqL5RfB+r
vVbCJ5r1GNxgvkSRk4MiiTKHGgTEk9Nn70Q4rzbepuF5QJc7ogP527wLKRUYRm/SsLRtCt410kZl
4G8jNSZYZuF86QfcG6AyYmt4DEIFEdjq73THILhA6tpMfeq11DNtClwN3AEekyn5ALPsLlB0LsHZ
BfQTUAVq6Y2AfWzQLnBDPJ5cOxVITgna6GCytcVQu+fnd/Q+s0OihDdfHO2GXRB9TUDcIT931dFS
K3VvyfBVEx9CqOYuqRmDRLL8qcv4rsrgu4J463Gb59PSjfp2dPBkGd1rGku4IUN3nWv8KBR1Qglc
cMTZzixfKgqMubXOWyMZkURp9Qr6nMpclDSQrH9KvqBM0GNH9sxK18Xkq/tGXI2JsywccEGz1yDI
PrAkot3EIt9rhyBighiwik3Un5VMC+ctFd1a89nQdBF9IYU/UNUdjt8DCrgXhprixhr6U6/aO8Ad
fMAX4zNrxuPQniqtP6b03xhau5uWJni9QR6GrBTO7c7WreNs7JomuRcSUK4VhBQZlf5TKwBljZ2M
V40/vvBlc9u8P5mjeSnK9jXNQcRYGfe9LD9xG3ridcR95yg+hPhwI9RflW7gmcPVVdRYSnph23uQ
PSoWXPJzpvFgj1IA47xGTjwd8h51J7FxIdDwdCy1kJG2CIdHh2a11nC+/D+sOAbKaxyAVSBEUp5m
J7ZeHGZ3ksNnmNshKAM1uVhGz+XTKeSmSzXYHcLqD+Qu+wNk9mQfDzp8bInPAfQC05561MJBYcW3
rHcyYQKqCbPnxlhauAY74R0E7BvOSXQqYvLjFqKJkRIoMlKwvbDrjLOEQzC79LJHmG5aDpEs1Q6I
NRp6abgYDIvmUsxNxqHKuo7ioDo/NIR28DhScpiIXW3Tq5XUNVsxicO4UVSuao+qWu/NOD4T939O
UmWj280xBDLHSm2GxYrRHRML8ZZ07+DkITNNMVvnAePD5UzChThx/tmHENAlIKetU9vvlTK2e7hJ
MILgHLpVBfMjMittDTrr9yTEoc6W8A5+6c4A7kIpavrVGDF7N9NjD1BggyS/mHHfawU+EGIBD9zw
glVdmr9K8iAL93liucDbKurxGNCLsB4sW67hjoqVDCaV9HK5J3jgv06oT/s67YmNDNJ/JYZcr0LO
oyaQZ7P8YCD2zzRNYSmhxAaaR/4Vh6L4bcNdrfvvSeutB4dzYT2rar7+g/FDrTBOlMel2zSI062R
pix97eLZilt1rZWKtaq1GdRSy/ysOIH06iA7yirmlZJ8n0XMs1VnlfOoAED26WTGYdrTN9Vqi83O
Z+modo6nD7Z/VFRamZI64ZMUotaZmfoElK5ZAbvMmLa7g1Lq845OHCahckloZcsbb498R2k68UaV
pdmfSoWEBOts3tLG7lYxKupczu1dimDPeYST0yKKr1mwoE2E7KywfqXPlk7PobM05kjzm2AtXkio
86FtZ4cccdH6JUJRrsN28elqWMpy6Hd98xEr4w6CG6rBtDIdk1KWMKEvHlMi7kgVgrkeAhRQfoa8
P9XIVyEEHJUoXb8KI/U2khJ264oON3aq9i6IIg7D4For7BWBBK17GgBFlXJxUl6Xd9iQ9XFQedvY
NOZcytZWGOtrYP3fWjduMRYBbN3PIgLQle1bCg5JUbvkZKmvnGNWhuoGuv9nSoQOk+pGiYpvpTbu
Eg6BYfJVARaKzbhU31uy1GRf1wq7ZZrjej5ko565ZUf8IWh69Fd7pM+v43VBEVs1y583UcJfIpiO
Y9O81TUNyDmH00wmmtMHpgBRCwOSnS1PbIGIDerkixl1vLI2bmJs35hYvtqg4rLrU2NMfPjSqkq2
cTTWNOyVC1KbzakFLmeo+e/ckN8E7tdxzwMFgYDbPbFkrLshVLVMwsCgTZ4WgXGlq9NJjSk8qiWO
MpwTGa7R+TWvnHNczxO9vsx6o1mcsvyuB9o67EZxZil6nQMLXRmeZSr6T190HGs0nOQF2W28ccwa
fbhjAxKusrw+6yaDDqkNXA03M8Z9GxfdAy2BPaN2eJuLY9eJfNXq5kOLnkXgAW074LU0Yp73VsIp
nEjkLbyJEAk7Dw5YuW4UnHGmZu2Jm7wTErc2hdH/jBxGhzQ4LWBXL4GCUs7lExZpLIUziSjbJqei
HLgmr4uy/2mmrJnamMNlrKZNeclstrh4bKKNXl31Phl3elm95KUgi87v0JPaYIihb8BCO69bGlmr
8tipfFFVleFYHU0vbY1bZiLuhlQUumay0lIi0gDFXQA4pMd44gpSg14c/Kb0UK2scD3URrZBlIPB
LtNL1hA8qTVM4mY0fLVl+IR8t2ZOn2+WtsEtLaHgaH1GL4V9jTsSS7jmtYdSpXW+HM+OylBUMSh5
qDAIYLEiti02FGP0hwNSF0EKZc4OJPzgqOn9kuiwCaSgraUOWu801AhTNNkx2nE89wa08bn6Caj4
2I0x9tmqpwKVPR38x1R9LBwDjggNQrHVnJNiNh6SfO+kCRC4OWiuTQoGCgMi8pKC1SBAC9V5EPQX
gEIJcM0em0KD17wdrD3iBw5c/P5ME475KRPgZxaGaZMtfARryXiL/V3WXZLhJY4v9XTRgrsaHKvs
tZN3q75vrHZrTmxSkg4+FzwWxsujYZ376djL5oNKVfHgZHcEQZ5mDzrACOtmGc+6fkg0Llo4c8j9
7PmTUtRw6TXU948K7iMDzXtYbKr0MQyOxPnJsDun3Dyr1iHtdr5ChqBJ8Q0QZtTee/E688fHyUDr
PJ0ExdNE021DVfrJ/xXonOQHms9GIDkRa+QySlw2L3b4nk5PAJId51QNFznBkwNu/Uv1rzV1Hj4H
/UYYR7u92NZdWJuofRidvdru8pb2tgfwojUpBt24DfElC/aSrQA3IYbIhkF8piblxrJ5LLfsGvc4
CQL7yNN4KB9Ck0ZxOlm2MOIkx6FzH821xo9ONVMF41NWUWBxkTThGkdTu9baqygvzcsCVmY8Yegl
eO88zfU9Yli48PtS+pCLmyM9teTLuOYfOHz4iPmYNKmHXAMfpQIv5EReCuBpctmQqYAIw/xwKfo1
8XV19MpwV/jHiAQkT4z0DVUYBnVT3zvwIdg92AgqG548vgFw5W4MWxkcpvbSimOg3iexzatzJvY6
JS4dmKBNEm5NncUKxRo7fvOOWU/h43bsTK9WNzxI3Lani3VdCU7blRVvYTRjyUDYztPNnzu0R1lt
0hCRxH6vHUL7GJGQn+DYnqOMueukG5uw5Glz7+ABPJddDtvlY9XFG8gKkrR0d5Ctt6rHcx7tWvOG
Ab8xDur4GNYsBRCX23PQIwy8kHc0khPHJyFhvTzY6VvjHyv8bCs5sGvYYCuSZCqEJ8CNfsbD2gQA
0LmJidpPFnZdWS6dVxw2JPhD+jbKNTuP0rlS6iOTmxHfgu5m81VTXHPwggqu+vGp+EgeltoeyxP1
0Sz2WrGX+q0tzyFhW2WFeXmVZu5KOPuS63J4mLpLpz2r+Wcac75dZLVTVa+v30rl6pRniCg0b8Ar
LB3WTLs+Idd1NMttnG26cb8ZlEs372tsDc2bA7CHcpaWKAqLWHdZwlfkoHRPhJs+2XrcWInzp8bK
IBd6r7k/mh7RB0fZU4TRxAfCaiCow9SrJL9u5UhZgQv0iB6weljH6WFgN8eqsQcZ6PHGas7WZHKF
iCe34FpxBZqmNxXHrLzQAhdV29S4eYg2/E/xcwi2UixZAgotSHRtWuw36oZV/rrzNxlyU8kn4zC2
6zY8aSmS1DrVjimFNz1O/V2KTyPjfr/CgQfWjdARgbw1IRlooJSHwBfmN+IDxejHTRTieZufwAMg
7lOBQiePfEp491KeVyvYqnUA6tVj+aNy1Z89B3j4J8Cggk8Zo5jjlmTPthiCqBHNVDfmwk+Ki28X
SpG5ovpjuOctjqqVnXoe13hZfNbPPFyVbr1iAUUom48KRHLmLUzQpNvbD8NaZxDMqfVk2+yvFOkW
GAaVFTf9Oniqo99j+0HGwk3vcwooh9jP2WxWy6WPNwxeR7+2YD6NK7oCkogvD/AQLhurQmMldg7T
taBdz3YpcnX1x4lUBEEwzVU/848w9vxPzJRRM/JQ8lRCpy5hHOc3TJWRNjdiyunavyq/MOYDl0cT
Iv6A2S0GDMBd/dv6rLInpsR4OOSU1wyfurOlw6g3Vysz+wjandJ27CYIr5CJMlZjnX/TEFF4g47J
JpkfusxnBA1+BxySfZW7ntOLG45SBdigfQ+SYCuygexJzIpfC/3XmAxhH497C15WMLGGGET5U873
jLGmUNlYtzwCMEO2vzLjwxDKekpgSvuK5/Mlt+N8wo3uX/Ms+9Uy3JjgvOiwJtCT1YeGTdJ6GLtX
AyYlOhi9ZYU4WDqFIWPiQQiL3MpJJ0YVloHkab51tt01BaAGzF63NQbpShk82iaQv4ikD12GquQh
fx5nXrOiKG9JxwWN5CoxlQlQ+PyYsr3tZPjUpCbzg1JHLmj292z5W+iQ8p1MwcRYGVczUtemmU3Y
VNOzEC21mMdpO9mG7nas0XBhXtOchXY7YA4sydnFQwuqXKWCIxj9dQNUVRkI5QmxDekgWVXWltYO
vlr2RdUIzGUUUPscOHTMfWRF+uw7nHGG9UEOf4Xq0jmsdqQFth7L0wZ8U7EdUAsEibYzC+jcK7FT
kLUrEvb0dL9Uqv6KqEwz9tKGWLp2O/CQlZHrKNpbFeLPL/P4YYSOrIaFTn9n9Jqf2OsoAGHRMeON
qRBRr4piJajyAEH9ZQcd/k5SlWkEPcO3qQe1MAQO2CpNQXInZQiKOn1LBQ/lSoHBFErglJ6x68hL
nikKCSLaUnQem070jqwS8x1XrZoIgv1AXg5E8lMt3jS497SY4knOTlQ08coZb8gkr1J+tZmxlont
KR2u3DGbsElk1Q1a/HdbnJpKkkBjoInFvHWwh6QWC/C8AzxP8LLQr0HiXyV71BWiAykeNpRjpX3y
z9esLrdTy7N1XkiVMXRnfGquEzwGS5hCGz/STNkOrfWmgSc/snVcW4kN9j7lO+hnu//ePc9f1zz/
o9IFf1sG4er/r5dBl8/gk3jB93+yDeLn/r4NMn5omomarYpld2M4/9gGyR9San8WMQYaHcGD/wgX
aOYPRzMw+zumpgtNLiukf98GGT8w8Jj0RXDBNywWVv9SuEDXiUv8JVywbIMcTZc4rSkTN/hjLv/9
X7ZBCbT6QjZzwPlZSVqePBPNfhVEqfIqS85/E4vrvlw0Gpjc+7kCUBxTfruCxqrTYyf9tVCmo99Z
wlWHZPbShUyPTv4L82dAW5r20CxiUYpqJA1uXV1AIk8dLUpN0l2Bk/XLNwE9VfyWsvQXdox2GAo+
+RVllOspNqadI3TUKsBQsIPMdm8APuDa72xjyzToPqg+Z1Gr22ZRvvTOGxYlzEcSoxYw3VcBhUzS
8nLDmcCdQm9ARkuR02pkNQt5TUNmCyGUDKm29mNr14zc6Xq14VgeVGw/5qpetLoA0c5e24uCB6Yy
WysRM1gD6dcthYLct2Cupc8KIVl0QO2PJEi5unHWF51QXxRDf9EOc0TEYFETk0VXhKDNjEPtBv6y
NnsOExsK8x8lctEk50Wd5NnR/pErI4TL1DCTPXvEnpV2AlTZcppdye0658FJDsxREnBlVnhsjPCM
lAMjcLReRgxGp7yENhhkTXTNVFVzxz74DtVyXXbt8KimMJ0Ej4VjjACbLUosHpsJN9g1yXhfYUKZ
D+OyeosBb0aUIupDycMkwxMySdNr0t94RDdKUyj7BAcT0lj1FCEL46iSe/jCqxzB2EA4Lsf25PNm
JqJ/cSrS2GUhWjR6+0lZcMS6xtaqRoherHnI0gHyNKYSBIiyO4wI1zoCdoKQTdnaMUhOWAWTY7Mo
3bQZe9XY2tjY+ItwUnAlSdsrq+47X5RyAil4lhf1nHbWbq3oGYp6m1LZhn8W6ACpXUQh02WVVWby
BYArd0JB8RgEOjaO5TVfVHtz0e91hHzHRNFPFm2/XlR+AHAZ1jz+UmcFELEKyKkAy81JWeXWZ2BF
cA3aE/hyebBlDWyO2ks/7UM3b/Pn0nToLBVyrdjPkDDcHgNpUSZIGPpiehBb+dgIUEONIBloOnhE
7AgBlGYe2XPBHev4gWzrUYVZ0VBW73Ctq4OHsBxuWa6cRURzUG4/V2W0MXh53VAZjlboL2AIKM1m
mTyyWlHdcXqdT+iUbtGp/YrU4E/f6NqVQ/3r3OTcGjQJzkQhB8hXmm6ODs4wmCaysKp6bdT3LgkP
o8rXIRFYYqeGuIommVg1Nf2dVO21aD6CLA0YztkRT6BUadFt85jLc+3CS9g1+ZTfaL3HqG7UfELm
rigvQyZIiJPf3PaJA2NsXJg2iSsHk4v88GwWtJwZef46VACZfLwj5FBgDsRdhUFrZnvWEKueqbZ3
ZYcF15/qx0Lrd0RYOBMGY2Bvgo47FFQb0j0500aSOhDGsFIapKIKvfyM7e7U1nzw7XbZrVybpL0p
4EwF0mD+6sDM6QH/DgPYCctta659aW3+jEOFxuMRyc5UswhxMDj6eE0STSwEu0eYunb0gWq/yuYq
2QHe6rmVhAvXXym3YH237XdFXzrYHWxK7Y3r5TDz/lVOyMWrZKuF3WYDLe6ikw3vOggYYrpRfuXm
ZXXGx8jLCIQ6V3pv+Q/sJW4z1JtpYIAloeT5lXP3Dd478v6dzlvqvxiFsVe4FkagjeviXul03bJ/
7WtIjhNHXgPcQ2F1FcEBxX6NT4b3jR1asKG4EFXIFDir0/me2zs+oAqluJ2jN/u+kG/wj2PateKN
hhkwb+6jDf0/HJCbydr3B4ATuIkhAuhwHfgikpJ/TuqMvy2nwk8MBAv4pppGe9ysxIuHi0JP12T2
7qya9zFRftI83LjJEE9IuafM6ZRdlI0IuQTlvImvftFJfQ20iCjozSG9DEwGmSYAKpFDL1Klde+1
IjpnYF0atD+/pudY6WoAqD0f6ZEKsMYymM6i6Q1OPwbIDsphtuFrhyv1LTW4Hpmy8XQ+GkDplKVf
u8HLQw9AljzSuWPs/VmsTJJJVz9N1jKDKW6Z2la15mOcMhTyeSLoocUvwE+5KSYTJNLKIlQdT+kq
jz+jMXgd0i45sdgvt2pU2itdGinM8bPGMBzbmmtJROMHGW5byITVreaoAFvYUr2hAF+d8OLlHRyr
1n+VVGwiZnTpp6ZdXOjB5FFWTcnjcA3wuV6GaK8tuZqtsVHp6Ylv14prw4KFStBsKDSIHiyxD9O9
jRs9WNuUkTZXOT80xcPIk1/138vgNIzwNfCyZy+R+dr3AB299Cso8BjexxYhBsXr2QaWlwjbOw/J
Pmm+KvCkQQDrd3Q3akUsufqViY+imIFHnOlp9IGBN+ugbuC2bid6kyNv49W1V58Ixx/136L/uRDj
VC0+N0Hm1ay9ufNnxMXXEzGnvERGGLqVIPDfvMlF5DV3rb2XHYgA7Te53JeEunvrYegfJk7hLntM
g1vuU9H5VUZ4AKheDrFZZiuTWm3nZ2jUbul/WgF8laLcyOSjoK/eCXM3HiqGDHl1Bi7Z3QPZS6oi
1dCrRU7THNXgzAPSOIhuFxYHOXtVtmui3zn+1zLkunAV5SmrTkJuVe57Knp8QCi/N7eZUz5hnWeM
uBhEL2L/WhJTocwKB/tAEFLFENBR7zMsABm6I+obLAx83JZLdIgonfZNE4SbLIVWpJIjEA6jKN2i
mvayMZ7EM2/WZo4fsrq9ebnzmXfr6Djnqltku9j6ArufQTi2KujxNr5Vf3riTXa6o0yfaVhxpxbn
H4+B1vaqpX3G1CFbwZrcq5SRtRDe9E4+Lf9qT4jZIw+GZqM4Z72c0AHwUXplbPP1aXfQr9wcT2Cj
DuuhOnVFsd40BEmbt4m94sCTMI4+faB5ivE1Ja+a9UZwl/+/t7BWX1sF2Ix687ThMxyOdAnXEc0O
p6lEinjXxJY6e5d7Zf4dlC+2eMrsp9ZxvKZ/UeUlNE/NTEMvyxbjayDc1D+aBF1M7S6ajTW8ZOHd
kL97aMo1QVWhvhPRWxW/4TJeqny8J6P4VaT0RZoZkpAzqVCkY9vaYwhD70WXQMuiGhGskUP7wPuU
3CAMJs+jM33M5aBeVUP+gpmKEXQIyy9uxCaPEilOAn8jza+zs4MSw6rX1h4n0xS0LkycO0AKFD0W
nxHMTjfqhHUnGmbAx22AETpXyMXaNTCDKxt8Z9tYlnL488tsJAHDHtmRpJ9pqlXT6upYIw6LpUPK
qgf+cvmlS63XJE6mayMrILhAsh4xH2cbirKhd2vVnjNU3ZP6AdoUzsrn7F8M+h2/TJ8KhqzT20tu
IRjQ/fM4aoZ9gOYfbCI0XNTGWvHodwnvUWqM4NKr93mWsYf1lRjulIfjOSxQa7OIQ8VJ7JwcEOCq
FrcBLYyUNZyLrtGxgLDxIiFRJ5XyDdoCE1IKZUNRlIlxJ0H6NMfqDBcZbCsE1YPmWJSrJBVq1ODP
G0eX/U8jYXkz0q9UBe1jPjFKaO1kPjTsnTydduyDT4jk2HAVuRJVbc2SegOH9bVrsyfNaqYd1cKy
UnXthb1r7U1yAK4bYb2onaqFIT/WH1kqHmQxdI9JYna4IuLzn4mUYov4GET8otmNdaDZOcm18UEv
Mgw82biFV8u2Th2IPAEJWfN1nQodca4Qa31K0kNg2Ccdp8Ga8YaKBPhVrFFbfSUxgXmOVpdnnIh8
REI7v1OntRbCGH87Wz2rNSj+FCX4XcMIV60jqCjbhC0W+1Gl2jZV9m42Ys3HON4rUQxCoqCDwJHN
uiZZ/WClvRdxPYsjNryFaEwE+YEnGd4NnNZVJwGqZJxrfoJUZpLV1tt8upcFBZ9DFb7yIT7rZLrJ
bkXynJroxrPC2+7HxIDpcLcQ3G3fA7XF1qGx1HsWItAqC3WYfQ7S/4zVO4G1QWcnk4NTBMc6MRMK
vdL7xG36GBCb8eiTSL00mGaS7lnBtIxNp8jpdTfqPD4BzOegqdGCEvpWz1kZbpgPw2vAEd5mCujS
xSiQaVa1lbCYIr2RF8fXKlbJlM1pFeKRr/visWh4IFgziiFDCRYAK5mfRsqS0W1956H0qUPCo17d
2Zp6oiMejswWnEzNy6q24kkCa0QL2fAOlX8Ui+FANAtOxDF35LQGyvrYB/MQNnGErX1fP1EgbCPy
p+FwyeeeLkwFyGzKpCg4mqcW9idkT2F1dHbbar0y/WEmTW6ssqIE5zPm84q+Hg3dDYQ6eNGj2XGM
R8i/cRCxzlnia9DYnn3BDiztyGMtMSa1QNsn4mOwmd4RXXIjEfycDKT5ok4xFdiKJ4dPu5b0/rXc
GNlWPwpF3WZqccnaz65P3ntj4Kma3jv23ps6RB+3QvsmTQs4aDQfWlJ13CiX5xvitDXm33FFMoBm
3NZjqX8vJ5DUesLGNhvUjaibmZfaeWQ4fSUh/0TuYkNB3WE22HO18bQTgRIgB2Oh4klhS5wXoY2M
T2jggp0bj9gQ7ksBeyUKIdJr5AoTAccyY1uSmjU/3w0DoUJBcAf+mlcmVroLqvorWbwl2uIyiRa/
CYgunn2LB8Ve3Cjj4ksZMKiwwSKyWPzuOQzpTuUtWLwsYnG1GOXH/0p0ecsT62kqf/3f//P5ncEU
hi5TR1/tX6U2TTec/yf84/odNeE/kT/+/iN/p35YP3RTCMfWTB6YTAl4rv9m1LbVH7rQsUfrlsGA
Dk/wH9Kc9sPgP1x83Avggp/6D2lOtX4AD1Gpy3FUHhxoff+KNKeZxmLE/ifuB6FISCXc/dGVBIbt
f5bmot6sbL1o501BefnKIsPjDhiE3CbTnpXCep3b+sRAfCZZgiJD9RnXwb1Fe/MYNb9mpp9CQa7S
BRlJP8o3g6BBMovCcosn5zDB7dy3ieYRszmnb6LH+NoZeFdt5UgKkg6ZECOmrsCirjh8gzqytrnD
trmg1rnB2qF0PvRPI39QO64FVBpg8/TjY1vk56YKnpus414y+o+S8jPXLM1DROuj0v9BIc3vXaC/
DzDdN9WoIOT0FpeVkdLuLoi/pkULKsA08yOsmfTffslxMT4Ko2PtHnTR0coM5qR4P4GR3jZDpOwG
FqbZrKY4NHeG2muPSDzs2H08ikOzD1SLqy8NfTTf4Xcj/nfVncLf2tVLWPe+x20aZ9/dt52f2Akr
m1ZpkCgsz1Ne7XKEwsR1N9Cp5QpiXuiYPZxIpL3OKjD/XfzG6LTBSauhRgLbws6OAlkB+Ohr8ULJ
3bN0uJtX9Wtr5k9GPXwbqXrOOa9z6iJ6okQ7u9KZ3o1W28JxCjYgXp1VDqCF8hkeubDGbUI5XxzR
VyH0np22Uu4cBr9VAMf2UgkaMvR5RLqos/2UGIIGN4qisdI+xF3zSzWpKoiSmqPU9OWtZILfOKFt
nqIGsYc47UNJL8q5tcVBwvYgb0UDR1mCYJSz+ar2ypuaUgVWL7VUDOQFEXeggK2eH/xxpovNt6hr
4gpOvFz9KJw8foI0uWqTHmeyiteoqLBmCZ1ex2Acr5EPNKDuA4TNpeU80udgo03BU2+Z4X2Ga8IN
fXYzKpoOASmANIY9XUsdWmPJtSrIqTqdx6I41VXj73jQU5stM9S8VrlKJ5yIIaED+tTRQlVx/fGT
s3vm0QPyIGx7JGyaf9ejoHt57H/6GRkbuyOFKQsDr419U1ledfBBPb+ecbD5qQSgwta3yeSxDMw3
zcmOgFq2udR/0oqEeSfEQ0Cy2CbgE+jatXOoMSmHx1qTBlIIiqE0HyerypmqWJH5MzqqpTj4YgwA
OrlpWWuVAXJVBK2xCQyECacydjNzNgskpvHJND5MSIsbqI2sviZWParGrVUqzofSGB8i43dVqpqA
aB3uukq4VDOn3Lv8jV8ot4DEuUyhmQDhOBhC8/TS+onhdNtM8qMK5AfK/eRiI+wkA4GFsUfyCcjJ
PgV5+MuQ0XveWgeHeCR6Dy9GV/p3QFa+4vPOxPFzGX8PWfzN+Jrcyk6fV7bTrQ2lqYm2i3ivjXAw
Qh0lcc7agwolA2M08Iq6eOgUKNLJzANUVlztWB0SvU384CvwiXIWLyp7rj12sZNqZSDDuLlrANwW
jGCJhaXAbspN66Gu62+H3HRBjH22MDRUqk0jE+RwrzVlfkwD/UHvwIZFnVYf1ZaCgCEophPyH8DX
otnQihB7mhI5u0iU30HV6Telo48+Zm3BdcS3T31ZOKc//y7R2M07qjIAc26ok+dS1WXHRIuyX0Hd
PRXsJOe8fsyVYOtbQtvyeXgdk6eeBeLvbLbdSk8uUVEwdRmIUNoA0MTEeniiGtDhVtDnXHWX4iPT
+YlW1FxAqHyOetVuhOJQMdKbHE4WuQpdY7/PwFceZnN+N4tJnrtoOHEbG7HXtowk2NwvFvuI9cBM
dWBrjAm3Cz5aK6GxgkFHbVrYLxN2zM7/N/bOY0dyJc3Sr9LoPQs0owamZ+Fau4fwUBsiRCa1plE9
fX/MKgxuVfeg5wFmE0DmvRnh4U7SfnHOd+xoaUOZ5KlaLnvDqm9GMchVOdOHg2kEuqa10N/9N7z3
xUG1EaBCohO6qNOPKhXbqrHSYznq72WrkntD7qT9EASV+PL7wUQYUw03Al1KhOhM86RwUaKO5RcH
aLZTxOQsyQbz1xy0X01jTdeGQ29NTNcc38Tzeqj5bSKGtWtFxsTR08RNlkN36lsbgYYA/Q9U7thS
kip2CTB90dnxbDk6enzULYtUASfHqqgjDAP4SJJDAZi0SYATlu7FwBe5T12sqyx/fxyInJCPJGIV
lm8cHiZWhqx8TVzjG/6Wxbgo25m1/pMRcrzN+wnnhgH0CuGpv2stYkENwRi+yd86xRsVjiN5PxZi
4IiGhLfS8g9OZ7ylU6543gFTiY3qggSQ5DlS0Aai3CZ7UxVIcRRelJcmQWTSGN9DTI4G5synpgny
s9aDdTCzeAfGExs6D72L3lW7rjGiq1P55Dbgr1yXISn0egTBC4x4xhCZx43bui3EfocRSSNZ/w8D
iVrlwDg+Kq1POwgZndjw8fwpmvZZbSMebsdoE/cIqAKyNSBe2M+9Jpd172kvOZsds2+RlIVEM3l1
1N1JpTU2PZFN6z9/DBPova3Tguyn/l/xzcxjPTmvSiYQfCp/gAAYwuQ3BEIX8kFI4QqsoT8C0phn
ZOG0nvgEVtKT71lCGQBw4uRMBpEB0ycml0r/6rLEAq7YlCsm43LRdfOqHe0L+Kl2Udlk5Vlp8lX6
MlkZHlMa3ULN5qK5BoT+kOj+QwI4JXqLbd4H4JbEFWWrPgofw2lCgwGyyjHb2W1+7XgUrqrOuaFZ
XqUGc/V2GgcUK8CFYQXPyV5xuyRbAqdAf+Z9Yn8BhXulGf7dMMNjD50w3pLXsWta/5pO9ChGpTy8
6sCJimVu6ACTmqNFXiVSnvCHVsteDgmBLxr/uSprbPvE6Yq3Om1ORe/edYYqJC+P6z9yUi/oCXJX
BmWegWAGmXt8qoLYZyNXX9KS3ZEmoQyjfTF3KvTYdmhHdOviJvQCl/58IwbS5NoNhr0EvPIgtcR9
GAfTQNyGKqlyS56vFxFWxmftEz1H/Gmw0AWUBGYqqMdVFaE/mSQoTPR9FqUFeVUkYNpev1JkA24B
gs/o5iC9VB7xS2r6nYxpsgc5RIQyuRHrgjioNXmp/WKqJ+/sZN2L3UXYuai2kNy7ZOmWp9qNIXKg
rOFHeW+d8eS1IKXo4qylVEzA8ZlE6ybKh2MUdwz7+wmDFw+71eDKZsuFoh3Jy9zGJFalboMato9S
UkeYUUyG2YMIdsxjBBiiD3Xtm4E5UuoW1yDDk81Ym9+RzQM8BRHObEIRTWU8SBVrh6gkdQAGKJki
3qSvRUbalAyH/CA8+2bwd3yK2V63W4pvCHwPTp+7cM4csSSWz2ErNt13m5DS6kuq9r2xKfAdYjxx
M793pTV+fkyS0kyK8r3xoxkFV2vPGhRSXA985zB4wAUQrFIK51fdG1AkqVI7i5potoztQDX0/i+s
EJ9WPskXq7Vw5Vs1wZBjSCnvD+8hc0TR6uWDo6zLUI7q3OpMKbCPARbUYu1EqMAjW5Ivno4vmmUk
17ABx9+oeB9PzBu5VrG4RWn5Y4APcP2y+AJX5SxjD5mL3XDcYPW6jBkouyyPtc86AoIwde5dxZ7a
FY2HMlRyA1Q5YWK99yTbtn9pAm+CTEauARls1qsZWdEW44ZaKle/tXrW3l0nzDeB6RBuRue9ysMG
VGdlYPfJbZ+9Qms8h+00h2rX3NhRaDzzuyPqDpxj3oUnnaDY+zTmxm3+k+hsedd5gt+qcdyF7SFJ
3f5Uq/hj9igxUvXRgmqlWCGm1h/yGFpW6cNasTsX3tH8vxBWNR2ton/WnLhfNWbhr1B9udfJy90r
+4fomAA9iZvshTQFsR9GkVwtptEr3anNleaq6mIWHmaspvjCL15d/nyxxGLqS/8K6J6mCitlV03F
rZ2/gFstboHLusYsEFHW6WESg4EnxiCHB8fXkF3nMNy7Par4FvPT6pHUdl44wn6OpBQMl+GjD44a
1geD5+Z75iPtLksrgq3p+DbEbvq7KUN0GnHv1BI5qSSxjhQTJIrsqRxTw7OCUvHZGVO5gXjirSJe
/tVm66uPFDuzJ/QH+HdP5sSvIsmp+TC71SZ7K6d0xY3177KU+kvt2+O3Tu53ml+sqla/YGcdigin
QtcWrzYTesZS9ofT99bmz+8Udv2XxUj3wskG9+DBKnMdOfuh0zjE/RQMkUJDZiRoiBsbpUoa4Nka
PAJpbQa1pIpfGzCPC6Jw87vbJvcadNwG5lG8juuExVj3GYeTcSCFb4Ia1JkHrwyvCp//AbBkFAds
SqNp5Tixs/W8CDXDHInCvhqDUYFTFbfxcjDUoyoIJfXNnC0l0BZFC2GCTGlHhNmjQEYZ+WigwVYQ
/WAn4gAufPIQhA/DCeOCs2rDRw4YXM4knqPIB94jI+cUYeJdAtV0dtnYIrRx5M5ldXxtkR+eaiDU
SxyJQ5lm76FOPggfwWMdTv2pka211MdO/8hl/2rJ0nm0IUCf7JK3V3M9/UMF5T2L/Ayjpu8d9dqO
Vn/+fzfytqlZFT9zy1TmiOisQL4ZIAm3zbZIbe+mEpxvI/xmDWzX2aBcQZQQ70B7orwBdpRUaGcn
YcLDbF58p6f0AE6dSZPXP6TOhuuZhayynyMRbAMmfUvZDvYOEmBMedGG27oyebsgqm1axaoxVW56
ib3qBAeGSMS58CSdraTYNR03RoicjG+kLbFtjpvqYjuh8VhOpIShFFco59lDXyLGIBvDN4EDtx2y
9RodrF0oC76Cg07Tm4Zn6GTmQ+Gu2GUs40qJVyiW8uhGAQZqj8aDE/kh7SMExkPcPyiNdJFOn1ft
ZPIcK9vPjghPzS16B+6Jiel9J/KSpW43J93KeFf5tbcFahfeZTa+SEckT1CGL6zxJywnk1pXCrOW
YKDALAWkeFEKGn9LVfusNdajwiEQ45uFqN6mT2Ud049NeopK2idmXlNoqR1ByodBxIzp9g52+oDS
z/DT5srIKwc6jYigrMZsqTry3izFm4Fmi2I78J6UHr5xf9dh8hZxaD2CrpOrCIJkZtF/8gQO8cYW
wZkoa7nNhuG9C/R3B7cjulz3WZnCO5WtdeekiLYsG4j0mmlBdqa2DKmScxa6D3VNGjw528eZxrT3
je6GOrUAUZUQ2WxGkNrrejAPcQugQxd58eSxt3xKzfJoqUvuTxWQFibGBDh5Ag/aoMZyca5DpB1x
T6SfIzCAeNavVJHLyHW9EehZFqDupCa/TVe8C+YKmyHp3q+pLz+ZKG2FiT4m4XNMKvapnTOQf0VD
GxveOyHDAvkygW68/N81yMJlRGBiG3z2EC0vRQ0HD9/8tNBoRA8g6U6VX4UvMQ/nMsu2k4Z4HZWz
u2nUA/gSY6vH5oet+eaqiS7+OCQHzyp+ajG1G5JbwC7m7dk2u2attbl1jEUXrfw2rNatobLn0Uw+
hDWhjjPTfKfzbD7128SqvWuCZuHmsxSckrY4dMVYHvXg2iPgfRpjlFoaKKMrU+icJ3t1MydCKBrZ
DK+Jkb+MTDjWCb5qttdRenLmLz04m9OfP8LG30VuX6+TwlAbn7zzW+VApWHEdCzdcc7Ook+rpH0c
eiwVZjjUq1TqHRRSvWJmX6TblrAnK8YdA0zHWlskZ2wmmJTbpEKh2yYPdeu1T5IUpmNt+RmCWyIT
wab8mAabA9d7qU0iXvQw3nYj/qRpwkAWulX8VMbNmxXrA/oILEGZZT+XHYMUZd07mV1Vhq6cTWp0
GHVWMaFMT6JWd0YF0yYNYE/xVOYOK9iN99WIEyAJwn2WWsS0D2n/mmWTMWe/+g+5bWYbQhhIgSoy
sTEV4dJdbdrwICYJpjU8eH5vUja75kNma3tDH+T5z19FTor2Q+f7AAsmKu5iYIW8opI+QIqsj61r
pEt9wPFnqekcarHxNIJoiuW5d6X1ZXXRh2hFvTODZMB7XG8Z4nlvRcPalCAvXnUa0cmXISpDj8s7
wh3FQnkdIroHQkeIk0y+g+7NTP3n+dRkvZsdnEovFn5JhlIYHlrOoS7wfiqw7WzT3PiM/RV9evhO
cBA2wLbF/uSxo2WiySR2DtMJNkGqfQ8QtcnESuDf4DA7S7ffAEZkTcTk0CTRWDL4WKga7i7Rqm/T
i5GVzJtLIJCFYEqGWTpdFVEVLFhXfhZRdxJwx5a5y/BJZEyfXfg4mmHsgxS7TNplKMoD+dsW8WPC
aHtrtzkrzbkrYRNE4Gr5USdYmkBnbOjLpwc/C5x1lSM+6cTH0NrDsWn0sxMGH0Vu5ZdyzhgJW4QK
JfkYmzLBmtuhfcdI235ao+jvDfjDbeE6PY6KfAPZ4wyov/zVMF/UGCT8HsZsjpljTGQa7WUKRm7A
vnqtQ8te2/45QhgBZP7ICj/C6QcaLNWzbB3IfLxOFUHjvd5+wqbCx8Aa4N3AfWcSD6bl2m0wqvTk
um+WQJ/pFKTIJEkS3OWEkbpQ1bAZo7G++vFL1qDlyL6aAaRtVTSU0RH34SR38cxR0MPoYJo28SdS
e4AL6TMz0z6aCBt1V6KWbxtI0D4qGr7lXJ9A4s3Sbz8ASBcFuFqn5HcwXsDWbJHKUh1lcF5NouLH
mphVn3Ak8v6MHevOZVpiqO7kR9PP8nbBoc4WVw8mpO15c3AsBxQwyET44N4hwhSxxF8IS8ZOzB2I
wmgRdm5zYSYDEaDwxXEMsjV/BVK01d4sCZ92wbW+9YX9XuU68AkDP11XxUdRjtOhG2oSJsZGu9pE
/C68hlV8QXzsysznHQWlD/gYrvw+YNvaIo1cxpFj8gyu+kc7ED5VEAFTdW3wtg0YW+HN6Rs44hlb
AhRZBv2OXiTxDfzAZ1Tar8ha0aAKx9mK3knvhJXdSTUIvgXp6qHmfzP770ki7rx7G4unFn9R3o/k
NBspyYv4wZXXuteg19ZlHmSwMG+naWkWdoyrIBquvRd+pl17b5WFP6JJCYWrRX5K2JKCr5s1dHnx
3HbexlZ1ctZomldF2763sZttwNXFW4Hm5hRZ8XuM2fRxauW0tk30PCycsTFRgexHRxpPrtYO+4rl
CZGDrlwxqsm2ujCPTe0UN6Kr03tZiVUlOrGHDEryNA7KyMYuSuhygY4E86gGMGS+qD1yq4NjCdNm
5zj2PbeQCqUZto1Iz0uQpjI76HOPxYJmzsuwk4MBTdhTeXdztkjbGFvBXP9xgnNjA6J2GYnBxYF0
mPaUcnafEfezj62MlnwoooMonwD2+Ac3C5Bj6fKYc/XKpBnHhTHuEMQ0D543aQe02NiS/H0PrRCk
xDmlfNzmrfc0NhyPscWv8fcvgeQXqnqbdXk6YJOS8qz6AujBN71OeNHABG4thf0rr63ylGJ3b6GB
6QNdgsX6ehVzaJ8o/l75jXT6al7WoPWHssZQGjV0JtBl626kNbPHhz+6FmQCPQC9xtrJuXQjbDlc
t1zL+yhtbGb7+PenhNySVNTVISyJXZKKyUfpCJqBmqnrCIuMoHirecoSHmGdhWYKNArEYMe4pWzJ
tqI2Uuav2POT8FWNWXgbhiG8qYpPq7DEoY7bOY9df9ZiM36w0Doxcp6WqQt+8s/BHzcWrnhPfgIL
TxDm80qGwsdHSpoWlHLT2gb0WGet67YUlFs3yqz3CrUSGP4DYZNod0DshwmMlTivqdaNPFlxGwXU
n6gnxO/BRGcNn4YGfWKpVzS02Yo+bNWFTAU8wrQXEzSuPclA8Zyyi0m6cj4ldBtU9hlBrgyR1v6Q
y20Xs4Eq0PC/EknL9HsQ5k2U2oeSOTWe63AlVY7z5PcFLabl3sLAx1sZ9FQaQXsFl+wsC4n7CWba
eAqSbtG5Ywx7POvPXRwU/CR1TCZ1aM2+vtQ97oQgiodzWaAQJ4jFZ8zKZonT+hI0NoMXpCDrJn73
kzR8cvVu1ROhvdcNDTZ81RkEh7GmyoMi5LFUHrjxahTBdgzcWk930RxJz9DkkGoDNI1q2E1Cww4f
dOrZy3sHC2xsv7Tz7F8vta8iTATvSz9t6lraa7/B3JiQA3DQDRyyMEuSvVIjUEQ9OUaJYZ3GUXtl
HpJuGdO8C7Syz7HMML0lJRsJcLjAeJp035tIbIORFQgw3JNyMgqJGGPKUgbVLJCS+0LxIHGiiJis
sU2X0uT0cVHswPxSl6wmiSD28m5dAAVdS/oN0kmBL/XdlpAGfzsOLVKxYTrgmzRl2J7cSZ25NcNN
EiBXRbYVv7Ui2+Ke2Gl+5oIbNd+GWeCVCiALufbheh2KWTbFLdVYMOgvVeV95IEAlG0813N7JIQ3
buyqEed2O4lAvZR2/GXaxrFDcnW1QJdtmP2fRWj3hJqZ+a5VCEJEhnvWAOUAFGHs+QCQeWSDuUcf
150i3AfM+eJrKd2C/AL7GWswrmnay8JnUhXqnKoe4S+L0hDAPeTwZQtRPprzF5vY6VVtykMRUPHm
+WAfjeZ3YEbzVrDob9Ws5aF0vPp5180Dh4qdRYD43YyDwwzbNafiWvMenCuFvq4xPWwE/XFMMFK7
YFQ3ZIdjFCNA9hZDjGFwigEt6wgKqqawugLHNCGTCMKWvJiQIitLNh45bkhI9fo5Hrx2W7no3cNi
lZkJB+CE6pQtVrPkucHgkRZoZ1VRS88dPURaHD9WjUmN2Yz5a04EYGpmxntRgUFVvrECWfLhYtP3
fA9eoSy2ZHSxWyDJ1iGa0jD6JxZTz3rGoTZmz57hnCy8+IntvNWmgRuvyh4LX66ntg8pDiTfk0Vv
X8VvFdcP4ZPpyvKiFklUdm5C+PNNVfHAUWcmD8QVh+IuI9bMcBYQH+Jp9Gl+mhr2a4g9RddHjPu0
2Q1+5o7oKEK7RLeOtYqW12PqBpcDT6EVBafbBO3k5qThG4CX2fDqYELWAsL3mHdwBxGVW1ELKWlu
a1iyBPgZ34nWyUPVEEfgskAgPPHUO+olCwDB+UX7m/rlVMXIlGQYUDOVm5alAYi9aqEB6ViHjv9T
kr8ASPgTkjckCh4yZgrf3e+B5CRGjbTS9Zpj2VCquPVqQGj+YsDNgTi97dP8ruckk+juzYtGFBcO
di60b+wG2iejNF68DCCcLVUDy43SoWFxJ+nrZMFhYUvk2x0uqbhx7uQt9Utk1KcgMBrkgjk2bXbX
InyTCXoyueq4Jhm58HCpxwgUs4XL1mWyviqN8peukVXreDBvlCYuMu0ffTSwYQhN2i6bZ/7zvcgG
QAwVy5okcYeX0LAs8jHt6tFIimpJogYJG4Zjr+kVqgeS6VcImmlDiuFn5Nw7e2HXnBXYvfMwxiet
xa3ZFOlXXFM/+50ZrHpPEvE8z3zCym22dmeiIoWIvozI1VxXta6uXBzNCcnMGUNA9zxF+oWR7mEa
DOsWdP6TzTZk7bIbxn9fqV3Va5ggOtB5os38deY36YrmL13D0MkeLN0gbM9791hR3EbH7Q+mbD5a
u73Xfcry3NSeAmPkREWKsEGEBmzXbJtDZxg5hlP7EZqbfymnMMTmNjylBTD4BOQngxSddsTRMZ7E
HEpqZJXZsGISBEHXYeveRqMu9yMzxUURSwqNgPCPBCIXJwM6Uesnmsp2PQCXUj0XL5ymTBhvLKve
sXjvGqEtC/fT85kDDdYL+rYzPe8mH4vHJlUPkc6m1zG/KmYbg29zRJE5FxqdhBpOJoVOEGjrMpcM
7Y5FMO+3YZ+GMguuwFXyQ2yAzmVZfCFUZVhlDibdhoxOw1XFkUhPtXVD/Ut543QkGSVZordGd6FX
p9YvBCPFNtkqi2VVE/MQqvkx2BjGiuehM63s1JPrxhg93MeZuxo0a0XoUb0ScfDmU94wiUHLl1iz
yU7Ub+gBF3DP24BAm3rYQYRqB4bFkTqEQVgvXUVqK/XjUtiedtXi7qku0feIkW28YPq3TCv4Bk6X
fKY153qKqCUqXaKaWZgmheDI9YPg0SDjvnZxKImMKXrXYuRRaDmcmhnMGKRgQIChaNkTdVKpZ1+T
DAzoRtUNhyT+Ci+mFSgZArXq6NLciWhCjFE8Ohjou3GUZ2aBPRHInUaqE3V33PKvc/2XC4P3aGry
Bp+qOiIhbTd5Zu4m+J/Hqe/Vjt0qTmeiyE8SxOTRtYS/KcBIhXkybuA/G1uSInga1oXNfg7SwBj+
ikaRP4eG/oXSB+xNwcY1qZpw0wK72kgrbV400Vc8vix7V1URx0mXeicrztfSylPa0Nxdm53s9qaZ
0jFUfnJ0KMpocPxdMJe4fcewRTV48ZgNPk/5m9nijqp88zIzni5w+CxeDDnVzpQubTIatxmA6oXv
MSwMptLZtro97IZa728K1ksTmcZBaJhLeM5tPKZdK17pUY5a8Avg4CM/hPa/R0ChTDKIqNMvUXwp
GEdMcfA+zIN2cpeMlz4pOViDeOEO1fBDZC04pOioYpg0TQ4HfjbJxr6B3sJzi/WQY7L5E9yHmuvB
rrxoZWuE7ML6OqZVWh9iptqNTa6363EUsbdfiIR4ZUIedrpQLzEqDAxJ6tHKppM2st3WbfeuTTj4
WSGRL5Nw2brczu2o9mxxyWwg13Hd1uorwkZLTBW8PllxH0HV6UX60oT9PrHb3wgYh4UWA6Cufib8
CGCiaPJH2pDIVHvYfaQ4FoML4gwPgM0Dvxh5LsST/BUm4S/oBnRkBAqVTrhXHRVDK0YsGQY+fb8O
XmvPkfsZlAV9FgGXShHmC4jlmFt1wt/bfk9/iTNzUGc0HOXRTEFgiJgxUoeBYalTJq7yyTAurjrY
0yvDZR9URqkvCiv5Ls9iSM5Vh4hWZh96rT+2RfzNZ3wwfWRpndaYqyi4cSjgeOi7ZJFYQHsQFQcs
91D5IGjPfXnS9B65O10aEe1A2ViREYTxQ9HN5DtHDWKDWmpCxpWllMxyvXdHt+4+WsHJsb+HcDyR
dgCfZ47/0SI8B0XJxCp2nAxgUXXIHFHzUFs5g3rKIUUd8zR41ABT7AM2k1zHrJGdOMRxVeIpccYj
Wec24A5UMTgnj5yx2qX3rG/p1trW6w+a66hrHa/TERpP5/WPiFmssye3s28MErvPwLOpg1OlFVc9
wipQ0vzvvES9+KzQhzk+u5d8DAzrz5m9HzE2CyRUQ0BLXLo2CcawglDmQYYQ9jbMbYQNUa8tx8S4
slM9+DlWr4JKjZKXc0nvN0XkH71ag2tSbe1CJIt68E+pfRSSIz3R8uZoo77fybihkkE1+Jza5PLk
b5HvPRkNoNtYo2LwTEw3slcLu53SD4ec10XoqTdnKgHTi+xtDBVqPnrZ5dCw2UTSfahJUkeRjfMz
pePd5iS1rDUcS7hnokdf2u+DsuKTyadP99sdqZAPhd3vyEpDGBBUz04Igya0Oi7JYEu2yy6aB2XN
zmO0GA5sz7TBx67HpzSpdscJtg5dfr5m+pAmXDLjcOUzwfROvOxLkOPwQfVmEZ4BYS5k7E/RsynH
6Ft3AAdm595kqwPCEloNEa41tnGZv6SzTqwtxIpFR7cdIOguyD/D/K45xaFO8bS3hQ3dM8Hxkcsu
fECE2y7CMQAsBaszNywUZlGEsTKxvA1qx2xlmaRsKQXUzjHVuB9DbsjQir9KI01oYzu5rYI0WqrA
Nx8nLPEWKjNRRMsROeZXoiBgqWAfufkzug8uaP8Tb0m5pBZZaZ1bfEQhqwaqFMTIhzy0bh6t8+OY
JZi3tLy+M7bfj0XzHGNf+ZKVdRpk3EJB6gTHwizfbrX+1hvMJiw9PQs7WIUFQElGQ3tlGm9jlXsw
T7t47XdAZX2PHpcMt2LBXoBQWxNvYZhEb8RX86gCUpS1E15cM00WKQaNMjZvev/bmPyVqFtAdBD0
4H2QEDiGn7nFwK+zP0Tl4cmNcrIAC9wQklRqjCWbMJcO+kcEpabokP8CCqs6l5l2FK+zARQmfpSM
C17eC+xH7FmZ9KikAFAkMUl4YbrRQ3ebRYjuFBB2PN3r3PBnS5K8woAivYijp4T3wXCaq5eZZ0au
eek9dR0yJjPgucTKEgero+R66PyfPFsZjZJbaoXfWk+xB2X1Qv4hofMcl0vzVPsjSGQy9chXKVdu
GX2GHZLryihZX1WoMtKsnqm6HqgUn9GHy8da5PeMVLJtnW51Bnc7EaKQYFPbTuGwiNvuF9kCz5OH
EFuwBu6onDza1iMXy7ho3J0xYGnBLrRx6/rFE+0pGMgWQo+56mkokwFColsMgLFQWCzAB+lxE674
5IjhsMRrZruETvjv7W/NN97rgjhx10J6Gxb2Q2QDxeSgzyPtQ0YIVSt9nHvtaitLGqTKd/8sbe+j
R5fqfmcmzlWICcsRofw6ZbHRXbSWNzJghZ0WTbkwG/yBCE9femskoETtDKz/NHK5xSInwdYdqb3W
dncd9ssmG9RnMHtbDKZybdG8oxo0CGVcIOk7swHrln/Bf9z+Ls3/t1xltyLK2+Y//l38M0zDMUFn
eoZnATrXdc+x7X9J6mTAW2V8ThMG1aYBJh7KVTo47gbqzeCxXCEKdwZ1ebsYk+TWTjAoGV3x6sME
tNtYLf6Hl/PPpPf55Ti6YUB5h+7hSGH8C9tDRqKYfCcZtoXJVCxGu9P3Rb2upq5dB4zjYRkkv1h4
cViI6MNstXNZucVWa+xfDqE4K/KN+OiGu137XJJSrP6H14dX4p8NDrw+bA3ij9OCvFT9nw0OpWUx
Ps+aCfQQnOXEQQZUglDauRARF31dk1/MtG9hl/GtZeuQjGXzNjpfMsbK5HagnsLQWuc9qDE75Ir8
/7aa/xdbjWHaJk6U/zv25t62n/W/3erPn19N+FdDzj/+5T/cNebfoHRyTLu4a2DMzKm2f3fXOM7f
dIhHAhYOlIo5cPf/uGsM/W/mbMRxUf9K6VgG/6gp4Cf9x7/PMQimyW1lcKEIU8et87//F3QhpEP/
uDObf/nzX+9UY/bO/NVbIwDsCJPLz9blfGv8i7emZdRo18qiaY0QSGRmdpqVA6p5YZHv5APiCVrY
/pcyk99iNB5oblBxe8/I/A4ldZNI2NUp5wKH/BYN1rkpLRcBiYf+T43BdTTNq9MJcL2BfhHJLkoq
/B5TwtYYHJyvR59aoEoi5sNm85eP4r95BFnYlP7Lr8ZKjxguy+GttV3rX341Rb/RDRZDeX4qKVey
OUCe79dY0cQig8OXGeyYkE2jRbAeclym4Evio6UrYy1c+YMXoTx4ccjaoS0/yHARG/Ym5VFUb9KO
ypOO2i7QzVvN9O+ocojh+GT9nLY2KYN97YwjE22+JI0GrtGVYB+h2x4Vw7HEpCtx0F49jDCaj85Y
VSAldYSgJucMIY4NDM3wV+E3F5xX4kz3ra19y8Cc50XHyCxgU46ExJaMOqRXHkKbQUmIYfg6CHTM
wD/WQ2x7u4GR6EHvB+ZmdCObsWB8CEX/4k+4bALH+iyyNt1hmtz3tYe+33bOM93tvdDhkCClmLri
zc/lCmWVgf1B22gZqfK56ajtWJXNqnPr6CEcUZIH7ExxrIPywe4hMV6V09HP2mRZkVlEYtf4EoTi
VpHts0jKsLvy+GXXaqKXL2p7N7Fx6nTsFYM+Y/jN9LGMjJ2lO9FlSj39nBorHV/oqq2ZtoUx7U1p
Mlkww1g/lDOAIBPmkzX8ItX2ghQU00yN0mrMbEl9kNA5JqDX0nk9q4soOpRBtRKG++w6TQRUqdNg
7URqUzSJBGQNZ7UTyb21XeDFaXVvIigD5thlK3Poi4PpDgHcjVdd3/daKJbsI+Q2pkrcdDOxhsmP
VDNuJN/b+LBWnY3ba9Snr4I7ENv+iNpq2iZNeXTYNRMl1QLyDYudXsGvJChOWtl1CPRnJ0J/Qr+G
awqYM3p3HWeYFw80p2D3rECR69ma99yI5Ea3ja8k8vy9OfWMBQkYHGv7JRUNziKU1R7inr2o3PrE
TqiDACDXUdDh9agDdyviPn9mtH8czaY+BtL/KEunPhkmnJjBDSCtDhYc177/SFsfa81UXYeWkBLN
BNIALMOww72kqlQddEyTxHhqCsrCoZgenKndayI8Ge2MzC+zBxOVCY7RYpl4OILiBOlrdUOifE1i
coUsFye5sjeSUMJ6whYygIBMJkQFabjs+fwXVldHK6nPO0kCsQyYmAhxwqXDEHnpfWsOyzSK1Ben
IMoDijYx9J1E+44faVx7VeKvCs8/FUnxbkf0cWyU9wIDmyAyjiuE9S9GBLBDgEnWRU5dlFpbylyo
gVqa4xPO98Y0nAq7vrBn3NkWMwrunCUJydsGX1SNoH2ML2Vdn5KMWbx8DIXxbQj/QMuNyWmazprJ
tBWxZKT8/yTqvJojRdIo+ouIwCSQvJa38v6FaKlbeEgSk8Cv31Pzsi8Tu9M9UklVZH7m3nMPoHGO
XdpQ5VVwwb2bpzEvstfZhrZZlFho5QRwaLjTMdyuGe9xYogCQaKwYgR0rOEDbxHpzVA7k6U7NwmK
8QReKa93ExSHAMWzVeRoGTsSMj3mUw52FPgq7DgqAR5CfxZdiNnJCqqbnJKpRHcSKr4S3/BkWefG
HjRGrBpwOJIE+LfI4d95Pzn83CPLVQBRxnfX7KD3Y5q8ZFgaN+64nG7DgR0NfpCEl6B9y6r+bbA4
TpmrkUaWHHmdJ7slOcUmmptn5tBoMjZUS/6e1lcfCgB/Elz7HslCxsTBqRYg2CubhBBXII11QxrA
Wj3cKqS6u68lZMmQFGYTkbEwQqTnI4by0wTRyrfMLbyCy4zdGJgQkb6Xs7nqRe8bvjx5uhc84Rct
2GgH28qiCZyZsW07PEukY20HpNQ7gHVfRZ30pBp86Sx9c249dBT9znP0z4roRohRPqoMlQGOgzVX
3kewoAsvP4t5LXFk11VBzd0QSpIl/irKhxuicp/a7HY9gD+HASJLPvMaq6JEapIqHPUi+7bdj0mH
H4TXHaQRDxATaZxs5EFBl2yHZW7W0ovu7bF+JqHsrpmhOowxKG7duX+pBznwsnfygBlwjcSsRHED
ozIDLDdbntg3SQjmrcMOMyLoAZUQMQdH87tgc1sY4W4D1NSEDBwcP3s32CA3gzU+18KxVn5rPQ5L
/1P1bCMRwH3ajf6a2tvWOLRsLEj0jJrjxZUgzCUugE1CTNwGKcMpMAztXBSr+2Hh8gs6/i9jMuYB
JBBvo77aEZ68bId8eVoatoK5ReOXuIasHx96wZhfix4tectTbXfT41yDI+swhcRVR/JMCnMoWiBw
+t1EOk3J5X4mmKLb2cIQ5dr+dCoPMK93wX5s6eI8Ge6TlvV1i8X52TR3doozFRL4yqQwm4JbyLwz
+ifL0qfpVleHXA0cOAOTFa1QgCHwiub7lC03dptPfsjhWkQFEl9WHFtWCcvK9opvYjOdTazk++wA
F6nrAqjZ8KEmjBo61HdWELMZiNW33305pb46GY1pptt8Pfb51xSwcrkFDkjJfs8ySAiqbjwJ7T/C
dAMC0N8cTQhe1/bgq/3oxt3lv39IxA9ZYef7Lk2PtEbkoA28DqdijxRpZglNSvQlm9h8O0kPJmlm
MaDvUEsCFiI0Ztmhqep2lWRa02rhrDok9+uyvH3AonuA63gbk/rHTXJO4Wx4qCeyBlLG6lufT2YW
YoJxNG9vxECdH2nlEGaBPYhNFmch5E++KFyyQUQUB2htCxO92eQL2pgD18JFx1qUd4HrxztcDVyI
weyt58r24Q3bSDjn+oB3671xoZmmbfmU9M0fi/iHOglOwqk7EvEwkXbhCLRPZ5coFId0YaEGIKW5
2LUY1n7poX0EigIBVpFeKkFLp0P82IxZuGF3OcBLAhQ7VOMzqJWX1Aw706MTwF6IxcCPfgmrmSgR
8+d2RMu0qLOK2LQnRNAvPYqQOoabtLDE2ll/UCKOp0WZQ7VYhBAg2TvcNrUzc8N9ZoonDHkfLunY
nEEG5H1S3XXDvJWmXh4aRV4gwz6KNyPGQ+EMBpn98DrmrBETARVXEajZTjAfLL0BvQVIvD+nhIVn
agy3iVlo8e3xMfAaCLGTYDlb52+ZOeZgYe+oLRqyCffuQP0tCzc8IvtG9KhRmZMGoZRnb62K5CJv
PsVjSZiNZ0FOk1Q9rETWSHZ5dNut9FX1qrlkinz+YcDKtYpcZ5fABe/86kMq88woN+RpSND1VLjT
yB/Yjj6/8mAqWOBVVrXP7K+8pG4tBvQyhfkmnTnA74bNBd8/yQhe5D5Hsn2UYryKVhWPozV6d0my
vDqmCh6GKKciIi7gqEpX7cpZ7EosOLpgEEoM7V2g4HnGSELKiZqG/fYYlt06DTAXx7CnqyDfV5Js
1tyHFh77LpkedAn2sBsWE+2IZ//uU4qnOrShMLXufV7017nLk4tgE3EfYTwQJr3HqsRP0hEzkUHj
RPcLUBif6jE2DJKVzN39PNNTdY42O9swa0/kIqEfkv/6nww2JWf5zArt5PXje6SBXWU1mTiFWLkV
HgvLRfO+nbKQoFe41x4yxAEqudFifLLdZHxKUm4YNWgi3TENANElfAhOC1nt6rMKA5TWSdjeeZ2T
7nB0Jo/wMe1bqC1B4pJHJ5/cfwojW+EafJfMUrCgTBIJGDz27AYgmm4oooUXdqjk+JXNFbzn//+B
ZXMCmTw6OrPVHSWn9AJqhtxk6wmFIqUbJhhscO1yBrw1bqO8t9Y5uBBG98trBrq3Kxb/hQPRv8tH
0Fwh7moUJfqp9CDQsb9uUZP1p0HKgqlV99CKUJAERmfjq2WTO2r69KVLSF34VYmxOiLT8S5u9OSR
bHs3mcs0Anwey7ldNeQBraB9fqEFeaJE/xMuTFJ8F7HdLSYhk99aUu0xN9cdcRCT7Z6WLvyX3IJ8
W1CiCPw4llPE92G8jkp+ibCYWDSYFH3fsEuYDlWh97UE/qNeamQoM25bYVFmOXTSA9VMFjxngcDY
AqdvdtpmS/r2KhgaZJ+xQWCs4Q06KKH75DX97K6xOVj2BHLVBSoz3w+IEizrozZ5eaiEh2J57l4w
bTK3rwnviTgzAvIzCyQSQTIh+71lwJCoVqZNesCIPLPA6FZNmL8noXdYPJxArc5/QrB8kEX3ERkn
G/QS6Ozq6mQKHfCLEe++NewjaX/6iXVN2RI9dIA5h5EFQlezpENbdG/CQK2SdsrXLVXYsTclZFC1
6bTKnnODjbatJZ7LUkH065iQj2ps7orB3qD2abcMdH1mDtVTXqTNFRcFXaPVU8LzEEJxrIkViZZf
TzXJviwWsWZ1n4N7LL7r4b3N0+6S85NhgrKOt7QadUvpC1tUycy/dywGt7xbwAVpauBT83fG4Z7P
qdFDhkc/p47ickBQ25Dug4CeG2t8LVsHLEE5+dQpATkV2B6fu3wMbpoob4PlUTwkIat3iKpE2nWv
PqvBYW3Ehrf+wW7H5FDgvzrPAR7oKPh0bFeYy+LZUO9zYPSZMd4hbGaxlhL7WJKkf5iMm1Ceyi69
huweiFbDepZD/lsQrlZjhPatuHcsRuU5ElVO+g1BZME+/2cgjOTYPeMUwXK3YFEJeiLGEgvSdjtu
wjr+W/jejRTkHpZhIZK8f1WR+GOHTPPltyf6H0cvGWZGpDE4FFdLjdKubOQpixgxwAsBIFFhWCB9
PFq8S+uJXc62OsZdu/bc/tGPyCiRpQYwHut94lrQJ3QAvnbcGUyOjLHpkJTRj4uG560qvPNAHdn5
tBDF3ZiAO7BpvOp4blCVgT5E3CCbeRemJRwxQhj3bfRvuElXm7IheK4Hgm5bQXBAM32QCdDTULVb
TnLgLXYVbuLOYRxTElrVIOsai/6H3q7czQDNdnw7KBg5Wm6WYHiHsqBD7zO9N6KtTsmjpeHli3F0
VnOC0ap2OXDk8F8+LX5BbGLnVvkJDpJYrccq0ec84Dypav8qpVjza8Sv4xTfo3aI6haHqpj9Y9GK
j8oipISGlMcPzSBa/8z3vHvRXjI40/u4qVFoKURYyyEqsxE903AfxWhB2sXZtYjpWZmR1HirtGb7
OtwOsT7uP3q7x9acEgRkOclbHP22OEEjdIgU7YT9dBl4er8NPjM5k24AtnSCSbwyASxhJgyM4IlY
YYK2ImeqIF4UyqwmVG0eaRGL66D8HTrUlSfgIstBEX6K+CjCfS8s4izzhIYumDzoYVsvqdvNbE17
f5IviQCYlXeszlNkIdk0QFPzXAt+xXMOERv4GP0PrcmFstapXNAhPhEQNxsnuSwgYnYxIXCoUQ2u
tCSvkWwgjRJptktQR5PLh/hpbOg3QuHCYc6jR2orjcEG4VaCZT0yWbANre7qzNl1dnpEYEX74HuO
h4KnlEwfuH1tNLkweqxsRfhXfB9WE9xt0qYT5Ty2JZGIrI2f0ql6kVH1M1G9XVgCy40jlpelt/VO
98b5aMPgU1lucnJddnjiRr1cSg/nRoE3enYONh9PhI7lsm0L+1gTJJH0rVxjYq/3bq2Pt4/6GgnT
Qcf8mqu0Y9UWOvm5DhGvQoh77sLhl2q55Llq9XOcxGSVtXrjIdJEHnLiSgzPlpJvvpm7Paiep64u
/V0Elu7UuORzkIz8yKORbpkxL+fOISScWLtdoOVVty2fVLV8L+yB14XCIMC3d7zmtcJfvZ76jo1o
CJoHlfqqFkXELYJtrTa/PPXlsW49IECiXbFSvIscgfJyDp+XuvhBLEN6is2AIqyLv1GhuifXnf/Y
g22/FoEFIMh0NAJtvtwJfthNppeChJgAwk1o/ylTctAcWxy409tjizCGRbltobxvHgpom/eJeC8j
zLccKXQRpogp1J0ZNGer4Sfo/kN77RMlyoPuoukAbn189M1iIc3rRrKjietDOnLwovyuhGm7BfaG
uDw3nIP146zp0GWWPRuTXcSClg+FBOtlUO5rSxf5uTAvVf6QdlV6QFX8jATvWpPEuscnS2JWiDFW
jSXj1fp15O9sYYQTCTKIz84S9T/miFvUR/LsALTbdlP+auYUN3y25dtRyQw+cjXX9Y51SQW+FFO7
YcK70gwQATlEWxHZ/k7XWG5l6b45qUBtfVv5QI1nxJdyG3bhfUFYI+zcBrmDpQgTZZFcWV60ZiL4
Av0JvE7lBNeJEBSyHXZ4pqq96QgxD4cZ/HOY7ZOousgSu//gqI23ED5iM9sj1yF5mzW6nVLz3wId
jHejA5I2PjWI189R1F7HIvzAcgIiELlqFuxUUt8jzz5rZ3hyKATZ8pE1dRmj8jA5OHmGFigPI0Vr
3FmL/d2EbFaFiDi424mJVvVjMbK3fKDQFTbRpk2B7jTFGazwkx4fsIrjiidHKvKrfxRIq8mPrNXM
fJwQSkbPAz0Hb4rNx6rpH5SbZWsRVH+KrHihj9acnlQHjb4S/Li5URc2chGKb9BuFp+AGswZe/44
XGPj9tajfwiK+pOHc3OjFO+zGqW0i3adwKWAg1064l50YbmmaGavm4FSSEBtgCbmnI5kvANQvM/5
LWY+USQT857oWNi+u/ImLqTbSmAKh1d+x/e0tJIvQMnszmThGADaM8uGaRYvgGvWzZQRgIMIYxWM
IZuA+s2q7BcEcc4qJH6rUicPjTmS4J46zxkQ81h/ibf/F2h9C5vnDPoUGJkpoQ3KR3u/+KQ/I4FM
9kqLb+O+dYFzJChRrwhl62e1s9KXvgzBBkpn6/ecw2MlrkPhlqt9RNOfu6tUDk8uiM4e9bnoMUZW
8rEawUhXIJzYcTGJY/L529kz8kI/XMvmDQkC8mX5PiqU357rwXTj99L2MAVaTeRLv++xt0LCewiE
JyloATFkDbk23Cd051hEotut2zrN33iR1WYw7qmnZNxmpC+D7UL8tJlrc+92+V3U1FgGldmWtn0X
p9lb2zL8ley1iHF1MZaikmHbHpEbMj0XUvzk8A0yQEd9r95BZDDqbC6hjs6Dq/9hTv4r5FhvmlY9
jlH8HqYCadn4YKXmX4vymqvndwyLDHkqzWd9UQvQDGIidj7d3J5PIfOTektzDb096hXCCXPvlw1T
zmk4lFbzZiekJCvLyihWyoDxJL76OPyK/BhSpr08aexv51gHa1hwIcigIMPxGwP0XOA8x8Mtxcl3
PoYC2EWP4qPz8Uc5TehvaMlX2KP0zqYoRfLWHQoc6HUHo3Ssr5nPx8lrRwHeBRNG+Nn1A66Q0MFv
QFB3FMa4tRVEyrIKvgZD+eLL/NhJtByqn041PJBbFvEuQju+xYDmHuN0ZqiRddtg7t8z26EqLzt/
45Jq1fIxXeggb+3Kx9BrsbUAbrE4sKttG03jTmKCWMWIz7dFoOItuRBPedUiPCzem57RqjNjH5zo
OxzLc05pNwuE4Sj1k+EW2aqgN+V9cCEjiDFP6K7biDIL6pM4KaXsvTMU1tH4HBlhV5ykje53akpk
+5BqJjBZu2b0hpNZFgBsoGELM094I4Djdc3Zs7rqsy6WZ5LmiLTBgIcFnInP2GN7tlpcQuC78d4S
ePTHcuDppkHMKMlDBuKE5sSZ9RF5xz4mtShB5wy0pfiH3PvcVzSG/jvwACAPtNUkU07noXHehEap
Q3Iu77DqDlNEzlTRgiXPAAnAsZtjo+BQVNHGGbLizGgHrKfwDiqeGDPgPWDo4381CbeMbswfmBfH
UHCO+hhIBmfKIMN/4+yAeDR/19My7oVFlngA3SjTiu4BStsWmMI/ssoPidxAwbLvdOsSi3dDiqJn
cGnh1DNenb9N53JFN/Z9OiGGLCZ8GktFbKlSt+O0ltW+dpmMwDGA0Y5WXoZF8obG/nespjNtfXCt
83QXzIKpYUHINdJ1j4FGR8DErCgv4mo64rM6yT7PH2STYVWHjq9u0DfSU46pmz1j8UNm58ztyTAe
RKumuZTSeetY8cUdmxf0G/auIat3LzvikWIMFOh/SuIP6o/41ul4xMSg7Jz/cUPcMUiCkQaZdrPg
osEYxLFAsQD1jPkin871CBm4toZiayFo3VuJkliRGHxmltzak5VtulATZ4jpaeUsRKFW4Bb7YvD2
GGwLuyTXIdHfiYvDmqSr+978zYNCvhXmkTGqbRhRM1gzWzUuxwBleY8O5AQi2Dm1rSAUlp8gp/g4
+JM+Za1RD6Sc/6ax81GXebClI3PY+lIB2QNeT5BCux+aBSTlEfNjZe9KNG1c+KjnTO9MB40Lu3PU
cgScIjA1AgsSdYf8eBx2yPSzlDp/CrP5TnIM4zyrPim9g1M5d+3LOIb0UmXNpT0RyiBitK2MBq5l
nYzXjj6fcM4q2oKi2BRVDR06zg7zUpfPcQPnIPDGYTulZFu2S03AhQ14O5W/Qc/J68q3KFPRcaBw
PA5KP9BwPhSFY3atmNo9BbliUtIZcY8rMH8IQzqYdmCVx8NSUrASTGaRrBMNKj9XTaRQzUankCqP
4Vr/VMRTvyktj3ohIEuPeBXZ/2Qkjp0X6E6rbIg4amKcxqXjEB+Nk6qJi3ETTbHezkv65itS5OZq
/lvnLAJR2+F0pLWm4EozUgTSZ68loC3iYlnn0vyzU1YVMH6CTRLTBPjULzFzqbUULO98nVMutBjV
HJhqC02nbdJwi+AV/ou5LYFv+7AW9ShJ3PV4yvQtIwwtBbVhsTzK2lDao2krMwa3fZ4V2w77yx5C
9rVECrldDIFuLjOjHscGkkJgcD47lnUVNlukFZgaQq33ztiqbS1IhMxA9O3w14OU/7MIntgBov+A
XMxLhoXVULNsVU+5mdp3wkuzA60Y00wP4ffg2NG2ql5Ku1iT60DQTYQqVyNIWBWsBceJ2pRYmMco
r/qnXEEKwRH1MlaNfRwgysML5kBOXeeVdIkVZJJftMUQmWrrcWxGNtqO/RbBg9zHfEEZluYUL8gA
C9isVak/8kWRe5DlrxM6bump4VlneXxyyp6tCt6h1Bqst7ymCu9r1l+Q+uKPoCnZAOP9dJBy7C1L
tE+BS36o8P3XJvCpx5f3OIS6JoM7Mam/5WTzWPmPMwGX4UAUWuHf+ZQIa1vcol+jq51am3SG1Y7a
Il8BnNw0xEfaLr90cEVEIDPVnaL4yW8jwlD31ig+rHwmFBwx4xi1H0L0lKKe/JtWGlB/YE7amp2b
t/UoOdlXkyVRoHYfWfY3Hpo/GSGBPU5hmoyL0OEdUWgfpt46MW7DLEGnwZv/7vrRU06+D2c4+IKM
JtNzHuWI/TVtz3Y9IH3Qktj5Rp0zTBCpl/3KRX1EbMHpcH71kv56HDA4z6dVPeefXUdZTOhAHux/
M5uRrc/ftjOCLHJt/zoEEdrQPMJg/hOp4FgAneXCkXc0QC8GZwv57EcXskbXT8/TV9eAXBz8ZV4Z
/eCqYE8yFMr/8tNjR06ANx5kxMk4gW9G8AxsiXkgEYigJxQTo0QErOetiaOdmGv3jKsPAmkMG72x
6/Qh0syYrDs2Ve43W94rWwjxFs/570x+9SbKqY3G1u+vpfHbta/ILbJyZAPtjIcM14GPxud5TK1r
6fr510hfvI7jJNjYrbjR8kN9nzuBc3GmZVs7Qc2/ypYd/XB3z4Sih9XCAFcu52opj1PWfudFDmvX
8h/M8ul3rb1dcjIfhwy9gzJNf5wcsKuByJ6VcGK2fm4HPgSbWSsUtMDM1MQZON92WeJ5gkF11yUj
vi3Qwa7jXCo/7F4cTp6VIzJE9yrrNjla1e3SaNo8CGcQ7SyMV7299X0qnSCRfxL35lV1gtMUsHov
BALUcGDGMIEhlSV6XDSwxY7X7Z9SopoA1N8k1noHK6gG+KAOPSKCvROzeJ8Rx56CFIRIMsL8MiLZ
DwHc9Yqnd9N2AMNZoyZMRjY6kMsBa9cdnjLF0pEqVM3dDk7OdLL7L8u1f3Ra4Xqp+vzcjITJgq7Z
CAaHT2Mu3hJzDYdBE9qK+gITLotNBa0k7HhZnN8bL/QJi7CBODqBfc0i8midpD2Rbr22aCn+4OeH
1wjEASDkfkzA1/rWQqlXsfARlQl2sUdn2pbs3RAZ5+sg9K99UBUvvtee8CLmh6Aq1wmRmx+Bugmy
zYr1KJKa5RYpogYWQLcuxSQfWUX0bEKaNqsU/17mHCMYqZkr0CeP4SqOs+nTjcHVzbNMz4UtiANx
L9FN6TIBoMRdZT9z1yCgqS1rn0u0AkGlw6MJTbgZFuzebNyBK/XOaQhpJuNAPCC56M/jLPSOCHss
SIzqI2eBhEIjd3QXzCu0ZgRYDaR61tqpNu7s56yiovgOnYJzvbmIuhvHMVo+3ZpKSjiyv6OYqI+T
Sy9IXDlTT0oV+NTzxU0l2+TZC99kzHIWG2iM9Y5S2G9saCOMwYdx+Tfm82M/FqeC7cMF7gPJnpLo
00yHxT7IWBXlA/jKFKP3mGWb0fgk3ybB92D477W+FWsZ+ofbP5ZgYt1YPmazfEWX/kThx+xDzgeD
VG7N+urV+NjK57I8OYPcAIgiNzbb+HmpiCNOhnWaRC5xtuF9kADJwO8JZXeiUCqgQhQM48aBpFGm
CfQbfMEoDA1qn2h4npH7e369yZlzwppFKTGL35LGNXQ1AgznK5684M0EHjtB72j53bILovQfFyyG
Q9ZJbUi8jl+u85EChb1vJIKnPI2QDo3NX3TSjGzaiOceXTbmS+YGxXMTZgzVlmOM3Ga3aA/jcWzi
tUz1Izcahk810gsjqcJUn1xH1ownMfQflcJhZ90EhSHISiVQ72P81ExXrJxT4V/itUerhq+0pJTc
bj8+ECjg3qfg+dwSecSQ9USRTLO3L9yLGOU/i1WqtsacW4u9fCXTRxvhFctLNEg5YTaNW30nU/g4
2cBWZsZll6k8+RY22Dr3LzIdH0fVnZ0g/nBHAD9VnR74xMhVyr214rpiW+uLRyOjk6DEZDMSr4zo
mo0q5xrPV+IRORzdtVl4dqp5WqcOO0QuBEhxDmso9Gqhy6IYJzdcvQI8hRVW94C8WJLkIYuH+cQl
0OTIpP/Vab9X2EpWXspHiJ2JzQJn7WRrPy2+u5LIeWhQzWZR1rRxOlwyrC9plQIAPtaNvGLbLeRl
p6RRwf8iLRoHnElrBZthN5CIYncxUV05MYDK8AypZgRcvJta9Z4qFwWj7+1KW8wkw7GLHLxI3HAr
nDwB2ykorZuSl028YU2asfxp8/GNbGhjUNKzvY72i+F84eNHCTAjotDO+NU6+byNE4KACpdFO1jw
Jyvn3rJcHF6Zbh8joFMrERKwWC3i10uZCCJkpD7UFionaixTu3d19jGm1UU756ltnxWUFkpHRg85
LWE1WDu1lA/WyYfzEw/0xA6fIJj4zp/Qbt499adseF6DKt+B2ojXTUt8lgc0MBg/ch/kuZ8jobBV
sEt1AjMh+XSuBq1krDRvsVM/G4+IanAFaC17fTSz8+zbyQfKOLPx1e9Q1JiYNEYCdnePGiXjyql1
uc18bpYs4VIrwmdl55BfomIdQcnDHuwp/dsb9RuHIMomNB39DEjcQdC5HybxZkAs4/QYIGgzCKpm
iuba89S+nO0d/EWAZz3Z11nwxULu12MxscJOTxxoGH4nYcWmzL4DX3safKzUarB6QIc4C+KehmFZ
nnXO5GVs5jXLlu8lZbbRph01Pju5OmCBayVUWq0CTuViWe1y58daoo+OfnfpJBy3BHHlOBRPpS8+
GptZ4NAgxZgvUWo/hwsBAyisl32bWu/unL+QNt17Lt85NAh5A1BsiqdmGOdjULwUzfSBvNbd8Xnb
FHHPSHHRHMCjs7ERY2RMojGPUigOSwCYKwg+2PLmzIfveaEbK4kocRcHVoX6mRNZbAmnCop5i4yN
Sz4AalNM3Xvl1buiH8ZzNM5k4bCJm6Hhxb249ClmE/S6s7/c8XhgaNvOCfQugSqQZUy7r8L+vUv5
KLvnbnaWb97LV8vPekJF/e+KmeoxywFXLX20Zu/sbUZk3ZCh9KZIMBt7PXVMSZRbhUwta8fontBy
t7jFalXN/FjHbCUlCLVmiI/zkvQ7utRLF5fXqgzw/wQ1T+T0aNlE5CUY97WeLtIansjQuWWf46nA
nPsQGuifmX5hlfHLIN5bGcYBF9S8fqvNSi1OReoD1ktJBHuRoBEq4uw6+PJ3Sru1SaNHyxCeZ6sS
bDL6XXJf0YFJtzg5I1bAUDCpp0DunXTdFSVrr+Wm8fQeCrO8GkyNseu+eBJE6sD4fxlzktIcMFDo
GE5eRvKydXOO9eW4K5T7Y1DzlEmQPE6YxAqlwVUkw2NuBw9lj5udMd+qyM1+USM3ZNYSB+cRlG2X
p05gKurZcSAhdXiifMj2xr0QIJfr31TRTBWJ225T1HpUHOkBqtO6WPLllGa05xkgjLD9M/njvajO
ksXb2mXmsHL7Cq1BAi5r4mhhv7MFqJFQdiEeGdNr8he6/9+u7fL7AFNq2MM09KNxhYPpU2r5YjQn
vzUX921mZsKMMqRNGO3CHJl0fSg8x9+zn3lybrn2PvHnyYjNnaJzpsZHiOQnaySCHjnYWMAS6YGi
5cEmXoPWQhbHWi/vWCC/0/zBipyX2cXa78ecVPNNpe2XFyJ8j0Ni/QDo/a/nIdeByzGo0nE3JC1J
7Yv+l6IiZFB+DyIGB3NuH4yVfbUBfIo2nHaCQe04Fw+NIVEKneYuFzk5R71BIsugHtLzW9wDqxhQ
7HRByyirw/TZG7bP40DmmRsf7bD+SBMBGw1HFQVFtVluJBGZTadxhP5cbBfufSwU/rJXE0F6Ce+c
8DZlkUL+TwugwQFx9PV1ySJvLdXMw3SD3s5xt+pZL8q6CHdz2+1yFjDrOqpOXee4xNtGeJzjLyQ7
HWKLjZwI5mvJjyDg7h47OmD0B5Fw+vE1cEsh9SR2lM6h718KWBQbrdyXUr9GXb+REJCjPnmDAT2d
qpIQ4qRDBJ5Uur6PTf5AnStWgCO9d9GxvWNhr5XO9mi5UCzYtX3SrXrKvHi+Sr/fDhWMvHqwUf0E
GnEkR80uk1B9q5b9Kkm4LLOFcleGCMy9FHV4DiWMcsoOtvM3XUsYMHctYhgopUiHL/akBzzYh4bU
jVNCxhEa8oobVRcsv218qUPTuMjluHKFG5za2keo2/bNzvZqcxadeOsw+pP2MDnPnv7Cak1fH3Em
RJpwRaBIirwChJK5Sh+DugkPgbPsOy/hvINEfR6yKT3H0C08QEcis65ExcPIi2fyKZBjojQSsEbD
GIcFcVlMo76Q+CwvY07DSBxVt7Ubke1IpOsxF7Tt3Ri7R1xFdFiV6hlcgSA3Y4WzBxTtpSekY51V
JSnHBAtQSIhP3Rcx8SfTM9CpBWmDGp+WnBpVymmrI/5XQtbyBQ0m7bubFruZRSLsUq87pIF2nmkX
qMjr38IwU1hokDGBHpIkdB6NQSruDGQ5tlZ9cXy7OfIGpddKNXxo7eS0VMMTcbTtAR/RS5AymUhk
hzqqQk6AhwAOlq+uMjK0YPg7VkBYmCUDRtzGH4V87lMboyPFC0trLs1hE/kzj8LgrFIO711Qk2BX
R8zwqL7JjoFTVWxq+ozIm9597SFn21DCEg1RfXoT3dnS97/SQ8Rj/5ZxetIDpoAp5GFJuW/3Kqqv
6IbQKAtvbdmYK7oyPWfOiY8ni4+MHmNC5r/qh+GD/nMtLUVF2eprYSW/gScvk7ylFyZcgOEEZidz
xWsnLiECJxJNmJ2ARycGw/4mgBx3q3EB84ZILjgVZOiwOvgcF8RFWYPRo3NOAbAGljmwuG7REJYo
iIwrh61v6q9mTe/DxGjb+xh+4rd8Sk9gHT9kAfLcV1yQTrORP0kHoLiJj2W/bICEHSGu/gmGaKca
iDWKMYTSHjvQDPDILJx17UPGkkOSgXVnVJbD6MFXsw7yIjr2CZ/TomQ70DsBW9b/UXZmu5EkaXZ+
FUHX8paZ+Q5Iuoh9IxnBPXnjIJNM3xfz3f3p9Xn1SD0zGA1aQFUWspuZGckIN/uXc77TGJC//RzQ
fUErvR6NHiJ43bXrJmsqBobNz0hq0SbuQ4uOZci32za0nLtOarEfouybRZcZOKRD5gxwfBMgbEfI
bZcwvowjb9t4wR3JrdjHTGsDH1/d9cLySF4Q01ZPuF91LJ9x4YN0JE8UeV7MpnFjGuJZVSQxmTJB
XiLDE7PNJaC7EhsyAdDAVXa3DqTxnA5FeHEkhFv0/fYmxul9AJBHq0KTb3uCHAxCKHbO6L1pYX87
i9aitaP66E7WlgSq+S6pEVy01rdbVc4vWxLvB7fOhxhKiZH77i+vNbKTcjWZAGmGCBUZ0Di638IS
gKHb6nfpRcM19dKfKOzDvdeHiCZFOpwhb0AYuTHj2aetL+9g3kPPCloEqLD0N34p3+JpqQzO1lgk
94XRFPeD0Rh3iKwxx+g7z2LrJKozs9zkTjthzWMJN7XBwd47zmkGOorv1Hzkr0tXVjPxL93hEktS
b52mfzcZczZGesPa/jKkRP0mRsgGMeUkQVxxtEtyhrN7d0FyF+FLXzw0U7DDokqr1gAjx0zYChwY
kYsizYOF6kRsB6smeAkDCu6IcnCdLhpWOzstRvgQ5hDVmXOVrFTYlPBk20Shx9PanmKWwlX8HA4Y
WvTgv4UI2sAM/KaiynfK8J9aBP/rkQETF3mM/78m6siP7oa+tQ+w2SZGJ316I5D8wNLxcQ7Dj1TD
lk4zlHQT3pTIwNYE2e3gJPpPKHucAC5LG43TiU0Kjg/2sxY0DD1Ed712GMWjDzy4urxXOTp0nBvn
7Ca9oGDwjf0jc6LFZY8dLJ6TjS3BLtCOmj6B047tbYIFH0kh5jEnW5sCV4Qsc2OntXdWWOuZ1LgV
AlCsD4tr39Z78B1vRgBhqi9gOhYMf5YSd90aP1PQ8q3DfceBgXxFZ+3Ri0ukXdD4YF9yfS8/9Oyf
m4iXg0uQTEosIICpwNPEaH2cPudSIVhjGPxqv7j1tu2IJhW04WczkO84FIiVQi9vV1Vbv0RzA3gg
tsERIPFHGxnu+iH7NUiqjULzt2QY8eEaKByq2V+1swt1TZyroNxMtfusphKjUSavk0MZ1eJQmFnj
JPczPcGqxSa+78LsK56+sbeUYM+oC4cOJBn72jmyj21O1HGWWj+yq+8w1mVsuvIlkwYIyRB6By31
qR/RVRKxzWyfKZ/f8iErwVtH6uZaOSLAoAJbBfy/hAjCfTGjXwVgC6SSN6jOyl3K0NNn57jXXfXL
IYwJZI/8sUf7w7IGyglwtCiiEEzhOxSTgXg4QpyfztVp+Zf9CjYoh3VmzcawHBDEhndeCMosMOge
Ol4DewtjNyYQz/HOclq2G6SBAkqTd4lrgJMg5ZHtSGsdZ2NxoVimnXQXraXlPtKBfC6gyl2YgzBz
NDN1qpWyRd8FOXfjycDbRahes8FZAi+fRFecsMSc5aQ+O9gr3TKH9E4qiRGDj+ahU7lYNWkHZsxC
sJs+2ITL8lStJ8faSa6vlguwMUoW7haCAjZo1rZElyKsmVwj91irV8gW1GGEDayEMTOCyNQhJbZ1
Ln5PdpDcjQSn3zGg4GbFHLGu4qvZLAPDqdxZwciynlpuQ4gL1/WEJLUVYcwCRpDl7E7LEM2GCpHy
sQr0EZQY6BtFLZIzaO6ct3b0t2x+d5XjZSuquMNkIW+GyUcSD4LWvlOP6DnNlWi4K1wqwzje21YI
YUXFH4hpiI3oaMCybs3+olgbHcgVB/XXqgaB1dbwO8WUk+5wREPBxN+7YdBe10ZaAG9qEDl69r4t
yJRyi6fIaL9dzcKvrG9mSNZu62r0YgBGRp/8UZP85qJgLDF3O+Ti1l0ZaGNdaa02IxRavmvEbnqN
IoaPb16pv9xABscwmmAdMattez4pXQSUKdUXiKBvKhwebeiXm7GOV6Evbl5ZP7mMClU+P8qS8SSB
CZtW09fJCq2uyJ7JYMJ/l2XdpsnFVgyVPtQoRhjUldtMT8QJ6+rYJ423R6cfkfcbIf23wvbR0IyE
aynmAxCoeTXp7BTn3hJxx+/uuTkCj168NrN3GTL13VIM7wxzMaWFzXNZB2+RVieMfaeiBpFWy7cW
MFZQFFsdkI04KBK7xR5aEg1Z9upQnpjBexRVzTHTM5UViPvM8FcZjcw6Fv2zxjUJA+YxysOPya0Y
ACbIzbTxbPru1rHG72BJ8Jb+CXELQKqGlTBpVyfJKjIITWaBA3e5mm9Ii76yrN1WTHx43ptzUWO9
cZgQ5vPi5SXKUJGzdLLy7urzbu/ZjNNPicaHlUbABWvYMyao9NSZkI1ni6EJaExykUrkQq6ekl2n
Rbw3lDFuteGc2qjNrnFZbUdy7YCGuSeAtQ8kHuNO8yuSiMIeYQlBZpd2QB9uSwCj0jROeesMGwKL
EDN+aCu6VS2qOR9+qKFvOhT7AEpaYMYGqVL1D/4WPCkGUGDR8j6XzLpGXe/zqmIC6U5HO8teemVt
oESb01MZPOBzyhAFGflaBSixJslI7Dx1RbbzNRPWfF6ifbmzAPBCVlsyLcrpHLfQ0TWsa9+Siu6L
8OJaGS+jxU6/UB9JYzzqXL0lLp+EJBsRfHDa+t2wmUfWW663nqWbb52hjHZxaf+KwaWilENJmESk
DaQEErouGloWJEzrAOXiVN4oO3KPle/BzZpxu4iaAAFieHVClRal/Vu11NttNSCVpq0G2LL4IgL4
hjxcuq66U4oWbEcmEiA/fdET0WVKQMa1o2M3Z3JNCusulSQEhcYpiDpakp6HL8dptsCViAMe7dME
ZMwbjUuZB9WDidZzH82c6X50kjDq9wPKDSLMrDt40/5WTCikvZRGf2CGdCgdf7kKMsyRUwBpp2c+
QIbKdjBLk4VX1B4tt6YwWU6eEiuJSXdT2Zbae0UOQxTEIshhikrme1skkj/5M0t/cWMY/MDDYlwi
FrCybeVRGijlqpaMkSyafnPiJZchHD6nltiBaKjHHYC/dFsbAxq/YhAQ8ZF95qE6FiiKDkPNIMr2
yotvDFdkHY5rTYg6FTNuI5wPlSasKM7NaRf3ZXxpQ2aTlmydddE68yXv8Dovnwt0gv1pFAYHtVv8
GdqpPpEfQpgT6IIYKJerHQlGq37TRYMpL/vtN5gM9dg+GZ34MWzP2nG0f8mgx2nKOF2NWu5jxMZQ
8xkhX4i5Hm6VZUN96ngT9IXQAzAI1cg4eCFyJsibOdgY3ePYggLKnG3VhEyAu8oVaxzMp24E0x+S
4Tm09YNk7HR0Zu8ljMddYkDplTVU4ty6oHsf7hO6Nh8qQkC1EgfB/KtVbI3sei6xaA102rF4aih0
NujTmZdQwK9y22CO8DAtoTxDbDtrSj8PcaQDO21gBt01747Tf4mofaL6F4e6eKpUvmXwAQUNgSyo
NoZp+ZChR8HK1akAQKtGClIGF2H3L6hqWkI/g8fUWrtUNzF6sY5UAET+IRq0cdbHin6N5wl94MBc
wpcwdbWgOBwpl4zk5tnmC7l7KFjNEYahXaw/J1F/m3J+N/3oIYh1eXB6EgJH0/xkPIE+XVfR46II
iazpkzjO/kziCmtcdC0QQduDOxvMWaL42c75u3aj9zqj4uFTrq6ej0J+0DdrMbcjJoy3iVORBjoG
37PPO2+XPywfAPSE992MIsvPpn4Dmh4opmMRBonbFyJlQ0Nt9seKgL2V67yxW/jozeQzQUuGcl2v
UsG20Mza4jRJ9WGTT8WnjaUvyHR35c5dsXeG6dFekjiMeUesFiP2cPbXoWogmWleR8yVugslf+5k
uCRoIo+TJJqTQsIi0xWL9avlG8ndbbFMQIBYjQnl08BSpGP+tsb47L5w1YGzmjKUTLI6F5gHjmmy
zBIqDrfEJg0QDyl8gDK8WSOwDM6r+5HB+w6GEr7GSd+FVeod0orUqdwTH9iV9EOSGVsJmf8rZHdv
6+ZWe9kx94rpruwdA/NkwdaI7KHR6f6U+mkSQKsQGxBLdpod5/cwV0CxhPeDVdraKKd7IxjyqtP2
V6EvY4sI8SYHsaRe7oux2naK9IaAME6Y4R96KlxkSnwS2a9HHNVUdSzpLLz7zT2hh021KDM864zX
+WNU1yC23fsiIxJdAQ6GcfHlIktjB+fQr+QveXfpnAjFOMCDJsB3bBTWoxWYySabuGfShGWtUxTq
UNJIu4MMPs0JGBvHIJfMMo1xqie8BOfJbu7rjtNfK0tvNKuT/eA1SM+qecHVqx+y0KZ1Y+PGzPvZ
uxvZucN43KQ9kgc2g4hQPdO5ybTO8Zz3zUuZ29embPJT59jRXcROgXY8ecpM4nMQFxsHpOlQijO3
YZUG8TfuQvPkWHm6YVtLkHLiLH6T6bcJ7xPiZvGnnAd1DRFd7qHfUl1yL8WU5EM6ETJYZp+9SrBe
SY/YMHCJa4rHnYdVitS29JCQnYl/4Jr2NGBp1WZAtX5N+YIVxaA9O5XL2xlfvd7eNSbad6euQI4L
52C5tnes08e2crtN4MkO7I2zJ2z6JMaITJME/zg2KF7KDHN7ZORmh/LLwwG9HUuVMBCOlznQu8rc
EcYfDAmMHTSb05Z83sq5pTFYojijfVUBasqs2sMEA2vuQsXsArkeQAtQMbtX0gviizTdu5qJixtj
nONmWHmRWZ6dpHiIrKq5jEOWPik9/urwDQ+lgjWzaZMQMk3iEgttetkmQTQwsvMhhboRx1l6r8OY
36SLyHUkN6LHLUqE6JQFpGO1wEQCd1fYSgJfbB+MqPjj04vtGPBNyjrnSSnASZj6UAzNeyZg2rF9
vZgGgiFqALUFj9Ouh7p9lKLvjvXDGIfzvdsW1n04SLF3cX9NPUBYL2CXMeI26tNQLvaOdTJWwxWF
d77iU7IleyHBVQSVNrLyl05Vz2nY5jc9kCAdNgQ+FSY1DIGXtmXz7CDA20+Wb6E0ZGLlR7RBIMD7
+15i/EVmjFRGTvtejuEtwzhvwgllKxFgViMT/FKSr7SphKSOi1R6MNIQ0VFe3P/jh8YJr8RrTXtX
d/W+do3sEg2iXccogM4ZB1q/xB2Zlb+NgjT4cHkWE8t9sm0ZPQa50Z2tOQIYWDCtdbJDqHL5gA2s
uhpzjM+K/j58QELhvXHhMmvseWH0z+N9bi/+stavt9kAH7WnhT5FyvhhQEcqNrrEIzj6G4Ey06lX
7J59ULKtUslX1OBUSfqro3Gyt7357buXLAaDk9uyOgYfoU4/4dQfaWarO8dFw2fb1jmdRtz0pfop
sUYTiIuSjvfPu+HRUoF8+Mu8jR68I//PuMnGFyTEIB2w6Xx30tBwov3KPaseEl8yEs1Z644YPHiT
66QMPnvia+/Dqbj6BjxNJk0Fi0/soNqWO8/yml0kCL7wB9aB7CpIwxtjTkoQqTjwSBkTMFWwiIML
DohAT+jzV25QwFieSqjriXDv/bDd42DfN6Ozd7kXviPMm/WcHxonq5bQ+eYcTFjkkQ7fs+poD1bi
YoLrcr1NGXOsywJtQRXNAR7YsTkisOPgwzePq39ZAALKOyqsE0ISG9HWKgBLTq88GIHzPZvPSPw3
DafFWThJtzc7lnZ9HzL58oxmlyXqqyzc8L20Q7zteSAeEmv+CI3G3TlZH5wmi0OFx3WXBilChqUT
9AmdskKU3kqyKGfB+mb51VkXWXei7iaNPFv8LMxH9lV8pxLDuc2knfQ2ZASvCXbwWTHcRGR1jvTX
Q2/faY7ru2XItYFDTjdM073vG2W+iNLL8RXyU/oSKBRz1h0CQa40KMvmBsC6zDY6RWOY2sV0ldwU
xCgQyjYNzkXT0ERQo8qkh5JV4LeLdHMQLDtfkrH9EdPFmREcQ0vvSHrucUvBK46UbR7IPLuHstHB
CmQOF00/KI3Ns+M6P418LIasvPJOn/oUrRRT5vSAWr/epbYCg8VDx5Gi7kxCetaN/maArtdzE4tL
FSabqu9N8LpFu3Y7YlpzSm9sZeQ89iicWanlu27ys53tLUYhYlVFHDHWY6INYSPeK8QykTbOXdM+
jJUf7+MBa8U8xMG1k+Uuc5ClRy7OONJWS+BaGh33U9dkt15ygGS6d09NbNxnqXlrSCS7QXEvDoWY
38OO0xITBNSmfNPbWbI1wpzHrLj/6xvJmcL0j3isGDLMqo768C5OoqNrd+O5Ym4hSatBuZlxUk1e
cFLN/FyP7a71md8mNlzYvG0+w2h4BaiqHyuG+utEEqtRmzePRfQhaho4CCiIZha8L+UAAcrjaWEw
YtdHifXxyNagW+d1rU5Ac6ktZeeekPx9e4xx4iFQVxa33CKDSHdoeKvtEnNIz9McAmnpQzmgPcni
ltTO1AI6kXp73IzWXlmeBKZ+qgm5eOrrtniYtLzF1TlnHPCLXZF/MJFasZ2fAlxH5i5OFwGzHW1g
xfyu9LDlVLE+BFHjrl0TpjHNyS5ycDnWxB1CRbAfDRfBPIDucVs5VJ2MzApVV8h0qbKcckl6wIyA
mm0FEOClQi23lQPAHCd+CMroDQzYuJonIuwgEl0CSL23uin/eDZqr6hR7Tbzwg5S296qSu9cD3F7
qRBMILJDMYkcPz7UebZJC19vEyIUvLzB69+6QMRG3BqNR6yj7LALI/ZQOh1vFe71zYzWfC11+yd3
dfYxCn2unC13/XiZzBPm6YY47yTc5OCByQ3tScIWc3Saw+HVJtyWDUQL1qjBNeKQX3MpJiM7opV5
rRvLfXc8VjSWrqlilp+66nWAgPUWx406D7WzkJ1+R2k2Xsy4Wc+KezSFShWFIeHplnecwTaIFLHH
U0F3gsLQa3EK9zdkqccQ7uAqkeUbeS7RxqzlI1KXl0bhwLJV8YvAnpfQI9ElN6b7zPQ2tnwIG/EQ
QnIJhNOsmFKS5tdk30WXUw/bWcdYpHhF0Qr9HheTMKdNP4mOuC4K/Gpqt26YbkdQPxhgyOIStXkp
50Pt2scI8/zW7YHf+DGVzjGfXE5WyTShmfOKxNgyAlRyF3kwjtqk/wM691j0w80Lgl+dV5Nm3KuX
Ihk+TMO2tgUjwjxcRAHqPU1tknxykrZJhN4xx/cs3Ozc4mT3aDbmA4K9mg9c2d9whHzzRT3KQ4pu
E6XyilEMr9pI4qNjfHmFxcgXdwOkrJDWEGEL06LGskDYtT1BJHWFS4rxYpS6z6XTGYCl7GcrnrOt
pe9yvXAQwIMhpHqIBmA/kxC4hRIEHzgu1ZEACRaS45RtZFuee5cphVfJPQU3fsURgrIemL62Sdmc
cmEye4P601hofiZyMPMlfESjiZ+AY9ROT7TTUEEKaiNwTMF8ahLz4vLwEqJDWHnPn0d5ZHebupfm
fV9eRBDd7DiZ3wTUHbfHt27EZbup0AfrfrRW+UzNXfOk7JP8OZoLd6M9M/pU4aFtwHp3tVK7znVe
+yQVd2PX3SreOEZA5P71iiHcgJWaenN+IJh93LIIa4+SC4nx86Kw7q3mTkiT5nzGxOq7hM8MgbVy
meTSehYS4tQP5hvnZGvnGIb51bVYGDT4xLzBjVCge/PVvGK7V5c4HK/9vOwbY6CweQn+o6yFPJGr
Eq3sxh73HVvXNSGuxJKMhXNVKIjA55CWNybdT7jjuKADr/34oXbaclOokaiiumRgDsxyQBq2DSeA
E0OI8m7o0EaVLRNjjlvJQhB1Uk36+HqaIClL+qKd22ry0FvmF24Zh4cK4NgafzdBft0MN7kmYLES
RUECKZ5NEkwfBB6tQesBB6G/ppEtnq3R+NS5ZZw8apHUT/xLI4f4YdlFqTmtHiWaUSPjc6wD/1oY
rIuj1gsfx8DewOX0D80AT3zKWAchoR5IKb40nWCD0LLti4cx2cY8rSNgK5YPIrj6fesjlQubQ51B
WU8jeeDThx45b69UcYvNg+lei6FNdpj9ZW0ssps6JSgIzvEwI2klZNG/yTZIsDjqjuQKNlORk1nM
puTZ8DAnzj32n6bOvOewQbOODjL1d0GjqNS0e5+O6oUxRLuEHi8pT8S/Wg3mIFF9JUElLk6J2r4g
N2aT5YGxCecqPPQl+6fs1tQ3qOHV0xiUX0FsIk3tvszmI+qzARIjbiTpbOlt7IcCT6xBgMbRE5i2
zB4dzQw+pa/K+cTg84U+sjhlAd6vRNDMV+9JoarPOqeNDKtXMM3ymQL/10j0gleX9lm1tE3MMEFA
QYI9lFbAjKerNQ899qWUYYTjtfY5bHBQEEF0F1sLMCvLuDGH5jx7zaltcvWa64HFoj30tyoXf5Qb
cKkL+THXmvXtSCwWMuytk5tkfthmCsIfdipjaoAXNlFlxFvlxzq5znZ0cJcwjyTGedo4rwLWrFkH
9MoeULHCeqsGjAljDupAQjZhhiF2S+Iw7dVF+uTkmegBYkKSyJmgLOZ6odPeSaeNNwaeh4T50eJG
flFqSdMtZmMzkgXUo76CUXoXFjW3sLHYegx4KBDBVmX6bBbkCdZSHnXtcO6F9sGLAVC002Bvu/Pc
9NOOqDuIgdq7Ks6zjDnVVHe/5s7d1gTpsJpmcCmD6t2CErgqd2hDjm2Nlg713CcmT7GKJF7KPH73
R8EBZsDUcoRHPjLSrEyb4WWgfRZDvgklurg6QcbouQ2uuIQjyWP60UUXckgwP1tJuRXyeVY2d1H1
5eWcXxKeBWWvA3U/V7cYLfOm0g70bGoJBg0rgiKm+8qpr66Y8CsqFOmT3Z2KLrSpUSLMae70RLoC
+lCyguyE+mviAT5NZF8XOmqxyyQtptGUoadHRmdN1UADkkFWGdptYvkIB0wmz0mrbxNpF/d1vdY1
C+UYMbqwPtKSc9/R0dWbi36HB53FjzkicyPt9ZROf/rMmnc0aMfWbYaDncR3nvso88yHENWuvAL/
Tzkr62GI449Ow6HQOOVjpcrTGNaIN4kYZeBdnVujlDuhGMSOob1OQp/Z4MxGZfbCcpfkNpMpVsyn
sl2gsiXkjAk6xVHHZcodp+6N0vhDE9ht8TZNHDmoPUblMWVRFZVCRonIqmDLcU2jrGzsKzroKc7R
UbcuSC5vyswP0/afO7edjuWCdc9ago1wfx1NVg57WT1rgtPWePxxyJFOt3VwXa8aLJJ79EI/qvMw
hNCRqL6r7/0o+OMuJ1VMY3l2yuKpd2VPLw3ULetr9dJ3XrAReIZW9IwYL7tuvCSVZrESwKuZaOct
7UdPmMzhy4eYk6sKk4RL4bMxLQBGeA4iRKUhIoQJJSKticlGaSCFtOjjUzkGe6UGiLE1EvIaXMs6
sGr3ZFbzJwd0eQk7fvBAxG/wFpgshem2vWA+w4wJyOMxCYPoR8niGUYAow+XVTfjSzOrmocsRjuh
26g4TCwEb6Mm/DUQ7oaoDsQp6G5WhdHKrYU07pxNWOJkwTItGj2x9Suw9YIHiyS41RhZt1kCvo00
519+6eMI9oHEBC9d/yORJDn0DfAO/K7wKJ1jkFODl0H/LjScZYvkiWW0jcOALfZsO+mW9A5gv+Nb
PAKrUrRuK6G956LPITa3x4qdim2WD52+pi0yP0+kj/mEVCYMKKQr8S7kcKsZb9zbJOytOlAqq0xk
l3Ssv7wSLA5V5FRFXzzIVEEq3joaqgGg2AG8w9Ll+rzgMAa44Pv1uonsV1/DZbBqvZsNGhO75Qfc
0EgUmF+zxRfIF6HPBk2/w1VzzEHM51N9ME1x1iL5DbYgPYXyh07IQkHDR0nW5ja0FPlPCTPUIaWI
ASKyDlLz6rtEUEVfNsxjjmWsBIRj/jGd5I+qiYkB0Ia8zHDusx5pOZzc2+B8THV4xlawzRAFpWUd
H4NawkMlqMjNLxkkDTxwwUkk+bUA3MOmrKc0LNhLTYuD2uH9azJ/xwgd9x99UmLe0iOG9R81jxi5
a/85nG12RG1D5QWkrkv+SKN9X8yUYH3IeRjtmyqfkFwxOaq7dzKDvvChfYmy/M4jHpfY+Rpi+YCq
Gwoc5xdlSRuO3sYYjR8rRft5b8m8QZB56tv26vsGbnp+r7xn+WHmePgVFZLZhH8Mk6aC7cVSUgIl
CZ9KYIiV3z4LcINMz49Iqu/UvFA1+F0Tnz7EHGimqRxviUISaDQ+fuTwyW7UXRKRy91R628ANNys
+akQ/j6JTSK6TZsPbHqz0Wat//oriuWlhGlD7A5V+chHaQqeY9oS027fxcwCkeTBF2iczxTOGNBC
86bLkeosKH6c5HVmI7sSZcYa1XpO4LVlAZG+Ft/53kR5GDTvOJPvl//6/aNLCGluqTM1cnAoe8x6
2YKrlKH9xZ3Zed2AtIR0uDJsLI56eS90NB69GVU6Z9a2ptk9YLdH+DqL37qZMPtMvHuVOPaeXLZT
wW4Y2Xw16Bla6zdppde/DAcuaS/O+6gz1NbDJ76zu25MxvUkk6fG9F4B/t3PWAgVu+nOLx+yavio
pukujREZC8s6+CUKGlupC+m0QCOyT9+yXiaE3vbc/pTJcHbs3AXOZQbkOs3133H2//0/APf/Lqup
jsOo/TvH///+9H89lzn//I/l1/zjf1zQ///42V38GxZE+af9T79q/1Pef+Y/zb//on/zO/On/8ur
23y2n//mJ9u/4hNu3U89Pf40Xdb+n8CB5Sv/2f/zv/z8MyEMSizRB2Qw/KvX8s/+Cf/pa/sn/3iW
FcQK/L8zIK5IJT+//nX4g/r7L/l7+IPr/I2cBssUuPo96ViC5I9/CX8gxoGdqu95oB4tHAjWP8If
1N9sKV1CckigA5Bj/yP7wf8bK34p+IU2qSqO+P/Kfvh7rkiZcdUWx+//+V9dS7i2YyuMBsqy+WeJ
u6h+fz7GRbiEuvy3EJ6aExeqQDzV0+0QyfZZxA4wQs8MrmZmNOdBCyz3PGX3uQUXlKRFHUCrJ/qL
VYwBEN4XBXh1oJ8cAO6z1c4aHybar0rL536a+yPse26TmgERKGmYxADrN3YW/TK9uDtowWTfaRBH
Bi5iedt+a9Meo75tvo/R8rtULrJk61qi/jU7gEsOwsrRbt7GKltsqcFLbjECqtRUs9AnYzfeMWyH
5BxyLs/xqyqt72DpNUklP5j+CEM5bt+zCCDebK+wWc+r3nXqvV/Z/DWn8bkwggNwnpF7tnPXk/Ji
WuglYzABhN5KGLArg3Jsr9Moo+mzirsqneaHAgHLb+KSBCtfx/maYhUdjMwaHip/MnbKMkK9qhwr
fFWih/1s9Gh2pi7e1H6Qfth5ly0tnN4HuQmSJIWR+d0LVtsWuOs3K2+Go1GUTIEd2W90kd+qOC0/
U+BhpwQUDhhLb2Tj4nn7MrJR7TZNKRcn/9hdowxnK5Sghc0xdARZMQAgKhzmSNQm6mWSuLjqcXxS
qbTutcvkUoG+2Bu5ewW62b+0vgh/dBbX7+zvrFsuwFeWwvOvsUcs51ijX0JWEz/1Sa6QbE+vidvr
a2THmCFSbR+7MuiA2wTxpY+84nUIwOLGApnACKRhw+cPGYNOPgddxfdRRClMIoKUIAIHt38idD6/
h173E1goCGYg2wAIHf3uxFNATtlU/Xbm4E8ZeUiqpnnJkhrG/hZ7RKrHXpJeE3fw3y1nrC6oBayz
ycCYunbOvjEhMR9Pa5S5Aa30Q9GQJZt1jbkr5orvgbCIpEMQrveVRz+JbWFCyVAPzJ2s4J5oWX1w
Sfldt9JDYKPQlidFVO+F9P0ntFPlKbMbqAtB4RINiLF5OyP4ZP5jVEiG+Z7n19Ap0/sc4C479qJ4
VawbH9iF4DC0Sv0mm5mJ4+RD2BO9uFAg9JtQg9Qy3R7VuOT9WElH+Xc5DTbS9AUNJCLCholzxAfC
M3vy6L/vtdL+zmnZZUUsgY4tyTD36G0Yz5DLxz5BDTt8Bh7ewNrF3gaIrcry7BPJo145TWxSCwJ6
XgHMBJNdU5zoeZp2wEGN9Th1JTev0BvItdi6ZqI/0GYz5gOTfVAa6Y/VQkiAtV0eEQewvgAncWcO
gOpQ9SMAMKzdhMqWBX0PsT9/QPs9nvnXW1WdSG/V6OChZVBAWAaJzxK4uoMMZ6+CuDh7Sni/0nhE
ERqKor+BGR8eWd9Paz8MX+25uTSFS83LeGsOqPwqo7Z2ON2J8iPZG/d37ZmsptHTVPPj0FiPHjOk
FfyQdqN1MD15Vf17Lh3Sucev2h342r+QEsW98KW7cSD3rlWpu1s/BMWvqGQchvxv3td02w8ou9t1
ORXyLJKwPWWOE27thiWGmOi5ndIx7+rO5CERrtwGses/ma7iO4i9iEMBO3jT9zSiEFYAUGfFFjcd
jnCCBsY305TeUQ29PFggi15H12CNQIW578tkOmKDU3hYoNDAfsbm6qTpzaO23YUuDmOIBkwTAqxQ
Yc17Sv8cUbpgkQEoy6bRR7VjBG7JbrljzYF9kbk5g+q+zjGm55aLd41hEI6LWaxyAfNLpGXwNhUG
uuIyreAKDf1J6LE4FdngHaLcL74Gu2jPQ0SqoOen4pFnF0VgTLDz/ybvPJYjx7It+ytlb440aDF4
g3at6FqRE5g7g4TWGl/fC5FZ/SKY2RH22qwHbT2pqozKIOFw4N57ztl7bYq0jCKjlRvlgvsfRlfZ
hek0iFuad0wWk5Wdx8DodfVcG36dEKMSI9HxK4xWSelskaBak9aKLoWdZHOoVi0pg4h4HEvyMUh7
2KVJDXWJ+sFc32moyomVv+dM66ZiQZMuUhOedUDmwJ5CsBieI6+A4NAqtCre7bLTxoUnefOCFOYC
n2fVzkrZCpd1zyBfS9jTQb4qmCJT9sZFGdrQODS0qk4m2ehmXX/hFSKitaTpGZ7a6VzRWGQ1yafl
xFxm6qpatExFdgnYtiIgFV/BQhCk3d2imQ8qLQ60cFHrtjouiNYdO2R9L0uxQJcg2t2bF1rasSyZ
gYVmvTA7+V0JHm3onaVKXqegtRW0GIlQNEjLnWhalAJmVQ7l1LaFu4EoRsJuEqhLw9eJ4g4U9aZF
lvJKrmx9SeWyenVC2lZdVtnIhesanRuFTnpve8NZZ/DcwKV26ToRjPJD8agOfb/BrxdEuIA1Z5vH
MuVc2dJrIyeSFyzo33R4BxUSBtuP1lUD+hMf0UuS81U4POPEgROWiowlCv2ZnHzIoGvGoBERpDDI
1NWU9wF1ZUE+KlaWAImNRLaMJ8QvhYcWDGW4ymi8Fs1jaLM2946uLgSSR5XgabRK8wnmisWwDcxR
A999rZW5ybCY2ZcO+rEpHy1PzYr5lXpOWzHcSwECoBHI1I0Z4UynQDGNaySEU1MUEI4SzSUQvRJE
8rgJPVpRtUgRl2r5i9BRGmtlxDwGEYZ4lSrdn8DDaOcFysZRI3fNHAqQNOmJB4daiPamk1z9JASU
OJHZMTHQnc5mFuUW59RFLNdFFXyInLFf59FfAX/Nhi2mH2Hatuc0wjLD0J1oRTVk61SUyDqYWNrG
tJ5JA/DymV6Z2HqV6o58/YJ6gKFVzCxX0qxkFltxB3mzs15iO4JY1ZHciV+fsTKT4KUt0d5vjLuS
OHBsC8Gd9WrkRGP43OkMD0885xZQvrPGjhuOCXTrclZtx8lmKGHNGSieNVR9RoEWJlgINeta8tOJ
KvraIwzT5LMlsTyaNK1RTHBMEDGKh2BkMCKVGOQk4sjuZeepGL656foChHBZEwnCaTteShJZSaq7
FZPAWwttIWAmA6YdCG29dyyb2ZNPiIUKRGQv4f7WIv+b6nB4jFq1Wld8W+MshPPK0VC346XgJsKo
GCRFlM3FREwVa2XLXklEFFw0RaDvlpD/6nd6ukDrHm4as2P/szN9WhpMYLJCbyc0WLVN0djSPgQf
tTJVJ15AAXNHaUIyeGaDHxPa7JX8ZONaE987YE7cIclPaAbPrHl0jSjexV2jzBs/eZgh8ja6O+m0
cRABtoa+zAScT7i/4UekhcLzBfi5i8ikLTEI2KIk3DRU+Pc4auh8gAa4xGo+ifTUqdAQegR3c/8+
WgHqKYcz/dB0BJa1fiwSSxPlxUrPAthgWbagFNDpyJc6dzZy0MgL6R67Vjh10E0wEqhutRpNO5Jo
Vhq+29fEI9410IC7AxHMBFYNxR3T0Ctmkg2Sl5O7jSUxsseNYwkz3QiscY/MaZ7WlX2JOzc7iI5s
MpjNbGj9qbLVQVYtOeM0x0QO41uOvXCsRA3UBHQBx5qcnirHh1x7ZfgNmK0xJ7kOXVea2vO2SdEB
ZBxKU8NXQSIxd6ENH0ePLjIoPiS48kewnQ8c8gRGIX64FiJ0Po1bCtHddrYSlNC5o0Sk1RkdrygK
U5rrRbEEhAjP2YidtxhpP6Z8g1GP0ETf1KyytoKZatdOIiKHZIHB210Vr1aROUcWGeWuaUKCGNHM
OqbNXs29l/Vxyql66kgoZQpsfdM0dg+FrwJ50dx57xTFtXLtYRVrm22eMMQmBYYf3GTxVmWCAjTC
3bFIcyy27Y+G7EdW29TVZzGNzFmKZ4JplG6+Sm2urAE3K8emJ1SqRa7KBMbXOeiRf8EQWnuj2KTb
HDnWR1rivaTT1y6BlwGAcDwPzRlwN00tOeyqcbYyzLBcm6qGxz4jpXYse6BjYI1VToC6FFr8yhMk
xMMyfGW5z3eRSOSHoYVLxC3P2iijVcgZBhuRAY1ba/IAyYCcT5ksiOuC7hqdxiKhqmxN9pzc/FZG
eFtNEYZH2pjORNEH8YDXBVfdMGAFBhzXJOsFRbk+ouUmTIqA0CK/7c1F3hCt7Dm+8ZJWAzMJAoOP
HDtRK33MlbeXoSjH1hJ/wE5EZBRZaz1V63VZxMI3F10aA8sWsa+bcfwIa53OYIbYCOqUBBInAcxO
6+zicDRGNyHWV0fUdGpD8eR3jo2VaWZCdpOCLFjZUX3wG33CQJuVpXPqkchwxpG6bWf32Qw1fTtS
OoKi1eLpSIBmRNfAfpJw6G/6jLIKCypj79SZ5r2kcBQU6Y2SrwpqD0Ug56umnPilEc8MoepnzOPI
E5NTDhWpIDMVQIhi+oOmQ/VyMDyhB3S2yBY1dKepoPnRgiXfX0k1xKGsjswd+VLqvOgx88UaExxD
QftV5hi2vbaS4FzJOik5gS8TzIYckmQzHifMeFXGdpXCQuZkuXCTTcDQZlQ5dbOJWO9g8bE6nwrN
j18jW+YdyewhEaRSuMUE3fYxtvsMBrtY+4col4RjyxEJSSD5Joi7TJLeR46cMNDBKBE2ufgKNMjf
BYEivspqF81Ey5EncROhXuw9lJFjSYAtC5nrKiPow5EUs2aUMKPYsuK2A/4QSHM9sohRTh39mMfA
6rpSr5ZkGGlHpVVV5uRy/o5skBm87lbea5JY5buQF9qFG2GtbfDDVDaAUS256UZaVQlr/oaK1Vps
rnXlRacya9RtYMjJHGIR41ldzHcKuPmDHCFJVZxGP8YWNLQURd0093oPBICWY/Fjipdg/dtHOmr6
EU+ktGtJEN3FScmzaUlz5DENPXrueRhKFs1hTxvQWD6vnUgG28kIW3IAIvKz6BxEL8QqMcNxkFyn
teMhojO1i1Um5xJoAzt1PbCxS7z5Na5vEdhTha0XzoNM7BJB1J2u/9/JlP1/qFGp0JQjdvh/3yk8
eUHgRT92Cv/6K3/FxJp/WLI5NOJ0UaM1btD1+7NTaJp/iJKoyyI9Qen7n8dJ/j0J1vxDkvkDS8G4
rWmyQaey+CsklmhZw6IIVmjyyYqqmP+dkFjj55BY3dJUhauSJeKTVZHVXfq5T4hMSoyhRMmLUKdV
lTcSwjLvJB+sU3KlRbZLcCglD+suXutzEGarAGA8idpZUesTWon3tCY/hTxSOmcrN0PHb8VAhhD/
cPR4wWF8iwgig5POvD67QdcERk7n/QkGJJmn7zU2HgZ70+AaXaNHdbXu8jUt5GfGrrLJHNp/bnlw
9RGmE/KyfACInI/StH9NlOLoak2wc4Jqmut+gfa2rGaewj6tsASWWnCBXrtlO+PwwizlSAdhbcYY
ms2kAFaoLbV4awk+QyAD/f8PX/8/JNR+T53+r+7r3+/ql1Rq8GioCYaYiDhMnKldVPCemEtS3BD3
05nmkr4jCU7HgVLUaDkEHmnW5mioTSMGcqngU1h3S3y1/Ut2ik7ppbkVN030lsY3Gj9nGwHXiOAz
wdsffn3l1pd8779fOs3rHxvHtDLpXaVKt2hQqfqatCmwQs8FrxnOKUS8coNjKDTjHj3p1DniuK/m
+Oe2dhPNlRpmNPoT0LfkAGYAbUSs79TUG83U1+h2oeX3EbYmBpA8YoPjjkBMbIrEj6TtuMlCgsDw
/PWoCQiGc8k7w9zO7OyJ6oZUyRRMna2GjCYp7+iy0nGwtJQdzTuGpnqpEd5x15+CFn/vc+qLmORU
N1f9aVK0FPu17i2FZMCAOdELU/j3SmWyzkYeTCgS7EnvAJ/rMON7CrAFBrTVgRBfQvXw5bFSGts6
rNZRHMdLrFRI7ANy3TBChS1RQ15QT8XIf7I5Enti6pSnyD9FuLR2q5EcZEaLIC7jFyVUaF9UbOyV
1nwK0LlnhohQrA/FeaK246Pj79E0CsNXnPNdm9+ImV2Wt/aWXeJTfhJfxPgd7sGmD0zoVN81C3w3
QukDhqMNB2C2ZborUb34zkrVHX/pmcJeFh2LiAoS5+JQnJU6Ay11Yrd01X2jem9wS7jMekdBSXqV
TNuLVI5u7pbRVsx18YhHgO6fA+M91n0G3cjiemTiMHAyiktHmGmSSHai7F+SA+rNl7q8VW/IFFf6
NSjCW0PierVNROWVYFGU1sK9eJDX8FC1kbhqQuGuFjG7bkC/xcfi1FXdChXpudJmrokyg9kps7hB
U34JDsmhVJTPgsloCVRIpGHezsJJUoKM17OabzzbVJfhNjmStmrP7qt1t94DrZhaDSOCc3RVdtg2
04K2mZ+f1IEmpQabWCI0xATIGzFrVa/uq/Au+MWtuKYmTiXgNStKzpg2KAiGSGMRyhvhlDtEGltr
lJ5Hl6pmFNEBiaKVcK9YzHxZw6F0r++0DMifHRSAhVXO/BpIC/OOaW897YpDuR16W4+o3WmUSdM2
J5tzkzFVrm60Ouey6G0CdL3d0g7fRWrZdlU+26f0TN5MKZpha0P9k2DDabYlypCTwGeNHh4DzPc8
COfZUbg31+ShSzbYUtF1p6ppUuar7QSVZj12RPno9XI9D5RqF+CNG/u2d1CyeN4r8SNwAnj4GNiC
dbVV824X79Ozd/TPvo7WGMN++irs7INhzmv6ptBhPOgyfCuZa9H2xZC+SdJngvkHOUglrhJEhV5t
O3NNKrsFNIZN3W+yHHVDusA8dQku7a24VJfsUKtY7+1ZtlI2xZbBO2GxbdVO5Sgfufge2nOL8nDu
qCQ/WyDxieow1s8ejpbfk//k76qP4g3Z/VRJQfs7foLW1ToXuNSkuEUYl1YXQpxX2tbYmvvWF9he
Lt5bEwgJlO7oJbJAEePzIhkBcBF/uazojXhF8oguqhrihCVQdUFfY+rDi4paDnkaMtKZEsUb1OqM
BVy+eW7uRtyXmfAQVMB1gqU9Cm1Ip6LyH6V5hgSseggX9SwK7Kjq3rtEl/6m3JKDmot7SEmvsMZ4
nintmgmU8G1ewuyifY1HzDdbPmW465Rw2RdraO05gLAQ4Yr+5rwVH80lC4Y4Zpw3aHZqN1omgOdi
uXr0peBMrHlGRlslRvpUfxei+OSLLfEj3iiHLo9HN3nLp95S5PHGbbQn+g+cljt2BfsjMgMUJvM+
lHeSjISTMV6jMyPcAMpc+UeI1pMOtn2Qq2jSXDAyhCKDdPTXmbVAoPWszu01Ost3+2Se9E7HGopg
9K0YzgLhM+NgQFTTPL/Zw2khHs4NIQcIezhIcKBo1fZVCkHJemUFzctchAQii6l5z4x0CKwjlRYl
lJis8mPB71GBTCoH2XF3zhmVBzgy5wRIbeNqCAot+ZU6yhkbmXtv2ZtGLekkGPGFD3P0ADX8Btmd
XvgZUdEpIpR3RN5wGL5o2HjcB4zUK4S2+Jt8wmSCktpvzE+atrfhMRrWnnpHrZtgbu0M3AGhHUwl
leQy1XpJ7nh+9tJBEqnLAYY0d0uq0YsESMKdc5eKKCFeHHakalF7mKb88pOQ9m+0yKziaRnpubvr
VFoV8y/AhfZLfPWvuHSd1BqnPjHF5WebpDOmiqiNp9HeP7pHaIkjZGRixH1QDgYUAWPpX7uddLTP
ZGWiPZ1peauOcW4FjwI4Irwvb2Kf5J3ykqbmWdmqe+sYXbJLcSFu/h6A7FH3w34k3aoL2sy5sSgX
3sV+7W/RW34qDmG0M92TUCSL9tbz7+SnOMfHR8oKAyAMLaemXU8NPoD6LrxJ5ilIz9Kh29dYmQAy
P8W7eeoP0tY+57e4cBZAAidRkKwKWb1aZJTSv+WzoX02bMRVE8sEMaeCEVg7ob2qH/a7F0BoOwgv
zBmnLc2WFmN22c5a6aAcyhWt+Js6KToeFpJUBWWCWX1Neinjpvo1mjOkxm1N3mdZcfzAadqpQ0aM
s4zF6uFbUomrlBAvQnVQcBLzdEsv0SnbFbu0ay/4MKBmFHvp2l7l1ppp3QFwsjZORwmJ8h1VvuW/
ZnLhwsVPZlTz42AXHnJX2cJyEfbBKaSpLK/DhNgnpClkA/of8Yf8dIhyACWuvcYf/lv8ZqXxwvOz
A1P/eQLD/pAesJOjQsrH9jrbx8cI+nobsx7JjcA4kXP5ChQhBqUeZ5qsTYrYX/TsqZ2lXkzHta9G
qq3Frj7XrI8+GpeDZ4XXqJTvmm/tEdQHm5R/vS26GdvX2hnYeZINWghTNF+06Mwaw79X5NEAgzDG
Wpy7L4FBI092GFbLdTTLgdpI2IsnAZqKiRBhsxlCqaIU63Bnq0tPjTLa/0tRSzmiMZN2sbFWViR+
qAwelRymW2ipHapjcOJ5tBAjHn0AJqNayjuAVk9QoQ2KeQ0IxsA+MSRjygu+kwMZT2VFSrEt40QT
c4iCgIKG4CbAxL03wTyQQv2tCUVujY8EidvYNo0UQ8JeqSRYpKp4QceGb8zKmjUc0uFrgfbAEjUT
Mb2N6n4gp5dYNzWPnAnb49vVIfO5+I0yB81bCv4Id2CzcH2VFNoynjdoDTYyqfNCGaEMtwe4oR6h
+m0wTYWZsHXVAZoQqUR50LbOW/a5kuG/LGrmtEHzEPp4RuqebqyYZS3vlGXg1aMF5omYNu1yBXSq
napCfeNse7JBY8+bjkgEQxUgrHBaMBpznKcGemSR6EFEiPh58+nBNG1xXyvxS6QqV7G3jAkp4Dup
kIlzGyL62r3vt+sBkbJMmuxTDVYWXw2nTYEYFM//RLUHikSuHSLQMHJGsbAiXWjuxwbgKkNrprmt
alM5YIQVyrU/lT00vyg79iTywYb3yrnYf+hKGI9CvI6dKu7Njgc3sqWFYxTI9Jk4qR5HDk+J6XDb
xpiR/KmlkUrjyE3JED9pzrdG8KWlWaGgwK8+SXM7mf66SJKsoSr+Ut+ZukTtrEmyIqLm+blIMhMy
WuOilxb9Tj5EV7GCoRdYJA978eOl9GR1jPJ0xmJqncVjd6hJbVrF+Mwoqtsm2dXEniaj8Byfo6Oh
TcGxjkoos6k3kkqac0jR6aTv6nt/NxMiH+IxNdjeu3oPqP9nzXhWg99THeKqPvMmXppSvWhW2k63
FWlE2R7xbLc60jnnoZQkzdGF1U5Ba+7VN4c89GEvwr05bYfdyRz2KZSmu+xUXty38FLc1KPHhoa7
YdTu7Yshfws3chhcQbBBEfSt6AVaM3zKUXT1z9W1RZ83AlL/lo3EsVV5n5yzSTQqkntP1ECs4GaG
VfEpwwLx8BpxGsA0kX5zj8E+8/o32pIz+ErSpxu1eyt5x0sv0/xH3Uq8nh28pGq6DHtqm7Ac9qa5
pQJcsjKWNSx9C/gUQM7MR8QeAE98xEH35FTahCyXkWagUDaY9OtpC+YJ1fGkV9KjLdjsHmkwYi3G
DhQrs0IgUTQLmp1RvxX93j4VMS3JzAZPn2kL1VtXWZaN26FwjfJ9iIJhhLn6RfT3SGh5/SqFJQuf
B5ZEjN/cxu7W3Gy2P8M9BdEu58/Ct+5mvbqXYqEvmMhPyovIv1PclL3PdlqzreaX9BJezKOyl7cJ
2+6vn1h5aDj86oFFefdjVe+TWSCTUoBHCnkVynHXXkEmXzqoG+7y3bz319BuNhDSA+lV3jRiPDcd
/9adYT+uyreqvGEwfIkPjH8vv7my4VX525UZoiqJ/IeKhOrnK5OwJUdl0EoL5RRcg4cSRM+Kk0C7
106idHbTc//eEMMQj19UHRKE+oZDaxQrr4w8RPsohRJGHDca28MpgdNCduOV2/76GmnG/eYiaQf+
ePsEj0Y/T6S80Lx6b4XyhymSlB5JjDKSN4WKrHwGyWaOGgFb+AFbP4X0k6PHtbume29diESpOFtr
R17UuFBQz99hp42G17/YAtAZyJ7Rwg7cM4ebkPBWeSyl4lRaiofhrbe8Zpdds0d3FUb1zDplV0FS
1mKwsN6te7mckCNwV+7D/1+eObmoB+HUTFUkBmThko7mkLurH2XljNb8mO6Dddp2ex050hougjJp
fe2lzSM4VNU8CpaFWk0HHqF6bPyDXVLRrt2NskN/EiTbJCZ1iQ6ylr0aeCTZB+ek15Ujf1jKbJF5
RrWIpEoYS9Ie4DsCiadfSNM6h1AWkH9RxaizGLMAJLrG1ziW6rF8j879VbaWUROsrZy8gGTvr811
NhTXSmadIi9ViIgdSOE5kYsiOEvJU8CHnHM1veUP6dqcjajBa4ZiPjfIBPfhILEZVkJyyodC39mQ
1HKyDq1XLEUln6aP9ipdSzot6mposJWXiK6BNnQPhjbCgB5qZwq9hZ5qFhk9/Yb44B/Sy+Br//Wj
JdP7/dvjb2qyJhmKZNDTFX9+siRBdfGMF9KisZqpsXPPOgdj+dP/1gAEi8ONs9BEHJ4illdckA3W
YJQw9Sjlfvk9LDnsi/uc1srJT1QVHzydOuv262vUhmv4+or+eI1fesRBSUA8QfTKQkuTlaxL3kwa
Kbf+WT91s3rLvE/osLNUvAY9tpllnp7be6nSNiGd5OkN/RNQ93zH2V4x8fxDm2fJSR/8gXFMj5iC
OZFwwNWSsUFPI34Tn82zQDG+6lHth+8B3Q+fMaI3xKTNMbbeuo2LUadb/PpjKv/wMem3S7pmyKbJ
YjS0yn+QzJIQo1OMZ9IibfKbuzFOoXtMeoxbVjjFx4yBzKwhEjvQVNJnPfqAM+rMxTxFMhOdc2vC
XAkj/TAg5SUsqCPCuVC9hkNpUayFjYCIT5/mQ+HxuwOJNiySX76hny79S79ZRiGViwlCCbXhVJHJ
Uzc1ZmEnLxFRmHTA1WlD4kdxMG4BHYL6VlRkzsbP0norT9Fb8NY+9VdhHGkHV2QsrEP+B75qSxzO
RrWp76vSm9bVsjtop/ZOCgwpUe3WNJxyqct0Lse1NLd3/rY27lo+wvA6FQ7ePjzmW7VqdvImX0VD
GwkqzSsMusf/wdfGC2TppmRapmp9OYuFotQWaeRJC5nJrHV3X4sjM82ROs6oyMpdvotPGa0l5gFU
bGDy5mG9VgKjnPRR+4iBwoWpvmM+XJDSMQWZ/ZJkhC8gEKyqjYXKKCV2Nnc/f33V8tBG//qN/XjV
XzbkqmEYLsWOuogDZy77KvUk7U+/zl8NfS7p1Rklo5iNtAZYAJPNdEQzfp0iN0EQBPzjUF5yik//
IpylffKbN0H+hz2Z20k1YYjYRfnvn98Et/GEvExMcWFTaSY8H8mH/toT1MVrqjyTj+CDKAwoBKOI
SlUBkADR6eQcBI5y1LLRIdwhFhoX1LgqsE9Hkh52a70aCQvXr2/jP00rfrrSL7eRvVSpQy1RF2Fd
fPA/JpVC5wyHZEH/L38rP7xdrbqAtKk/Lzgef7N8S//0NQ43SZRNjTnd304vqVXFUArFhawQsXLO
jkiFKMMLyvGMVnWqLZHx4qpeR2bzjZX+N5WI+Q/nOuvH3//lYMLTUZXQIFVgxna2CBxrwRGZjPRn
uStPyi2jLSPHx1bP6f9NxJfkwAn14p5USnKNMiJ5GV6OiN7rYD/Fh/eSn/DoL7JLckFP2k6iBW/Q
qaI1iUSVUJ7MlDfaM/sQmEjLj6J+wdMq9ivoJfjeGgYUw0/rbPp3eaYmU/M1VMRvJr3SblHQN1Xo
n4YXl15qMTRVgXeYQ5N1AEaS/A2wmv5rPTRih0qkGVqzxp5gPuTU2cqmbysODdxfP0L/cAtVUTRk
1nxRtixGsT8/7LbbNpnh2coiv2vmQ0rw18NsBHw9tGtt+rb20MAt6OT2e/UFPGVDeztJY2Y/gR3O
U0J92iNx0hMvpf+Ro92wNyFJ1dk7+dH21N70KvHI0lZ5CZm/jPXTsP3lj7pz9z4WMZA5xEK70tRI
1qS9PepadMB2WRuzlQDAHYIXzDZHxZbHudQtGdubY7IOjlIQnFK6vPUl/xBeHf0tof/b0QeG51us
WzrDwc7b4W0gChfeEp1jmGQpfWTkXc0k5azjvrl0mRW6zfFBvnU3vpeLsu+HdrTym/Lj+ynm59VO
RSGvWSaDcW6z9uU1FaSamr/PlUUXWfMKuGN8rmRhxaADVoxLelMbWUwz1R1KL7nF+qe6n2k4Rk6q
jq7Z0Ic2L6Cj6Krkb7GcoO0MR4JL0Hiep6cOoVGhTzsIw+kg/nAnfdI+HASRec10LxcJsob91Zre
JCTqOtC6D0o+ukZt9ql1b46bhsu8V5AOquXK7TMilyYJysPKZabTed1UJxFgrHvKAXfXSW/vKCgX
YfiZRcEa8S8+3U1mArqFQcy8UnsBPzrLYv8Nh4Bu4tGMxFvrtPWaMfUyA1L9/fn9yxS1//MufvGL
ffnH/y/tY4YlScQd//CyDxa1v7xfgwfuP//jf8TfGCPG/3rE3/619d6T5yP/17II+cfiR7HG//pJ
f8o1LOUPSxNFS5fYPAzpu33rT7mGJf8hUxEBQrVQQmmGyVLxl2BDUv7gT1g/dFVVDVGWOOf/JdjQ
/zA0FauSaUgamU/83P+OYEP++ajH4FiUDJErk7gydmZ+2k+n1KJAlEp9ks/NULiGUoPGK3rGKflN
igFJD/MOYi8PS7dRu09YPbZa7zRdWsmYyRNCI+ToHESVNcZDII8EKGOdl5ATrh16KgyUgMQ4IsId
lOdTqXfXWuH+Th0h/aw5+f4RTMUSLU03uGNAon/+CEpta3gqHD7C4KZWBWsJy+UJyefguNkgyjTI
DBC8p15UE5f0sGHGEgxW6B8ehr9enH/B5wFSGJeD6+3nzfvf16EqlswdNaxB5PPjgR9jVGo2aggn
r5JPNDIXymAbTqVQGQn+MvFRt2bp0PnFi1FogB4sErmBmE9CVdlb0MN+fT0/l4J/Xo7OCilBAgTd
oH9ZJMFXyzkenYzLYVSKG+VcudrWy+LNr3+PNfyg/1qN//2LdH6NaliWrHz53DirirLrcFeoXvCU
stdMiwhCzhpgTKq+tMBJW7Ah5Dofy+Q5j9BP8tE7aJGh4X1LI3MFtZ41VsSFoaCo1xfMzEME1jx3
VBDxkMTUoZjU7gCwqJu2egkWrtPu6EfQrIUBlkBTmKoWaGFLf6tlhHt6x5OAFnREfh0TFJ9eMf1k
wMPFUjKPeE3wUwd0C3KR70K1BaR+nQAlRwQTFlb3DtEpwG4GPZl6UGSpxUvC+Dv2nuUgtLBYhRut
XNLtvri+f/JgW1Cd+nCacJbA07wPj5tr8xHwcR/0aEbA/FnMC8TclgJLwGOOw/jfFuWDEwvUUxnu
8Wz4mmQD/zf44KK/yTV0qb7BMF0ThYQJzdz4Jo36VE464ooWWgy0oy2CzyKSRoExZMOm97B3zoIK
AEQl6FXo9a2GSd0C0m3q8pyd//nr7/7LgXn47lkGRFMUB8sq/bbhIfyhyDX6WAwdL0vnWW7Nk3KG
l5qgp4q7mpnc5MEu7yX61pZl7rOLAsvtUnOkCNkYb89vjgVI1b4+iKqmoJsxDUX+vqL+fDGAnYy0
sGgK5J06C+2qH0sgibDCiVeZ9kdjgmLNLOIfGhIVHQXjXZAqJGZC+KmdCkaviQEL4A/4Y61YV75A
jkTfyRO1xM+j8UW4hfARgogsXP2ZOim9c9YXRZI5cpbN3AnbZ5I13RyByQTpKBRJ03ojoDoYx5WG
REPVlsngqG9EtYXH/bsvY/A7f3kRGeSYhmXywsPHEr+88WJlqXVnuCFHIhWmp58fNOiqmNWMs4J+
duS4QTpWags0Z0OGS6eNHFBBRq7NMz3Edqf5CwdSuOafIkOYmkkkToqebzFtzSXqpGWwagIA2KGF
2AV4xfeVvmIIlWgbo+CF0yRux4BJ6IKjKUdPhOznyjSWhqVsDdU4B0E3IdnzN+uP9HOjZXgGVR1r
Mv5k1n9NtYai5odnEF2VIOY1H5vpJK09siHQgVvBBCHATM7lHLcBA218LlNxgGMLaij/5hL+vvJz
Baps6aKOMkmzvqyARGHYDUqMcE5+VzquK4tcAK8sJr9+2f7h8dZZbDCC4ypVWNN//pxxmEa8OCGf
E4r+RJGhhF85XbuhO6+7tpnntvu711v8+yai6hiRkZTKhi6K+pfSvQbBB8q4CyB/u5/4gGdCEq8D
hc1TK8t7L7O1lnzhcjtgSAFefX++NTFdcCgw2HQ48npAbhTrrEtijedyqsFmIP1En4eh9xk50lIB
yVMKLNpEdBN3bPGC9Fb69BCIR733rAxRmKLhP4elt698dDxRe4VsPfURcQZV+lBrSNyVx19ja9p2
q5aQscYjkCLg0XVcfmuHawK9yLXOq0NBvtaIYNGLTWJMnLqfbsBOZEjyN6mqb4ajMKohHyeIqyWX
k439CDPrcJZgZb6nBX5NsZ7nKgtyprYLOrDfKlfcRWrLGjAErlceScFKkB6C0mESDCtK5uBkavEa
dmNBjhP+JyF92Nq8A5w2KRWiCnFPJqNMlpapBS4GzQlbhMsaTi3LASEcJ3IdgEvxJ+ThvFUo+HSN
TJSaQqQTznGRMbPCqQF8xiMeQ1NAlTFgamTyJkxBWxV58B5I7GG/fhq/zID+fO0s1k7UxPAF2Ld+
fhx9mDmRw5XM7UJhr5bzYpIo4l1HoumkHDgGEHOMDwPLazdQU8SjzuBf1kJrHjTJhhVx7jHf84Zt
UqLyDTIiOXybXDZ7OyyOEjag3x3R+LD/sEaqFvW5DEzbMuUva2RCIrbh+nU4Zy74mWXhJ5CGkdhU
OikwPH4EpKHWSv4nYeex3LaSheEnQhXQCA1sCQZRmRItUd6gLNtEzhlPP1/zbsaSy9rMVM2dK0FA
h3P+84flZ4OFu9NSqYQFf50+TgRoeVdkGxBDQX+40uLwvdbkJsMg02u5w7GAPeZ2dvb0HuX0Fo9p
vmnJRmkl5UWIGgNvOrsgRyKYmDKmKRZvGmrxvLO1jSm602w0W1T56FBDmCh1z4J2s+cSKdx/ZYpZ
uEfN0eatDnO0b/vzMi5HW1kGxSPp1QmBX/OEnSTnvEx3wm6uInXe4+P1nibQHjGVXmUwhzZp8qBn
30u8p3Ws33zboNMt5+ZUa+39mNZPZYwMpi35/Sb3O65DR82Nz7DI+Yh8sEuVN2PKY2oVIlRQaJeJ
67xo7KsFgyLDMA9h5mgolr3HEWOrnHT2rnoKi9lZFz1WNDUjL4ogaBdL/l2I9mXq2P6iYugSdMm7
2vU23jvOwH4yPCqexj6j1nlHIoRvnE5aGIvaeBqDl8Dk3RbJU1DBHgEt91a6xxi30TdQyCb4Xv99
k5AYS6y6t1kZnweKYLg/h76Edmm710aX4X02eFwa6voKPGxriJ+9Rf/yfnkCi0ltiLihBv8bGVgR
Dmzhx7UaMu+oCtzLHat16a0uzUNUuT86N9kCx1YEgrcnzcjN1R2F28ko2JCFSx6d8eQQzn1PztM+
jePr1wqfCgq2xl1XZcokOmqvUnwMyN2qXmunh68oQ9qoptgjwvDLUH7vn4qJF9kImBDZyOvS3dmH
eL8xaxyCIgvZj33FaALXR4Pliw1Cs88rBl9TYFAQhEc9QjJk64cmdu+6Ioa8IjNma8GRWvNdfWGZ
JefZItwCKk8ExU89Ig6CxzznTYVd94TD5e8gQqLk6gVZJBnsTHtvJZxDg0uphGX3blCRyxZbuZ4J
/oYDLNpfM3i0Z1DTd4G3VUwMtYqWMD1bQcN5NfA96/TVTIt7Gz2AH5rm6PcWFWQDWZt1DKgnlB1y
/G5aLEhbicOjUMNYVvOHNDqnkr+ShJVbzETKVUjmulu91B0G9rHaDcT7wLEROqAU2NAoXECjMKhe
NXzYcOkzB2wIeLE4fRA3MafnxfrtSQyshgCiW/EOXWh3+aJjXv7OtZe2r+CLeg+4aLh4sPMzkGMi
FZtxNVRhDpUON59DJm9dHlN6171Le5OnUFsKAsXamRATiydqmY04ZXaKl3AbmCPI05By4JjBg8Dg
e+6WN7s2n/ERw2UuMfH0JZ2TNKl9INOtnSpgseIzuzigQ0zn7yc0rOgkscfq9JiH9KyF2rGR026Z
wO1mGZ6VV9Xle3cuAbsjaula19KNnJYDpibrmDafW2lnE9gyoVNDxRqeSyWXuNxM6qAjleKMIvYW
P4v7eETpqy7SbMnfk5CXlxc/goWJQxgMzI09g2hvZUHmJFzWePQf9M4+tSLbLkn0LovulDScrBMF
o9MRKIz9IUchQeFIdLFWOSKFP7RBQUcpytciNNFpqGU9Jeeq/LXolXa5+/FYw3jLCs9SOY4adre+
nCnzyMbDOTBGPM4iMqzoeQl/uViorOyQY0Zydvy3JOfsXR/lfdmEaCK5gTrONOWxpvPFGlUJEz+I
Bae3thtXDVKHlZEz2eEBK4/fiI+qEhRET5dzw27sW9JAj/PivKD/OmrKrw9v4LbjprQHdYckHBKc
XiKiaRrr+dtlU/cxb3nQ+NVlzlpOguHZiKsX0+CPa3WOuLRlxWS/8jmNNowYOXW7lJ5CI+djxKTS
sxiK66OLI2d3BTNld3kJTZtdZ1q6rLuwf8YzwG8cygxLse4SB+u9oH0JM9HtsyFnempul0GpUy3e
8rK4OIUMEC69EQ5iFj1P8fSrriAk4jIQNR6uooI4dfDq59DloxE5U/u4H6sF0rmc7EstmYoFxxZf
2dbo3rLgGwrkEv0Y10XqGIdyxBp06Lw3fWGFC6UwT18u5GkuaRiGeHzn39WNOwRHK858Wc0M080D
RwYZGmrpIz87oH8vbeOb6Xg/jAKeDqujx4kGvtV9UCcsS7ZnY//UrOGlw6Z/5Q788UUSJn7SUuR1
pCT5ZOskq2NjdDR7U3Zlz+IGCK7legMtmCD1Gsn4W7fMgzqBYr1ethW9ZFqkg28rUSKm+OvINtKN
s1QnW5S3l56EAHhQX3IC1FPK9CxsTi0HTXzdoKXMMpa+wNhuzHAFlKaHXBi5aoVEJae/J2p9sTaY
/z+U052ehntCLULOV7Em8uNXYeS31VNUGY997B1dVXRJiuUiYqZnaxgmYrrg6v3dWKpPHu1sHtls
zUPdZWdjDs/wzk7qrC7Q7VaU6Wlcbado3KsLuEr0fZnhMJw59xhBCR+JiefbyQNZoU/YuJzGcEsi
yCnunfskxqiQKubSfqXcLqIIt2Rmw6GYQAMu525LimCAlZAWJ75rchokAXP6sCP7i2Ro3TjUGDUo
F0RSArmzTA2CX/TulPIe6T+nv2kf5qa9JzZwrY4wBQ+pg0g64nC5slRdNnUAa12wpzO4KSbKr9qc
z+TM4sci71tk2bD2VaVS1qA8Gt41pINbnNSl0ZzcePjdBSRRsy1Vx2E3yRnT7necjQiuzOXBaPee
N/5C4jr/d/e6FoCeHbnHcrbZr9Lzc28E7OQkJJOu8gEh7nQbX/togFOU91DQLeeoMntWFkbk5Ij3
/lhYh1DlFPaYM9EbLJg0E0ElT7nZ+Jkhb9BuAgzFD8V/+BNNjTFfNaJ7DhBQ2QsC2qg9xZ7qydT1
66hWXJ/Woqu+GXl57r36ZCzekajqeKIFiR2yxKwg53l9x+bGyJtTBlvK0e/zICdDLjoPIaT9nrrI
CGvUdCQH5+TxMA5cUdahTRk3w8gRpFsvsqCjvvRUQ3s34SaMzRcftst4Q6khlW3uNeQ+gLp4MTax
dbyUXSUc0XWr4RIFNYgq+TcODj5GZviJq3/7Ug5efl3msCDaIuMexooCG08x0cu1Y39lBrwxDLUI
TOK4FGnxjJSbTVsJrjWXYtul8a822LBwtJbsdrotvkfFXs4HLsVLfYijBdUKbQf5K5zJbIM2wb8K
ETwuOsWtht0nW/S+q/KfF6SwDtWdzs7pHG4TM7EIL2VuN/PzhOpWStztqffh4rPEejyHfFv5N9ZJ
2xGIF7+ze4iLmOlKOXlseGngRlDN8FRQ9YaoWTFJZaRrjf8DsRzWGwaql9M7tY+pGxFuSKNh50a3
gbb0OzG1fRrxrJ3aloEIb0UUPuDSxOLDgyzCJ9GMlCfhlL5f9h97/N3wmLpW6bdicI4Kfyxt+17o
+b1RkZGsCuCZ+3MMqX2d6ptLXEzg8TYDx3kTJp183TYnCEybaoneoP9yfBsHD0DUdzQHkkTyy5zg
EZHc8t0AA8Wi0jokdcaAbitxPIYpWOJHoS72enBpHML7rH3uVPpWOabfqmRGYSm3CQG7hMWQX9GN
xl1vIZLSG+uHaTq/Biyx/EFG4Roea48kJ/xmjWoJ2jmqCzOa1pXIPNiV2iHtR5cv8XsyZEV3hAnG
2PwmDIa+uuCgzgwOQvx3Vg7O0b6WSH3duB2MkznnRtfrKyxu9iXKv4g8w1svQVaqdeFNWhq2nx4Q
6OT9zAO6cbvL3Bipl0XXhE3rGRHmjoiCTWTX0WbCCCDqJ28f9u4CkIh1dIU5ad1h89Yi2FrhMtZd
LbiUhYjp3DJZA9v3flgxbteZV7esPZwiXNQkeDKTBdNjS056swFHERJkrAoF2peSeIJUMitOvMXl
IAnvTHPRr8Ks3pJK8QZ9msRqOEgDfjD97TQlrKARpWWmUybgVu6zFJ6HKibUsibtqjDmV67RnH01
7BQE6sdxhfIsumnEGK/0bHjSdTxMzWR1OetSFfMdUuouzX3V9kdzNLfSJiiE3EysvdUPQHX/nnJH
1KM7sD4wAGeSRMUe4M6PuRRUW7tfmXo87HRz3DGGQYUU6KuKMw8/TVpV+o88d/dRZ+GyImFiR0ac
rp0lwvIpm/eRKlp7TMxEGt4PGnk5oUYCZaHDpEf/vyHnGtPgpQiISfAep1YzibW8Gzz93A3Qq3QE
PwNjbFCAlCuCwNTVZCG3E83voZweukKHNozDLqkhmB7a4Ya3125DXEnBsqj4hbT2HQdtxjWx8vqK
wsjRWx8UtFrVUX8azHLAjqH1tmN/XRnY+cSJRWaMiwlV0WHfZgE/reCi9tCUH/HjJx7ByY6DmR6N
9iE2wMhGYXjbEAvxMtF9zGZOVlU8RiY/ICkJnQ4XHHKwQAcZ/1lJdBfh/NPB82+VNJOvGUQ8R9jz
ssy0N5JDt2SKMRCPk7s6nK5Fp3A8l87Xq8DLHAOrh8RCHgfmsM7L75UBIRD//K0EcMq7cZ/Y6dak
S0TqfZhr55B6BuQUCmR9XjbEta+BLx81Mo8X5AorhN9r3vDWcCl7ipY8kPE1p5fkmLvTxubG6b3v
4nYmOt0bzPtSRjeG0b9cKiJ1cs84FGEa+FA53BpdkdzmEhWtVaOJ0x4aZvWMGIaXtNd+GBqckqXK
vmNywQikA/zvTe+Gh26aAA549pg0ZOVk9e/olUbtKPDoSSjk9ATz2xBYOxTtj0QCqI2NIDa1WkUe
orQ5q/eupGfFPz3QMblAs5Gy2uJzT7XPPvZw8AO8iCiG2bpYFbI913Zcg59r2p1m68EaIex5nNof
rW482Yn7fcyo5C3bwmAdzVCa9g8KwezDRKw6ayK7dejuSVfd4ImEd4rmGX5NG1WfajwyGY69awZ3
vhUcjcbaT1puXnmqOsVvSCFR9Adld0Vg+p2nhm2XL6sBYSAjh/uJrC4tM32dkVq+6vQErA72fsHZ
32P7P2RUIaFn4RfFEcUceiWnrtv0OvOMRBO8BJWRBYiiJkxRem/E7Vsdqhsw+Z0usuISUDgOfnx+
LL8rII9Upon7VB4vEzGEty16KVVV5Sf13yRuHoNe/HgTTvheUAWaA+iKYSu7YppDYo576zUbaIWQ
/4CFBL+NEc6+M5wSl8fxZnlsaKZTzP0iFywtwr0oKloIxaiSKBPVmxpc/dCWkwS1hqXfKjfpQIEQ
Ztm/CnfXG9F7JPDGi0CZp3vqsPMAOBINy329ZNtO57bXPArgcFwiX9saBk9o996OfCMFoNGAMDx5
dw2qQcbU9yGqjE0Y3uhiphNO+BcvQ2jjh4chkbrwTwkltRtSr4baGy3I9QA2x3SuMJzj2LDm6xQV
f4LCHyUIajPTN0viuVoAnSod7lonJ249OHaag2XndefxfETLYlqm9os7hpjFS3l3uf2LEhUTY/dd
q2qyoKfQCD3zriDooRfXOVwfvPnn/BY2WXSFt77x3wPns71PBJkf2bhtoP+42cgdPVA+qvqiU9cA
jkxb2DkH2+2owvrwfdSDBf7AQavNdu1U/HVt6R3jxiE8nOdqTf4DP7UrEP9jifiTCzXmd2N3QuoV
q08jkatO1qy9FgN7TNZTZkcye+pak0swH2jTU0GoeC3JLNXccmuk2Y+m7Z80m7p2zrt6pRvVcxBt
MgwVsV72IKHWw0Aw57TV1ShwnKP3emoeXbRV+9TqqFC0+kmoOX1MIgw44Wl2KSfs+W2SDQ52tC7S
Me/1tKAxyb7NfbIuNHqyIBjT6zYaHb98syX7w1HohlC88WGoKG3kJpk7XJyyhuskYBMmI0dSjNv/
SjZ4gbFJ92JxfiWJ0PwshPGq9+2+kKYPPEA0SXQOu/bUNITqtIUNIB4AAxsmQmm1EQpit9L2SbW1
xeD9whvsOnFN86oCG0QTBWpNSxbiHQAZLP42qXmjaocvk+HXuOT4HMUU76t4fBV4YO8UdOllwFNW
hAs/HC81YQgh8PbQ2isCI+jPLxNlKLM7C9ku2vyjhfSPvLs7s4tvAgWBX9zRL0dQtJCbWnBkD82J
nDoA/mo5FmZ32z/aQ/Yq1LfoHegPcWYcyXRp13WPtUym7alufC3kEppk5G0lxXKs4cNwqdmHYhBE
XRnf0OlsSOb9jSPeLTI+d93o41p63AilkxN1Hs83mPT3qMI4IAqKprUHf3TwkhvP5Z8EDQ6JUBTi
ysVLh9poCeJ4ldRQxCMq6TmpjyQy3fakuvu04RQ9EEfoOqLzkqRnqjnGey5GDGNPZJ3aeiBgTmRC
AZPa1UTiGdqgUMkHLsVRr1qQCRe9iKtWZSfQkDfDK/TuyeXazegLSOLaIxm84D1akbzXhNyv1AYn
VkJFwDcPsrevHaweVhjXP7kEgzoeGy+x7oVINnU43/Vq2nWByBLnxprsN8UMGHqeTufpAju5E6gQ
pgICrcQ1H+cjH9+BO9zYcIjLp3v1zBegTIacbT0jJ1AW9MOJkT44u8asq20yFfMKslxoAFBepn2k
fGG2Fk28U94JRJd0A4bx3I/a9vKW5FgvSDRLyJqoOkbNPSqkF5cU+vTWvGoN8QAYo3ZdUcfvapBY
yHZn91xVBDgfO+weuxG/fm5nXdDJtD1f18kNLN+R46vexpu4TUhX+YJK8LdJuoOrqjRd0BIcbf6c
bfWi1ytcK9Id8bKc0QmgkIJxrY63BakajF7QEtrWIVZY578HaxeG6J98Gsv1oIU5lmEyIf04xjex
f7NjkRJqLltSlB1rW6S1hv4Uz1mhaQwSCRFOtQQTCyeOtmTqnou6233xFH95BTiaw4A3TeUkbn0Y
lGXCJNU79fqdW08oDpqa9zz3j0E3OdeLmDYjkqW1uQzPmYvJM3QD2CowKYLN3A4vpJGe9Qo/iaHM
X+oBqBC17nVbO/rzF4/5lwG1B6lcWpCudAPM/88vZZKSDApIW+Sax5HifENIYuabs/5k8ShevGyM
rDxObQO2oIZryYJCzg6ym2K2BQkGYkRQ+AWN+y+DemhQPBbTrwu7789nIrKuxP5Q63ZtE67lu1kT
PpwyFEFunB9rq7rX8qd/v4a//kbOW8d24R98YvG5XSUwZbK73WLEiEUrQ6LuBcizxLnu0xSQo9/M
XRZ/NQP+zB6EiaBspfCjMqACqWnr/1Ev6qIJzcnN0SASCprrNBScG3rnHrMpyX0Zv18Gcx0alWQJ
AFWotcsF4HF0jxgHEpKj2jpV9+Wli06qGDHI0HektCClbG5bjZPTKQiVcDUMkPOD9cWHMv5CHVHE
TMfWldTj0z4fyxyPdr3qd6Eefk8JkNkZ04jkiL/o0pBpFRhtRRCgiOXNMAft9b+/2wfdhhqi28gi
pAVJyPUU1fPPF9gLDuOgSNudG8v7TlXbAAK3RN4Ys3kg++iMZ/W6DLDH1lW4Cp6o5752HzQUgZp9
n7v2vap/PUV87EX6i7Slq4A4Egadt5Y3nnCFazG9+oppdNEh/HlE2TakPZv9xjngiI+US3eq5lCG
7S73BtI5ew/QjtEDrrYnYpfn1VKAxamHVS2/1QnS4OjhNELeAs2hfoF/sSAjxq7RXF8mzVqERWSs
lSeAsPPI+DZGSDsO3/Oc4jlraFQai/E4eF3axOfIYO3EzFQvi0hhg0sn9wrWFl5yNsniKk2MNqKf
Ue9uK5w+A2McmL8B9QcNB7YCvgg0pVazAOO15dqqydKmd2LunjhPcWQ9O6m6GGFsjTgtiXl6zUfc
NhhkElFKzlJxWwzU22ERgYZ4Plb7eyG9naMtR7IRxBf77EKh/PN9K34wbm+gLlirfWTp4uoxdQA6
1S4M6O2aPtZXCbW0GuGMcZIwJl3epTHtKj0iNonKp8cmBsdK7z6U/AvqDWFmuklI61xhqUKDF4Bk
XipFg+ro0ikHdXUqpMMKxGCWez/i2FCNjxA5RhRQHhsCjUQmb2aH4B67JIhY0/S9GjsMZvBCosxT
lvGh/r1D/sKqlTiIC0ZNNlQMW/9AM+mHjvupGWAYOmr21VDp6y9WrWHbwSJQ6wucDK98t9modjFS
49Q0pMjyKmcfN/kXSqvP9w02ekwDhYDPrUvrw8qPnKp08IStdzmRQmLkVQqWndGB/v77D7/8pA/f
HCmOixsAPFIhP56t0FSCGqF8tVuqgwtiS8RZCfuBDe2pxnEa2WIN9gfgnVtdB2tIbPdcD90PKWlD
Y/UeNNXtmSP1Q8Nz9t7sB7Htlz1o+0jskwCTS9LuJmKSwgusKl/mcBm1Sn+OlA2G0d3m2CMphKRU
mIIaQDAFv73MGvRC7hXN1QtpbriZD3hSnd0gmb54D39bAFAZoZjaksPyE7246AZXQB2vdlLSY3hl
+A47HsAYTp86IPNWDUkVMFEDFk9t8qzK4jnl6ujr6Dzn7hfy7c93rZQG2hO4Rab1+a7NRN/KyjCq
XZMxnChn/LrC+mgLhq0FUUEZeM04f/VLrc83lVSSXg+urYm23f1Y55RG5+oOuW/z6EpMgKCY4Er/
3xcOp+WdMPJ7UzJo0WfUih5+L61pfStQAWeyeQ56+dN0BWPJfjy2TN057SYvvhrYvAm23EmFfDYn
3SUor7rmxcqNwr9gRPay/FyG20uDXYXQSqgkvruL/VMo9oUgGxs7llevnd6ALkF5C4DqaPjijf+F
ZcwfbytOr3S4JT9S2Rt7ghY9cQaMNmNYHbBB/91Ru6502jiI3QTwOW7AoYZjb6/TbjIE1NcDXmD/
3pMXIufHPQnXlPUI741o+A+7P6PiG8talLvL+OhC+LBKAGPdFWtMK4Ir1j97JtwmbXmX5DnRAZ61
abP4CfUlAKEip6jplDv133ryW92u4zkVFOiZ9HNqInThDpjFd8O4H3vcKl2EWJS/SuozEQtP3rda
2kFP34O5EGZo3+0QpnMGdwcxxvsEDSYKfw8dxIB61jYXOnwMATxyqLBMuzvJwdlrlTxeEM1CEVe0
bC2y9qHryBa8XLgdzjGruDu49nOWAdjg9fYzG4bXPETpMev5Lx2HKT+tYTg2w1AAEYvHPKFzl8lL
qqPAw8xkwM+AmSi+PsTvDPvK4GYJ09pcEbx5zog18JlRWcHoYfcYxSsifvSu3BXW6P93sim6hTeH
36LFgCiTnvGuhcXSHszxqI1ejVUhbMGJ++YSbEYiCqFmYfsYFekjCsrii1PI+lzpsvZMC7UMTF8d
scOfhVrlLjHOj5zGprtvJxypewAqUw7T2gZcaUwa09xqTgIDbE4j/zLCTGJLbPq5ReXddD53HKNA
ihRgX3Zi2DwNgu/Xw+PZ8CYciX6mB3YJ+h77sexW8f2WpMHppaseJ9MFvsWhlGadkN9Zb761Oj05
k7J3y2PqS64CE8x+eU57w7/w8AqPH7wkuNp1YttEE8mhgCNbSc4f4Gf/7d9b4y/HtMt1SBOGBETH
OujDPd2ElolTC+17IYEJ+mmE+9m64S6pAhQWHtgiUW5h4+XkVEjjMMHisgxra7mBXBtsjXoIrv79
SEo/9YEP7wpL2ia6FGROxkdBjsf40gPdKnc6OSP4pZG3mCpGrW5urZGBvB1qd9PSXWtR/e5mTIAD
uyfOJk0Y9eH2RgWBi7VdvxrLraxre9XofGVuBWfVaOL6QhuYNGa2PcwwHaVyG6YMfwoPPgzSk9wO
vodL6RHczFiAyAESfnHdq0t8RGVzSlLNj0vdV91PHA6nrgRVg4TgtHAfHPeqHzGqdbLp7jLLGDGr
2NBU7RcHLSnO3fDgMryAbOh+cFPh2OD8CTjDcC4HLWkmiA4zki7f6RmSZSWbnOTnFWZs+7aE51Jj
uJ/EsiccKLhGMx6CW88syiHewv45mibMKp1BgBfn2NN4pQCnIuwZTSXjNGeiPvSI1yxcpCh5Zd3q
A2YF4/JFe2b+7QPS0bqkIVnUfo7i3f9feznU4K7JGGHti42LoaIH1YwesrW7Ng3Y5olLMGyQyXpF
KPdIIM1KVuQHc0gtMZWrCmhsRIn6gtiYqn+8MD8WRn1+lNm8rSnyLwOOBR+QlJE5FnhcamWdQ3XM
OhSsIepWvLSsaru46Rc1/ecywhUOZS3HLClYn4CLvqO3zIsQZ1nX2hkBFZ06nJcScz8e4lKaZ9Ax
/r0lPvWbkg1BywZYYlFR6/KDUgEXsWBuUoAtPagY1eBY5niAW+Ni/YpzImcUhyJ33fc8iSHXU2sD
4EBkHcW6Nk3JtqbjULhXHcjvIp2h8YiDK9vT5R941XSASbir8MZjWPnVGfypW788PHF2hORxWMqL
bcX/LQdndpNEg2u1a7zxWYbOdYrNykgYp8owzUeyP/sSmzXroQPb/veL+3j886vV8Ya+yDTo1T9V
IGll40tXplQgNFaq9p81an8LUNkH6fmy67mcTf9faUhuCo5TNKnI6gzcvv9c+lEzkCLZxJGixRNo
als0ntqEGrvEKTuy0IdPFuPgnJFuBTSn66N+CzCJQmeqN8T2MTlKXWcbNhAvy31sj8GVZwtqpFko
ciPNXRTD1tH6Gnv5WTKLIVsvamHXwAn62aYkKNdOx2hVAOULoz1EgoRr8pn91IG6UUrGhgE5T762
DMdOih3Ond/bNNRucKk2EyaiHa5+zPHf46UrtpmNLBK14ioeGkeRFg5Nj+svF/hbWY2PcL5O/TJG
V7l5msGH8QXkWXWrJxIitKqrAW+9VZp3r51oh7WEEEcILYJC6oy1FdqQZaAdbNp5+DYF47ayU+ze
bIbtU/szlO9kj73paCI2g7nQK4+wE/v0YfYE7w6FnCvNnRQmIxIaLowRE193oHYCjJJ1gplMMrV3
IplxD8ZQOhRxuiWBI3fEDBsAbX7huszx+/fJW16jPDkhC4FMw9Hp6SdC4JjlVRnWOp19OxoF+hnv
rl2iV4tw75wyHnbIUPiV1WAKEzmdbwlQMlus+qjDF8cWZEhj8NzHTrUyB30fVwFHuVbsoH1UlFne
aVHztZiI+TxTkUJkVK1JAO7Itu4G2iQnr4ttg7Vca8lmt4gS7xuTK2bWaeKpIApInBGKQ0T0WGeZ
O0Ljxcq1p5L31OY33vSsVUHIpP256qyHMCKT0Ym2IeaE1y5oB1wHZY1Ud8aaRIt5Y9oapgJYNZhg
R4zBeX1fbMSPd4IULn2QQDLNhaCDPP65MbwQpaGWee7WWLrQX0rhUffTnFKaHlhbdKmtjlcHfrCr
SEedMkepjzDRcXzTDbXtkGW/UDEcTLIrNg6zM/6KGGFAaq3JWv39hPldeyNqEhdl8pCQcLMqs5Rk
GJjhcRb91MYk8zFff3ehPawoL7CUwGfPMnOAkjyCauCS49RluNh25toqmmK7pJiLTrp244XtvNF5
aNdo5TXJlRiNek1NTiY/yqtGy09KfDYicUw65xvxL6fC6vjHdINrfUc8TLvPqNA9e3wK6Io3esk9
7GA9/u83rE6WP04eNGaX0xUhIZeE/uHkCbrKIOclxZoW+4cGMI/m/otq+tOIA4EmgjKpIgl0mD36
h49ITi+kSCfE17Il9YM/dVUOTKRmxuurzJZPpuv8tkWzrjztuznP8G81yFD//js/dZU8BBehRUUP
sMC5rs78/7tOQo2kNyciFZ7INArQGctiprINmuJlZDLgXOUwM22t/uGa5JoL5DY72PPrstGpaLEP
/KJcFR9bfJi9qrkV9PGoqYCk/3yeuc4zwjFLue2dSttW+Td+LdH2nbb1FsgaNHRJwq8ObRc/19kB
BCbUkOgT4rzdp9YoqRuLHITT02EBSUxtUzNbO627QS03bf/98py/PiyKQAEEgrb8Unv/38tLtaWR
otGcrYPOdFVp+esw1+3VqGmYUcKkkUGawL7SKbNQW98YpaGv+gLb1RrjsTGakwfo62zdwxQ3NvE2
Ngl5WaTtzNGBH9YHz7VKTCYAi2iAYib40NloqVzWSQaVsjHgJuFVUHfN3hhquGRK7DtuE1xD/VEu
V8hCTDwtw7fe4CSHhdD4XV1u+qnfoWuqD73xSKxVu8/pVfMoyq5QYRPgI3BDgWCzMuqpumKJXpf2
vDyKpXhIK4CtngHpdZ451noqiPwjZZ5+uSwemrggiayki/33S3Y/bUX6TfSXjmniCmpSJX5YEXHn
WDWVHHiNSHCT0x7mUbNXvY2+Q69CNOqiB0yofhArWK4v70eSsVVTq9xFheHCusFDVnrNuY34f081
XmNFWL0EyookUy9ria2FSmH6FqXDU5p53S7RUXJG7ppwSm1dTS3nf362KhqjaRHnfDF/NJNXrDX8
ALl18VrHldcXkKfN7iYVublhHq/7zUwNK5liL4tSM2XDra2XP11CZXcLVpfYMDSYgLkpCgKShbiU
q/ANNQx2hQ7OaLko1diie+rLfd0R55BXYlkHjnOANoK+ySUEs2yOc5+1V2aldasWsqivDz87iApr
Vy29yfaO9UjphG3n27xUL3aMdD9uGibzhMstVoMvAFa7kiL8trG0GfZ7+YppGzHzFsJ/N9a+uLns
T1uGr8lUV3DwMag0P4JHlecFBPd0HraF2T0oynXSaw2QyXAbh+NznpPeqBcmFv70WGnN6o+xMfBF
x+vp0lD3c9b+KnUzgg3JzfMnrpUiV6wJD+QFNizUWrv9RYgl37a8S42y3JTS90pj2Uv6vmWYTvri
LTdp6BpXk6geOIEJxDNZAUUd2vdmdoN16LhlSZ7nMf8BxkXKUocKq9AGYiydhwBlP/GWPJoTE/g7
PWhlECB1zypC1kwYlDN/w7/3wOeiX2EuhrSYMnI8fir65ymO4Dvw1jDmOqdQCzNdMvmep24To94B
QDdWhn4yYBitZy34SuZqfMLhycWhWFGGhSC+nvwo7kbHnAu97ziWw/7J89K9GUcPZhKPV2mX65u0
yTOikMMWTjQB15Uks3TQgp9RKpqrXnY/6qXEsD+caPVdtegkci0tv6onch6ZT7w1kmZ+GmoaQILA
EEcNr8xqbsfQuQsWm3A88nKZuWtV8zBUKXTSy8GYdKc0iR6nOf/BRGJZ1zBxIPXUt03CZRU2ceqr
WRgd4HlyRnvboRf3xfCDYBF0YrLaQFJlDRFl5yeT8zJVBlVx5QnASsrabo8LrcFVAjmmQ8wgsgmd
UKs7mzTEzLOquCuT2Wxuq+kx7ark0VXi7k4LSLskpiVEa8AsCNlnNp4aN8RowLHvU8vAbWDAaCHL
SfeI8WnQ4uFOWNmDkUB/kcI5dGTqXLmet69maaydBg645UD5TuPhR9ZFxpXR6A/RmIobhWlipJBs
SR934OAJgu74yxGz8wcg/AXqJkKFA2eFG9dPwWnHflc3t7ARpwhprFrdvMb509s2uUxAhKadMZqw
rSh3sUOO9gYMi2W0iUHUinkNJz5cJ5oOLaMfsHqPpq1nufO2KfTvtRUz++v1xk90e/btxqKQ14oK
Thr/29BHy2Yil9rLgh2pk7/bgUK0djjjUAfcYW0NGQpC/a3TgJXVQQAR3CJ1udRCE/sqaLHdmHJz
uuKrueJHDIKl/T/ezmy5cSztrq/iF0AHDmZEOHyBiaQoStSQUpZuEKkhMQ8HM/D0Xki3I6qz/qiy
feGbiuquVJIigYNv2HttbilGyzu7YC87/vP50lsWUax4dSOHraif20YSJQ9cyYzxSkprowlsk3bo
7+9o5y+9tCHYVFDg6KZDvfOrLvtT6ZBnw2qx2TKjSUur4zoPL4XL76256TnOlkBtbZDkNpKOKiu6
qO4IWSK7PfaxT5b12ob5rtVXnIV4hw2cQ4daqOlRXCuu8rASw3NOwHd4TdeYOCPEbqc+dA3DtDyN
WYy2c4PbGcP07IAiyvg+gm2Eni/KLkrqJeNRhJU0RZ2DBav+AF53WimwolylJQaJPUI54tjUm+WK
Jmn0isVMvXlniKQkCLoCp96vE/vgqDljv6r7sayp8IVmPM2T/r3VtZ9ddVpdG51i9snIdES1ad6a
y+gcYiwTjCntw5yWejgnECZnJuVhLZ0r9jgubIY7YWwVpy5BEO6CayVZArNtW5PKoNRX1SXdMZ1G
elkG/4dZNMepqKug0jkz1Yx0IbweV2kyNssI7fyHeuUvJCaKacGCitQXwczV/H3gys686pStMSOj
MHx3Jdx2ZIMZ1RPFk5Ynz32yfW3SOm3k10YAYhBa9uLGKOZ/eCPaLxv/fzQxDLd+MTwZHKLgcn+r
7R08OVJLEiMi9ZyM99WFAOHWhKQWhUNebE80EdMLX9l1eTmBHe3ocCMaWTginZk6cc7dpo+6nqtj
fwAFgoqzqfge7bnO/UtvLjERYfyrVPnm8yF+VSdOH7UxYPPF7ZNjdiVYvIovvjUufTX+sOokj5hZ
cCR15CCDO2X2ap42M+5ADfFj3RxZCZ8LaVM/1v2SkQaPdM3qbzONg7Vz0ogEg1O+n6K5NbDk0rDZ
xdWjO+Qj3aqMUh5u3BgIEh21Z1LsXJyx1UkBOqk0EE76oTGZofCqnoy1eRlrCmcNd0uo4Eb2Z6J/
R4SJ5+KBVQ20rnEh94IqizgswVnEesJVnu1uoMOYWr8tqKm3MQWGB1eHMoqNJMRbljB686RUJfgw
8ikrezovC8tEu1OezJnBalFZ6OANwcoMg3sLJ2jDUzbVbJmnT0IWWxgIpXqui6Ih0gy7PYpO7Eak
te03JhNsRO9+7+CIyzwtdBftVIrE8ToC5fcZuG8v7RJluw+20miGegcX5WYQFDHxXJCaFQfMy6iQ
lI6cdgJkAcw6hgaOIWsDeyWFetyuekl2faLIhywrlEjVuyNIFhsZClXXWCmKZxNRIdB+kwbgwAph
G2XD80KfTfx7nSPSLRslsotztVZzlJJzHxid/n2qnuyC2qkXOXJkbnHqKp2nTN8f146fmmL9c2P9
iwWIPUIGustz3qewbJmCSYsQoGVYtgB1CCEPO7MnaacbKxtOQ5c80L/cc5x7mWqlRxOri2vFXSDS
/qGTsGlFUlnEdw8Jyvv3YQBjMmIM7i19C5RZUX0avVttn1gkNpkelVjDDW2XPy06Ogdxw5eNlHn/
5H8dN7Ixqd+7gTAgZUPq2oy9L6f+p+EmfFUpfOmhJrNAqzJuvdlgYF9rIeLvEonoCt5yLa9JknTk
Nbg/YQS9qFZ7GRKeNslUboFmDz6FUB6pUlujfMXvJUsloCDnCMfWMFoTiTvWSNdX2DtOTL3/NQxr
XfoZPmzqZnqgNZmtMEt5Q7+eXv/f+Ij7C300kB2zJB0AL/77hXfY4H/8jxAY17A+jF/d+vjVj+Xw
P/47P5l8Nfuf/D/9j//GF5L0A77wx2eV1UHWD132MfwZWKhb7Mb+9Az/C/jw9asf/pv3VSc/yv/i
5/6NOVT/xVYUXqHGDIPphUsv++9USvNfYFZoehjW7TpNQZXxv3Mp7X9pLCEgDzII4k/o/NC/MYea
+JdJ5U9qJeOtXz/3f4M5/P3JhGQARCBje1QEgkXu7xwjrIqJLB3LOWh1/ge31oXS6Hkh2JjUhjel
x4eXQPvS1jvFZb6/NE+7DvFPn9n1fz18/swH/L3/298Dz0cWMDbnOaCqvT/8c92jQTEAY2gfOo3Q
8dZ0f/KZXWpiN0LZMRpxP+AwEMqm7fW+ZUX9C71EGWIjnYMpZyFDGXBcdTNUGJGGw0ZMH40jSsl0
M8nBo5BwHIAdUhU+E1Ts9+VPs2lT39wIwtN1xe8ISnPSIQ3anAmJQri8xX8mAeNY71gMkcVUfR3/
qDdPJ79B14h9oSrkZbrK7xqt4XRPtmgV+dUYJtbIrLmP64mvFpeKobz//Qcm9mXUnx7ivz4wpmGO
oaL9gKeo/ecHtgfDGNz/eyiA8bxN55SAm6BQj4Q84ErazOOq7BZbgs992Lnw1JM2TGfev2bWoBc0
uD0uUeVteZ7V7O0f3txvc+hfb07fEZysooSOvPY/31zhSCtecoo23PXs+9s1dOoxcrT0Y1e3mgqO
PajWrEAkMyObt7gjOP7+Pezl+e+fjwEpmgUFfan+e5Fjc2Xk6ZY7B70xj2Yxvy7Ixahe1FejK0Dv
0JZnahzWIwlWf//K/8U3w1qdX5sqj83Y77cTUDWSR3PHPeh26tt7ogDx46+gtUrW0tKm0/2nkfGu
r/jtd0VQTee3Q9aoP367ebS4EHI2WS6a6W6pLNYZK8T4OFXZx9//av/Fh+oy4UBqxe/Gw/S3FzKV
jU96v0sJMP+oDawnCgIjrr6pzT8Lvb5mrTgZ2v3fv+rvY479ckJVuB+ciMqQOf72snjcmsZmR3NQ
KvsDX8J9uZY3ydp+c4X5HTLApYIoXG1WSVCR9Q+TZ5tj9i8friYwCO0kWiKAfxvHZ4KYVMYQ9sFI
7TvuMpdRgE4ah4Zmp7fm+GamHVW0wCY0y5uWTD2uQ5sd8FKq/beM8rAc2RcktDjsZzcyv5fXScjB
p3XDVbf/eVlqla+rqGzzwukOigbviLyPFId96BonIXp5YJza+amr084lsCrILUHFWkZyQrNob+Rg
scV83ZRi9wAZ73aFjt4QRTQM9YxltfDtVejIKeLmTAzxbUY/dCTbgsKFSFLfmFxQjw32+dWQB3Rj
nQcZ+r0pse3EazkFq9yui1g0/Ata6idbd2OuLfkRY4JpQGdHlmcclk1NPnGLBdTSuaVTpq9rzDCl
Z57A4lR8d5YeV7WB07Cko/yH7+l3PcSvi4SuhqcpPdZfbzvoU9psrpl9SCxsNLXSYloyOZ3Nc7Wv
K7Tpao3WH85avBlq+XPSlsOyLEejGW4w115HF0hT0161alV5woiIkXjgzslL5n5pSfZTEpMpmEWh
f0H1Hs+mb2SOv0386VUz7tptxc9r19f/hyuf7Eu2AmLfwxi/XXxdvho1hgz3sMnmRkDJRVGW+1Y3
3sutuHOxyjG4QOVlGkB+zODvX33/y//zWHFR8bIJYodjWn+58tM27Wc3301tjXy2G/uqkKWO5+u5
a6o3q2aM3ib9PxyenCN/PT9dNAxCRUFqsLrQf2tP6Qt1GqqeGw79fNhX/aXOiOIhQN5XJbGH7vza
dzA8EXeTaZwzm0NukJEKMIep5dyxJqq8OM0PzYpQTx+TiwhmrvdbiDpIc/bVZJ7waGbm4+m0Sv2u
HkM/KhlPwm1bpuWgGJIJwsrucmY0pzgghBIr5RVr/SYp6ueh1+iZ2hFlzYANf8+jhRxEQhyTv1HO
tq9C3y2W/I9KXQyUN80tlt9nnBbPG0GzOyeumnaFCRn0ONCnR3ORGEvB5LQVMY6yVnzZP1qD+5FN
+GRK9SNXjopQImZt0ThyQsBw9guTC9VNT4NByLa6h4815bGpu0PpkgcG139sAW4YVQ0Lp5th3Jq3
e9UjrMIDFtIz06tYis3yFoGC4dkODw3GewxClvcSGGGwOe1tjcPVY9cNvCHpHuRsve6VTNciDuq6
ktRhMAXIaKHQJbtXkjUwtIyyXfAo6D8aVKm+qOVb0yrvCSuUbi6Ojjmdlm1HjC1fEw4heHy7ajXh
AmZXP3sYl/vZKxT2vyjybqtZnb1F25gip9Xb7JLzTCB6NsGJFDHLAIO+EunlJBlNjdR9dfNTOoRz
7liUKl4jkY4stuqncjgOIBw8s6w+tnx8cnHe92LDP7gujzgFDK+LeZF1MX0xFOSaG+XLaHJplcNl
1mycBCuclamGrzUddDj1onXvdLfeIitbwDV2gnRD7D11Jg9xBs87jZ3neOE80axgLsYRN0THEh1x
1kjx6+9BzKBjjrC4VB7Y+7a741Iie50c4o5KLbF/CCmJf6IkhZRJwpXSoGTvMhb6jJNzJDfejHVr
eGACDxhj12W1hoQcyF/YAVSkHHjWDU31BWvbCFXTR48AtepdC+lIc10GaAC6usxcgPzEsEtEs/VT
WXMftchNsljBomwqbGc5B1ubD56BVUTWfE+OdK/Jit5+m5toYIDtl1rXBEQ1IL7nVmjMdg5iB5G8
dOjV09565SDNkF0gsl3G8SJuzQkplcjXwC0GPVRN4yutgOsKk+dGpuawNSblTOecoZzJ/yh4bnHv
VclR1DTw6GHjyWSu5DhHSVSkVy5MKnbbzH7FCGf09Z7RS2bbr9i7U+5PW/UBGSPTU6qzDXo9ZIA+
hWYsyZGw9CN8esMz5fCqCiSmrEiBdBakwDDb7yclKjqRhaWmoO6ZGNt0mtv6yZp8KjrG/n1Z7euZ
q3lWW5yVHLRQqUByxtMeZfsTlRMc+ghy7LmiDNenUy4vTvEEPPu9Tw2mASQNo9ybIoHBKq9h1yld
RztiOl9EYHlDR+uiluKhy7mbyoo7R2T4res4P8qYC5hSM4UHNXPLMwVR2/ZqkVLigx7m1TRKiljP
jqyQEFsnaLE3JzsmWQ+7VfhGpXjquBSRW3Htt0r7koGBByXF67utvKqOVLkVc3h4Ldrh+bXQsg/E
1deq5CMqGJZOfUvmGeSJvUWb644lGOOj7pRY7Xooa8CaU8qCbWcAmBYGtram/FWL1JfDMJOLPRzZ
3L9WBfDvnl13yNvI+aW1lkCKX8/WSpk4gGo6GdYiZ4sbEh3SeanEdxBMCvQU5b1t+WbKmYKpcWe/
k8SVJbzX0WS8zYzdE6DWomVAJzHl8007VwPJIeJCXBuJyqJ7Ae4gD1vR0CgAdlm4FWuCrzwFlO00
6gc6qITjrWm9kZuEuaJlhe3E9220ZGQUzU+3G4mQzwabFYpVecxrUICtwAjcvsSjzjMltlmbG2v9
Zk3oXE00eRoRrGyJizsumMeKQCVYR+g5eIrhDaMbyjX4H/1D3VKuzfsp1fOPxOVGzZz8wzIqN5zd
nsJmOplN+dG6dDPz0jIRHdvo10XCgwl5bmw8tv0eLWQcRnW9nzIsCToMonZCpobc6YE2CeVEsmbh
hJPfLJBDGcw84aYZUJ/83YZv3OlVc8XW1GLqZuYoiW9pJKsIXb2rs/GkFd29ZTUe2Xao1jlNx9kN
i4IcAXWzX9y2emAQ5pFFfK/OQlxaba28VYru1EwEfjMfs8JtWZ+UktNBtC0L3MTsfd0054Dp6Gvd
CMJts+qzKJdH1J8/Vj2FClF2x0yX++Cc9orNOqSi5kftcgENg8P5jxsxa9ZHfWoVGv7qSklx2ezp
Y5aSpJdFXLRZeVULB7SJNZ1q/VFZCi1giwcRS5M/RLI9VQqr/GXNM2gVtw4sd683qusiGdXhU0VM
jOFu37EZMN5BPE1FNA88hRYJz4X7PW6Gy8DGfSnUt7HgCPn1iJ0mLjApN75AuR1mHE4eGazHHvky
J4iKjS+JlDohT1yBPqYYRLbV6T2xaMW51OZTMXH/avuJbiuxSRgYl9iwQrkadYUscI6IVplFRLLM
baEBPpyJAzBTyz3HRXlrbITXDZ0nbeMo3JXE5s7xaiAqt+yZdvYhFczEG20TmFXbwi+DkOBmUtsn
I2GIYa7zeRO7iZGPImc17pn6UxmrYCB3vIa1NSnT2fG+UcR5q/rat7bEjqy2BSWyxGfm2mwQmvhL
HcjDdvKfib4D+3NOWqcdXomkZpBr3IuyhpzC35cRYO+7+Oo80dDf6CmvalTVU9cot6aR/EgYnl15
xXiGNhYT9IjQpDpMCrL0VWqB6zASnVjFt9YmfXNo04PmK7PT3jmt/trznQV5x2y2TCqEOUn1OCba
85Cx2WKKbgd2D16jbdSrPog67Mz5Cduy7WMpaMhMFuTeGJ2CGnh5nzpySWfhdFFVkwxb5vIgumZA
Kl+8thPzKwX/PkEbM1kfa3msQEUEWh57TV68tXd5kc/oHtcXc6Ju/DVgU9nl+j1WCZrDhFttHg6T
ZtzTtx2A9Jtn2dTfwd7l18Ru70rjNWUsdTMg5WkyGE0GE+ts7vXAKej/QJrelUKmwGdvCit72kQK
k29I1aOh5Sfa5vUm15xLCVqHEf7E0n0Z7jUwTXXcoIoQSEgHaufIXqwIVTkBs1IdbqaYoeBaDCMt
Ewc66qTVAo+alqfM2aCi2VkXjLWjHRSLPD9CwRG+zFVoG+VnRmaip9QVSOuctbAcXwuGvA77DulM
d+ygQyxzbO7zg1sPY4Qc+zCrdiRicd3iXUjZJF+KsyFntb2I4Up7sArlJm3Xa2E0r2OjnojeRrgx
KGyrXQhySxZRuUynBOe75SYmlFRReXrVUXLZU9DPGlCYZXgYjB0YtQ6Ur0Q1t+brpm/n1tS/4mwf
FV6ajvkNkoMmiN3+ulLdLGnFAwCLgWVt7PdH0rn0OjuMvHUzTwJz3MdusftkUEOd7HVH22F9CFd9
uDclBVPOKa4pjhmK81D3P3s6qkDUtHfQp+Hyp/rgJXqehmTrPVT7TnMiHLTLp0CpSaNeS+cZJ5JF
QHXOwYWioU8WtLt6eey2F2ht1qVRZIFCYUbu1BLRPV8ckR77gatRNdo46kRYDdMSqu6KcE8aRyU3
X8gTcPylE98yOnRW+O9bjubMFezrnantfGnOt+Osfs3W82Dp8cnKjDujSZgHVEHeIF8bCnw0dYlx
Uifeqa0fcDElgV6l7+VQpQGUr7NrIymsDVpq0Sm3Oo6tIVGueluwHlQ5Ro1mu7Es7UVt6D7shE9p
yyJ21y+4SlLMMHunPb7oaTbh2epdL5b831zu6Ecs4Q1KCnIlEbBDM3OKyCS4bGpQf2LLThFPpRdE
cSfCdR/mlmRjZWEjNoljXG7Ickfj3A6n2R5TT9ebmRK1u27Wcrv2cRElvfK8mg7aK0LEFVPaQO21
T4n32Su0+HbikPR1Fy0sulRY6OYtEyvcMMaGZLY5lTxWKLOfnJ0/XacEa0/Z85yd7XhipN0/tVIb
Q+HkIpzHtzkhXXqq7ahrx4AqhCGDSJ6hw/lpI/bg88L2R0f5MmX1UUiJJ57PeK65j/ZKaYDDJM2U
fLX96nFTaCxt/kRTENYWahe3Jtw5zTi0RjCRA+pozHngxWB2eY4+157eo9XB+3PSlkQLzDYPtH3N
ZmlZwsSW50I+wnrNmiocqcwCzW2ep2R5MoTzgOVGCc0Ba7UcwQgizNdkTFu0l2bzjjZN1FPuAnHL
GYfx0cCJHKmzbvUJuuBksIfLaNormXf0Uxb6hlkEcTJ9mVYCNAc/kbf1tgY/VaLW1xnFtwjfkFJ/
G4UZzXvbCj3vAcDVV1dg7y01+8ISmrwTk9SRjjxKI75MGthEBnCZMcsIzGtgD5t6EGUSDQJFjnbk
um1yM41w1oMYicvKqzWKEGrNWGiIGb8axK84QJoWraMjIlHZjyhu3ANOH2CkRgtqM07RN0z8W6Mc
t+y+T6YxdLvkNGUb0jV6nYIpQN5UwB/y4UEhf9de3hdk8iEHCWOK7kw9kkLAosvX+vWzHWIKKmAv
3pDtYwyjtsOZXR9b0hBe0w5GU2fYjNNBK1DrO8V8OyFRlCCV+k3/NJp0COFuYHAEhrimZ9SwRA7B
jlypzeu6+hTuaSCzjrVmeqvm7R8xBhZ9mzCQ2wOr6vaMJgf+nkPBbGaD51ZcVuAEYxxWLx30qVhR
ozjTPFGtX8ayhtAjmA0a9qM06k8WPgd9Es+LnULYBpOZ28q7TOdDZY0np2l8I2c8aWRWFoCcYOW/
++v79Mnd4nuAnFGHrNgTmBlxNku6RvdQLt1IbBFsaODvtCmUtd0xb7hds/aebng/7KGJL9phkBcL
2rYn0FUz4smuBluiIV4gnNf0SCSBWkqFhAAYMXfZxC+x+GntWn43ti498c/YGmFr6RNpdlhom7K8
oWMevEyw7O7doQo75gODBn4NlmJzBBD81XcrgjNRnLZ0N5kvnXYzjuulzNCY8pXgGutMoggKFGS2
duJ+eUXEWR6pAx6Q8fJwJ/VjZlUgu1s7NbC6aQnPSmMLTegDmbujH7mVBrBBK0mUmFCbfn5IMvUh
Rn2CFFeeStUE/7ePMof7XM5+4ubfczl+w3VQeeDvnOU6kJLh9ykF4Wjkr/qGHHQYmfWZ56HB8WC3
Nk0hhkmELT/mHFBakZSI8er2w2ZX1ug82qtl+RjT5islqAuWJo/d8YP9gRf3grtp6D6kmR8GbmK8
ZJnjNdvEoZOZx41VECLl6jIvJHf0cSu4zzhnlJFgE7ur3m2aCasB52fNzRcIpyxyY+qwVKOO3Fy6
Xmz2ntNDiTbK/tIb+aFYGBJAaSRe3la/D5X76GwolrvChDeWo2iSqRKYJoE8OIG9xnbmYLbaV739
g4VDFhWamTCsSj7yujSB3av3i4jpI3DOWQQfMfWMsnwLa5WspiRLMdTb5o1DRqJPVi75B3AR/Goy
PsaOk8la+rvMReMyFe6NDpoxgC+FIUdup76v7qFy+TwhU495XtjaiGtw0mlYinOhmIErlYfUHt7c
jzV+Wi1jOwzzFJjx+DE+inJjipRwvnecQFtWfC8NFGB9ASaun2s6vhmczKDXd+5QX2Nh4Kdwp9uk
w5RmkihOqGcXDaquI+IrR3/CZEBaa+CsNR8JCiXeUcZcstm+j2XxoKewtXVbfyO25VDXW+VtZK0s
i/ZDQ+3o10V9Wu16otPpj/bakySaliEwSnzmg3lGQoPcvXAfMK/eSnXqPH2IHyYX2FBb6jXGquw7
DDLrEHcJ0DxVfc2b73HcwJdkuqCwRVKHnMO6WG94hqDq0Xd0bzNRSsZfJeI1CrGW5hnPsDaqyal5
TBr9oqxsgZqiBHFa2G9ZlzV+W7vPzoKMDKJNOOWretRhZJEzmm6OElkI4P1BUM+ymD5s4GjOWmLg
AKNoRuKBC0xZHlAgWt5WlHdWpqKrKZ8lA8qHnfgP9RsVjN20ByakfklJdDDKmhwTWQYl81G/Fdxl
s8MTc5mXNFxz8D09dmiOuRQGN7zU/C12BuNUAHpTZXxgjaWSr6UaKFTSBl8rYaHjNU+NLFLGaghJ
Oy3Ra1nyIGXB0bDUeD3Xqg1Qn/20C/Wy6B21b+t8aAhrX2CCInjjmA8dpo8A+AbWVgmQ09wwTZ9Z
zEUqmzy1InuDWm+EOQ1zpWjbrbYgze0MlsQxSLwxd9bAGEULXmGLz5gXbk17XM/U9Xi+7aHFX/GD
ddDRJB/xm5yh/6vpeIShm/lwCeeTbBxO+E1Jjg7sN2OZDoO9oVVW7RONBLOFhHFtvq68gJqpwYxw
6dnFSJmo/T6KrO2g6Fo9oJGGE44w4jgu+mdG+Oqx182Lrg53yl0xKe1xU6fPbO60KLedOMSeYLfj
3VRVqT/mGtdGH8vbjGaXZrA6Gh1CX87h2sfE+qHzaziyfFXjkXmx2VpokeGBYroB6aZ99mw+ZmMN
ILgPGAepopYqbIjg7vTihg22jeFBXQNbV+Vh1LVLOZ8F2Ri4iPsQC23UNMM3LcGHaC8I3Kyxqzw+
vr2EJoYQ3LHsrd2CjqZyWx63viQ+xFXh0+Y2da79+Ksg2IbpWe1H9Ybr5qeFvw2xFn07syuWBtXI
JMaMoPSiiCVFAQvmcKsVG8ZIQgbdVH3U3e04w2AgqtJM/Qo9s1xVthud/kjuwZtg/XVM9B/GQO+c
ou+rSe8KVZT0/sKovxO7XZ3eTxHNH6NFMMUGNaNEQzWl1e2McVtzhm/IfEnWyaqAR8n3BVG4BwN9
hApZk8I3NDI0hoSnq8E03mbnWTdY8VF/B8xMn9KRhh05IYHg62mpUUqu7fiIJm5hcly8LlY9hKsF
4jStlSOlptwzAACdaweTAnW2LiwBWWbESrTpxs/YtpMzY+9bi9uBXBTAx2Nhfs1r8mwVVDN29ohq
sA76ng8MJGtTVggUGdQXRv7OQj2C0K54dacrWIkSnu9VRjtb5k8z+m3WroUkcaQmsqH4jNVM8bcB
FJed1RfZnCdsuv4qUufYm8w54okUCNaXP6TdfxOaigLMUHchdxLtmV9rZ62HuKnycKMs6J23xbwv
JdUGnz25nOlRGsO3bXPVQ1a3J6RBgb5AiFQAfR4XQExxtef2Ft1X1nHDCYatuPQp0PqB37vJLb9l
vhd16notM5zsKncepCMedGBSFkIKaWLpOBznyc1mApDaK4beEeffJICzYa3cOlo2jJa+our9TTzo
1akSjR9vyqOOCht1fnwd87oOEc8WOI79Eegl6tDkmqbODDme6oib46NcF/FYU0KtMnf8scfLNVTj
zWKSXaNm3WslQLKUE79h97MZ40jtlRF153sh88nD3ahF0lYShOzGu8HExDeqA9c5UKPMLvhtqefI
UaKvSTzT0V5JnQfcqJggymR1B9TT25xpiXSVGatrtt9HKoCTnLV7BvHRXHGA24z4vdzca9BFU7EQ
i4XxaPyKBLHwu4y/jpCWP5TdmpMMFihT0ibB8t7yPV51BOvMGlP3DBBO4v3V7cPSYQJuln2MLitv
SerykKxs2dzv5ZMLYujMHfpsT+U3HrzvRNsuN4XOEegANfbSBglsMnchmk/BncPpXTKOZSykXqp2
+abKFpEUCmetgGLXaAb9DqVgZyzjEZqmesi17mDmz409G98ndeMZu+v8Y22Kir5801T9nXXNHt+Z
Y69wk5e2Fk+um9x3qTUGWgwmO56YRkogK3VSH4RpPM+9oeFF+Om607fWVgBjt0ztFzI3EPZmoRyt
n2hwB0+vXcgVRf02G4XJFKAM7YrlaDqa9qEpeWDg3WP1FtJ5AqpPWMWuA9OUwXQClhr79WQxjCzG
5djeAHSlOy1U20tKUyUpt98LDRAqW9P5xdpcJ2vhxKCwZDvePWnljpVnTJGVjHrRP9zAM2DmEE9e
huXx8EF6lBOhriUiQcUAoc7fmc/fjYRNmVZsQQh2L5sWn7IlZUZi0aHxteiHSbQfRkPVuNh5z0PQ
toGQ5teNgQB/4QVYcxy6bbFe4FHuhGxGx5t8jTkDDw7DpE4pI1OskSUFm6+RcQrp2XlEWR7OJD9Z
/QbLWe3VqKAXEXZBBERqBdxWrd9rE1zfKJ9H3W/L6d1Ms4dh7aqA0bkSZqy9y1grLqLQ7oYK44iG
dL+Q2jM29T2cDVZOgsd6GNhir6aqkJHlfvZNhpPMerZmKDwp55iVFq8krq2nXuDXI/Ly5HYPeDN4
etfdcsswlfNVhx5fYT2AkhOlM9/hHM+naaowRffTz7qtIa+lFZepq95xKTbfDIfFdT34m6nTWPU4
RSYBBYmpNHguiO/syeRrrZsf67i8kj0++nKsX9DuKtg6KoKMliJkkXUtJjrL1MYHOWA0wpiuLf7Q
kV+/P/pyjAFdZX44WF/C2QidtH4QGi2FzUCL6k/vArlGlGZseaAOpyqe/DyumS1vjz3s+sJC5iLI
cz/aDOd9dYNbh47qkBRhu79HA4OEV6WWgp/AeDZNAhk2uwvr1HyBeB/UuSNg7ArWkMqtrRgsEc4D
eWKoBPs30zA/KaZG9PDTSyzWF9pOZ6pAdOSOwirRSfzZyH8IUmpFGr8aVaJRzZv3WGxuqrU5VFQY
leSUhJVSMwBs+4Pc7tdlOc2ix0loZ9+BNAcFA4BNItIUdXka0xofLFMPo92KiCWOy+ScAN1QbsaP
BLJ7Y1l8DNr2LU60eydWUpoo4z2T8RJMKju7tmG5adNpclFcV7d9mzMzTJzxFbQbGm4H6PtmwR1S
bwi2O4zQwH3bsr+Dz/YHZg9tg79R1bXbVJLumulNZOTuZzqPkT2y2wfwnnpbMtLHdjSY7SJROwAk
KRXjG1ZzJOAtdfXS4wCStfyuDnXQ6qg8zZWhOlLuNzWeg65f36pyfuNhi8YBSQcDJZZMGm6FuMw/
K6JlcruOFmEeURXc1/r2JieUMpZe3ZDrR+2QZ+KQ9XcwdxCJlp0RVkp/XmoV2RCijWBc+dMt+QGJ
rJ9SNacUbBFYEjbcncxx5tcY6jPOXKo2SjTAiLPnZCTw9SwjbU2dj7v4LzFBrq8Iv7ErYB0iPdHt
Gjtos/WHmtyDoO9IwjkoUjFOSn47oRPwJvT36Oh/TnwkJ1EDUSvQ5lLNORdZ4FfNsxJZ1aQzuaqA
RQhs91auoXzoeFbUJDWWprzEPAMYna8ga4Ytkpu9cmGwwUzV+luhD30IGCQPprr6srAOVTZhId1U
G+GUsdMcsBcw6EZazhaGbdgwfhqdc2PUFV2rmhIhmuA06AsICdVCHiVOESQX/jLa2OtY1DSSx3ZL
dVVM4lHUNvRnHuGje4Z7S2pSVObs8vY4hHTIcZC3ZMSU41v/Pwk7r93IkbXLPhEBenObSabPVKZc
SbohVEYMmqC38fSz2HMzmB+YuWihD+p0ISWREZ/Ze+0KGICHQUdfMVhzGpMWyEDWvhEXdzSd19lx
f7EQAleeSMTtLOq2U0xJas4neBXzCdr9ufSXajufi9wzIAR1KopzNC+oTjZdzwsSj0sYl+VvMTIi
xya7CTL1iwnh20TNdJ2CQ6n4fYOR4pWuQnO0H3nXzy/D/LmImPzOsbu7CyNwx2FqmsdyzybQPaSt
drPi7GsU2niSxpPW4F5qGUOITvzUY5fCeJ63Sg/EJrZezYl0YU8KxBouvSH/xKMeysSJbIe0BA3y
EJO10BPTW7kCGpJ1h2DOL7penKH6PxkTZWo7Ys4hMwIYxiF134umJyykZfqxUKfH61Kr1QmL1d1y
12iolFAhwW6N8zYiLWuD9Svbki/Lu6dnxcbrJ5J9fCa/IyV4idk5TrRNzUNDUqlHHZoXrIBIJVA9
agcNxxKn5LLvBtjmdoZfcmj+eRNuQH8grijzYCspYlkySRZ51d7MYWQhyJCnb7j2RSt3XaMxCuWQ
I4QnPZY9c6WRFgSnY0eoY7fr8ULpE/l0bjm+N5mXXkiuIAx2ZkWAC7Fvz21OxEje/DETvz0qm91z
4y5vuQ7HamhpegLv4JnVEVDtJbdW8urUk2tYGxmvUfnuddj4YmSckOyivPd7LiG07wlGK/RdP2R/
8GgqXPWm/Q+hn8XBAAq9nyem9TUpdK2xy630e5lm5BrTGhsqXv2FwsGAmb8ZZqTfWSC/1MBV5KbE
cCZTVFX62XTml9TL1D6Pk4NmBmv85IJ2pHUQXcU7VzrVIa1PWey+r2BaMgYObRx/qdZmdF2L1UW8
FLs0SaJk8J5aw3wvsrQhaZOrhqQYFarMYS4bpB5ZP9zWbYr7JuFoiJsK6VBjUTWFeckLb1k8fx7F
DNPUAh98IEdeE4fnUetecmbczF7XXYF6BqnBK5bblwTJHhIbb1viCAonNrfk1ms7uxc3s+PvJQy1
2GYl+gxjQPHGE5/7WhoamvdT5igsU6ve2suo71oNJFiGjMDsfV5WiZIss1ux53p5Li2CfyCwbr2G
mcbkhpXRAO/ig2xG54h+y4tG3fgAXfCMbeiX5xSUEpPB5pdgPpIjXOahNuRLTZ2DTDSnISFcDJSB
FuEi3ZV6d2G7pd8YeZ5Rm9Ce5FUk3WS4/5CRwcPnMQqYqwiJKKysFjOlzvSPhJgxbGMuMSA+6HcW
lLsejztjSJQTdeVvJ4k/lOkZqiCJd4uB20fAQnkjnDUJ4G8rMTt51ndvz/u4Fw9vKB8WV7fTGJu2
5Jw0m5qIiAr1IhofBtlzGhIIuGVjAEGmd5ftiNctBE/wDp6BmA0Uv7rN1BYzwo90un29yHs/i7e5
A6WNrbTBsX6FTxWplMAELdTL84CahSsA2ZxRTi0+ea5gWyKgoQNhRPtDtCBxiZ0J6X7ca4vJKbHe
Vp4SV0eOvF8KmCFUzdL7cIIxagPUqJPOnrWuT0t/UoX8Ghp+mnlSfaf6zEYG0FKnZw7rmuUOdfK5
TtrXRLLXTLXxnDHnnnC/tU4tdkKnNhScxsWOFR41KvM4QMRYp0T5UjvabopLfFENKQRmaQJBqOcX
tUzfy6BJPNSjBLc73mvZPlLT+jUkwV4q6TBsHGkjxjLyDeMJJjtJ7x1QIse9z4x4NswbMaavoiCA
ykVCh26Occo+gsG0pSzsrnCZBVozJzcQwDmTz+IFwCCKOchuAfVYpYWiZihWTMVRMo88I+D6W8Xs
pLre6LZjnTy3cio2ctQCpqyfDLLYUnbXzHK+84JNltEY5bFn001Wk3Mu3PJfUpdnutRvsuuuFZgo
I6MwMLPT7LkU+X762YvgODdv07ScPYDHgeOUxFSVtOZQJjfFHo2Ezf6v/4WdkNwqRiCG1G5Kt789
Cm07u+tC78+66H8Ahhrbfi7/DNZvCMNp6LcWomgxMpcajWiebJo+PWXrQi8dBJr3MWTye7EPXdWi
JwJ31oxyouOZj4Zu7OkY7QiHcUtjXE31vlKkdme597kYntwjQUxCpVlq55jFcSq6dsOV8V1klI++
jo6C/CDmNA/XXtyT8eIyt2RzTu04kSPVwbNyWjN5NZuU7EMtuKcsVzcjIYbgnMHvF8g7dBapSAt3
s3K9TR2853L8rfUVU+0sOI9Bk0RV7Nw5xcDfW/b77AXGMckYzpv011kyDKdmiSPXan4VC6zFClyV
XdSfZs/bkiZEpBq8TllPkd/hgE+Ry/ND1S5ZvfqM/I4ezV33dKydGjS9/jRGSVy8YXoBQpPMb0aQ
8v9r5wVa3MPItLPq7eaVTciZKAh5a7WdtAvjXHL0Vo31hoaH2PIup6E1WQzW2YmUpfyIdOylA+Oy
7W1eV4Qpl5Rp4cbuF/2kqV+dBLaAGKaSdz2GY5uNgM5dULYo0eAF+A7sM5Y7Qz1PezGQhpXOxS3r
rH+N1P/NPlJ/A11zWTLFNOBURWJBUJgHPtrVRGJJ7idyQuDqoIVeFRQxdD6h7brWGB7gl5/BEF+b
gfDqPGX64XawB7x7l7cf85jtULcHJ62sTjKu3plds7jVEhApbnUx+uYZ5sppFoxYVPNEahSVTTzF
3Ky0eegT+fksH4UFxYZR9S/R01kEyo2WFNIF3TS6owYHZX7L6bwrwqxCxJpXKKHMCw5inmjbg7/9
8K+WpFwO2D/xUz03WIfbCW5KVr5UWL+bnAQ+4UCBDkryfoFMXEfHZnbGvnTsjXmfCDYZQ3oGu6+Y
OthGVI6vacMzMkIm4xI8gunwgAW2ewpe2C65NwD5R4kLLP3btzU3RM1FfSsY3OvuX4A2zLE4hDfo
3ZleBNmhELG+6TrnKesUzSjDiY75Hf59EiXmxkyRAe3a1B/WF2TrDMTAxnOBMtr18oP0kKc07gdV
f/3CBD5d2uAItWkdA+pHpkuwcQm8Pw4mQ41EPDGSkecizfKdoJED19Mf7LzXnkXlpC+ekR2Evca6
oYE/xC49E7vwyNJMyHplEYeO4EdW8M2dknh+FVPzporAuPiVx36oLqdoUtYKxSk8eYSCssNiiDoj
M4dTVWrLOZvUD5bDdA0TGA/jZP72Kb/OFGzT2dYmFQVE4G6pvTTqAoM4Q3xrr3Npk7YCbi7IcnsV
CEbaYt9zrsNdUyfLGW/xfIbp/6sv8nYPK0pdhF3NCLUwUmdFxaTQEg+9+FRDjkTanzV2VSrkSg12
tptKaH7AzOrRvi0421fdxl83fgR2/NWbfUnAjIicNn8kekBH0/7xB45dXReIV0aWBDKb0L7E3UUJ
Am5Ru4O2y2NvW2PHQ3x8BOs6b9uFHame9zrifSL2bJD7uMH7qEqG9ELmE6CavD/iVL+jH/Eix6fk
jlX1SjiAuWM0bkcpr5FfvpLCSq29hhculYjkAsU+neswIYgWDXz5S+j3mCYjlOSEY1BeViIEMRtz
9j0brLSW0VigG7nfs0QRhBZ3hhIJPptTCphf5j3Zo/Pcl4egnfubKT9Fwxnb6Ka3HUHtoV3ivBnr
U0MOaKgjN962dPcsEbgSK52x1VAVX9DbNqngIkac70UuuNS2XMRFxu7Ok4MbNkXZnPV6Bp+iXpwJ
2Yyjmc8TxH0+Z5yfjRS3DY6DZDMvfbqfob5wGNNJYySlOWPEKWvE+jm7VMAPIK881o0VDvNN67rE
1BrGpXXKNbNZ2zs+WhLTnt6nJkc9brKh1hMCVfGGInJy6WJM6SAqXbonq4Oq2BVN2OZFZJbKCDM1
zDvXxuTQQe1gB4YyXeQJn0hPt/bwac+ozEzqprJiPo4LPYBn0h1b3EhbUt+Zacqz4TSX0VLq5Kyz
NtsyLoYlmX7OzERWYVcQZ1EJ9S3qVCx3pBKoew0c0QRgW2Qzn2gaghCJXtBw+g/5slvSMbh0uXpJ
BQNIcziIhYZcDJbco4g55LlgExTPL+QySeLGgTR0x9Gkqugg6TE3nI62Ajk9D0eLvV22zOzGJ6wp
pVk/2mKltAzyIDWQvC3mQvi2OtIftlzkZrzhMmO+4+bJTk6Qrt1OEqTZDBEZHDE9BiCHaablAUG+
BbWzjro6ZxeztCbgnIVlm3M6zt3BockIoZJTp8xQnFanPb9WiWo01Vgq9WG7WAYzrH8xm6O9XHeQ
Zjo8gnkCTqxV/AZLgqMdTiPuxjwcbbs86o3444hGXkWmdv2wpEfPpIVIWzuL2j44Kva4B2UBlk2r
6Xc72GGtzDfdyJ8z9gF7gC6CkAtinPDWncnJZn7XJVz89u+sH0Nb8yW6O6YpXbyyD5vsgddj6yII
Ro/0ZU8OQ79HrgVYT4j/05KYcIFpH9vtM2ZdCltbhmDx0YDbFq+YeSONZK/kdNPoiUE2PtGCV1Fb
ejaCKc5X/cigFaWQDY5gTPULE6RLQysSjYw8QjdoTwjVjaOa/4iZRVlTc6Z0ODpyL38pGpaWPif0
1s4pRGv1bNoVAZOxgcxPm/bK1u9z2Ua2nbZIB54WDJZ7M6asj7N75ynWNeaYRWbFAadZixMxfZ0I
2p7hpBsLagDt1APnufi44qJSMeIxYc3PLY6G2CJQofLxgZY/nJjp0edHm6Hnc7x0Z9JkZEnzbs28
Y6VtvauxvgZ+rN/3psdUNRndd871fbkqQdzFE2GKOZLrM5pS9I0Cuuuewc+T3S6//AYLdjWOp7Rx
b+3kv9uC6s9oVj2uQiIpM8p6Ns3brlN+tKzeCrv9Ino1tNmh7AbMX4xSfmQuux3uQYdUUyYXUBdJ
twyKI4tzdLtk7+yWZbWYDofEZxK+2ogEpLGdR1ZmlLvxjyT8bK2cp4IOEbE1XG8HMVecNCGoFar1
ody7GfWxUtqtqswPhZDfb4PlABa/xB864wFqchtBV/bkrLKiwTSOxLI0Z7TWuD2hmfJMG5aznPKp
eMOBAkifOXsFmePNAWQ4m/HNkHV3aovkI2dnOVuz2jLrpaJyNQ1ZKEcpG2gcBNVmXCwfg88/X49N
GDPIyAP10XbsQ9qOYtF1wVOgRHrCQhyfYst6Nvv0PhhYT2Xufeij+S8AsYtKEDGrmUjtaFkekEK7
4SFacEZpCKhaJsU9Po+x6R+WEUyXupofYCFrdpC+uku0rnczy//0aAJP//0vH+3UVhuUtSUOllqu
Qvg92A7mPiTH+8zSeEZr72PBqXfKMSQ9jKJRB8jWy6ZY3zJFwh1yOToGxD1LdinJh/RgXZH9F4vr
QDT9dmjD2BPpE9zAZWti4f4jVn2mPp6MoOh3dUe70+n6jGTNTfa4cOzTmDvtten0t7TPvuRQ431Z
v4yUT2jc/5V6/05ulf438XpKNL155vhv1pmaFkEVQAVtIN7t1i9GcyOhuLgMDbnOlfQOhUaxZ9XB
m10xdazVcPHWL4mZXIlbLM/1SpMZtMI6dcTzYq9gyUXSxzn1+3NdZQT1EDXoa/PLZPdYntrcRaFb
7pFsGuHopAXbNA0yE/OcLeTL9lD5Mt54Q7WVbVEwa1k8goQcDhbrasv0nciSc4XA1XD/VoFdXjt0
+eQzMnRjV9UN5tHrwO5MlaGx3klF1Bn+P+Vlvyu/P+Vlc4NnOt/HterTkyTscXiFvmHvtZSlagpE
1i1uAvWIr7i1A4nKdGpMXiyRhpWov5oFAYJbDqGO+ioG4Y4Vb2D1nitG+8QT31RhDKycxSNp2KY0
A/et77nFmz4qNjROqVFUsgnLWibuVDeEUA5K3ImDqhHV1h+Va2Zn5kXxrgcb/Nw5QbY1tH74zrIS
bFqT3tzF+TVf3cS+emsJabzhdXtRgbkLRuaa7tLCmvDe4b9CmamHOyKqQ6bZL2aMSqR2KStUU7/1
nf2ABY2YR8z7tikPdcmV6MzgqKwzChqy7hN0D1XBEqydh61S8gt4xTlY+OxpbL0L5nvbWremQ1J2
MqSJYCmvEDSYUWtKxDDsuuql53tfPRg2C7EBJiJ0/RjJF5+YzD/EoRZHgwP3eHhJefS2XVCd0Ebl
G6zTx0wUbCKxMe1m00L1inlbq/xz40dGnr9UpsHPf6XXk3KI8VI+uz4iq4k2OKitj5TP2i3CQ8gz
3izN/ZnRK1vsh3P0faCtUXk45BYPBuEBKvaAbmj2ZXZYPWRj+aSmNNj641jf6yXPtwQH/sGjPj3G
YpoemIyaI8vtJIDOMbFI1/BXJwPxxo6sP60cDURHlBLxVMHN0xp1/e9Lx34bdYl2a8iOPLJmZpeg
4+1CBtW5AdV3RbdRwWaX7XuHOP5DK3MAl6puTyYbQ78tbrVpIHZZbG2b26wTC/sBmYI1dINQUhr2
ZardEyI457zI9o/glQmpf9FlcV7GYGwY8qAWV+pRZdCNRzAuG8mjFxV60kcOAnQj8LNIN9iOd9Od
X++T2yEXYT9+Ycn3QtxQcOjs+THPPAJrag4N6Kydrdzw8eJ+isr6MwGQxwjY6TdjhJk8LRQf9BNX
7jf1dEbyR86GZn8M9vwN94gNS6zJl4yd3mXNkCXf4JOKz//O+JcJivdxjku5F5zfF2wwIpwnN0DC
5Jwn3psQYeKb8JBMFz6s2TG5sGr5L9IVbXadbHuTCAd90g+1vXj0KxY5A/ing0GH9d7q/WMB2bJT
FCjURDXhlwvJEZb7nWJY5J30jTe8TFhxmJI4OiozWBObxbZgh+PKDzufrYKadAJfF/yNrLNAlO0K
HBZhC83ztTH7mWu0Rx2eotWKPbpZK6iRSGrxNx3fSHwhex8x+gIfuDCipGM5GqjhQZG6wsMnakym
vDUXUVzHwyk2AodDA9Gp1xlnvxJBOIjs7qU1s02jAw2j+hdXbm3dS29kQ1F2Vn75nHveZZT9stWN
YTmQ4T4cTOKUjzMcUQLFJmOTDhQVqZiyK7fbuZBWxQtBK8sZBP1qwGSO2C4LJxl3Zz2ZrE2ttCnM
CUc8C8HoFdPO8OxmzsWgENqkNLhvrnL1q1Po/1yU+qdYuVlkF9qnQ8tyI6PIxOE80VO0y8l2Wo6q
ASgsc2QzbtmeqIOdNMmJVXa1BrLFLAsZeesyHq++bMarHTRTZA/H7FDHdvbUNQ1CK7EXFfZV9vrD
qfX6nfTs+DQvTBowbkDBlWwdFiOPt31N8IAJkgwrAbKjvO2Km15/GuVgXdjaN6cJM1AwrKTbNE4u
vSrOWRI8NFcfL57RPRrNYdggDWqFBCcaZH/Wwlw9Q3kSZVx8tr7O2yJbMnN7avM+D4tgZE8wGeOl
N/LPGUvc0YiFHpFLBrwSSRW8LDj/etUg2IjVqbcLpOWVd0bNN1Le2EQc/2P2K1CkNh+LFMWLdjX8
xDh1WJtpQdFqYApFqNQGPy0+5qfc5FbSiChSMv9Evv1tF1ZxmZeFsZRZgBwypntdGHM4TWm8t5qe
/XeeXY0kx8aUcIsvi6QnSUEpd+AUuwXVARvE5aS7IN1QUeP+z3K6yDk4WxZuIs2sRgoQjiH4TMEW
a2e/McwhO9gDB22X5rdm4YnIPW2XoCdE3mlcq1UrHEuv3ZvDgpXNftdyljpFkx4CczoJORTnuO8+
+x6myFwzemAFcyVB/eAuJlas7m0yiS7leAbbJnPIi/OX04yRZ5noWWtCAeIY1x2d4Ybxqo6evr6r
9jcVKSPdBfGXIEYnzByeAzTife9iv66nD6TULgGf/Iy74tmQijvOzNgyskIJciwBqeCKsOlyluRR
9dyojTE5ZwYHmxE3+Rco05/Bddxd20zUC5RV481FX7oOiM8oUj4tzz2yDQP8zA9PyGVndyzHTZ/P
O3kYWLvkR7jFAccPdxoABFLXgWMu5mddu6/Qg259Rl8jidoZUaExsnXnI1mKLQq15q9LltOmNKq/
DAdzjXGTky/FRvfaC/ICosDS0LbRWJqpw5zDqFZNMJVbFnDhpg2rWt/iCSlK6gfkaUWHFsRg/6X3
463rgzcR+CQVIUSecpwspAzQbXtABHwCC6a64dkxxb1BpUp+KzBFvBzKsZ9MR32O2PQSK/2xa+sx
9SS8tO4XaEzCFRbv1cWwEnjz8xqNXpjpbyXi77Zlr8h2q960QOySvvtt2FfiYZ+yEgNtGfCnXT39
Vlb1EKr6WvEXWsscq5OXuCUIZWRjv+mb/qiCnik/CYJW8+EvWbBpTS9H9xK/kpU3YTXdjENOJC46
wY3tLg9aG98ZL7yfR12PKzbYoUOGBzSGf2WfF6vLnlMJhTpS3VCmy8VuYjfsDc3eZBoOfst0GbVM
/Yc/Tcl/T42p0J/PEEun9tVnS6NQRNY2RB5jSU9KzYcclxY9j/fXm1BGN0Mf0Zf1W83RaGUrNaOK
iRAlrnG3KTiFhpGEhixW0CaU7IVIKXL9rYXfYaQSuufifW4VDs8BQ3kN53szY87caIGzq/SiCGn9
QyN48aq+YLHHQrbLyaooNP/FO80ATQm5RTOLLax0HjAmbr4DJHDWmdDVRANHkB8MkjdCzU1ejXZo
2H+RYzT6J1NpT765Cjmh0ej0qwB8vmzW/IhElQIbQPZ7FSAS4XpLNoig9zJ9hhhzsTXPOLYqExTe
A3BKnAqPnqSlMYUy0JTugsasL6K2Nh2AZtUbqBR5Z6wEwHS9OOkL2aTcmGjdtc5CGSEGLYxj1ewA
Z/y0OgN++B/PZtZQlZHrnZTZtzuiKzBrWJBLWRiM/Wb7SOWDdedAi6rWltQ/O2JB0s9TokQCJtKd
+tdyUgcl+ge15fvAS0NiBhv02KFWLu3iQJeXbzuI1mHChIoOMauZscI8aNGdXgETe8+FHtqUrLyF
+gEyUICGjgWFHw/zB/3gFprP8G0n1qMR5JDJPDiSR8j3NctT77007GFP/30BZ2+c8pzP7iGYi7wE
5SM+BG3ccPrhFoNsUA887MhHMpn4V32YLyBDtfRf0+VHxoR4Bi1mA07wZM5QkBzJehEl4N1DsGT3
GKJF5b01Gp4Q32MeYdtvw4ySqB/FcFIj8hJV2vdJW6ZtjT8n7Mv+GWDpvrf0HflDU6SuM+n12jLf
xYnf107Hq1ExE408EyvxeHSs/qWb1avNbC5EwPUnsBDnGM3b2OG+mCzmHlPxQgokmrDaiRS3OSIc
7ZUzrWKzk7xbCezXudARO6VNEsoBz1tfbTxd+wlqGj8mB9+DLs8ilcToNPesGY9eo/4E3rK3UI5C
Hct/9FreEiw9+67Faq5r+CHZmzWDf+7jur96bvJEVJF3GIzq5jetuJXouIlOISA59ihEmSGdjU8T
EdkWGA9pN2qIr3leRnDsGQA5ts8wnQ+sWre/zOPBy/snDfLOWwFaeL+UrAvTnP84E6tzlDScG2cO
xQoq0LBSevyUEcrS0G3sh4QfNcKjD+lP+YXJ1MbKnOCkQCAewKhcAk1vT34hUanMDKPsJrh67Hhj
ejg6KF8/Ow74IK82X5ZC14+MFb8b0UaLCmSUzDZ6PdTNcz9dx6R4Nap4YmE7IxqorPpiF1KdZrvJ
1i3c3ywpaUNZvUEy+F3nLhsx29lnbWPy7qzbOpR1I6RUwkitq6FP86VB2WYSuZR0Fr8lMUxbTnjG
pEOQP/Ot7vR4LdzwLh6bdnpibly92oAEHDigT9n4rPtEm3ng/bdiIRaMUZZzDnpV7XwrQTpWVJG7
CPluxOYfvQ3OMk7qNwelHjkMC28qIpImd+wDuSvxKwVq5KdPTpnILx3iSugLRx7rWe7mLAebL3Er
gIdVh3lK7rWlp6csEcZFLctJdfwuoNA4+9Sh3VvwtRLPzBuWVE+B5Z6Txfhg4jAekt6W2IYqfnoB
fcm4KI5XlHErmpK6frBx+8aK+QO6C8ZFizH/WJl+HGLcTbHOAYqe6WIQgyQlNsHBhDqoDcd4XWZC
ESGACWWA5fKWmlDYZ7WZ9BZUhvCTAx8Y3VNL9aAXstlM2Ugih90eZkhnX8pOjy4QoHbwFP47b7nM
vXUAiPYHqcT8XnvZo2ndP8wol0NQFL/IUsGKR0rSKeuMx8yBfbYC7We2+++y9ebrPHfGLlHOi+Pn
iJNMWdxmof/zbDqU3qxYd0FqQ8Kvr85nvN8tmoVzZ8gw5bzAJue/QoY397Zb741G2FwoY3oNpPeu
jY64JcttXqU2Ru0+0QNy02XVjK6gyG5cOIdiqop9X+uQ59YaGWTPhKxQIjjTNRd8AwN8PbfOamjT
81A056EZ7bvO0x55pedFfu9hGE+Ly0hQ4//+Ap68YEeuTRvTs0nRwpPUItL/5WaFExaswbHZAqpc
Xfc9UpholFXxQphyhnz23DfDAlvvNZe5uJO0J+625P1olovLM3rAzCWiIY65K3JPvgY9S2CARWnY
QkM713mHUpwkoGveYd+t3H43T+1fM3fzU5veHC3GXtV0/0TZk701MLRhOmphrQoLhrUDSRgt67vX
0l63SLN1attcYQRR8w7GS38DFvzd8Mj7Y7K1bAtJNlCHoSJqwvDjty7LoqLDOdBZyCGYZiJuGzgc
A2s/ddovUEhppn+qCS2d5RufyNv+4LcsJwY9aeMRXGa3SFKoMeXAMH8S/a4TBFIBDh7xPw+kYZE8
A2lGhekQG/8Qy6w7grOPGe/lvy+GtfyTo+WdrTSJ+fm47a6ASYGP3xrvQZZ1Rx2DnC309lII/6GR
eXXRBuHuc8YOzKO7u4mObC+z4DnW2uCyJOav9aVmnD2/D52LhNLv9hNxw1fHk81+GqmSCxjbevzp
+slDBVg0CzZ1Ech3uA9GkV5tDj2p+ftBaP7FDHT0fXqB6h5ii/Alkw2gF4E5GxHg8PpSYviRAXYc
7DwADLOOLEo8etCh/xADwkQf/imv7hn9lH8OLIS5k17fjQqJrpBwYV0sSBbSTObckHOGMsGMqQGW
ZWN50VBmMhYv/pA0+hLQCJQt/L+etBsHidSGcvptjud0r8XNn7H2cwCMyFH6oItAmOhEHrpsNnv/
1LHBp9Yexh1IB2ebdpZz9POTpcFgfYj0mdpqCfmOUHjFnnM2Nfcy0DHjOvo2xU/XqBejbe+CmW1t
rN98yRfRBTsEkTbWljKovtyOMZ+PwOMt1BkeDDLRjqgvhyNxJoEXUa3FdztD/AbkdN9IhmppiuFB
RxrQL6a5L92/iUDpJNSvCkNLBPq8Cz1DPyc2Cu7OwxIgmKPUg3MJ+ia+c3fKxmK3JNF096KArl4y
yHntIK0xWsxuHmBZz6ODEK4VUr3dm2RFWy0rmOK7atlT9KtqPkWHnCig40nMi26Yzd2fmFiDI5hw
LnIDQpuPhbfSZ17tmj/Rjcw/2M5HUvaUHaUTsQ3/yQRaM4QgIbj63VBNFGGYT7FwjgHnubmtHDNc
XCrPBqca5zK7goRoj+zJK10EOAIulQkoQefv2usJ4VmIxA618bwotgzN7NPo6c7vZz0adD5KriCE
MCcGopWuhVXnsyBN+Ev1HBp4kxzamh1PPAFBaRcEz84MLKIIvkcfJM9sJB+dwoM0tULSyngf0khY
ylLVaE36p0ot9J/qXBRgKUZvAJCE+i/TyJ+1Bwyrxly+IEeKgmb4C3+MdbwPYwIshdsVE9tuPJlL
G/9UiXdvjeKVPQxKJ/nVTFaKthHzDGR+9AQ0YYXwDiMQB4Kh9i5lS1gwywLsl/6YHYt/kqKAB4VU
6Az3/O53VvMJ4W/B4w2w3bk9M0P70cf0taRE77NEZwudcpPXHh1MzZnU9gDhZoVq3Ud516yT0sX9
28n5xakWmlCa66VtNlCINIS31a/JaFmgeQR1JEJ8UygOM3/Mcvgp0TRvpwukweTdbnLcTttxWf6O
VfUuK6fdza3cM03Md46k3yihQm06Ewmj1tDR9KZ86k3sBB460ZitDS5AvsilvNmBIHUcgV0yQlLM
gnEn0/F9BIZr1Pzk2cIXi8iOpH/bbveVZGpm8Ul0X6dY7Kj1P1mgIztU3ngsqVyJfsZqMxDRlRHJ
S1OTVP22537dGoyPx0H7J4bsYgCBBWI8mfKHd+aCUR/AWQndhRrk/xNCZ/1P3m9AhARoORoPG1fY
+uf/Byxb4IWqa9H4e6j4cxQHHYA3wHujkfzhLd8uAZsahEso+FYgVqenl6nv7qXlfkC6+Luqlrfu
jBx6au2TRw2OpH1v1q+WZ16VLOoTNuEr2oiUmJPflZg+uS6f83yEli2rh973EWQUCkXkDdwsTJLw
NYz8yP7f9FHD+p8Uab5N3zV1GNmmafj/F/ZXcWL6aTD7e2ptVuwTBrJKV8Q5kTZMJHGIZO9jbDt3
75sSy9lY60g3sNJrlQM9YOTJbp1rMnQH9kbsQFcscsD5ZTENo6UrH1XJssSKFbHSnmLQSHqjqn+j
tCjqCgQLs6vMP/UJXtuWqb6RtyUHUHW2KvdEIDIe/OalqBGBrDnHoGfyx2gVn8B0PrRiepo0bX2I
GKKwF8QVEb8r/soNq9v/xdyZLEeOrNn5XbTHFRwzFtKCjAggZs5k5gbGEfM8Op5en2dfqatLbdes
NzItimaVVclgBAGH+3/O+c4xTQmJyBnrXp60oR9pJD7E3AU4p+32yn7jYNWBoYNaHE37YVpzXjwx
D5rpY9GmQoC1q3rEC3vEi0iyU8tQPwb+VJoh+70ThF0dm0zsc8H2W7ZkL39um8YGywjA6GBK75UI
A+ShXdxRImbBwQVus+k0Z1+6znLjZjga+mJ4LAZzj+XTZfxJggWwlmMmr70zXNYs/wGh81O12Wej
kyXMuHnNkm4Yz5V7umBvhlYLIJNBqnC4Do2suFK+ueud7PfQKGGWNFWrFNB5WkLkTf8GfZ0piGE8
u6pztXiy/A0kOVI1E/iullIvBiL3c6q/QsvDS8lAhFVN/1z6ttl6pcPexrAOic4rmrzjTPwXO/0s
B7q2agTiDG/AwnX/RqUtq97igrQg8XrRTbmyq2gYdUIM0ZmV4Hcn9ufAzCi/6r6LAuKqBMR4oHs4
tMlGtmdvGb9WWJ2bzmWWrNKgkav95hBEwrn46UXXcxM5r6SwgaE4RDj8NHQ63BxGVhubBDhQSQQW
TZnvUJOW1RT8YCn4T3b7U+mm3A5acSROsYZ6h05BclvFpeoXJ4t5cR4Nix29ucv4FKlQSgNQ+Bah
iIcEzE2gLbyNrj/oCrUWNbjFXbqN+WD3vg1q22LqavBOvRL6kHQE6BS2pv/6frf/k9vdtwXlCB5f
TcNTIO6/rGppNUWAFTs/6Pq3ZEpfRXMotOEoHSS3LGEAJIRDyxDODEiHgHatcaPltOgVQupsHa1f
c88x2J0qjJD5ZpgmQHxJ/EmzL04CyhiXOoPm0DQvKHsM05bQTafPOOUOLd7tHqKoiM9mZ4Ww6w5N
P7xWJVeuL9xXz5jD2eGDISJMWAxAgK1H+F2K058nJ9t+oiNusWGOsuen/Swa7G9t9jut2Bt5aUeI
bPr+1x+W6qD4O5sZaI7jsTACDyU4/h8/rNhINEc4MIcWo/4tzezzD/cfa/PvpVcbCiRkSOHFbzlH
P9AWELUBBIOe3UYDxnLdnl7/9Q/kmv/JD+Rbhq4Wa6H74m8/UJNxczD18QMXaxgSTvruFY9FDjvK
mjftPB8qXfvFlGtmWuHtq+gwNh1yAKA/qGgEW/EfNwW3hzTNT5CnRpYwB6AJrR6Nbb5wC6Bz/U7L
5kAYF3SbAeM08uw3E5iVrsHwB+T/lX9n6cxmrJheS68+1PnMk4mn3WbsfcElDx1Klk9GHQHNaYn3
qyhdYZyhYcwbH7zizWTQFXFehoc5drv7tY/OcwnO09GQy2eT9tOvyiOmBX/2dW2X+IxzUBfKAh4X
bGxKf2OaRUDl30ktdGbL9TZZ6a944fTnCvoO/mwI+c3Aofs9N/Zj0qxv//r3YKmH4l+h3a6OwmXj
RARaCz3S/Fv1Ak7NFR4861TNT7kpZUNTBbDbhQHZ4OanJn+waGpO05QSPvgtevWRReznCyoZrDlr
ab1jy4D0Ud2QBr4xNM4AGTzYVHKBsxynI7BofAzm7GF49+xNP1hS9RpsTck5ZJLPk8NmmgKMz7Ig
B6q19f3CkGADZXWLI867pVfo2qubE3oTH0Tj/ds68v+shIYmmf/TQfM/g+/68l5+93+qaP79j//j
v/7/0VQjHGGhBahm3P/+1z6cf/bcqLfxP/7bIXnv8uS9+vprV81f/ua/9dV47j980LhcRMI1PcNT
jTH/7Ksx/2GaumXxGKSMwWVV+t9tNfY/qKPxPFZvnd5ij7/x72U1PquUT0eJzX9zHOu/UlZjQOP6
2xXu+KbH44FWKfUz/l98eL3UITJocg3S5jLVmrMlsd++QjZhrpyOF9psTPRuoJ21ZUNV9MO415rv
rPfOtIftGs+d0av9KHCkmJ9rSijXxq0OInFjFOIWbLO6otssY0Gq7OriJfHvodfPYs1I3WTvEsmK
M2rpblfLXO+x0uymhVomNPD2d9U+6cIy32WJuuKRQwpSq3iwHeunES2djDnz366y97rfs9Kg48gV
kACUJIgpFsgCbXyv/R4dE+MXBgTf5duiGFrgwTbaG02EbHiheUUwJaCnlIHjebcDzzI2PfNugG99
bgu8SAOD05vSTb4EfJE2Jj7GHCMhW7YlAGvh6qTnr0l+aYSLcHN52bkzyInOgAGQZUDopTRqkixv
cQt6HTKJ2j7UALYt78008s880iGf0CzpNrMgZbtua9mohXVKtvgt0wuJuBvsZ8sWgmj0xkApsERL
r9cgutCa0t+TZ9gfdmacl+YUa5n5GNnjel6Xkk4yE0txrXfHtK0OhllkVwxL0yWZQl83qR4saiLr
s3Vv6ItxLhxtvyyedf/nj+qWdLLLZHjsLOdqjhRQ1nUpdqbdglYna7FLNDO6Z/Juqqn7/FoUCg+e
x5CeWhnvmJBR3WUl5nMez4A6XX/d6d34LBOjOMnVosleSw/ED/WDK2sy+qP9XHO6LG3AQL1/skiO
n4BpvMVemz1S46cdQLFhCKGMoLW69t31X0wTBXMwCMQbpSojjsDbjgkpvMFHvMnvs9YXcGYqJ7DS
KAGASHCDKlyHdvko1BaMXgPjy8V/WYWdnlHbGfJq00aLuzaEWOI9Tt4YdEyErXHOjtSQckDoKPXs
1fT4zxdLsUvpwoFQO3j5pUrWcqsZ+S+pZs+1mkKX0nlhTwMOXw2oGWBdBkco66kL8SWb3pvCrUPA
1sgoDLgjNemmtuy56NxzNCzylObVepeXOBsYj0s1Jx84VNmM+UF6KcnVnHDsqD4HA3h5yGOaKBFF
u+bA9H1Uc/iMzCoeccD3422lJvWaZh5mSCLCYXvIKL/vBdFXNd13CJXOGb7ddAhmNf5ffHFXKEGA
IlEDy6oK+0ngiQRkgMwqCSH5IyYoWaHM1zfcFEcXLAXXGUZxxzlJjdvOUqKEruSJajBCLhFxymYx
HJI8P5GuzveatJODXkrr6ItqRyJqCQUW620xjuVvP71W2OZpGyheOiWUtBXopAwLyD1YKVzYyCn6
RJNABZ85oXbqOVqngHniQkKu8retvjYnPVmIelX+iGjJUG9gSCKWIbt6FnTuYuS8LqyHIRlLnC+I
PSWb9iIf+kddCUH0pJS3eMvRtFCJ0tQNEySfY9E43SUxNQg0sthy6CBKVfmBj9qE9ls9rqbACVrd
2piId5U0CDSrSoAaN+XBKaeJsysgO5/uzKAQ1kuzZDPtHMBK4A/BQfGJvgTSTfWbVSlig9LGqLVT
V5p+xKqLmmelX3KNUdJQixnwpnut7buDUxsnXelullLgVAgjmibt4KwR8Ssl0zkpuSmLsd7kcT1O
zoqCrWQ9r22sC02EjPNLJ2MBh+BRKiEwFux4/FnuRe9AYBTJqUhZSd2o7/c5x1w+q2prk+M/r61h
7gBoob796pX6OArhbwfhAAEaGxrCKu1SuuWFwbkbQuq8aNpoXabI39LkgJeThtqoPrGlcQKm3RcS
HD+i7T61jlltbHziAdk7RX/XAcczqvrIp/DetDwHPGTVFSsU3KobIxb5BhURP3LjEBme39fOxyiB
OpvkzDsGDdu7Em65fB4XlFzwE8jRYEMipfEmVf7JgD2mqGd50sfmkdf0lCis1GGZX5LSCJHd5Ho3
kMv0j1LQMQGziw6gNGja6aFVgrPEV82cMX4CEW9fCeyjhWKqvTHm/lLn9qFR0jXMmedyxCmtY+MD
LHgnFjJ4QgnekZ7cZVg1biYebFaU7sfiDvupl/tnmnS9s7nLtTW7lY7HNEea0K5hfLC2tZzbM6ho
BC+2nlWTsm5dzmyO0uPt6gkoYnnwze4uxWOnHN9sbe37OYvAf6CULEMr3zKl+LtK+zeVC0AHH5Bv
cEn3j1keixOsSoY5Wo91oMdx78elvrEViH8FYBsy07WpPtrlKXv6GyqG7zHov7RzfFwaf3gSrSG2
ZE84IObOdUw1jNK2TTWHJkMXpUcZHVqPHxtvqHubECklJJI+5WMUdkQ8dwzqvqlAIYCXsEzh23e2
pfJT+J3mh61vvdpiVX0EynUBNpZ826k3u/YOvtGzZTEqWjJyd6R5vA29nEUwlw4UTi+5jwb6Wglr
2ls9zuODL7xT+zI5zqFTbhDqcXDs2z5OiNGDaxcRcLCxj3gYR0xVbqR8Je6U3Y0FvTEtWNqY4hQ3
zp505UXpubSVN2VMlGSg/Cpm7XMfJGdJmYqsV+Cntvs0KKNLqywv1iqKWxfCSRkOBmTaCHOMGPT0
RviGeaNYPIwjGevm+vOoPDUG5hrR5hBQE2qxBm8GyJBDwBYUgipPDuYxYuhFo21rMYOevBZzBfTD
QWDkoZaPHzBwm9tUlfMNpr1stKufDcBg8XdtLbOVAduYgSGN/hTb05sf9W/sFijOyHFG2Wm6NwX/
dxvT4eEZ2Yc91yfCdyBn0IJtFd+T7bTJI+fJrvVwcdlJYcGe8gc4Cfc9/8w6uInKtgGUFB8Ne6Gl
cw81vsLNkGRvcLbCycqRprP8Eb2VQT6wkmxgcFPltOUqFJSvLF5L1lMV5kJ7/mP/apGdxEQtrU6/
mpY8sgf+kACUC2ikzCwh+eXlVk7AFnLlL8sNjGF5Ey34yo1iJxW0F1yOgG6sL8PJL5kKg3fJd1qk
cqb1F4IwTkFRfdnANfHjxsmBqQpbROQG4N2jjnzdAkwwivbNbsB6da55ziN5aMfpiGWNGOQFM/qR
dMChipm1Lk3+Y/Dp69SfI8GB0MAXncXs/xzQVt0I4bLPqdv6Yx3DYGWmGUK+6T+N2C5xJD3lDkEe
0oMJmsK0AlIz4ee8UIuGAaxlLliB42uj5KMmHUdVMdteoz4tRg+G9SZpeB0lR93WC/5DyoyBbtyv
S7RdPO+pMRm9rVb8o1uoHrW29yyGm7SrZNwH/B3O0U/tjEyQLITD3igkDLuhA/qA65rBAbEV0EJm
9mNEzr4uweotmvfk4iP68/Y4ADPcIdt8Y8ZNmOvZd9bweRguSSiL2YVyw1EBaWyr0tjPawz0sfqB
gfnsQDGm3/QD2y0lTnjZncvy0ibr79zwg9lYn0ouqsilBaErH0viwxpW/syAF67xDY17e8x+utHb
62P7lpe8pK/BFMHRFatdtzW6F7ejlE8UH5ae/azF+KZrPEV7kEQYBbH+PqnpbTfJ99rbUQJU+R9u
HD3Zox00jv+UruT63PIUF9mH3nKyKA37InrrUmbRU1eWp2TSvpuKXScgW1qt0qp/K6t4F7XZx9gU
HyPI55Tf4+DuuafucnRS/pLr8AZ4p8WcflC5fk9qYl84hHNH79vVgVotwO5pBGDR5zGpXt93qltP
gz/WEyVr2Bazj62BYky0WxZdYDXuBxBX7ve6fauq9ANU2aZI34y6OJla89Ys4r4S2pZO8PsahYxS
hTv19tq2+BkKb18QaL5JgO5Vvv8UzfzsSXKf5PMD5UgXI8ArAZGS89RhyRfm6PuqEZB8KKfhXiG8
MtbYUnuD1ovIto+LTO85Firu8avRIoHBHMIhibu1YKuFyxrDq7MQO+FY0E6Q+ITVfSyQ2QmBaPHe
nMn5I8dMC6zMKca4KLsP4QHwVRZbElaEL3Dd5sp+645sdTqoIWaq/8aDeFqUVXdSpl3gTJ+z69+t
ix46y7ycAb3jcVzbwM/TTwuOwoFJ5sHWs9AblFWseE1kMUI7QkLBM8wjQVmIlUDb48Bu9VycO1zG
prIbJ6BMOIExhvdmJolaQqzSA0tDQXkHDKWpxiP0yhy4TVOzZfL27YR9ozMTE4WF/M+UwfGyJmKZ
RamhxubjTmZ4pJt0vRODoqKlOcYTK17uyGsQDMJWrTElOmo59s5Bea45KDOF/TQ127lS602NmdTy
g4OlZTcVGnG3EaM5SHNl4nlkuX1rrbG5V0gdPnLuUH+CgyrdI9zpzaBXOtaubqONMSu28ov7lkSo
INC9NfMGj2CZ/gItN51QSDmF20QjxNJvqtxr7+a+Dv1mLn4ZGNQLV2h3No2PI4V5GyKLL4Tmxd7B
1o5SOJ8UbkmfKe7y+SUdl2SaiJRMe1SvaA+wKj9TI+GWM6ZQZZ13JiECrcnM3aKM9fHg43LJaTqA
lsj5BJc+HTAmxTsCI4tX+aRKAcDU+M9llhPAC7y5DIbCR2NRtn6GJdMZND0ZWGOMiGRykVJ76h/a
bD/6mKlzg9ztsrzYKjJAIVRAWMLbLqlTh1BGmusYey9xJpSrzUgPzZi+4r/i9SNbPvvj/DEO3SPt
o+MDo6HPMoGtq/V0W0h8/jfYEDGZzXxq+Qqos/eaNvDG0b7FtGidTb8ljERAwitysZMqNFH1wKxt
naLe1BnSsHZiDb2+hl7m9HsvrdPHKgU26mZzduknsiOJ84C76+CpuIah5XeeywwWx3B5aoAg+irc
4auYBzuHPMDxV65hy2CZQKg23tdNt7FWEvO4eeTF7EZIXbl+TNUXray+7ZIqF6vPagSJBsP3ICQe
H5Dd5uKmT4ygsm0mWrxfzs3sVzLQiPeFfV6dwcNDqKNRnCZv98ZRMZfI9G/WVhc7TUVgiglruUYq
ZiEdA96PmIwKzBBpKXeZow33OnkEqjSZH6cpeW0VtSEVE2LY9zcGgfHaFPjpBcSAnoTOYlhQUBJj
B0vgmQQFBUexe6ZMLdr2crJwSkoPf0fOr0DoYEQi+7tGBASkZ3/3Zb5hRMUYhu0UlQzDwEquv6eF
9lzos7UJ8IitVzYoZ22p4CthfgwqSMKXWWc4tCRg/2wb6z5ppUjllsqJxJ6VdVSTmtP9KCPGb3by
qKm8k0vwKSMARQxwyGMqzlUyyqOFTY8XjvaR72xWjzAZtRVYUMyd4QG8GzWawKFH8BwgdYVtYqSK
npXTUpEs3TTD2GmArpGS0FfMCHI6G3WVPtWQJ2cd/ACcdoCUFZ1EsZxulk7C3TIt7OaZX0P+lzhT
Di3uFARzwuwMjahBzJaXlKj4TnQY7djqUMqQDdqt07a/bNBu296Wt1GfUwnC8OpWeg2J8MZBmMYB
cJtqcU4UCuwoR5tz8qqvpRnEBt5MSyddPBPmdgk4RXm0JSf2i0NpfmTi8upP1sp5DGhRCWSu9CZJ
AywVSLWx1hstk10wDTOTJ/KlFZVhoVGyk/IiqfEQTVhKZv1qEzdubzppMY1cMLJ4QDYYKBReuDbz
ippcpEFtTf7lzxdnFgbNSZ23ZXfT3ho99mp9omukQd7BHebPIFZ7K7TbguMHhQO5PDp2soYNh27y
J9nZ1/s8dMb2TBsR9PcpYSKUEUUZEpkcnPiS0ol+Qr67zSJvChOn+w1XCDW+D+iG8XAyR+x746t0
s6cqbj7FSjhmLWjAYyndamUOOpXsLPwCKcOy756xRcWbRqd3CcMvKXX3PQOuCRORiaoLRy8p2vKI
RpSEa7F+aljXeChN3FPckEeLkDkbL/nSDU7zW0iQz1wM49Eb6ump40yHRFRoM5UCHqlI7Pzc187Q
9qxAvUaXn0mEgLnnZvYdl01d8QEDmm1P7r9ZAKB3KbaXQ+Y2/Nbar55qgqdCz18M4QZTv9T3r2ne
TJz9qZDD5MjgVtpyHxnOpzkTgDBVACO1UcbnlfuHEi7WYGE9WYzbNtEUj3tbTAfAA1qRjE8CP7s3
+FaI2IsHNJFXvGfTUY6dOLh5cR4Hl26nRaJVup5/B+ntnuCgFZR9/dQWDOi613Wau3DOVtzla8Oa
K9fo0WnxeqMNVwcSH5xD4OsM3oSJrDDGG5vI7VYpAKED9quKmX70mKs3vj7ED672iNY/MkOv4M65
3TmNCD7iPtLA95TithmSZmenh1YmYW7zEcxVD9UvW9nhETvruylgeAighTaZqGymkOiSxod9J5k9
+XF633apu5GxbTBmgeKm2oxq2QOtU01dzqE164dscO19kw7prW+m54nhJ7xOALN9Z1/8vHx3uS5u
KVIkaMN4E11MC4ApxzepRaBxWI0hZLwFNqxkGg7t1j9n2YzZ6QPT8Ksoq/KhzhaC/QvkHrrDLk3F
paNGLjccxvr3dszDcUnkT7Zw5qDRyKic7msY2LtMtQCao2unIoqWcFgxgeAM4KRQHFsnowIjcecd
Lux+1+BGq/QaCxaJ0g67ziGtvGtN2+KpnjPO4zHKZ0FH1hn5m29d3yQltrmqqNYLCaJT3vSEPlQM
qin7cQfbHzyLRpdPYrjubTVrbFAnZTp1Y4x9utyusUmwjwAlZ3RohUDkGGIssj3mHpVO6t8KojIn
ZD42niB2+RJdJzQHUsd4LpOUrWKq22JPNQYBGGulB2ttOAxydt/NnOHntZ6pUwCn0w4tD/nK+FhS
+pLorY/3I2bmW1j0mBZZIrmSyH9KsCOuZygKMs2huiEDbHFrOKEMjG49nXBq04DDLB0r5S6NOM87
HCNORdz+cBCgKWJOcJXL9Is5dH7xVtVBXSHjW7Aqw9VnoxEVDBcbEYMNKTy4FIP/mE9kGwuzfFua
Xm5dVSbblH9op6VzHpTtwkqnll+Ggvro9bAlMkx59CoCBPgobBPOzJEKf1nGpy11cdeUXLtO5O8o
+TBPBECDHrY27U8NRR4psfTKJ5TkW3D/bbO87WbXDCwP+oWsGI1ZOlSsXI6ADODuBWW7fDd2ER/9
mcgUkLnhthnH5ISIgPOSydmmIWt88ABVkBPt49AgxcBr5e22EmqOwkUSRDaruTQAJPO/pHsffsym
5PQQuYxTekATppvinTCl2E6qsoCeNG9OSR+sXRq4XnIGLeOFBKQLKGGW3I1rXBACZ8fpFGILTLve
QffQ77Lm0kbRnTEU1WsOgscw4ci6dd5gczqK1QAWXsUyWEQAb2TZTnO6a4mxRcZon+ljfQVsRsat
tO8mostwFHL94uoEraMmtISfX5tl2TiugRNFZ+DYaS15XBsJYZEftZ/4IfmHEGzdsm8bItglvvVG
9s4xT5fvJZ/XhxKBoJjWL2G61rOVJt9tooeirteLXbFpq9f56vJE3ueFtROCW7Qy6WnJNA1IH7cJ
yEk3dHblc1rE4myWmHzU7i1ncw7McLwhgkf56WBiXPdmcds24N/rwasufW9jenQ7uIDso9A32E7k
oE+jfskZstp3swo+uRl7ggkqcJJZGu46Mq1WNJwmTBIpjl1mcqooVWvmXZHcI5vl4FOT17gHzRhP
yAoVCFHNab4acyiDMjcAKw3arnGpbdPjZk87skti0/TuMrFshciKoECAwqsezyFW1jRAQN3KMV8e
nB7I+jS9jqaM3wxF5ckGyk97UT67ybDeOhpcmLaQDMTNj6GRC9ExFgNXzSeHqAuLjPVgMLnIkvIg
HWmeMn/4mayi2FqWR5mRq85TUT+FOnvr25lF1xLSvFKwwPOS/oBUx0XRdeMtqgNoNRCJNw2FRNsx
G+ztkunf9YDXe26ico/6S8nXuo8hJ9okVmjQUpZndcFSjBNoLgkxl4nmYqrVmGssifd2ZcWbfvL9
nQdU0JIM1GSiHTlR2pcYC/umrR8k3hBAMvcInS9rbXysrXPsg9rs5l3d4PAocJJXz7XlXxdd7K2Y
cb3jkDSBGSHLcTcTW6rSxuMcBdXSjnE+6JSepPVjg90XVzfaWOJ9Spl+GMMKjL4sOZ+3P3Vy9iwO
bL7a6OSTRe6LqCaHPfqNLFpStz11y7cudDtVRTWTSCV/3BQ4+TG9aS7LL47vaVMtTRmyBf2uNNVm
kzXjkcnjozdGGWdtfNpksUi8wvjyJD4r/70z03EXjXTjKTaQhIPZ402mgCmbyWpV+04lsqXWPbmu
pQUaYyKXM/Ie/zhn06I7ieqQgaUHwTaxtUcMv2kMWBdr06YoSX1GN7be7bh+J9c5AsC4jvQrRbFd
nYBU3OkL7soy8cRHlft9QIMcIQxch4lGSmc2N0tsqScMrNzOyt2DKej87TLwyw5Z8rprWa6M8crv
UdWqoz5G04uktwXzMnWOvgt0TutmI5BROjICtNZzLO16N3pder+0Dacwyx0Zgtj6ruSWcevE/OVj
CNWjpH6jDgbxJSQhN/4aHfc8db53yvVkH5P9DOvafI9qNJBRpNHFWcVNbcbDbp3REmYJ/HbO8CDM
CZKShaWU97BcB92ZH6O+PohBxjekXeoTqCZac+EjMxKoKXKY33XMfJtJtrdJO2vHInNfDSN+mbOa
pnonZybhAF/Qfux4vYjISfeF9ZmPXxXi9mBFx8wurhD3Z0ilHKcxYN/Qb1Ge9Fc6Z+88x9vNTdxs
qQ69nYQebzuCEpianV9Wg7Nvpnb6Zu3MR/bXu7qMdRiInU00l/iSaVWh1vh3eMsSvYQINn14AgdA
0tHXM8ld4qC264bYJQUoOG9KxWZ2BLVv/ueiAUBsXRfLd2EFOGRJ6lnOjUzyEy0B17pw9HCqdhTq
2vjvQZ046yfjsIDUXB/mrNSNj++BQoBrOXRXMt9O1BWBbTi/xrEZt0anfY1O9CFNyg0EaaPbxOPq
WtLHplH4ME1/z2PkVC0GqGn0j35XPToETbqq2RG+Af1hB5WZpltgTTSCrd7RRHQBPjU+9BjxbkXn
Gux3cEGZ1Xzfs8U0xgH4u9vrG7Oq+TL6gJK010p6X0lkbduCu2i1koT8PIfzwqPrajhWy5Lti5U2
Sk5c3zNa0LZ1nc+y209N8ntypqO9QpNlrqH5y4cPzesEJel9ioF6sAyuPh3Fukw410+c+9UPn5gU
K0Q1644/P1KQTUeccnYk2Yw6t3SnoQTk5nUUL5teYlAp1cg9NAWB8miyuPpeiII63FmkJYIaZQAD
RcIzg9IkqFts1QeqHtLRtALmYVeO0oTumXYGumU8+NZpxZN9mdvpe+5ijwQ82S3bIl+1rGCcTGR5
jSkE1gvDfBt1a49KJh7T/snTx/g+iiBymH37aC2YHYiMnD3fM64aomgexwHWlonrNs5OrjTSU7/o
9pFfzRq3Gr1GVCYv5mhfdOwLT3NbAAn2n2NvDvRC9i+aI9+pEeQxIdDg6RdnoYAWZxB3oUngiLHj
twB1FWp2Zx6o9X3woChsOgqhtqMZUWARM1w0OwpM/faEzdi80Vtbf4y9+2F102NBgfhtPU7yUWRb
py52q2mXj6blPJWOP8EoUztDBoJWVvmU+BFN5wxDSjHHpZ0Mjio3xfpodfMGKoV1ay010oMfDdhP
E109l6eg1EF/9xEt1IY9uht+icMhQrYOaNcOI5k+aNIrr0ZdEgBpXdXikEB85w0fBDRpw/IEJxSo
6vRiEMcq8QRqPdx/xO9rNWT0lTcmzYua9y3LfqbZp13CdNG4oK34xD7eO5S+rZ+mLIKl4+g4ezjv
xbNhMcIFHZ3jW7lyjkkKJhLg5sYPp4DS1m9bxNHn1q7dgM6+mlM+AJN6GixWoRG9Eox50CXlNZnX
5tqQQx6XxbiriOaFju6WOxvbGcyJT01Zcg1hEQkGwItwNxfaoa+TrwgrDi/SVfslnvarxSSexmHM
zjzjXqG3sjFNY3ZMTNp3Ttr5z5xhXdi5zPyNCBpU6d7W+dicUmQ8ylUJK+aeej+U+pDGIQyQWdl9
PE/6U5sN5xmt7jC0/mleluRugBRyN+bJa1Zs7WhNrpJU0DVP4zGwXfOuhhODg4XfRQGYkuo4q3/E
lQOPrivUllcQEIS8C1kfvkcuuvYg88K8NTQwsUmBUaFv5LrH4szQl3Hiph11O5x0nKmiFssZIYM2
PVmdR4+NHOEJkiz8lE1NYgAssZGYephXzaspsoRACmFIqqTMg422yoxwx2Xbci8jDmJfcgOTLtBL
WX2NPMEhh5pnDjmQ22BuIgUb9SG1839+WfoBcq86KQ0jTTgNJbpAkkH67HV8DInnaYeumvr71QkL
w9bPf764QNbS2TeOuh+D4kujg948OvhQ+cYlS+i0Txzaz/BhyTd1WKHzgHOSQ+jUbM/W5MxfSVET
ztsD45/uWOu2xZwVh0lriGRxOn42ZuQZSkSwaEg923WehiqV+8914VPpPcbHXC/9E3dvhRg6A9eh
kubgqHBCVfaXCoYP58BJ7OtWbMxecfXwNN2twjoSjCsDiPfGpl0iUodmseydtTUfOamNe7IWIKAd
lm2mfFRCGnJ+kG3yK2n8+NQANglsXZQ7XMagZvFmyTXJzwtiW6Y51dM0e+ONPi8H3+2qk9cX2a4f
2Zgu5oSZLH9352G5zoBgX6fN29zf1fjzD9oET84fPG6ajFNaUV7LmQulN+MdQOjHYpz8Z7/NZ8x0
EQFJ2HuSKkucMs86xvTnRbguZ1W241J4rwAV3vsa4Z/ZNpV8DJ77MquueU/hFdzLERCKhl1Exw1g
xyI6rfSHPuAgsoI+aZCq4p7vP6usWcWpH3Bxsq1BJWwWyxouTmOwe1lM7UrOiwonrufD2GZHXly7
AyQUBVjHfw1OGljGTLoKl+BbPLH9X+JyG9WROPYNzmL+qL+sBAlvVoMRpF9yyEtMIkdkNXGlRMbO
sd2YGWF/6Bfg7s3gQs+mL3mGG91Oxu+crsB5EOQCzNBvaXBdOtpcHWtgzoaKCYqUVVsJrt6lGaof
mVe70uspj3CrT7aHd0O7LLdZvtCJ0fsbsIo8raElB8JM3tH+2IpbyQMt2gsacHbAoYKVUyN/w56c
TDq7Rb3MTkn5UdCn42fo2bK7ogQtuzEmpgbJDOyCAwFumJOZAcRb0ZC2zGr/zsoJ/M3uXpCw+tU7
aH+TPrzL1luOmqjklYsaNDc5n//F3pk1p62la/ivpPriXB1RWppVXd1VbcDBM9vGsZMbSrax5gEh
gcSvP48QdsCxs/eO0lVcHN0lwktLS2v4hvd7X+Ak4DQ9cFVuFQ02oOD/x1BP6gwUtPMU+8nAXxS5
/1jsIqGh6LZlBFsVRRO6oupCoUjlYzT1wHnKnU+gqT9dOq6Tfxo5y1nkf/oP/zFwYifZ3KII+08f
0cKuTbVHNYei2fgA6F7uwK5NuWeZgmpUUzWBXxNh+w68lnumpgoFqD8bkmY0+O8X5LXcA6pt0B6v
0zRp/R3kNSGQN8Br3SIzosgU6hHJ0k2zKeDZKdCZT8m7uRBqUJN7W9bphT2BrADjE2E8SiIAa/ZB
O8mLaxWVFBjh+uvgltpAuEvuAEIMiNZB/oe+Vgg+ktKEkBVNgLbE27LIbVAHMF3EJ571UFcgbTcG
u39Xrr4pfjGUauic5PWNmiHoodRXqpcfq9JpZj3nVR+BUmMCm6775IGJg/ympqw5WV2kRA+mxjNY
2n6YIx8mIdlsnOhBER/ZskDJLBnUK6kfefXn2IA9uVmOlRYc6+SnjSA/DkQBRX3ZUDB8o5ASgdPV
g2wnt5K0usjmp7ZhDKFuMQnNUPCgI9s3bBREtOSxiK4Ma4kVvQQFIALE9VzsL6/JzFAnpIxFENzA
MHOiIjMh18oIZrPTUKZqx4jPQSoGJJOyq0WZIxPtwnUlQYccyOMILE/V1EpLajpDqT5BT1j7KgeU
cGkURadIHMDAAioO8isqbuHFzotqEBjAGMLFBXb4GIcRT1F9DE1jXKX0FW0UnTOwgdvUt6m0PlZi
e+hqCAkGFp4abLpslEtadT1/7MZAxOdN3b1m+ZdzLMag+pPCViGaGq/d6pVm+cmUsGAJmRqgkKbK
aGeKoQSEMksq2cNqHd/mBbRQmrYYV0t95K2Moa6Qf4kI+BcYwVF2pcfVZ53zuoitclCjI3IUL5YJ
0UIbUdVoFCJJ7per4xwS1KNyqo7VZXpcVTpWOiAvaBAGc9U/mydnYToiCDrMkd+QzIe8sPoJyROg
CX/okTeiYGCYC/uy4CtmNXxbuX6th18lRnpKMpvj5NiFR98VVITmVKUSrQB4eE5xzgAN3YGbk8Re
y+Mc7NtS1cYEys4Nzb2oamTFK+J0XjEJ4OljckJie6qJb4a+JAiKJIWxhjMWtImUIoxjmhUpbeYn
5DbHGXWeVnJBLRo0BQDWYusBOsJRFMkjDh8olCQEssJyfb6uiqFlTZ06g6oqabSgUvgQZJ8qWSDd
bBxNUOFyCsCymF7lU/Q9xGqSVN8QE6rOMgVBLVR9zK/gaombeNE9UcehlxH5xkgGjkGUlODGXM2f
5Io+LuP6yq2RsrWmKUrWhVqezZFIyoz1t519dtzOiE9JGY9TPykW//qH8t5EoTTF1KiD1mS2xP2J
sk5l1E5XsKsaaThzpfJuyvBNc/ENRiEc4/xUmPn1fBpersvlFRHSk2BVXZJMB8O5mB8Xc/M8hAMW
zrIMmiz7yoNkOvcL/Hy8La8I0VtePmd68icTnDqZNxPcYA9nirOVc9QISmX2+73I5iQBBHHeuQmH
cqCop1NoktfwGVVlU3jV0N/CyUEQdTnIXGMkxWxXJL0dhZL/LPk894BTm9KaEuj5ak0010zOhKsM
U8UfmQgcHykg9IjuQ2wBvDyqxn5Q3mSSuIX1HA9SeXKRoYq1Bbhhq4B6l8DA1IewLTeKtEHNsUku
lWe59ODzLwrpXI1XBZORaoEoW10TEh5jv55lxpTMmZFceMtpcGwY9re5SeBLDZcTQ0RXywgxvlLP
nhMJ41BXswlm3rPtUdph+cazIUU3FMjdx6Qf8yVKJbp4zkhNe5XbtxN64M5P8gX65pZN9kL/soop
CabI58jMH1YEBOtGSh7xmYU4cuUVOWvCxaF+l2SEa31vpE2rYawXF3DljhcFgZ9MVgaBZY+wn4iE
luUdMIfbuYygZaLdI+J76/rVVQnZP94gWpVSMVLx7ecuxGWI/+neaiQjeYfL/DjFhYm84pT01wCl
IDSRUJcPrLGLVkaarcYrzRqQbr+JhbKEcxYlBBlSB2HjUFFs7cnHfPpzWUQwfVNMXfl3UTUfwQcx
BCmPF3Mhp+fFdA1qQz8Gk9SHu+FILO6D9c2UWF8Il75XniEyepKgNIaMxQ3EUo+57d0RaD2v5EXa
57MlcjwQi1EhsM2h5YHns+9G4QAeGeiRgE+K5MzEWs3dL0JZnRGRGczz4Os8XiMetoANWVEiub9W
wSIFhlncBbH5B4lH+B7nELZjXxOYXo59PXicR4SfJOXZp0p4Ktl3GmrSFCaRHyXnUK6TozSdgqnN
+YtlikEdwpGqHwdpdhOvjOvQDc40XKfBegrd4xpEhQTz2lQqBnZa4tUQF3ERCIjC+4DyW7WqyO2Q
yAsTlDqmRXyresm9u9DPq1z9EqEldqQb9/p6PqliuP6Y9Cfzqfm8VtSzKcQ2hCXI5kfCPasrKOLL
oq4HBKvw4bX1eehyrhnpVTzHDjFz2QEqB1R/lV+DknHCOZmOsCzu5UglepsYhPntepxrxe1ybZ0u
TeJ4cFoNJQhFFf2LYYqEOCpWSZolBDuoc1XKM7mqHtAito+kJBqISB1JKwStZRkidHcQ6tMvKJ8Q
oENiWLOvjVK6cMOva0RyUqvs21MPsJMPQfIaRlb9ixZkz2vkUAEQANyyb6paBXQIsKNYn+QC5jDp
YRlaz/Za/laho+Qq1bEo7cdAU6DNvFlQft/oUl5P7VlscqrYQ026zPGCxKWuXiXldbD0xzkV0qWK
prt6vawh2wis25hynBDbJF0X/cRQqc2tBkowC4nmwFw0DBf3pj1ZUU/lV9qRGj3DET4QytfSvTHd
pk4N2I32hxTnR+5idU1RL1NGugjk64oIPfw05zIIZbPWiNfVBPW1k9w81rV4GBLxtIOGYhvtQ2q5
YfAz1fuCQJJRs/RD5Z5wdowolxn9gWS1f8R2ejdHD7cP9H7g+g+rxQLaRoiqIT7P7IeKCl0ovRcP
EqBsP3dHoS+eQAsU/dJGKiNMbWooSMWRLx0o9fyosIGfgkcyj6SlvRhYbvzFB+YzrJRae5JyBb03
mHBT1SSgnq7PiEpNPHduIsYnJnYofYUR/y4N15N1hVbwFAG9ZZb74D1UjTwhEiMJQYmh2TCfL1fJ
IwzDny2KHAoJDKgaT6ypZaCDVt2g4kO6U87AWFPpE6ycAuBvKfITYwW/e1kgumiYDyAYTu2VN7Pq
cmInWQbISRlRyOgOUlJ8gEjjcDht8qmK1BDmFJMIOqJMxEOM+vM0U59D9LEC8dktjFNNSwcizS/C
FdANeEI96DnrhnlcnSsA9Ik85FpNzHGlS4PV3IZiWKdMmMLjYhiFMFX+r4eXHgFXtYckMsehAoAB
M23iy/F9vnZZG6ioMBmm16on8OgLHyITEFpKNq2PUpOCSjMpiZRIG6k64+Z3ObiNj/xa6Pv3Knu3
7vXAKZwhCG5waeUsr69nC3LytETD7ixt7m6smkn6az/6eUPbat/Wz2W+wF9GD1w/TXadUCGwS/b8
2k2XNv39WQuRw2uVT7jQitJTdWJ5lPPKmwtnMCIWtb1t2j2VylyT3EF7G/uM5+2M0Edj8PPXawfz
57/Ze4EPXX2hG28rpT8YgzdNfB8DofdMXdeFZcuQgzTX2zGwDZ1Agq21d9sxP6Qx2JaM4+j/lcnw
4UAooqcYBllpHLB3JoOlEIcQiqnLVIUf2CyQhSzoetcBMHuUw0N+qYt2AHjRndVgGz0hE7ohONNe
h7caZGJeptr2681G9eOu8PFEMHqyISyLINH2TffHQesRuyLYvN0U5Hbi/bdWxN/ouFB6Bl9OsWQc
zd0vp/QsgmuGpb58ugOcwXw5DRqQbkvY6hmQOhB+acaB681+bvaE0DUTap4DncFkAjtvYwZnmsYq
Zkdvrx/mApsYmz1cxs11cPu5aivtDtthBes9oyEUErr63jywuA2Qi5jywW3limHLf9Gq+XD/Uomz
a8wkvXm9nW3A1HuaMCwFmGg7KnCSHNxB1mwDv2EATMVmFVjvbwNGj71bF6ZutkuA3fLgxqE5abuO
gyL3SKmQNrH3zwNSNJzwTfZja+kc3ACYrAKlYX3qdhxwHtqsKLH9zm9NW4G9Y8oEYBtavOY6wHnQ
rIe36bu/a+IzDxpOM66tyfLmWGzMA26Siz20AWjmAdSZHecBLg5+nMLB8u6RaGo9GXidbTT8Ts11
ePsigvedrVq7J2yLrYC32z0UMBc0WdHgKN3MEPnwrHpNVrvOAFX0wEhA24VRv7nerACzpzDPhGoc
7CDo6tZS+3WrSFV7OmYRKfR3/RrMA/w7A9P5YK1jYAWdz0SjB+Eam4H1cijsLwe1ZzE+Cv5dO1EO
by9gnnb1EYTWM4HeKtr2WHjrJ+HpM1Gwng/VRwC70dg0nawDwalITEtwtdv+m8CX0dNgADQwmduZ
cHC+AmZN55iPIOhlGsT2GjDO7rHAmagptN+wIx6Ycdz0quO3V9gKUaUg8Pm+RWTBA2nZhgo9yuY6
OMNIE0zNjoMg7J5GrNOCBPPdQ7GJ91nwmGwDvwdoFrXxvs6Tgd0QSDsm4vfw2M5SsDkSCCaYOIyv
+8SBrYh2HLpmAhSdRUGoH8fz9UV3x6HZKkzWnnzA7pKM4991XbA5qFBSwS69vyfajZ9kyMi6HGoq
BB2FzlYizqIuGnZctoX22jsYLKLflEprrJUDNZAgthddPWaORctGMpkYxLtbo91jITQo1/ZuYz8d
1pagypbeeV8kH4QVDCL33X3RsnqayXIjitqOwsF5jir5vNZ8+XWniZlAbo1w2VsDibcH46mAhPvr
3/4v5IheU+x9z4+eNsl1f7Z4Lwf/0Q9e8so/3t/mlE+e/vWPJne+98Mm194+e7bJ+jf//vdeiHmT
9965+ZIH3zxn++fbF/zx0XvPenmrl/8c+bPcQXa83tyot91sub6BoXvA08e58zRbeHvp/03u+3uH
fkDEv3oHP20/LxPn0XOi9x6hQED/8sgWjLA3Ijv2108fsVg48UszzeC3WZ6uPUdP2Ml3m20TJ12b
HTl57STObsOiDT91btmPPxxp0QZ5uj7i1Inj8tP/OHH2z09nzsKL/b0RwqNtzseuTzlz8gQATLg/
SK1f3rltlkL0puGNr9u14XMHASznaTWbZS8jsNkIWieya+sXzpNXv79MW3et6wOunny6v9vzrbHT
teFx+VQ+erM8r/cab42I7o2jGfyw3/Amwde14WsncBYFGgh7bbfxsa5t3/hh6O9tWFtromvDEwfm
C6qMnsrdXm9P6a6N3xYFxUvvnBO4dhqGfNf272aL4tPRLHGd6KWxZv2oBpCCl//49TPiwmEzZ8Mq
8r05vnXzu/b9cxnQevHSzabfrxm2zm2nez1+zdh0bZeD/7X67BJxwQe+7skiok5tsf8exO+aqHDn
5/3MEABftUVYdX3Mhb9O831zoGm8dVu7Nj7J/azcn0HbxjFSuzb+fp3gS7ubs6R5kU3auuuzmkrE
5lO/aX2L7ura+oUDZU25bxm8hpI6Nz5zsSadem9V8BWavv8GY3Iwizz/x2FpoFNde/5htWfb+yYN
3fUR/Ua1x6fKdN+S34zO71jEfdQ3i8Jf/PCE7xjRrq+wOWecD+WHfsNJ86fyRq8O2q+5PJMZS8t9
a+ODeFQVMj7dP/K588T4vLSzOWwIKsoKmCuyrE2BL5qfL7d//ch8fz/6lbrln47ney7tKwb8R0f3
Bdv93p/te/HNLx6jmZP/+/8AAAD//w==</cx:binary>
              </cx:geoCache>
            </cx:geography>
          </cx:layoutPr>
        </cx:series>
      </cx:plotAreaRegion>
    </cx:plotArea>
    <cx:legend pos="r" align="min"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_xlchart.v5.6</cx:f>
        <cx:nf>_xlchart.v5.7</cx:nf>
      </cx:numDim>
    </cx:data>
  </cx:chartData>
  <cx:chart>
    <cx:plotArea>
      <cx:plotAreaRegion>
        <cx:series layoutId="regionMap" uniqueId="{AD7873DD-DA73-4685-9555-18A355F86E2A}">
          <cx:dataId val="0"/>
          <cx:layoutPr>
            <cx:geography cultureLanguage="en-US" cultureRegion="IN" attribution="Powered by Bing">
              <cx:geoCache provider="{E9337A44-BEBE-4D9F-B70C-5C5E7DAFC167}">
                <cx:binary>7HxZc9y4kvVfcfhhnj6qiY0A7nd7Ihpk7YtKsqy2PTHBKEsyCe4EuP/6SVm2r1Utt90x7ohRxK2H
UpVYYCVxkJknT4L1z5vhHzfZ3dG8GPKssP+4GX59GTdN9Y9ffrE38V1+tGe5vjGlLT80Zzdl/kv5
4YO+ufvl1hx7XUS/YBfRX27io2nuhpf/+U84W3RXbsubY6PL4qK9M+PlnW2zxv7JsScPvTje5roI
tG2MvmnQry/9OD42jbbR0cQvX9wVjW7Gq7G6+/Xlo0++fPHL6fn+8N0vMjCvaW9hLEZn2PMElQy7
Hx/o5YusLKJPhwU+cynCnLn483fujzmM+1FrPtpyvL01d9bCJX38ezr6kf1w8Orli5uyLZr7uYtg
Gn99uSpu9fHlC21L/+GAX94bv9p/vNpfHs/6f/7z5B9w/Sf/+QqY08n63qE/4PJbcRub44uDOd7e
2Z+IDGJnnDGGhHTlw+MRMlyeSY9RxCR9OEoeA/TjZj0N0en4E5B+Ozw3kI75sXjxH8e8+v8v9vqm
fA8uv7LZsbi1nyfuf+9NCJ954EVYuPQRWBKfCYKwJ8i/sHzw4Advgsn+aB5Y81eM+yZy3z7ZKYzg
Qc/I14K7LNYv/gtJzl+cF/3R3Nr//nnoYXHmUUKk692DCI/HsZDzM4QY5YKhB4/zPn/1A4gfjfv8
r6fW0tNwfRp2AkywfVbAfF7Av+2Dv7KA/1qu+rd3/b2ZzI8h/uifyy+Ie8axJIyKp33KO+PCZYgz
/uBTEDe/Dow/ZtLTjvX12BPv8pfPyrvOjbYW+M9PI33uGUPEpZSwh1mXj7KVoGcUC0YhWT3EQfb5
qx8C3fmttvGfmvM0IJ/HnYBxfvmswPjNtMXxJj5mP5/yYX7GJCFCMvQw8UC6vyLj0jtDLifc+0wi
ThLQX7LsaYieOMUJWr89M7TAcfLPy/eppPzXUhD2ziCWAUJAyx8ejxECngfFEjB28nD0lJR/z5pv
oPIw7BSJV8/Kb5SGKvnFf92XmX8Hd2NnHpdAzRh5cJ3H3E3AYVd6HpUndexHq/5sfTyNyKdhJ4io
5+UbwRFUjM8l0RHy/ovlsbvL9J9Nx190F/cMYYkpko/rIU4gkrkUM/5JdThJ+w+WfayGftCup2H6
1nlOcPvWx55TZfQRy4/0+wdn7N9I/t/Uk4KvhIpAtz/VGemDu4mnQiS/1yjgABInSevBoHtn/I45
3/LBe+Hly/A/uN6jo8/I43Z6Ks1P5RbkjLgcqB8RfyAVxHOxdJ9W+n7AkKeR+TLwBJPdu2dFLJY6
/5v4OEFnEhMG+viT4jgIQph4GBHvk0Od8PG/YtjTCP3xDCdQLZ+XDPsQSu6z1HdCyV9OTv+ObF9a
TR+X0tNdqCcP/aGjsSj/tLj/a9hAG4N4BBOJn6yYOD1zGfakh/FDxXSiNXzHlqfd5uOgE09Z/Pas
gtrVMdfZi/3x9icSAITOXOQB8RaPEwwXZ9TlLnYZ/8w2HoSeHzPiaQy+HnsCxdXzajosj2Y8Fj/R
JbA8Q1JATQRr/St5h4O2QF1MXfqNdPJ9O56G4ssFnOCwfF7l6qJNjubYfF6iP0HMgW6dhNiDPmnP
8rEMyhGocRzYGHzks9bztTb9A/Y8jceXgSd4LNbPKkStj3nefpIPNkcb59r8PGwIOWMg6DDmfmq2
nWDD7qVQDxp1T/fi/qJtT+P05ElOMFtvnhdmoMGl922e7yH1N26YeJjWexL471XzPLa47EFSut8p
8b1F83gfzp9uO/LOXA8JqKuedG8JHShPIA69wYfHCTH5EYOe9ul/jTxx5P3zarhvjqY4Nsf0J9IS
RM84AlGWfqqlTrc/QPcJIjII7E/3Nn7IoqdB+WroCSqb58XaN3cGHOXnuQlyzyiIPggeXyjIY8ZI
XaAnFH1qrp80N75vzjfw+HQZp2A8LxfZHlNoU9/2d3fVT0QE9ktyD/bcndZQUMdSLD3BTwrYH7Ti
aSAeDT5BYxs8K+axO97G45dtkn9fHxB4I4HMwdjTIrc4w0JIj5BPDnWidT+28s+WzdOAnY4/wWz3
vOS63RHoIjD7xvzMmCbPKGw2FrD35Mk2xP0mByEJ/iR2yxN/+kGbvgXPVxd0is3z2hO0Oxa6an9i
xYUh/RPqgVj3eXvJI3VCkjMBDXboT3yulj97x4NW9AP2fAuTTxdyisfzUol2dxHsCTqOP9FTMINY
Blu8Cf/EuB7XwPI+FXHIOO7T+sQPWfQNTP51MaeoPC8OcChhRyPcx2HM+Hm5/u91I9BRhcTIw+Tp
tpA8A1QwByXvS4D7Wjc6tLft9016Gpivx54gc3j7rPjAoS2S4/ufBwpsNBUUI8rud/h8zZHZGdBj
gSloqx8fJ/nk+3Z8C4kH+09RUM8KhctjcrQNCEI/DwjYIscEhY4PpIvPsunXeEAeAVEPA0d7Eo8f
suhpSL4aeoLK5fNSVl/pNNU/c9ci7CuF2SbQ4nkKEgH9Hw67tGFz3AMkJ33s75vzNB6fx52A8er/
tmT69BaUr7deP/rEX73fDsMGUszgFpNP4Qg9jlbyvlvqcWBaT0Lx6Ua4b1vzNBKfhj0y/G++q+7b
AvIXXTAAAWv28T7Gr266+/OjHy8PetsnQ/9sZ/zDXK1uf31J4E5HiP5f7o+8P8mjuw2+7ln+Ydgd
BMpfXwoX8COECyyZkBDnoJXa390fgfYdRrBLxwMCLWAb970QUJSmiX99icgZhT3BgCiRHoet9ZCi
bNneHxJnsOUHet8eBRdk9/cefbmL9FBmY1QWXybk0/sXRZsfSl00Fk4Mnlo9fOz+AjnlUDhBn53A
CpPg7RhWV3VzvIQ7Ve8//f9MTUTrDZ6Z6ag6lD3ft5YuCa8Pqch9ypwZxeEa5c2ee9Wmih2mQhKr
snZf58ybZ2TYlHG1+GoOnzAKIwzX98gsWMzcg8wM0wW3wcEcPDZrcJCb9LzKZhaPQg2sGBVN+kSZ
Ad14QtSKW35hS3RRe8ms0yxTo2jrIPb6wecOCpUowtuaJUJVoilXYbquJzQe6igrFlSWSMVpu6Zj
kq9EfosSF28c2vCtrYhWfeRmq0IXB5zYae460VXXhW91NcE3MWGV0zuVgh0M44zy8j0huQ2QrunM
hs1CJCttrNzlccF91o3+iKjKUxvuZc3UADuDDiWVxdZL0Lu6nuSSZn0+o7kzBk0w1KlcNZMHc5z1
emeL5q2B3f0LVg+dn6bjpVtpqpq+yFXuyXIx1p29KpxxUFTbzo+wV/rS0dMlH/J6l9TOubRrxOdu
HgslO6n91G0T1cTD+6rDPMg8lM0l61OVV1bRvG32nQzHfWquUzcufRRF/MrKafJJ0VebxoGL94yd
6T4dfR1OnU9cc+hRYv2SNdPcUa43ueu+/lCKaNWT2FnxYi1K9101yg1L0nYeacyUYRlbN1OtQp7Z
rQzNLI/NsE7aWZgZqZLeKZaW4+sum8hCwK3SQU+vIjuq2tXZfIy7aV3ngRPSraAiV1hzZ1ajY6hd
tEDCrDNkVEL697Z3udIkfefi3DtUTbFzvDukc7mggr4LPZkq6xQ2sLEI1156KdtbavHWavF+wFb6
pm2k37Ttrkn7Pmhb1vplbvw0a6d5UppYtSw9IJRO80xqBd3JYWvpeiqTaO7SHil5XmsEpxkcmPnS
If5QRc5O0zpXWWNuJ8PH14L3clZt00Knr8s8gRWo6buSh0PgZtJTQ9Y3AZ+G5FVUl2/pWJVHMrTa
5yoUrbzIANB51rvZgvPu2uUJ308Zjn24LTzd66lolW2EWJC+ifw6LVJFYlkvEqq1SiK3mZVlouIS
OedVIV9X3EsWDeqcoKidXg3Sqee6IJWiZDg4GZZrVrFK2b7btK12NiSHSGAKbBe0pHrR2Oy90x7g
AqJNPQpnZj1n09qWzoYuSlTtjcViIKOf4bDeiSQKg48LqpkiPSvTFdHZ2hTUXIg0TubUjnnQ98jZ
6Ca7rMN0WdeS7uII1+delflDah8OQWC1i7pLHIUgEK1iL3+bxPWsQGTd9hVSoYz7TZL7SE/D3olc
pCYaX5u+CJU7yEr1nlfNhp6bDex17VUR9no+kNLsdW/DReJGd2GOkx1vyTkdSL2Os876pB1LJavW
qqR1+jXIv3sjPsi4C2dT7WaqLvieuu1OGiEU9poaZpuDhY55k6e6mfOJvC5iiA6eHs3KzYo2iLU3
zEdYiSpBsyGsk1c18cwcdWMZJHF7MXW1vaAm9ZRLkt8FiovXMcr7RUmZiqc8WpMp08tBs2LfOMnk
28RbpVM/vuNhQDppV3HU2VnVxWSRFc3GjpVU3eCVczKGVeDYcONlay+fpN+6XEMYicHdhuyDiNN+
nodvZJrhDXd/F0WFNoW8qftU+M2YiZmE2/L9KJyKhaO7g06n3zPc5Aq2FRWLFBQpPyVmzuqU+tE0
/T5RGassoufagBdZnZQqoqJQU2tF4HrjZjRF7w8cbXVDzYq03qSKiBzAtBk1cavAELlodB75TRTt
rYyRj7Gnfdw6ZhaRaj30eC4m91XV9GYV9cYGrOh8MZ6XLrPKLatpQeJctc7gbUd315UlUVkOLhp3
qJlNHJ4S0S9xjHN/zKvXdXRBDOr9BB96huBMblUe0mzdutkltGGamXRNohzmvk2hPbnOSGmXFSvZ
Lm7HN17UOr6Z9iUaRGDTRCritencgfV96dSp8U0TGr9ysmleXyd92809PVyzphn83mbRQ9KzYVwq
LCEM5pNZcTZphRIy+Liv7MwzBgWGlUHjQdypWbOwDbpw6HUyodUQEfC8AXd+PPXviY3nHnNXmtfS
F6gmEFDrc2ewx1Jaomyn+0XU06Ad5TmZwJahgYgfT7ZQseBvKPaum7Da8W6YNRPrZsQdbFB38cHa
6s5ze/GWVOFGoHQeRsYqKXobxG3Ng7GEvBVG8cKLrDdjcaj9CrvhPG/ExhGeN9cOtkEhCfLDFkGI
SbxoZliE162tE1VxKmd6isttev80JLTYTqQ/50DflOy7UGEr+NZjcdcp9/5lAwmzccm4qQvR76qu
hAyVNU5AinzYacnGbdvWUT83kXUXba67bReWS5epsuDsisbhTZ/GZMWy2NvTpn43dnZYDB41CwM+
0Eu32jKYiu15Ipxqg4rUbFA81p+e7t96YVlv5tLpykI17VQVKofQOisro1VnSLHJm6jcFGVY+okL
vkFj0cI0Z4lYi4zrRaXTG+AQdq57nfm2L2rV1JCKRgaphndJs6/Ctt1oT9w2LLQ+Y2Mz1+XbOrnO
cbYFNsh2ueyPcF9avolLnfhuFxabEZaC5OS12xZ0qUW3gZN2akjLcB1FRswcG1vFCjqsuoHhWaLx
sE2iYzQU3moqO6JyEVWLMGL9Pu+o77lTu+2QvAvT9nXHh2gTMi/afHwVefDqX2/DoZ8U7hwcfJyu
MeX1ZiKaLFyjzztYo9vh/gmubwqi7l1V48QfYb3sw7IaZ6zruMq8mm7cGNc+IkUUJGNXrVuWBFzy
blubKPDiykC2KvF8GBrtu03WzpqSj34niTgMup6nZbEk0RRd0ja5dqTp1w5KA4egOYljuh5K6ao0
tujgeZ0fllHpkymMgV3IcAW33K54E8e7PqO577KGBjz3IweHu4rZcBfm/W5ibbrx6pqf61EHY4Hi
lTDuXgJv3aUtR7uGtJFfNY5RUYccZUbWHCzTWJEaEnVuZyKD1T225RUWeJbntt71eZIGjZslS1bE
oR8Or+Hm6WrZWzTHdboM+8TvRDSL8xrIqsfV1PeqNv28i7p5N+YXfY1m5zmjndJtXyrXvLEZb3zg
mFFgNXzYM9FtbnNnLnPRqwriSMC6As2RN/mcRxPMSLllFhinx6JSea2GOFrndj6Y/lXSNeMGWjOO
3+qsnOlBjn6PNqKrQ6Dde0gO7bKD+DSrG3oBu+vyHUx/GqAmhWRp5DvhTMkKxXm+bopGBhEQUWHL
cyCiW0RtpoYp7TdDrptAxl4dQK5tFR26cE6nMPBgVbSdM+xtV06KxUC2ExkNs0wW4bolzsLhKPIn
nkZzj76G8L3qJM5mHic9BIoxDTA3ZRDy26hNgzQvar+a6hUdIEolBcvewdIDelnFCtk6W7Eim7lx
sii7Pn01pGZZJmXsk24Se5ai2ymGOYshDV92GcQhPV6z1L3oRI3PM0esIIlA7h3ZdVP1biAaJwvC
JC4X2u2COB/chVulK2NrSNV9Wq6ZFKqHf0OFoF1VoXoJ7Ihu9hNSLfi0Sp3tmPWLvPRUK5lCEvgS
ZX5qWn/AeVCk71IMPLGnazMw3yFUWa/ZGFOoaCqWxrwpi7H09VDmV9KT677PdUBNlS9h+a9yGo2L
LC66FWwn4GundIM2qlXZjyIw5YADXIrEz9A4LotCrzxhodaYOr1uW0hxMSyZAVja667KyKIXwHd5
PJWqKKnzjhQwkPoYvOna4phvUJ4jBaR4FidTftPq2AfGtSZg6ataZGyZhiiaZ7mt3qEWz2oHg4NV
TqemTuBLjMNjaCZfNFF4nrRtuSI0LmZth5ZDXYeXSSyQ6ruouXWrvUVwujDKo2U+5J5ymkkeUG/K
deKIch7Djx4pzMJxMyGN/RpnrmLDVKkyz5Oda024kDmC8pCz5pWn843biHnlarNuRsmXHZBsJTU3
F7kogiiM1hiKN9Wk2RB4ke738GIWjSW+YAneFy1m24/vOBSfF9hCmnbC/KDrD17bdHsI8lE8NUEi
bDovw2jwkzFygMVgvY2LQskhIWvWi3BToyxaiYivQiCr+0pSuzNymXWtDNoyzoKhTNN91nY+84CR
pi18mhX9Nc2A7XLRuIusgzhfOPoNlMHn4KlN0OniQz/pWEVJH0O47ICgOMWhaJa1Cz41TWHkwwza
C9MYYAzQkFKRfNNRWh8Il68dLaMZ8pwKwlnCA5QnUNBCHpoNgmkIP5hv3ToMA8B18Esd5uejQ24d
lDSLJGuXHFwS1jpTTk7dXVqhc0LafGYqYIXpwGfWdfB6akuy5uV41VRjvuYOAQfXxFFp2zrros+c
NQeasU7XiCb3hbUIzwuvRhAiRu5P8OsJryuyxqm70B2+GOMxW5OcK1x5UUBbSIE4rc3GxdV9EvD6
KzwvckKPTWmQbziflZM2F1mTMr8zKH7TQchpK7aNCet/76Y2CcTYmAMEl96nBX4FWdp7Ezszkbv9
2xZY4rLQZIRVWuMVbE4YVA4/EbQbxTQLK9L5fVmBBtPAag8LudYxAp5ar6zOumXP82xGNRuDEqSE
ULg51GPxkoesXslq8DZVOIuBL++KHgf3Cq8/JFB5DGmXbzgUJ+MKVIX2gGxKDrm104qXCbDRLPVJ
hb0F8Nn5xIh34eY09Fuabcu8ii8SpCEj0GodFl0eeHlazsYi9t6M4S4KpXg7wIboBdXhMK8InhTS
iK4MqgdfpngKmmJolsgR6z7J6gPIKLEf9QOaWQe4Tyt4wHl9bmtHKyi+prVTtQo0Ib7qiLULZFCi
RgL1VjJAmaAjKDdLIOr36UaOSkDAmSWeyZZ2hFJYFsNFI0KznDIv3pg8852xo2s28tbPQGNdN/1R
0Lj2iSTpStblMk15fuU6qVlXht3VedVvHAmKUme2zC1jNbgsWWvWIUjaNT0QmUVLQIWsoHxYCK9A
vkyya63RuGh4+x4y5XRwHSD/JY6DymTv88yxK5wVoA8N4hhK067rIdy0XcrmtebjuVsWJMg4osuy
etvEfFg3aa6XyNOR0rWL1VB1JJiQeI1pVK76sq/OWehV5+Ew4iDJgTO7ENGrOGxWptBu4NEcFKG6
8vbjEErVQ5q4zJLICSocsYOLmk4Z1K2LriNbUYDaBEElhcThOou4tJ6Pxm4VsbF75w4x3JXVYCDl
rFV92hM1Rrb2RSouunSCbOUKT3mljdfaQlWTZoWyZCr3lurLVFbFFUh21aajPVQRNS6uiuy6TNzh
vnTKN/s4Luorr0z8dqz6WT5UfNEins7NmCtBgRAMSOJDjuAaStm91UInC+P2i4JoH5KVUyXRIXH6
belavExho0IQc7dbpB1UmP1UkyPL46s8it9PDGiNpGX/OqfifT1285Cn5bxPWernpAuDDrSF+RCF
AGbJ6CyMvbFXrPJWaJjoCvSR93xMj15fkYs+dLgqnBlr83pJJZDnxIxiX2oOEo9of5/qBU6G/I0p
p3pGdHfj1MadD1AzHepOjEEt6HBVOSbyIRtGb4s2valDt72qGvuGZtGVB+ToDYmYDShK7Sqt9fuq
5jlEaRLtw8IV8ywduv1gjEozT854V5td18BK1tWxNXi4sGn+Kh9k7WsotpYylRcmqQTMKqzeVqeb
3CAlhrrYtNUEniZ7s+8gtlxo1wnw5FZB50zRCtsymw+aFOdJLPNlxt+5Y059UC+mTRihJdaYBqVX
Z3MdWwx8s0oXuBngVRUWizFbktqEl9Ldg7Y97tos9nnVmHVRs1eCJnSdO1IqnRaKk6a/mjC/Hm3F
fKrbZOfJQQlbMxC+eDHvHTYoZ2zvhmEcD1Pe7aSWq9jFZD8NlZ85YbHVdqTBkE03btqMly2buVrF
Relcg1ZGfOuBxCmMvUM0M34R227F8kEHnRfxeUvzTmVpcpN7tgMa1F2bgvfbUBT93NFJolwcw2LI
RjmfPML3TbRLjGcv6zje5C1URFiU9VJzEfkoN67SeiwUwsRelKW1F9zV21prutYe1Ny/y8Eux4zl
yvDSqLyF+I3QqmXFXJBqH9bpoApIcuDSdbsOMQhwplq6tdefj/dPxdS28xTkHig/ZhJEwyB0bLLK
vOZ11tBb07pDMMBwmolMmch1lkmbQB6nHxwJ+T7XbbWqWLYZKbo14JxBx+zaCWc5nhpfdCqsKrgC
lGVBRkTmV56qCQRCw69KKZJFBiJnV25D99oRPNq0KZ5luRlVIcL3yKF4PuVBl848YYIuGYuVm0AQ
9OK0CbJkbJQL2mPpRIuKQtE6jZVfpggyZYhVAcIjoY1KxuTaS+JETZgCFeSRsmOiQQUF0p2hgFZd
5k/UJAH8MucMje27geJsAZrU0Q7nzNHURxnv5ox5G9SwRIHw5foUzVJpl0PFQERJD5KBchuVpAF9
MegH8bvTy9ivYhwC02tmvRNhZVllZj1eVWUL/M/xQ889Trm7wZwex5IudC1L4BJyBy3UPdMdhRoq
g+uBMmCVpCHz+VDVs4Y527ATH4C2jGr0FtAIMrPEdouSiLnF2XUW86Wb1tfM+52BbuiLGLR8TUkb
oEQbcCp0dNwyW6ecbPowBw1hypytqMu5qbvcz1KoTDJe2NXgpqNyItB9TNzsmlrfgw8xz3Dqg0aX
zrATwfnsdKgLQDgaOBSU6bGBcKqycUCQEHC5bGDtXrqoniduuKPVOwNrx5/yaQicOp8RXrBNFvWL
2pTFHjmgWQqYpZiV133WAlVGh5xl3aru/UiAIhbm3FnOrBVbaJH4nT73sj5T2iIIBXvmJDSQMq0D
FAZJhpfEbaFKAUl21nKoB6IC0HNdECFpHHEFunYcjjMStsqkbaTKKo+Vg+JGZewcW7TGU7wsWGQD
QT2kOqITJdKhnEvIbLBBbfKRCKnKwn4LxX3ls4RFM4j8u0hX4bws2yAUGNogFkUAVMfXkHmuQWDJ
/WnIIfh4esFsNG8FKN6FjS/bUNhZUyVekArh+M30zhODmAm56Ml76FIoKhcGTbemaOdhP36oE7Fk
OCHQ28izzcenonHc1QgUCFQPZ1vGoCoTCX0FVl8yZtgKrjDoCh2vZV+oKm8sCNeI7uuyeZPm0W0B
5B/oMvKJdpq1dLs1pbnZgub5ihjI+QS98cZhDnyCqCKv+DnS7nvZmmkZJs3vaeLxi/sXSYHatwa/
Lqqsn1d8EgFs0rjTJsdzj0RVAHUvyBWS0kUBIiX0uUbqy7DBuxwlO2cYiqCLO76reww/QlsUAUJd
PnP7qH5NcrZJpwqBZtBVKzKZdxmFQiFFvfVxSl2F8sLbRU1dAxrFXHYcr2WTlFY1xgyBDjvtZ0kz
qpBB/AeRGaSAMIrWeTbu+jqKNpUlzhpUvGjz8W1TLZpWv0mSutl4opfAzKtqKb0in7Vpt2tiB4QA
kss1LoI0lXQ99u4hK2JQ/02dzsrCI1fuQdJJ7+qw0rsK8IM4qtMPWMblskitQgMxu1oO0SxCaFjB
z/1euL1rX+kMatrqupiQe0uJn1Ax+eXU9usJGrxBpLtiieIQAnIvpm0ZTkunQ2jp3PUtqXZD0izj
XEof8isLegQ0xiTF6A8x5/uwH5ba7ekuDCflODLd23bTa2tmo4R6NBzuY5X+H8rObDlyXE3ST0Qz
kAC3m7ngEnuEQrsyb2i5CSQAgitIgE8/ruqac/r0Mj1zU5aZpUwpGCTgv/vniHQtHd6ZWzJ4W8bm
yiu1jPN6XYIXQiKZwVCvgpldVVz6eCkeFs48HVgmLV/OWkQH4LX1DjN1d+pN3WdID71LG2IZUjK6
JKmVD7TZRAG3o32Ff+l4VWqHXwcRHhA8Rg8L7MEaRk3W43HyRDAfqaRHRajGOw/3ynM+KZouwSxb
I5DovfSAcbR7mZmZc7tI/9KyTbzM0XqJdBR8W4P5Y0mIzGsxNftILSpbmLDlOEqyqwJv3RO/6TPe
bOkuhTAtxpZkSnX0Mm52FzdYaPClT8TY7T7Vy++42bzrRzfTcpj67RYQ5XIz4l/AXs9egOZluq6H
LCIjFiezvsi2/cC5G2u5tarbydT5uyY2map7KPFYt+fA2j4jK9YEzZIHrsYtizzb49oJPewJFvZs
FQw2fRt/JYPYKinNKCaYx3QlPpIQlea2m+Ns3vz1Lmvz3Iiww2hNCPwacpm9mZ9YGNJHEcRuN6rR
y6eqOVSknR9WP4QI6dnH0sjMr5vlWU2xeB38AfapRuiWfuXhYkwLUU0/a9+m8HuWa+DDTpYBgjcv
ta7wbGKLnmwSGyltYUpbndeVGLOtZ0PBujZ4EEz8qKqGPRggYbeRLNk6ePMxrZKHYA7iaywL0ofN
gXfe3Uhpjmva2BObEa5xR9N87V1yBC+QM74+Jdvodn6tPHjonB5hKe/UsLbHeMDGb7d1eZQqubXb
Mu1Ca9PXphsyW1uFJGnudlNIl6uO5FVrH4aNxs6Tfj0mMC5sbmaxFKOt2blPBFKnibwscoSGaUsv
GetzNdEpzfQ4ejslDPbZFlpqnr5jCbK7pA/oZVoidvTaJtq1Kt67UeoT0QG5DmruSs2IzpIt9c+t
F/ZH7+sHhuPaI2TGvFyrOD6TYVnzGdP25KJyI5zh/ZzkLQiTuyLKz3o3J1dbT9GuH6f+gETOOyVk
TLKlnt6D2Q/+wPCEdmybMu1JDL+rbTFtGVaMNOi+U5n+nro6yra450XcV8MD76tnPDTuOHO33qJh
Sy6iY7llcnknStKSOFi7nPRwOsPJ3ZWVO8bNcKoG9W1Rnby14bgPejtyTJgTdkPETbqj/B1hCrQP
pfkWNM0l8apMBHJ6mlIYIWVChCj1FJJ885Q8W6jCoVncZQyYu0xmHA8jj681qcNTuwzhCdPPvtvi
6tSTFAnYFlT55n4gVIcdSDu3h3ODIYe4fFauyZDrQXWu4pmNQ3RoQ9xijtsMkpZmeCd3E9v80m9M
WHSk0d+QvltaumV5qKba7uDEv6YybJ+SpN77S/MNwr/f01iFO0WELme9XGNO5JNjVwFXePMfpEne
Kn8whflyB+otEAdJtH+bEUXRrgqLXo7r2VQWKrKuzhaxd58GGqav1Q9hhzBjNXGuIVdfe9Ht25R4
FyhtXKbJnmmKeKBFkKCWdTyHivMP0yYZ9iX6KrimN7MhiFRDzD+qCQ67iWBstYpm4yywHrPYP3dM
7Pi8CSRr/TFdNltuPfT9sBpz2+IhPHM/3RkrsEi5di5aJ4fdKvDuM2X0sdnAAviTujM3ju9KvY96
O4lJLE8BVJ6E/DvJitNdqLEbjBXsrDBGQCKUasuqSbtDvUW4fXir7j2FqZl6Jqfz1N5EUx0UXj5Y
j4rf6Ny/wQzrHxnZxtxhHjy1fHgcPQptDv/oCcfHt3nAZ7ZnnIc7n6ZPK17VoSV1VbSyTw5fgWhW
OSYv3gpJBH/qpWIzRyQXP2DT3vJ2aaf32GsetlLplTxY7n6ZoDcvIRLoZGheh21WBaJROGfrtYYs
yAmXOHhfqHIZNu9ckyrvEd9kribNGc9gzNlyX7TcBWGE8Tjh466BbAsDuZUTjQvAP3DoNINuHb9G
6G4XL364J0TxYh0Jts8+ISW3e8Ar5xYOYrLZIfdShjiyHhpAPWpvp9Y/pQjjsqnl9sTjbdcY/z2w
WhyqyuuKxYAT0tQEWWwjkUHMITINuw7J2vPSG3cS9UvX8LaUEbaUClTJgcF5yiJBvCtev8Dlq7xM
0bW6Bu98qetLMulbV0MvGjuHu4l2GFwJb/JhkiwbWvrkekGOiqZz3uHGyXUSfRMbSC9H1yFv4wH5
ayTrbOmZV9I5yTYovCdvOfqTmHM/TPiDwl+Tazfnq7A7Lcl4XMEo5Y1Wtyrxg6P1hwxcAbtF8P2P
MTKkrFPNd+Ol8bERA31ouohltRfPOx9p7jUqaTgnxTZPLqdR19zGcXPl/wCVfSFj/550g9GQEhRS
IaPDxGdfZ2n8e9JNB2Y2qmFzGVTqO4XAUNQDd9DpS2rpDbzX8+D3H+uqj1pUuEvY4+a8H73S5Uqw
pF8WTBEkXZ58g4QFoihb+/pnsrEDM/Hti/iIK4F5WbefGO1AdowDyO9/oIX/BRYHUPA/vQDUNr8+
egGtW5yG+K8vQFZT0MrVm0s8mXcPKWFVRfOpkSPGP/cmfPFow0n+DyweeqP/xbfFoVbg8HDsMsEB
F//6bd20LcG6MYNVv3pjGsyMb5ckDzq6HE0aTftwNd+8eqouqoYBKANYD10S8FcPmFoL6yFarmMT
3M086w+PLC+w27PGS6Od9QACLN61XXkDrmO7x5omRSvWuVzOa7BEiP9B7hhMJeDpOPgPsDcY8n1k
JTos2gBzIUgGsXhuh7hQTYvO1iamxZKA8EuhE3M4rPiMDsmzoUmu1QCqSbDDyqsTWAfQYNjb666k
dLlPgAs7/weImJMlus5qqp/bMLzFevyoaXJaMGyodk88mpm2PeCIkJdANJ/Tyn8zG97EKLtsDH5E
ors3Y3iX1fIYht1rsAR/mBc99FP0MvHtLWy9zKXtUQz4HkPqvWyuOhPODzObIHcmca0o3fecHGpb
3Xur4YuKV/646hWg3fhct/oeKVBeq/zukCelItoh1nyMjUePy0R2vVRsv5FhKHqbmCKRUXBIG2p2
NdMsc1YOSIEb99HIGgCRILmv4ddR4FQlUJovTyHZskR4XukBSThrWXoeoKS/7uS/Cd6/b+V/w1B/
ISIdG4715i8S9x+//V8vCBa79q/P2fjnH359HMo/f3f9P5+j8n/9qv2f7qtQNv3HL/r6af7xb+G7
//3TfTG8//Kb/wQU/zfI8L99LMt/8z//33hiP0X56t899P+JJ/6PbdB/MsV//9W/mWKcvIjKRIT2
Pc5gInECavdvphitYhzUjcUBRyVgqf0nUoyWRfKFiacxMGTkOBRF1r+RYnykC2hbHKcVYXUME5om
/z9IcQja4D8sGWC7ogh1J+ycMSM4D+9fl4zGx4CxyW3aRVYNJ1eNHJu2lRgqovoprteHLi02KWGg
hv0dDZ31MUocP9VBAcHhH2mF3GzpyR4gtDulAPSAadIbUvy9Sn2Wz8yyYjaxK5jT/QWasYdIipHS
O0PO66jIeXQ13Y3LCn+YmfSLaFEFAGmx92svKhFurmU8hVkUN/F9lSLJTWd+pknkPYkQQFnzptTH
Zl33JAEqZhac6l5uugPj24aXZDXqUkMo5IFTLya1x6rSSGvslMAvSqFAMGUetqBTGfii6t7qMMjb
eqK539dh2cBrep4l9vPEH3e1l8jv4S+SzlGW1Ea8X4Hl6G+p154HJqIrgDpsMb4qvojYqj5Mk0V8
GMa/gu2H9Jjd0ShdEckcpsqOucISkvlHDuQc7CWO6KgCkrlKfm5TJ+HLId3EkLBq9xb39jowYBWe
HczFRP699/bJ2tCCu+DNE1WuRnsgabhzXAd5JCi/dzPywNAdZAchikH2NHK8ig3s0BS6/aDFhVMQ
hKJagQb7QucI2/d6uIbT6D9ZCbErF2vyKoRdkETd2zQEZIfmfJbwesx93yB9tbU8trhRC4MZAERo
dauntEJAtpL9yEPot8bc68bwXVzzezRi3YZs/LQWY6Y2FVBEcA3F1rc7QRHyyGb8oG3/wRNY+XEH
/7H7qbn+Vq89B24MC3xyMwDuLxkSo+6aT2OPCG079JiMfuKyPIC1ZK/+zH8nDqq3gQ8Ehqc7e7wH
eju7PqOKNbfWC8asmXlS0q+bMIi3d00IUEnRTy9+pK+xsv1Jz/E7RfnsORqqR0wpjzGQ+7NnPKB6
UdBkpqn0w6IapAFiy9oYlFNX03in07j0Jv28Bhs9sV4PB+AYhQg2lWtcvxsf/LYgbj4hE/QBeZlT
HzUAMdLBlQODfGzgpN3kYp5RH/B3K/W/DSyp71zAKKmC9FJHkYKuGAKwOzS5acffSZGSRJ5cJLHj
kzjNA0qmfb1EB+vq7dXF8aVrFlmEoP9uyRY/cdBcF+gSjh25pWU9ueAwgiiC3daTPNDV+NCHy11A
i26T7S+eKZMpHE8IHoOTSDZziIS3G6K0vc7aj49iDa9V6Jpnk4zgNUN/P8SU7Kjc/CuMmDxppA/C
egYsYH9gfKsOoV0QX2A0vDBc0oyAhxmDUR592u/9AMbbuHlrCR4bOoDjR9Q6OlBfI/IMHC1Xhslq
RUutGEcG0HTh6TnpFAGj0K9FhOf8RpvLqMIlj4Wvd2HdVDcQKieS9ghqegsad5xlZjqpIcnIcgvx
MVmnNe7O0FDNQSxjkC/MNCfrFAw0Ph2XuTUHr112jQ/7PJr4mBNNvWJWUZsxPssbjFyMYb7EQMBV
pnx9lZv5NXDHj3UFy6GbxvdgjTMarw+4GbSWF6KGA7b94CSHnyrQYteLi6gtLeKmCg6wgE0erXEF
XwWQD5M90p/+pI4jnLfLxmGzVyq9Y1od4JiE44VqwGIR5w+4pBfWIUGrhZ/7HfKhpqmiwjlw5MnX
smOiQ50AVASSKrJILhevs48VxgBwPypLVFR2fvC4YDegCJWXtbttdTADMauvfhzgK5rop1/z4xZW
CLYaP8I8hJ0glVhNxdoET13UlGNHg4skAkTMGsf7PhX1NU5lzqb4O2x/dl8xAdxrRZ99xJ1HTNL0
ANzrKZnX6UoGsG1137oiNi6+pYjC+96FD+MIP04gYJLMPxMyBOe/fvXXf6aesyFTyfTpeBschCTZ
3I/iYUInhY80uY6RbPIw8Ne3aniCjZcCiekBDiKRO4DUvAa8Tp/jgeZIPBnMiPeBBxJmRNOUNfPq
vKmpX5ivXcsHsA2XO5JAZVZ+YZzlCHo29AbAe4IcomncHEVTk11LthXrOhDWllYzBss0BtftLn4D
Xhq+11TEuNFySwO9A61+ozYog7H702wT23WLxHcB48QEgFY2kFzocd6ReMCOq4azkzpP1MixeGJt
Zp0+dZAj2AcSk1WEYLzDdIaR/rlPvIvPk6ObOZoe7Dy7pc69JD0hVsyip8nv8m15wSPkZWEFDmpO
uxPtO8TsA/Q7SdW58QOv2Jw0uJdirCL8bQv1fq2quph8t+5qF1w4nz68LnD4W3TNvfDdc/Ii/e62
+BE/JPH80I1mTwMb5UMof7IIHwonBJPwE34pljECE3uq1vdZylfCf0xu1/rsumn3MNa2AW3m34yK
ftGNAk6Kl8Iz8g6ii2aLF+msmzywg/ZzqZssQgyT26r/CA0Yr45ODcgpi+pDz/qcC4upt0ZuF7EH
bzHfJe69bPVZD/HTZ1/tK0B7FqNlOHxglEa2gk1OtzwTcrv0o7xyD3leTc7LGv8IkCVmGlFsNmmS
7oI+PGHRQ19hBhpWka6CSdn97GbndpVEaYnF8PF0Eo8FYro365EX5/oBFj/mA58O2bBh4sZpDXek
6STr5MbRZYFNXMWp2hExCnBV7dPGdJ1PrL8Rv+d7eG8+ADYY3/MYvDQ0DPNUR+iULOFP4FUp/BL0
pkb/lS9sbyW8FVujVELa35ZVL77GWxYTV4OgDNGu6G60l2mBE/x0ucSA5fQMkINwBBRNU+87roZc
j4JnCUzILBxw+7Zjg3oA+TZ7sQWMtnMbI/A2khqQqp855A1wkhZSw9xJX/RGvzcrWMM2+Fr7q2cW
WMCknG+7r6qMrYdnVr9UIXRiNam3moLtXHywUGI9YnqN86nd8pQ5XhrWs4wsdNv3anqvVXOSaztn
dE0zNwRPVbQ2Ja3tO0nXfheDxgMPNGdRs6yHWtxNaz3kfCMiVJrAB+dFgoAt2Jy64lld4GMi5CWc
XF0fTHkUby9Lu9qyrqJczvFBB4Wn2g7Q+5DHjuZqjTEYiiafwvnigc9c4g4IeRgXEs8wKAf/3Ht1
seIIonwjDUVMCOR8wZLVrxWChv5baIMVQ+vkZdXCx7J3rgxanZuoKbSqpl2i39afsRfhHp2nuvRD
eR7UhmJb8JG0Q7bWQ4F69u+0A1pWRSioCLgNXxekQ03hNPk/MJxHewJ9qVWYZFXlf1BW8X2kq+ew
nn8n/ozEo9VvaHS8kPWOn/93qxA8A7EsfQkjwPMN0HnUqyrpB4AkP51ITd6TBKGRVigAmAF3qpGn
JY1sHvnSR8hW71I+JMCPCq8mx1rN76G0Yo+u1BP33WFMbKktyKMhhbHmNd29HdtLzFyYqTVI954g
HRS7H2aG0jcRqgeWzAhox/nBSoDPhFm8sStDzlwfIla/QyE9bh7e6/5H3CZnREsKghI8HJp1lxr+
JN6yEOINQ0IzFHBaP2IjVI7q2eM4Vt/iMcKTHkcQcr6+Rbgr+6QGRk7acM/GLAljxNxW/RrraQOH
EXy36XYMSQ+IEbCUZRAcOAaHZWbmYTbB9hjrMb14C3KoAFkdLBGe7En60YTg0Slyw8pF0dFN/r4J
K8SrWwgJ08YlWmB/7ESDveo+UFhKrsqu5w4RZjm3Ii1gxU/oUvqmiLDJ4qFz747iSrkVwWBrVJz5
4ackdCxwKJwrkip6Eu0iyjCeCEpMA2ivZSxmmc/9Bv2feDJLP/rUH3O+tPpo0Mc4JHXCrlp+dfus
2K0IVnYzAdKYLvOxVREkXIsFQXkPtRBrLqETfaOAM3bdmtUCQPy0rI/BzN+nqs80yl/lsHW/Jgin
fTdAw81mefRrREIsQMxQtbIEt/ozUrBUrcaSoP2xSH+Ga9rloTc0RSG0xqtQr+kKCHTy0w+4ZLiz
XMhyz5uf5fIFW0xWnMZ1yDYQrHkyJDvDq6VADKoLVQFZAwZeWjf8TBtTdGpdrjXyJOCfLbbYWCNM
icai31EV/5hrZALT11S1TsnOU/TuTajwTVa9+lIH5xRsKO006OK8h1rbcXSCcpNWC9iXnpUxHUFO
t9/1RlCIS1c0a14osKtdnUzIpeLfGvb1KzKTcS8c8uihc+c6bi0SZi89TSagz9eQ2KuI5/WVWew5
HOTsulp7AWb9HkZdeAJzvmWc979iFp0G2YbvETaGdfZAPVRYTeA0ZzrGm4JIKUAuh72x8j/rzZC9
h2WZICLO+pmAjndhlLvJ8NKG8T6ogFGlE/8FCjSEwg6rIpzDpei2EFDFV0Ohx8vfkGRsnZxOdK1L
g5JIZqYNo9eK7qipfZM1CgmwQ0C4F1wViVlsJvBQF+lQt7sthNAcVO1AQol31y0Ahxek9U5O+SDU
mPVjeDADeAI80XqPLPo0syTMhX0HomGetf+nafc1odvZG7CxTZpNT4HXpoeJPvgb+C2++mXLYH9X
8RVbdnJcuIfmYS1KbDZlEC1/2l54Bxwohg0KHYEdCstthj5snS/KoF8YKlP0OqiwdYe/tVnEpY38
c+UNeLBrwKtwTkBo2t3YmQ6j/WoQj3v7VhN6YPW0ZtO4jjkD8FzEErit+CmiJSzNaP4w1kTFBp9z
mCtQPTaZCi9ErrspSJFVAN5BZpAtxbxiKfnrMfu69xFCFjYVkMCjHXZROx0HE8V54IdhkXzlWtwK
kXO7fo6mW+GhgJjbDAVd033ytIVHy5MfEAS0GCx4Eau4PiRSjlnXXGHKA0Z9xS3QFFsdAx+/sNhs
d9tVbyKp3oGtbs9iqMAD1+TPKObPKDQEOUqSlIMYlhLuqF/iWUuLXsXBEYrZ5gvqhCfTqdvU9wxg
+gmUs7ojSetOfhz9lGl3DpzorlPf7hNr/d3kx6+s8bbraNYnFg3tAfhozt0RHaJLyMVWJGq4+CIt
Ey8GAcqdOc0VcEYSBP1RNVtULn345mI8CXW6lJhtX4Ggq2/8ZqqgvaDO9Ia0MdmDV8PfVEFJlh5N
AsE+tY7HzE3MvyxMvS3JKO+Vah7ibkJJhHcdgCfyGYBKzhWZBHLYNUF0Kh8jFXrXAeFnMu4bUSOU
SpAOkxQydbso5M+nofftw7qdIkLTTKIHdx/c8Ewk3TnBx0OFUl2mN0wHo1GlRxcUS1uKzJ9B97HB
0UOvPbVXX0P8hIpzFsSde7WjhAlMi3mptt+t4feqir2HuEo+CbHgWiR0pmiSaj9wGaJnu3q5H4N9
g/aT9Zsg5o1ooH3gatOi6uhvEY/ieevJ1Z+/XoyxwX6CCXGyk3kdVNDhYAHWZA1Jn3oBFGacV//D
0f4AR2FXAcja47NdTe6LOrwSAswC7nyBDOBXh975ofaGPY8MaGyGiaOJ4D00nTNFwIGvTxYvsRtS
UgA220Wbw0I9WUzSHvo09qvNkDB+1t5wS5FE5W0yyEe9hG+AKXyw0mkIUDG8GdvaR+OjLzKI+GJD
l5xhY+44rYK9hxMI9v7Wl8xQcW0acondyK++oo+OejfWbAja0EFDHalU9G1iLDljykqzaLEYHRCw
gQ31wUwD3pnWgjPKHz2HQjrtcEsJYOobwDscBPHSbQG44wGViDM+tWyPkCW46E2gJs+CL/wiKDuM
AbjqHUSj8wv0pJudSxKLhLuG4x8OtxhBCqCoiR78GQAp5vf+oMHkYuUGxW17UNNbQMRupH/AYkv0
XBp03X3xffXGd2ik1yRoUrTGIDgihT2O+IMoUVsey7/+0cr0v/nah6UcrENQRtD8D9EhQZkqLOQA
Md2mEH2BAccVGo0dCyaF7I/dHP6A4M3pGkW3pTNVFmInz6E40F55nGKoLdL+6Czkv0zc79XNDMJv
+oUPCOXZnHrB+wqLr3KNd5to72W0f8G8gw9Cb+dLXOFABYxZE1w0kEI8QNeebBiLTD/YW9jP4NEo
FIrnMRQ4afuUuuk7KsQoPdAsNOHerdtvI9Cza8mRG1dUrfci5/WD93/ExsoOKiAMEDLbAUUs/Y22
7DaNKUixhT4mGGij2HsJwO+B1EUs3RUNsfAnq98t8v0uBcta0cfNAsFX4uJ7v4L4m9cle2jxmyXq
QpZobxePZ0uT5J03QwirsAixMa0De0wWVK3Sr8qdDg4g6iY0hvAn2Ho/VWrPo9f+0tB3GSLsRy5x
+IPfDSihND8xcCVgljO7YiuYrYNXy+Ipi5sG/nKuVPOJWiOQjSrze3ZreZ9rWX+0vJqwFiUvqW1+
mJtLMJLFuESeCR4RP4PWDDU8oK+fI9aovZsu1lj25Ke2iFnhYABaGDFsR8fVl59Yzi2uffiYTNGR
adRTk0385Kg6QM0CURc/XQfmE+Y4lowUJ3kgwBLNn6liRTVgDAZjEWft2vxs4xbDPcX0/lXjrKcd
r4HsRhVpfoCnyLthkzshh2s/HdAFvC1t075axh6IcRwAR0pQLMLQMtbg3v2tynEKzwKhxD9RoIDp
2ACWIhFeEm6ijK/TR83x1FTtj79K3ysuLVsoCEZcLMfTk627O7pYE4BNXHktOF51X90WnGGRaXh3
pqsO84gLk27dzqTqy7IcxXm1RJxjHF9RJrA4YSKI7sGQpPC9mj9h5PQeHe/1AaoYdobqp4d27dK8
b764NdzKWYWW1HHooOKAjlalS6rt3GER9gWaI2mE1bw2qrt4M/7D+u0Hbvf4NDl/zt0YNrnBxcPj
DvXMaHNqFjRiacXoufNTALuB6gpI5boQLK4OyeJIMfShhvKTA1JgpOLhkNbPK4hEnOMBohcExzWK
pL3I1l93vjRztpqkKprUBq+Lmfx8jf3l6KR6Hkarzt4ci8zq+LOCZLhVqkNPIYmKVPA/c2CqfRwI
DBFGLKWa1gjI3oJCWvqM7uS2F2N7rNGGLtnCNhRJlDuOLn5JNMUAVc94bHAgQz7EEYw+spArvhcO
h3B6wBSm1nKogn7vgiQfk3q9z3WHA1skziHhvfeJnf8G/0EeN6TMIMFlCkXbmN3AO35qWjD8LuEI
GLYe0IK/xecUtUbsUBQtmsZHFantzzg2Be913d9FEHSnEZb8MszzxTbN9x7M0EOqQ5SZhcl6tqS3
RD/jUlztRtbDiK4qesY4WsR9mjXA+TWTAdKxclNKXuOYADQuVRctKMl+HyVst8YlO3THhlWYW7Sy
4RGFgkyydCnQw59LP1JXio7VeaxqHH3Ryhb3n8AMP9QzoMhkN4DOPCmFQAB6poylwLsZu+dgrWGi
A9f4OhTBnEzArwlx8WWIxjupECqEcRayvjsMQ4Qe4RwCkGyDx8FF7hgQ0p/TNkbXxfU/SRAeZf+C
DxjW5Uhcir0UVE5to8fVE2WcAE6cRHvhE44i8Ne2sHhR7UD5BWkTMPeIwEwRHswbS1BUbj5gmZ97
zgm6pfWPMOlclsb+sceCDD0RwKRLcIdlesESQgy6b6P51jYwynHwBRuA5SkqczItbrecjVtRp2jQ
QGsEDwFLRg/hiF4G0929ly81IvKMS29E/M8+aj1a4DyYehaYaC7MO73hZAHgJUD3q1cZo1UDA/jw
v4k6r964lWyN/iICZDG/NsnOCq1kWy+EbMuMxVxkkb9+Vp/7cAeYAc4Bxpa6Gfb+wiq4HzRq+Q9l
9OtYtTSFcnSaziI+soTHLU9xLomN0tvcu2P+aJVQLPplYcZyfpgBcWVnYIYfZf1lNj+qwsKX12xl
posJWNLjyuQptRQtebOqWX2qPtlg+Rx8adtcNb2bLFbBvmnmD7p2PkVY8MdL81/vErW8Fz52+bqJ
D3qGZzL1OP1TeIQMI+JsGh7yEaWTeiiJ/5KoklfB5FD4cZ2TVlFaaPfYEa3f2ZPmByoM5xIievF4
+bUGwnyTtvywW6xFQTNDdT/z0nQu9HiZLabmTHT2vdTGesa5PG32IPZk/9H5EJpO7b0Jhq39lCLu
Js4UF3O9XJ3xsw5/q8Fvo3rFlQPA9BqIm1XfFmrf+dbR6JWpEbet1MgEyOZV2pnXzux+8z7qE57T
7L2y5YXdEcVqzXdHuY/hKMYTt/V+HHnC1XhuDFrmjNSUYcZei94Cr0CaInCw2RBiphf3/qSqXdTE
tmLHGuvAojI1VHtzMPTZJM4dMaQfNh6Nh7BBo1mb4Xla+eDr3jWxmuxfY+sORzdowthbu/R5cvot
yoN5ny+6BKVSix0lHjY0dIBrYaXEzegWj0v6LJhkjyuJxGIKspfWoHnWM9Q8byvdi2Z5VL7TvrD+
7SZrKZ5qtrlrWKrDwOZ4drXxZYdN8yZkEC1FsZxMnixeO9RPdYNaQ9N7Xw6C301t1LhMRyEa5LyT
iZ4dp3tvgTK8iHK7WvdFMdJR6vid5i2FWpX3DMvT2CZaLTLSWbZyXS20FksqnhCO1nM68MELPR8o
oLexN4TFE584v/a+1KX69up6Z9t3gwjIxPPUTuAM5m6JvNHVh2br7yPkYJ1TGVS7Kbg/iAQTdJHP
eFRKXJ3nygq253Dx8yf6uTQHdfmYZ/LZ6zGZi9XDnP5XlIp3a8YqUCz0QNya2ZDIG3MZmeZwUSNc
hp4SkD2Lgzv10ymtSZs3Zbs94TJl/EBiOOhO3ys08kD48qbwgR4mHyLKIARX0KJ2VnbsKIh80a/3
40K+9aLSB+UBDSjsiegdoKKs5K4IZiclCM2UUpTbDyvNuYoJIFv2o0QDjUn1CUTU0qDIGVjHoSTU
bqXbeSa8mKy0P48jj/3NMH6yBY8/mVXD3aYeJ94gT6HRxagEdqQoUpx7NUlAA6M8ubyi75rzgZfV
/CWm9iLxIGOjCcNTOOSCVF5Io55cyVOxsOU1GEJPqccG5nVnWtiO79QJVd03x12NnWiCt6la7x2g
FCyWiQRTYw1tK4GHIX/x+vJv1aJYV5CIoUX8MbKxoM9yp+uMCMqa+Det5X7eKa/8u3T6dn+8wAxY
WIv4dxoLgPBIZCum0LbZZwFyfOV717R2f0pBIHGpoq3O3KQ010/fcd6FNbtUgfPPFmHQGdWJYeFf
EfRqT8VkbIE0TJvs9r01sICYNDFSXqfjLpgxawqcrmT03dMyHAOTIkLRuvFqYXMGWZX4BLcZFbZo
oV58CE17jUfu1jLsHnq/+RBcgkjGjK+5KP6yBdaH/8bFnJG37cSTlT2TSoyVSekgxzCtze3dE82v
wAg7Jl7r3SEYkZpeHuNn/ch8L6dGYJ5Ur2+rysCNpaYdv1mV5zKT0tuynOBUZFmyVm1xMDJvV/bk
Jhb6ikb7x5kE94VXiMuyWeqHTSNl7f2fWVgElLIqM/7vHydhvLerUZ+AhTnXeXSYkaCpJLXh4XiJ
6YMKQE5FufPjpghL3v1YpkFQE+ZR57xaEQnNhCLERVoEV3Ld/2vqpYkmEgux8JzlNk71fEklj6UB
LZZWSPYxTf5LKMfwuQmx4Hqb6aur4sVmKxpHYH0hI8qRkXO8tkbqXxpGqFBMKAYMLpUrMlrc9b+U
OfjZsPsrRRk7KcOUVmib//CLJ9Y6IoEzfqojlnePEcZIAcT5LTlCL5UR3093NsqH3jP8Cwk/cnMB
zf5qMtwXTB8+s5EJTE404afSOdG8jlD5nc++X8Aijn8C7VJj7Jx/Syn2Wdinx4288q7m2cxbPle/
7sSzbqOqUTRPqPvuK6EAm5v3EjSVc4B9FWCPOQ9ATACMLM4SG5bTH1trPN6roSdjxSOk+Vrtiwwm
HX+UeK7WlS+2/Gu7tX/O7q469QVx9tSMMZK526mz4HRUkqfWIon02BDP3tPGDzDs1ENgsBOSAbBv
RnAksFpEhRyGl3ZYP5ShvmYCHEfWD7kf9bS3x+0NYFt6XoJ6jSl+i6jGvza2Wl/KMj9RoKFu0oIR
GAyTwktbR5TmvasMH7JcZuQP6zJJp1TGW/iWK29NWnOjw9xD8av4ztzCupkyfMyxH84Ee2t6duWt
02392kgRUwxlY5rjzr07qVa7X5cifc4XxqiFIQOu3PSU5b1xsXREfKg48C3MMAbyeCsak+RY8DCv
mJiM2HLfTx3Vl6JGdxE8YEHSHDyknqil7B63WRmvIyrNYKCtVP4ffosscisUbNVUtNX0EN+b0/hR
RnUEcLZhsdfndmElmawX3/e+FyO0L3k3f7tDGEFzULGdbY+ZcO0jDK9ru87Fwde9uvRK15G1Xis9
fVv0hN+Lng20oXzT6ip9rEZLRPTz/vsghxGtta/dpHab9XmoOu8g+7aO94UtxpvIweLkYTgdvWoC
fLnBVQsUM/pAH/39v38c2gpbTgcyHozAfhDLDIBAg1lAcj5u6EIAWtJ9mdcHGFAnaff+rR75SmlH
mPXsX2xEKdgBtTq7YXcJVPEj3e7hNT9YLjMPvXitt4AiWHFb1oVVgdGgbyWxr0r6+8rZPnuZmoR7
SKhkJKXwlbbfIUyk/VZ4CEobT3SiLepQ5Ya6iGmATvOeKeX/FRkgl3wojJcAHeFADxr2YBmAWepB
21TCTrIWBtASuEjS+ZYmXYPNiTBKvY8CfuKiLuKwoeWJ0HhIK6GQsK3xMvZBe53bmmvfOjYlf5PZ
uIcgNSCTTZy2Z/qPYm3pwae4LLNBQtBC1H+wLIedIORSM7tu71Fz4UVqqB1/QbXPh7ndWYFYziGE
oj0LGvkIXySWMTWJ7oo+Wpbu2Vdh89j42e+ilOyFo7nx+lB2ogxniVTDmkgvT9MIschhjAXtt3vl
yw8YKbtOJXZjiKdVpNYT1TAxwFnwyNJ0WZ7tp1Z809WVj57rXHx/dA6zUh1El/bUOvmX+qnMqTtJ
dhBM/SvN9L8FhLD9UmiGo37vTnX1OwVmtwjKsdAk1/NSdLdgseRpJfrLj4TwY3r0dpbJBKjDOt+4
k7lLp1I/hlw4NO2QApSqgh8lapuV+Nrunr157Mjc+OZTn5J/agNsYd9NZCHUxXOt/KVy/Nf7y6FI
q/TT6cJkAZt5lVQE+oXtv1jMKRp9o77ashkOlpvqA1YpIEHZPP7//6RV9nuYVXWsVx4gSB8QUDJV
XH3JD+ZYmvJumpG20Bm7JzAOx3DwtKzszenz5VETkYjY7gWqYskIPRrjwXNcopFb/rdpbA/G4Dg/
93OTBHRybnJp3uqleu8Ls7/Y/lreNgBFG77Bzh7T+bnr8EqAY5NSx+IIcit/KEr7OE/dBYyqeWjS
wH6kjbA+9k8EwdRpHqaXRk4ILjUOtzBYmxzlkGPiaSmRlZwGPZRahRlrwTKVn6motfs0b/7RVHiS
pIsOVurv3U0Sm6/hGulEzEMeN1hcyByfoIRuqxV8GFxxlDEQ+AvW54kSf6xK9KixzIIrhCgCcntR
qVfgLL+Wpa5eM6cbr2tTPwUGU2GgNAavX8BZMmPT9h8A6gIcIjYCrKyM8ZSA8JCb5aSWFPe2O8Bf
IqhWN01U4rAHnXdr0ITUmlgNGaHZienj64c2LX5KFMilBepGAgq5JrN+19rtHripiW4hRMiMEm3Q
hU3kpeFZTS57CI/XPBc8Y52bTaz51Jje0R26OWGPVDt/pt5iFs+r15HbK607RWo6re0vaHl1QmSD
fWYJnsmaXbTNpJEW064Dp1RVHsbqCLu0XAWgSlF8zdUa3PLZfi3TaTd4QRO1JkjTDDYzv1RPg58V
l4XmD0hh5yorW+8Ld6jivgUjNAzrGme1PyapOwyJbhbjWNnIAYbK4LbqfDeBJnwY2lGeHWk/TxR4
33WKbcZV4t2ynJVmrpwMiQF9QBe7Giv5YXApsZbmtJKCEd9QmqcoU+0cea6GP6C3Pp4JolCk6B/7
WV820bz24JQj7VbgtkQWG55Mv1rBxjUa1tEcXXYyBwc1M9aS9LV4GUeGujXQ18nLuSarq7ar95Bp
FPNtPm5p+HWPVG2E0tBc6LhMw7Mvhk/M+wu0j7uHkrBjWziDoW3gAfLCdnOVEjeMhrXxIe95n7zy
f6vZ3ei8t0nW64MgxvuyTsiXbX+lscqXVT6navwxUNmJte9+k98mPFc5f3iynad2S7TJ19W/rp76
pxfUCDbZXTd7YGqDZn0Yg/qUu8BRcyNym8L5PedpklVN/wSZ4pPMLtzRIfDh6bSoGgU6rZHhQffT
o6tDn9dpm91Ce4sqd3UuW0e0hIqosW8nWk1kELuLu9Yfgloqcsjsv891xX21mO2PXpc8HGFI7alj
kssoJx5ptW/ywaQwgxjzsljb00EzdBpmP9DrMjFXbVyYxZNd4tUKIkglWhige3gd5aM3LS+GbprD
0KberjZKSSGSC2yzxKdTo5zUJinzDPp1FVQN83P5VQzZZ+D96HPAsEtGI0esoJzNueLq86AFbPy9
ab3OMZfUPb30mBntkEzOt3HXS+cu/24YSnEOsBaJM/BiELeqGIlTBs7zfK+WzTr44EoKojov3oKN
NmiTYp25fZ0MbCc7sUKRLJz1a2bymHrafj49PpBN9pdPqZbkDWwaoK9PjrX97Af1lw+JbzDCeEA8
S+sodO331ihvIdc1WUR2bz5HZzEBtKmG7dwwoNRB5QsKgsPz1HBXjMPO4H4JiNvn+Wua2tNTVazv
2jCuBpkaUZXgzgApH2y5kFJtaFTSCd/ZzixBlhM/215b0Zm08qdXpOHflhp/lubCd4IH5VBvjghU
kiascRrk9pSaoCXtlb/QEXhO08ZqpAvzdXTv7MS7ki+88ljS0f9lLNkuvUe4lny/jGJ5TPMHMXgl
KRaZHvJCw/4N3sVAAVpPw1MOo3XW4H2WPDvPnW8CtXV5NYwol5h6Q7R0JpNq1fFOXwvaTdM9CaxI
wRf9VWYWSJbNi5x+Wm7QgzCY+m2sYuVr6+DY7t5lsIsY0f9sxC32W2N/F2J+7Qwu90y2f5gn41Wy
Ka4lqYsS86drhvPoQbgs/OEszP4fQU3YXc04n/s6IIeu/EM7edvVtSYvUlngkfVui2sp7ZUMj0WJ
0Gk3OJVut1utcntq8jg31ueqk901oxfVWqo4OjITp6Dv4oom53mEp47lEVZJzXiz36Y03+sMTldR
kIvI1z+AI6uduGcxxTRZSBX6VOSdgW1PDdSczJv6qKv1G6MV8GM9hbuRnATye3voXQe32V6rpGPk
tVtNsRkZz7G66YRQBVTFbMuEOhRMg8HjjcbrMuOCZUa37OPIKr8z7bGPi7txKFbvYbHMLQbDVR1S
mFcbcoJTwKbB7emeUECvW76cjJ4ZCr3omsqSOzVjDOTKgE1MDHyFUazncg9p0mIaBHxp+q9IMumx
mngeKuSarsW4zYkfONhSmG/Gg6OpZE5BP5H96paHlghpRsm733K9G4o5ixZzoPm6eWCyAnSy3j91
dEFicyTmG+TQLustKVsXUhNPN14+ivWaOwuaEVAtle/nGWSiDW4EGzDOGhOcwt1Nr/U/krZi30nx
g4npZatwvXht2gYAbafFDpl5p3QA5vOJ0m5JzGhtmWp95yi31N1JAxEHqlaW9MFU743LsFowAWv1
Vm50Q6i5cpEzO1bV9vq5WW5sTc375q+npsNSwYo9VLSTd7Y5Kcq4ho6MdDgY9fBtUJONDSc8rOBF
zGy6wYw9s/lFg5Pf1k9htnMsbWOJuz6/TGVX73MqIDuyd/oKqJrFcdHyCNqn3fWu+2QNyj/L0v8s
2y5R+VQ/rzo4D069JoVng5/o13LvtjN0k6A14pUOOrQiqKshzaOz2UKD8DYfBgvIeH9WdkSCD16M
VM+2rNyzK+mLy7w7ef56aYd73T5XF2jEAQSvKSGp8NsjOnBr7QVj2z64dnDttIZHBzrCK8i9rI1x
DhuVuI7+C40rEb3x1sjlZRUjiDiZfdJuf+Gh/V7SrpTdCtXMuFvDdaILx4uoXo2nsM5/+Vu8QR2q
su5tBJXfW84r69zZaNhfNjDFxvqjHbxr55hn4s/8AOmPsVFvmw2ottNcCbwU/oJuvHqu+PB9cnXd
ndlV6CIHjyHPW0j4fOQWOWaDsHYNBYYX5eXZUVi0HZdyRAZx+pPbCQMHHsm4x8A0a90f6WsmLShi
sFGw/zevedPoizrnTwdw14IbrRJbbi8Bkdax6l4df73VAVp3Oi+xKNcXVww/Om+4kkvrIjUH6Isu
oly+RsY8pScC1U5blecqd397yloYSxuUEmcWcZP2RlTT/HlYFfcl8EEQ2GSjcKZ2jtN/Kr9/9UvF
lCtIh6A8htby1/Sb15GodBm4Bx/liXMEqiZx6aYJHUBgA8RRnRthy9g1yO8DVPBzg7oqhxwm+WA1
UaUAo7s1WC+vewHU+uk4OFlcB4cOmsQ2rlhpcMl97bzovBQIvIQcG5blQq7H3qNiq4VF8T9MSOT+
kM2hZ6U5jib+hNxOCvmVKJl7z/2tM91rU+0UHfCTb7IHDXNQxUMwoPWQcCKIuLZ7Z0zpyj4XNaGE
KjOqeE3NEppxCo1ta/4E6ekOaYIaia4Jpo57mxBz033oyT9ZzkYEGcBiqp3EGRmAxobcvWIYFazM
RQ70opHR5OKsNdWTUJxhUanbTKhit2j7KPGodnCvWWcPs2Mg3ptfODAXSzXnxX6VC2ncIkeu1XW4
J15ax46k7Q798NFsx1NW6VgGtbEfhuVLO/7L4BPyG0Zc1bLWDRMqpa61n6N1qutTtqbXfkKXzhbw
qmvOQ3YtHxv+77MP1VmAV+SSnDOCX9d2a2O5tgGfDNcgQaCPsWjP9/+muQNf4L8AhkECT9yTfWPx
TpyA17N2P/VsfftWDeZNdb9YoHlPE5h0mGz3y0pMoi/vQLe5jMioexQCMjK3aZcEjgzB7hKowGNG
Caaiv/Qj68F+0dBAQWqeM50Fx3bJXlQlmZdSrCmhhgdZOd+6MwllrvZJEXIaAXQeOFCEZrbJs3n9
O2f1b+XkBLVHSDdB+WgSVZ8YV9beOGVye07BlnNIhPvWpy38WvqDJLDqhmhZ4/Skxb3PtueyWkgo
RH5e/irdJtvPHjTuzrUP08TTtK67d1KGCHoSEXbUbGBe2HwpCEtIivmcYHx2ABoJ2+PrEfizKWkQ
omLc42m4lCDyptyKt9msdl5WcdHiTO7cCQ+7aOMWGMtpgbK8y7vtsqUTk47x7RAZitrJOlORTo8Z
Z5QgDLQ/htntD5bJapLtO+V3ScoRoswk3kW0kK4dk7ZCqBsj4l43mHIiz3NpR4bpRzvyBU0LbSk4
rqr0rFh6OfDOlpNG0IsO8uYaWnL6hXeGxPYossI7Lr3nER0xcHTvgUxE4T05jMpe7yHagFYjocC+
b/4pW5ZHNApg0NkUj5wRErQyBxaAxp3LGqhlG4KfllhUbvtQbgS/dPqx3KsVrSBesOb6SZQsWKJw
bpzTcDbBZO143ryaIYtOET5RdSMCxoa6gxoc7nuuQWSS++kulHoaSRhMbwZp5ALZdQzhVeXFbVpB
qdj+3zzA8QvfmxarJAC5RIeBt/3GoTIj9z09yOwSGJxO4vINU3zyogltrq+H356WxH1Fse84DWCX
FvnfUWz/pJxf5BPJkZbJ2685lIQ38tKmO8UBIMS3/3aujEoWhrsCBDqxjZuWcKMl3RuiFF/LGj5o
DkKYXWt5mG1yUWw/YUY+nAdtDN6vAfIkCGTn0drSJzIcTnuRM/EcLh+WozWqPH6L9e6YSY2dPVdk
hJxm3fcmP05GR95JfawlxVO9QnzZV4hysNtvfVMghudNXJquF9ukU9mLcP0RGWCr1S+t1cxHoscP
TRZwssDkAhKszYNnEc7uiTDVHl9RcE/LbBnBzO0fCuR7ORPEdayZN4gRujt/mf3Id+bjqtY+4uSC
FjGFGKLIsJSM9N5463REKE3t+Fd0ZNTPanBkLLpfvJ88co7E0MUwMKJacJ0HLkA3JZ5OU4otztiW
xGwz7HJ3iLbNmLiSN+7ia1brKTYDwkxW5e5oFVCubjYaB654NsX8IWf3lz8NG+8GF0RHae3IkFfJ
2D14ff9Q+NZvx9k6EETIF1imz5651JdBZu/29plxc3M0EA+0mrf4aqN8gE14b8SZ5O0S9SAJeSUP
hw17N04rfn7li28a1sPONdRp89V3SwvrsPLq8RiHdnJlnOTwjqoKHsw57OKgh1g/NOf0LZPkA9ip
bBLm8gwmXxDQDf4Bi73ZNWSIsd5OxQT+ZrbtkeOSvjxzGG+EkfZGUx/H+xNeUtFYXd7shDehwKTl
szNx1IXk4kuW+TJOw4tr2sGxG+YL+ygPxfx+0I5h7pfMLZPKgF5ZvRkj53fA6dv3/vQ6dBnZah8F
piiAYBH2ZcqYi3jI4ckZGb7i3caU7KKBV13LBWyfBiN4Z+tO8UAyP7YRJVvT//LW0HsCjY4dzeJZ
UEPJLPcXyDyqgplF1zb8tuyC4W52Hn1nutW/F8P6208hJSmemV5g/CE1+Khtl1OxOrIhhg0DPQDM
unn1mw9v/UDW/AJBDVCsC94YLd/Zba7/q4TnsPMslQKjdqZ9gw60te7PdSKVKUTOj8drDhCswgi2
QXm0SFCHQjqfZspMkLrZL5MtOQMOeOzNZzBiJ9VZ2212qr2quNLKGgO27NiIBsretHmI6w99Rioe
EL7Fplt20j2q1PoDR4yQ/oRnK1VcBERtQFpVCcuTHzs1YvzdFKTfKhbuB3NyvV3uzxwFxX574tQs
Hva7rGYwUWn4ITL3nwpHuW+Xx3zoPsaMvlIx03DPuCFSnxHLp4qnMlSbbmvfwz4Mz+nUJfgWKUkL
/6fv5CA7AMRNjP5jCa1kgmtph5rjHcQykLR2kxHs0p5fOVkXTVV0Cw/IJ9Op5dl5aX3xXBe8JVXq
8VSqtwzMNGG41EJoTAFcS18Qr/O/hkWGONLB0dzY+cAakf/2aIN1ivrIGnZ7w9u+BkibpoRdLKz7
HRxwUYpVndq3ciWPWHB017XOpsh14T4ztsIq2+BrMm0+uGujIlPQ4hDW9DrmqKJOyY/A8kCskvkO
LsO2KSfBS2K9I9bNx0qtGWrt1bfla19w9MzEI2V3F2vLfOKvpJXFl0AsymfKxXe5NeFcHrOmv1BH
+sx60NS9aPk6Oj6VXTlhCM19bURkDQg8vzu5CZRBarVrc80hHONzSN0lriStBcDR0VZO26ni+A5v
FXT0smxJDK9KI+FbSbPM6+NWMaMaLIP6r9pCyOVZw9QWupCepVXx1XL/LI2iMpvP0IvA7dIXz+P1
/lbi2z6taY7oVt1S889QItSko1WAjSx/cjge5/dARjr2WN8PgB5XekE0SVpEpr0NlPbVg6Gg675+
HBi7OrK7p65OiS407BsdgWTdzOI0clYCF8YEbM8llU/5o2LMzPagx/qT1ab/XA5Af7UZ5ozttR6l
+Sp/4N7oZ+TcMvE6zkTheIS9KxrnVfnDPauR5t8+RYS2AJtYUwKbKu8YDsbTIlHBR+ghMYnjLA6n
jBKNKLo9gxkaGdxcIgBviiLIUxboZ8vKTI4D5Dg8cNjfUH2q/ZiTLBhdi0BShY1P1onWIgCRl3sI
w7KHY7P4T0szjHuZZTPn+cgvYAWCnpaqNZhZ4U0UT0GeVaXmS6I4HwHg95+CEFhCDxsizcf82VW8
HxQVl4Mq8L8RidH1fdUfw2z9a5RjdfZLoIcAGl+7mnN+eBZaHuHsIW8riHSkVGxlrgmo3lMazNte
c3Qd3F27SmAe77bMsY5pgSs3K1fsOUypTnJvNffroK7pSo3HUpTQiYfqizMEdbKM8sFqkUxsDj4j
cWMZnJbHywizvYkGHXQ7ssP2H22uR6koCLW5EIec1He0ZaF4lYaZJ+lG8ZoQD1osmtmx9TwKJM4w
3fxVk7LsexeOBQMtiTn8+wC8JKHZHe9o76EcX2gJM4xk03x1ETZ22qiIVtoEDfpCGvEy9HHAVvpc
CFniHDyBszLjoWB+tajh0jwzk2Bdv3IV8oom1toDoeIUtagZwZvBxnxVE/PwsLl/AO/HHGpBHXS2
961YPlAU4cc794Y1lIxOgnU1jbW7mzjZwTwZaB9nAEpHDBuqpcv9YWBJBDLeHVbTyv1awM3T4g2s
ikPZmYyI2Fp9XZa1jmbN3okxs8utvvjp3NdkJx1iwwdbqXnk7TC9gsu2jBPyjWp4RmGlbxnPNc6C
AHV0KzIg2YOg0RlaTyyU/q7bViwGyiJ9f+fydxw5wOFKv3hSNWCOundV2v1l8DWsu/VltC33Aoz/
mLn67jIFzwM75EGM1ns6/xAG2eJULJRP5HDMl78W79PpuFgzGxkFr9a+yFDZZ8kSHisCAaEUSDSc
UBMjX5GfkN6fuWuY+elkI9IR78L2eCfgnB8putMKLJlVt8IG3mcibsr53E4GdD3zjzd26LXB+FoO
wR+L9MBOhRcn5Yw5taBoUltDiGd1S9Fy0qol7bKvGoDM4zL3bIs4V3mBVW6Q1iOYUe7R56+mQbtZ
9tXGywJYm8YywWd6QI2pzoZlvaGe62QcixuNuGrvqQUsyQgkExOQ2Qqy/9rNEMU43ZHnExne5geA
q/roDOKnWWE/W+jSPdlJ2ibyUhn5nZRdzzHECbL6qZtkPtoGd/i4swWdsir1v+wmTeCojwexSRvd
3DQPhNiGk5x4r/oaRzk3nPlFN/XzNL30m1P+WabybRS81zvbJERMU7jJIDciFO1yo9tLjCGOLrGm
A36XdWY+Yjug0Dppg+72MFUHHLhhZ07OenGo7h+W3sDo0pIjowS6pNkvnCSoCo6QcBRambt8OcjP
QDryhVI8fNqGpXRnDVAQe+m+p+G4vqERqlNjjfT8VzKqNn1VBFx7PRuCvYctfYCa544Xo8t4hHRO
cQvzIA7blVxJtgHXamfng+3w1crDU2l5JqdNkvjsMAIYYdwHRWmdPYsrpuAbpz1RA+2uLf1SBdmf
sH8stBc8zg5mmwgHDrhJc1AproknwY166AzSYTaNnFOBkFPeP645YDkLlnXEZdPk7bqVNg0Mu13F
mTg7j0UtMlA9ukbXiJvk7S3CxK9DCXiB6N5kNuZ7MBOgH+7uMaSQx8lVj00TSIA9aZMYfvvJI354
QOS9J62P2dLbuLkc00IqIUyuvivHV52z0G2zX+9Zx+65BBcJcvPWA0GDNq5nBPIxgIHdmmX9OvvF
iFtmvdi1W+OlV1hNndVcphxUJGuDF9j6jQn2KUi/XZgSp4YDTB7XYW4OvDW7/7tK3NV+sMkwcqQU
+0O4bk8S0krcNBAlli3rMEo5XQKuyOtiU0kGKKfc2Uxa5c8XDq3MktIvsYsCf9lD/H6aJ3JGMhiN
KNw649ylIMfVMr1piGqe5iwMs4C474Xvab+JHTBTxpO8GK9j5r5VXXv1i8p/Rq5AB6fum7c1yAf4
ofuRX19xHNGZhLtOJFyUiENsxmtZz9+cN6a5Tc6mdsJzZ+fMV3n6YC0t08wwhzujzq5Gpe9HzrHv
ZcZQUH8z3udp6TkebmjiPJwEJnL3BoI4PeMoxgLn6SxoBtt3XkkpCchbd4983JDpy0CdjR5jHxmx
yzlYwq2pmbUBofveB+fcWYLURQMQCjwf8mt5U6b2TxoMOHtIDoi38tKIsTKulfofe2eyJDeOdelX
act1s4wzyEVtwgdGeMyKkELShqaR8wSA49P355ll1hJLIfXPdW9kMlkmnQ7nBYGLc76zXCtC6GyS
5wx5ZKmPZxngxCns2OrowTOAW4fZfqpN4hKQN90tNHWnCTTI5DpXLrDagpI7YdZ7oOLKSM/6bRxM
/b2pWOu140iSiO7lEfw0IDssezucvI+9hiw9pNhABovcUDjp6JQ9g8W7mS43dfYcN2Z8A07JuHE8
TJoQ+L7Ok+c+9A56wSBhaTawZqCVlGPTyYis5GjRML3nukW1jExq38j8K5pA3t1eopGnkp3ozd86
mrEk19JEImCPp5u3AvrLK7bPLm0WN4JgEuUxBHlQnBKW1vTShWNw4RXqozrra6QpaF9y/PX3VbWc
DrMyOR9tCfSjTD65evhIH5hosrMc0uw9Ew8QZd13bsk09hX/4vReWsGbjK3z3GHg8DhBq4uivMTe
d5kNhqLBApVnaHjT2SzlMDerIOdsCLg2vzy+BsR2LXqOFqNYyRGHnRocDrI3krIZQILOVx0K/ANz
zoXShBsDcD5a6j0v5ezK5kDivmMBUtnuS9wcEB3aqCrnc0Tr+MnxaEp19HLimIxMfOwXYvaRvce1
RI9MQmiJavczfrervG/Mq2ZQYdTbwXWr6uklrQEl9qp/5oPbO+U7VRS22Xw9zh840Z9OY3me0yR5
Z16VPRlnShSe8OZi6N2rnNmA93QJZsg2CkR4JC+XRhUNpcqOqblv05pEiCym61LJO1PCQzDNz+jz
MOVL/2MRLhB+LF4ZqC77KJFfPdTFPjKptg/lu1ZMgAr8ax/R38Voy/JQPXbF0Dwn4fS8tBAiOCmW
13DCTm3h+afFSN4ZfVdcp/ztHLSMK7jP4agL59p3NWdcYH6VNEDixmTg0efCcoXjWwgJyaD1mp1r
2Negd9RTzSSv3RDWdsqGlsMqoLAEHxas2Sp6/Uk1ObgWOLnlVO9TFbIwgyUa7pTCyWcCkcjFeZrR
I17mvLsLBpvlKOLGvefnt07lTrdDn37LCYq9EqqLWTh2n0fNDSB2rW7ntGYJkuG+1Rh3Thhom317
tu76lZMfWdyVt1aSYZ3KAzzrDjFjLmpozoWTW7TsJBzQ3Wwt3MKlp6y7vMJ5TD6Puxtir4oS9tM3
NdB+Thjcx9mcqgenSCOEzSwKxfBVW7nkcejqJ9hGXsSJg3G5jED1pgEPeEVndAqTkrhK1DkjwuAB
QDHJ3lDwZYVKKkPFe9WY7QFkT/rZDWSMUUt/Dxckpb3yCSo0LDSJYX7jh1/J/yhvgN/q277r//MH
7oWdN03VyRtscS1p5V7anX3D9OqctNHQxa3PtCrpAdIyupeM025jhAmB/Ss5y/QAoB5sTMlf+ESI
U7j6i8LLHoqQJX7PF60Dp0bgRae+RXQl5sa8LpwWaaNkEyZiCSSL7tAz7u56oJPZlihpgjl0aBlK
ON0B4TvWl8xy1dHsevO9rkyU62XB5AQ2BKe+uiyk9mBqpZGLoguBQR3v8Q1xPNa14ooZ4R1msA8c
RM00+OsGgcmEYHfud3NPLoqxLPrRnlho5hanz+gfW6Jx688BEvW+H+v7zhP5wa7D7mC3sO84LccL
0F5asJPKrFQ0l2Ys+pP1VGcNgSyNTXfaAmMY0n1j/AVtIvip7H3YDJoL++OAtZthmDoa6kDvTP8s
9aT3Zy0NsqJcn2RLSExolBliTuRAuHNIwxh6RLuqjZx6psCrfUasg+TEdhgmTFhnM7STFVH5mRQk
Yg7tHIlDsjCdmoB4LkbFYeCYMi9py4FLM6eowLtxvho4FDyZ6d2Cte842c5wIeCaHT2LtCIdnGk9
LQApJzb/+SOpXesY6xTPDNPCripASJg1Z1BGcKYFBVie5PJV2/H0POn5KuQnulM1PniWdnlX+qe4
pQ4K8Gt7HyHdkeGYd3YLtVmQGAjG7dHNqgkqZnKoF4IybIITLobkzPsJ289LS5eTCc7blS9G4mEL
kvj3TOLJrs3efmqYUHY4cOLdkGRfG5wqOxHGxtWCsXBHk8m8BbKBi7GXbx1hv4y9a2GLhXjj4TCf
O2u5duKzvEzl9X3P00tbfBju6BXmENfIHxVKk3jXt4DZz//299/ozZ6yeqhvZq3A6pDPeayW9syR
6Uo4jXi6clAYKOsOkwO4iaPB8dHyPTKQyA5lPwcbC58l9rG2uZ5hEnkOCR8609dkIRhwPxOL1iun
GOx35qnsHxcOm+yeDBa4pRgk6qS8xxFf3Bdu/DJapN80elA3oJYeSMAcLrF5jpGzTPR1ElY3S9a+
TR3rbcrj8ggS/y1JhBM+1IQG5CWxcO0dha0/TErczcVHncXJTXjO9mI9/aZoykMyzDVCuplwxdTz
buw8NW/KPn4rIZ69YRHjvmGSGHY1bndaludzpwrAUWcq1OqV/BL0NUa3KvvUzDBC0gY/bm1bNn0S
mb4o86vXVeltnGD+EF7LnFxhMraGd2UYvMQg6ydG4g1xZ/VF7rNKlINBUl8av3f7MQdbkFcH8C8z
2bP+9CAzL7xvWrLCwSNc0TR3r//+Y+r1sHPZ5l4rn9SEXGEdXPZsqUFPJex1vIm4nMCZS+JwIDpU
ISvGkZ3pPeQGfdViE9+X0nkKTOG9Fd5AtE2Jo8s3EDh5+N8AphxVMqLlF/QMAOAdifct8c8SdKLf
c8zGhq4ogEe1u7xI7H0HUolwnDRgc1Cn7/t8MK59fRkW2j+Az37ENp3T77wLwvwZaTP6Rl4LtQOw
kRdkbqsb2ylsws37jz7pb0hJy9sh9xF4ajJs0My1PgdW/qmA7vWpKdxjOe3IjkOcvyQVZ93mVzAz
nz2JXNqI6YZojn1u1FWVzzTSAnCt+tzy4tS1YjpijZwCVr5HUxYfRzrbJG65EAiInMFb4OztDuVH
sxC4HqfyA3vt7EFpdpPQdj4Hxehee8PMa06PJ4Cp/a7ueccOU89j1J+T0Mt3eUijOXfD8SO5FB/o
GhO7BGFekLV0SZr7m7R0568pbbbF6PUlHt54N2U6xWrbOeiBQvS4vfWRbq54yLP2DlMqfoTG7e/5
HQqaLGW994KJDbAkG8QKG2IPkA0cJquJ6Chan9kv0ePk3Xgvq7i70TYIKK0BcuNp824TP4rvpn6R
HyriwWCp5RkzAqeQaSE/L8m8kIBhPLOcZJWA7vJN7LiYb1Si9jRYJaCmtL03gKezUAzqW5vMUVpf
BBooZJj70VJRG0An9JLpCnEuO5QBia6uJ3/nQKrZ83ox9+5IjPywIGb0JUGg5E8eJsjkM9Hzl8Xg
LydcOcBPctFezkaQ3cBHug+q5qhZ8HztC/FZe4AJkIESPneOyBloxx38r2j00osi83aVcowH1HFP
VUHyBJsobHVjduroJCAQw5vWF/TN4o5Nc97p5UQq2CfbBYSK3hDXrnXdN3X5ZORPMtYZgbQK5plV
zAdb5+e+rHwueUVXExCR7Eyn776MS6FwS3XqovGoxoru/EVQXU5SfxrD7mWGX+JjzGmG764LhlIR
tX7FIu3E4RvRjxT1m/OMzdknrjG4UPOO1//fO+HgCoDWrP3H0BjNa3NEPhUOnMdnTWg/EI4mYI0+
qjY8zTXd0YF30QfrHO1MHtfNHDstSz7Em63Im+sGF8bFotJnBti/591AFECl0suRQLE9GBH8Pl17
HMKuep4qxqTOiRXRkGB1WHDisVSXwbhgliIavgcrZxXaeloKWo3zgsTbCvULttSrjoZ3Mtb6n4Va
NVcFmdQPQQm1Lwu8CeVn+9iQkbyfA298zlJ+GskzewhrGIkcCbIYaPz4eq5Afeqaw7gqn6ZjirL5
SKOyw7YOhb4MR/vgZ9jBFcHGkaXvVGFAgF2qnjein52SKv1SjCfb9tSOORtFtc8zpf3ThJV/z97G
RwJptqeONmHe8b9aJtHLDtufveV3AY4QxEcyxUyQkXicOeNdLUP2NgkO18IPL2yJZGZRyXIjQfFV
b3SOtqKtsYXWMSLlATX8JDFR2qGCoMgGjE5fkjGtpeyTmRKngqQgofHo8WO8L9Buu44AcpGlgiTZ
9G2hgu4JRRgLhznWUdWPbNAh7Te2hNfj38+TgzIsNx4BwKZRgi2ZtVY9nVgXXBLBZkVtjpGHVQW9
aeJFr0mBubZDiAgdcrKdjn2yrsYwP3W5WUVocCBMSONqINYzqwlD8+oiIfI2eZuWZM6i0az3LWq9
haX4jWd7C7AbtmyZ5yaR1c1MGuz3W7+7KWVFMCwaxtngNJoM8DdmkB3mxQlvskYUdKjI+bK0vLLz
ZbpylYF8aEnqo4777iL32uJGJoCe6uIBPF71GA7dmTJXEP9Yjp+8ofcf0oRs6545/EJ2xnTIeCSe
LW9AjNshk++yMsGdkIgL/KO4yDI9XTi6sC7RSKNt8ZNzF75VO5wrLMU5AT5UnpKcN3egKxJ0LaPR
gUgppfmpHW6TqrpL83c6RXmlHPNR4uW/MAmeOsIR9UgeDLzgNFff3ApdfRCEM4S6UXEgNX6cWBsU
iFrNgiVeo17YqJKuVrTGbgj6qB2AZSrsYjVktaolmrHjTACMySj2Y9HPV74XXlatVV6Z4j2NFl6h
I/kxiGU5nKquTDv7UqBrUa1s6LOk+VPFyAHiyO8K9HytErdQcB6Gs6LRGbR9ZQL4aG3LoakN8m8m
Q/E0dfFdX9Hr7Dh7wS5ho1xg0WXyGr31UnjlpfrS54jgg+ucY7uGPSXnrmnH4WY1FvIGCDNR5WVo
HxvYxw+hbC0IC92uYXN5Gae9s3eRvHg42a9axH4o5/ESGC5AwiGWwSEUXXysU8k0YuKHD01sB1Kg
jAU8k2H+F7VGqilhtS14AsmYhvCAUuFDq4mHsUD45VZs7BKvmB+UELsgFMmDPVXtPuXUl/53drS7
eXyOCYw/1YH9xZnhZGDNh7bpk27meSnWJ9JphZpBZRbKI2d9rE9L535HpGYdgbKiKwxM832IMWrv
l0pdkQB9PWg/f0N760mUONvntGn22FP1ZWaVhH7F5sOi9Cff0HHka+ld4eyZj2Ki0VhXxbOpnqh2
61J06FDBT++mNB7ez72Fri4h1EE6Q38Ycy97cc0IwelyNarsPQzyS2UZ8ObaLsKahsIuSBcy31B5
Fejw8I2nHSfrFr/XzqmSN7maWVlwyujrg4+BPw+NDmkFghwwr8leo+8HUkWoJzRfV6MHHCvg8ODx
aDhLGRoX6hwomRvWkxnE2XUY8h19tER92aElMMtrd4bAmTohxpoMbJwm3jVviztnrN6OSKAkM+tF
M8bvlZc4+0IVB/NcLwbHDZ6TfxzM2rhwiSOzfPmls+3gYGZ0BLsuPfY50qEiRoUoAFjt6WaS/OJy
94BG3mIBRua3ZJcArliPhI1+cLz4HdlEEwqvSj4Mnn0A5n6g/2McUX20x8AiUgoGLzJFCSw9lxCE
3acmljgsE0OcpvMf5JS29NNwaHfMdndkrnWR38vvRj3r60Dy8i6UfTP78ae0y7FxL30XIbp5KSyw
YUkZQzhR9e1ocCZpp4T69RV9pdCe72TvyyOvpaeZEMnbuOFZH9P5VEp2+Pggbkgdeme0GZl5cxIl
JLReQmyh15Mab5WINS07PCxQj+AuZqa7w8DfPjTCoRTL+JhMjnmoSlscZFCI+8T0vIsUnxoBLYKN
fKsDzmY+532gH7SiQaC5YGEh3rjAEHUwhhiaWnkTyk5HXRygNl266hT07ofSadMbIGRPonXQvOek
1i3Bl5r6MSdH3vJcZbJDN22iJDl7p0dOU+gMYhiTYN2QWLt3SwdM/O+/Tdn1/48kqdkFAzprv/37
ry9NX7NdfvMtyZr6r/+klVx9/fdfBIH8LpDkqv6affqv//6fFJJQ/Mu1LAH22XEJZAh9koPGb0r/
+y8/+JdFSFEYEBdkAnxxyCepG6nTf//lCLJGBK8Z3/RDx/FCUoz+E0Pi/0v4pkv6iLCFa/lhaP9P
YkjOaUj/N+7JsC2YFIHp+qu4otDOBl+VE/YzL0U+sizz/JLa/nT3wzD8J8Hmf9V99dCQzqX+/ddr
l19Fm+TCKND24G5LZSflG7TJZvKcTEvz/ffXP1/nV7e/SqkKq6UI+iL2DyErzOWxtYiUY0oklQQl
gYmwzaX9ER9//2GvfZnzv3/5hNoj4Rtb/1vxG+VjUrNqVE7gXASmk8Ds5MX18ffXP4/5r74Mj9qP
12cHZbZ5SCJiD0kOd/XoVk+jmZv+zRywcaOJsfikYM9d++b3H/jaF7J//sA2MNtBnD9wKEMxnRrs
iP0OIEia/SFNzDJf+Uo82T9+pSBbRvwoDnClQonx5M9wIHctE3l64xWIBG5z17Oe86IlkFk6rL7Q
Z5YuaXuESg3y8vdf89W7ON/dDz9cKypVeGqG+YoAh2N7G3GsY31vC+Q1HNwnIzRqAg7ouo/oPJH/
NA09IQjRoEp/fwuvjLR3Tg374Q7KZK6G0mOfNAa2t3Nk8114Y/aH7/faxc/5Qj9cHGkNKNVZe4d5
VuK92SCOizmgu99266sZogxygB/06tFnZ9k3LATNDSmiRb/bdvnVDNEYo4fvyIPmoMXwzhrpIkzx
IrbNP95qfpAk1iB4oVmqG7ryvDoNcNt+2zRi4+2v5gR7SizO2HPmBPpCwMV8f4JdxCFguN82PqtJ
AbeOUTeKsKG6mcUZ+ISp9EkYNJo2foPVJKACszfHyQuiBQHOYU5cxCAT53HyD9c/D/UvZjVvNQWE
dAkBT83QDoxgqY6jtHCklyMRzCxbUzfc+DGrGnfcJubEwBBYK3pbX9Z+U5NDWFsoeNpMA3jf9HO4
q0LumqGLnakKopbgy+eC4Kz7Wvjh8++v/spY/Z0U9kMlj8UUWCOrBBQaEG9LxannTeLOTfdSeAS0
/2GoXpkv3FVFp0HSwppqg0jS/yTGdzHvwwT9zj+xdeTEJd+a//d3vruu6DibTQbHj3rR2WQ35JP7
wV9oL/9+jF67+1VJ9wQ6iIBANQ6o+QV0SVwT8UWi3Xj354/94SfoM47DyjkPIlcNBb8Bjn92YubM
Xuf39//ab+z8/AFFaEAXmxj90Kq6+sr1S0NykOIMCxr5EtTm7z/mtWFalbUgoond6uRHIZrldyJQ
6mHKkm7+w7d4ZeHlrqq6Cgccg30iMKjSC34jqqrr3zndEpqc8KaheJyTxvGvfv9dXhuyVW1DiXZC
0wSI3zquzi71guj0glNIBz6l2XHE+vuPeWXInFVtT9nc+TSVRVSopHWvgFbijMx7V/7pRX1+If9i
KnRWL+o5yROzGnm2unhu5T5PHCEe8P3SUEwAQpFjlNhz/b6sAudjX9O9/cP4vbYAclYVX2IrFs0y
MgdDTmhPqUGAC4v9AvHVIUCgj9601vkyYBz0iYIrpiWh2eKOTvM0mNrvt02ezmpmmGOIYkFhxFEl
DDAltNmiQBDg/Pufzzo/e78a3tXM4A16yjpoh5FDsHJzWKx40AcvXpYS/CZYmvtEVc33FrQQLXQw
NstJy5g0ElsEAdr1wmbv/vtbee1JWk0iARLFthkhKrQiJsfQX8JveJTHbtsEfs6m/HGO4rzQt2YY
/pE02jFKtIW+KXGC5Ou2u7d/vnxvgXTJ88SNEkJRP3i8Vu+UiQp329VXMweI2hqBiwgjr2Rzs+ut
AKZcn8lZ/eEpe63KVrMFcTKzZ08yQA03xpATXCnNz1NrUXGpjb2TnKgeWLW9+C3JGtWi7G0/i72a
Pxw4OjxE0kd6GeNDaztbQT3uXfRVm4bOXs0fi7sUHc0sceg7zzr485DsFx/FxrarryYJOEJmnXfT
EhE/oiOonNhRZZv/YQ56pSTsVe37lpkaEy+ICOwfxmEkSntcPPa2h8pelT5bIExDGYRrG9XThZla
L3Xi/mkF+9qtn//9hyWB5be1S0jHEiViRuE01ybrgo444I3Pzaqc0xxQhSPnJTLiKryy0ZrvYydw
o20/66qanXbwWvCjS6RjtCqjcxYoV1a28d5X1RzU9oIJi5/VOLsH4TgByig4kth276tSzk1DmmOs
FuALWXlUIZ3NwYPF+/urnx+OX7wv/o7y/uF3rWMvXRaLbJzR8L6xBy2Go6s5SI30KPxt38Balawz
iKHOixjNDIX7JkSNdbBgK2zbm1urktU1C6Jx8UnSdD3wvSE83HzGXvH78XnlubdWJUvuRRmTM4Co
U5XudVZW4radyo23vqpYXtTw6y2AT7jk4aRJfF745Em93W+7+VXRenHCUfRCzwe36XQqdKJv+jgu
txXVuSv845RAy9QYgInro8QCqZ6c0QzKe08GEGm33b798wcUVjZ0yWBPLAk5/Cta78MczvUfHvzX
fthV0Xq5UbhBEA8Hcp8sEH29DW457Dfe+qponTZ3cQcHAyNvfEAkg7QvRCSzaVzM1Tu2wAhrGBCd
/7l1F1npBefxG2/dXFerF8Q9eMKBtGb6yPb56mrzwJirai3IOIpLxdWnPEx3fXA2HvvYz7eNzKpa
UwBIjWmbXN21v3WZWx6TLNnY5jJX1VpMFfyYhIuHS19FpcCHB0Nt2rY2MFe1OmmHc8a5wBup8dlO
1mBf4GzW215R5qpWkUnZdeOY/YEEAgT8afYNc7+1cdRXdaoWCckjRaJVFalLlKn3gfNVe+PFV3Vq
Akh05tTQYBIQkiuSZFTPufO252VVpp0Kp5yVcH+AIwJHO+cAtJe22HR1J1zVqXByI8kgshxE2Fu3
ihOTh1gk5WnLvXMG9vPsOPUuzl6uHC0WnMiLpQ58gBYwotSmZ4ag4J8/wO6msOqhE0SzC2YVp1JL
vNVo6y/b7n9VqxbJ0rKZKt6sZKuewlxZe4xC82Hb1VfF2su4dRJQDZEOnY9Wbj8q13ncdul1pZLX
Vs2zoaMsNe6YHj/MttjWN3TCVZ0SuFHhhxQ6yke8gH3qPTdF3Gz8QVd1WhfKkGEAMsnINPkSubgR
NqKmbaOyqlNOdMdWTYFxwC/6NZutF9ur/jlw/x82U2lz/fwgBtmYGLyv54jLImFbbJUCDFFOsmnq
dYJVnQ6J16cFnusoDEPzvYvABEBOtlibVhpOsCrUnsg6s4wxrVcNkJRmEp/TDGbFpmEPVkWKXKIT
ZBL0sCsk3NeqPbN9/nQY++s1Enienwee5GY3a41KA2nW4W2gEuu2hDPzsu3WVyVqa7DeWmY8jukZ
GlSN70WQbfxJVzVKoPEZTlkQZuIN8IGC6UNJgM+2+17VqAu1Yswcrg1x4Nnt51vPVbfbLr2qUIRK
wMadhEDsGIapkZP3s5jb+gNOsKpQy2pbsRi2cfDN8L6axQd4buW2qSVYlSihY+ArG8aEXJhHYFpA
NNJtM7lYVScGT8R2tPEPzTJcytG+dr1tb1CxKsx29jSKf/Z2fpXcBA3RMTLedOZKC/vnyslKDbGx
56ZbdGjGfbxt6Y98+OfrlmEuW0DMxsFNi89yCh+Dxd82TYlVOfbdUEzz6OtoRnT+vMzajnJsYPtN
T7ZYFSSW/gkNd6gjZSArsOviMozD99uuvSrIosyUJyzTOHgZi1sQrJ/c0Nn4XhOrkuS57rrS5I1M
buV04SnX2IehGLbVjVjVZKAGoV3vTCDyn2SzD2hibxuTVUGmxF+AsZ9JLggQdoyOai+szn/edPGz
iuvHnf/IodeMuxs7S9pejiXn/J2T621Pir+qSkk6EGeAXDwoPWL92i+QouW2UfkvpRdZRGYXhOog
gap7XHvqh63XXpUmEVrCcSYQE4vtmDd9kKBodyd/46isqjNVQCxZzvKgeFB7FzN/W/rptvWVv6rN
KezdsUChG2FCI0rLdGNQAwhbyYLb9rysCrSFLxRzVKMRErefjHF44ezh7bZLr8oTiocpAaQjde0T
b58Sv5IR27Lt2qvilOmASyqcuO1pesBwfpogUG18Elf1mVfCdEXqqCgonFvylP1DIIS9bbzXSqs+
kWgl+0FHZls+ukZJwkm6bYXiravTQ4qcOJXCRuwRRl9ZqJDd/PumAfdWb82Z4wTC8LRC1uB/SBQW
EuE9bbv0qjoxP8VFYJPHSE4XdJhGdMe6yrfpMZC3/jwhNt4IvQzRUMT50bKvFyKqHfUnmcG5DP+7
Re94q/LsOeQvUmuUUYPoBkZqL41rYzDnN9tGZlWco+EwJ7o9v+gwf1Us3yYVfN526VVxal47WHEa
qNx+8mZqW/Bz1cbncFWbpBQXpHa5ZzJklx6GEdsnwpEv2+57VZzZ4sYKNJuKQtDQhTvfVcGf1pzn
J+IXP+ZaOwVlyAazIiQcsMGDwiQAKXQ+MYFEVPXzbtP9ryVUXlFPddF4kqB252OZui9kpz1vu/Sq
RCe0j6UPXoD6H9TlgOn0Av7VtnM6NOI/11Fip14mHZsbd62XasBZ5Rrtu213vqpRYufaQpqpijxI
uHDUnJ7MCYyKabHtdeGu6hSXI8gNogGjZTIes8p+zrqNG3F3VaNl5nXslrl0PIeP2szuY8ffdAbl
uKsaLYMZ/P8wy8iJKzuC36gfrYQEn22DvipTWwymN5B7E8XmMpOY0EVwfbfJ1Bx3VabVFBt6UmCe
6uFsFxvEsRtx/22687UQSkOW692QIWd6vB5m+7r0pm01tJZAhfDR+rxLZCTipCZOZr4OMVtuvO9V
gZIHK83JLojFaoYHx+pupKk33veqOnH/Y9bElUgqa/CSWfKxLLptWzhnVZxg4CsyBnKIXYzMRYgc
HZYcybPbfstVZWpwzEbehB2HNmm3k3bx2Bvh223XXpWmabLLqonpiZIMUvcF6cLDoTcNf+PArMoz
z0MkaTk2MCcEzAhb1H+D9X/Z+IuuynPIPcIuA6eLlhC0sqXcO96k247OWYj/PJn3Rh00kB94XJrQ
hR1Vw3wjCyQIh2JbA2ctNkIUbIbJVDP2uI7FrqZzFsWx2208RFhrjeai7wOoBW0U4KgDCzq2FURg
MW7cMtqrWrUq23RHAngjmc5QQBMfF6VKveOmJ3OtNhJimgIC7NuoL30bIA5qdnrfG+fHtdpIl8jv
YLy3kXIFfDNrsYtP8G7rZNs8Zq9qdsqkL8eJsSFVmkQIXb2dSmvbO89e1WxpN2NliJ5xrwOoDspU
R3IK08tt474q2cEZnLktCcrMY295MYHqX7oC3tLGgVnVrMM86dkzP2tIDok6ij6AFuDFjd9t/IBV
3XISVzRQ7Bh5yANXUgZv067c2Jhf643gnNsIjGUbQSB/grH1SFLB06ZxX8uMQJuMTgkEKRJ1+LFu
SEpIXfdPwtrzY/eLdftaZQS2TwRGX0GKknnwUXCicEmcxrDtkVmrjLRpTIAJvCaiUkMyXcC1GrMh
DtsGZvVylURIkXHL1WHFgCO02lNBeuPvry3OT8WvBmZVp102oa0L7CYa/CKJCY2ocyYbkUG2Tqow
KWAHzONTX6nyyoGE4kc6TTtIl5BTugc3BHnwFBKqe1lwKNlc5kXt+heizOjEJ1MXmCOmaxKr345E
OcMgn7u6+NSkKfBJn4Wlvbc8Gu2Qy/qp30MHLM+0EltP5GEbQR7ZAlzQVdzkI9HIJt2E9way3vlo
ObkSe0dMXHMsM70cky5MScEr7YVIHxtU9F4NlVN/BC3gxg/a9Y38s4I/1UXBYodDJCe+Lyn2ENyh
oHvBrhYQc3f+LJL+MrGaJLwhExKHmAnl88kOwvFisH151WZKLpFJ7NZ8HCtQ/PtBuol3GMTo0sDG
yU/4YNlWDevZEHhKIDMU/lWTSZB/XaLUsYQVYV4vjPa485xiuCKroborSvbWEfLPXFzksYxBglsE
MG9bhaylXtXk9n7RO01EKmVD1wfvfeKE2+YbazVfOm48s5AkGTT1q2+xWzzFItt436u5cuAYZipt
7tvr40iF5Sn2rG0njH/bDH4QTnoDshSLDlJkh+B/IC5D7SitZtuYrCVe0kwcv+DELkpsUI1T0X33
c7lt0bcWeOXYXYdamE3Uz317hy0su2wcXW2bytYCr9TPzL62fQUFs3BvXNavyP57/eH3080r07C5
3oJU8HeHluATGMf9Oxl0C618eH8bh301UxLiovGIhE0U0lKGGJLfpEuyzXLmrBVeJiUMX65tgFm3
JJ835phHU2dmG3c5a42XVWfWYjg8kX5SeYT9qrpfAA96RbffNvirQtVVN8ZGqpuIY6rvY+uePAOc
8bZrryq17Uc5dLNootQMEZFpBeebpIzc/r7t+qtFzeB1uMt6GPdlFy7BhWg6hwP2gDDiTY8ORf/z
bgdsZ2mZU8ICwbRIMhNjfsiybNsCwV6LvVoxxvmS8ArnhEbukJP5uxYIV7RlcOy10ms0MU17Wd3g
ry3Lk+8Mngb3fc4g3Xb9VdWC90pQMTVMw6SBntLaMT+yp503tYLtcFW0Yqo6QhRYr9LKmq5iN+5h
hWux6aG3z/CJH886bYfM3ez8dsqBDu3U2JH4oklC2DYyq52IJa2pn9gnR8ZM1GqK1Pwb3LBqm+zT
Bo/x0817tgP+H7JA5PnE3FwVYW3tzHgcvT+cHL5iqrPDVdlico2JpgnqaClJ+Xhui2xodrGobeh7
qjGecZvdGUZY5uSZdUW4S0I2o8fUOGeVbRvBVWHjDvbNPmf9CX2LNDKjOmdDVWlNhOemD1irw3zT
WdiznGemWFvxdZUlmM7mbibxftsHBD//SIvZS3y2dh05jpWRvzrmo3uRFy7c9m0fsGoz+GqpJJzt
OoLMi2Z56V+Q7n/Zdu1VaZe6mnXYL2DgZX2ObnW+L/AQN974qrKTbrGUKsg6Hkwom3YBQ0/9Yd/y
64WEHazKuoIUnIwQRSLtAvQnq52jhnF5s21QVlWt01Im1kjIQNzDF+tTwq0qD7bZtquviho6YlPX
/KJRBkf+c5WPzhdp8LrZdvVVRavcrRu3tqqIhLY7MSzXZZf8ge3y2pivSjWZOGf0ZVNHarLTk1WS
dAZ7aNz2ElvrxMbCz4KhgPruFAFRmHkQdKdU9ESubhqYtVrMDafG8WsQhcKrc5KigsvCteZtT/pa
LwYvMUniMKuj0E3HGyUrFyJjPjz+/tbP9fLfe3R7rRoLSdgbiBeivbC4HUt+E8LqoTStpjn47Orq
TWsse60gA1wTB76TNJHZO7q9SD2dn0vLBNr2++/xygO0FpFVRqa6gQhlVJ022UTmm8SKtz32/4ez
M2mSFFe28C/CDI3AFogpx6rMmjdYV1Y1YhAIEBLo17+Td3U7Xvdts9i1tVmRhNDg7jp+vuRqycLS
wqbxjHdHdU2UzYxSfljJcOPnvVqyAyZj1EESeCDJXL24PTKvgwJS7LZhuVqyfTOQNaZL/74Hpx+N
ZuJkG6BJb3v61aoFnkDHlR56XIajKjFO6ceIw/b0podfK8lWIAIBs2x6KARg6VSg83D6HnqQb258
/tXZCmuaqjIWHnthTn6idvSoE/X1tle/OlW5i3FbjfZAdKyOFfy4l9X99gzc9dsef3WwNkjfBlW9
D7tJqx/rtKRnHi3utikjr05WAD/XLcx4+apWKDsRakAo2W48oa4FZWB6J7sANOREvCV7OTTQI8Cy
fWjdTcUXKq9Wa+p8ZRDZ9iei5F6mdQxqJJr5Xm4bevrXgGyHma+OQIAqa1LDXLyNSfxEqRHrv7z9
f241/2Y/llcLVnIGhrNcMXWAUdPPEyHDem46N81HJGIrPcIDTy7lJPptfIh2ZAUPcE2e9Hf4pvLj
KilglTzaRZ6FCvB4uUddB2iRAJpbT9PegC+nqvBzrPZmPQ6AnI9AFrXbG4gd/N4ZwBD2Rrkjq1aP
R8AAQ+UxbMfDJ0XQ3PKxezep+DQ0KRBfSNjguB3rGRzWGLrPJ9B3I5hfNnxpHhmtRvd226BfbTNQ
NU70vRv5UFekfXJZB08KMI5vPGCvJXFj1Ak4s7vuRLf4NwjUHzNSf7jpza8lccg1dx1J3wEJAJVt
T/mFjsu/uWi8L/e/mSrXkrh1jTSAE1t3mszG2GVeQu/LbIfqofTIEOqLzGSvbqquUXG15xDgLyV3
ojtFJpIH3vn+GAyABreN09Weo/ZqRY7IupMbuSphjf/VtgDi/O+Hvz/k78bpPWT4r3Isgef82s0r
KAD92rxCU82fU1Vvf2wtif6lsvlPf+Jq04krGPtSM4FsDGKkLJWdYD6auxnF9ksDJhL9l6T6nz75
1fYDeUK9OrAYDnVjOxBwxQboQBv1h0aHlBbQc99YVRJX+1CtUDuBAe07OoGCXcnlV2xENx5g4mpB
R3AbQSFggLc1ruMs80fLyL9s0P/wJa5FdAn86dOABtyyq6fEXrJ+EccxzXDvL2vXxzepC+j/U9Hh
2bJpkggeHbAURKN7/S2bQJ/83xP2H2LZawOyZc+mptnn9pQkwh6huE7zSpEbk5VrIZ1rUIpkK1Gn
hqf8aBwQZ2nW3JbH8auFHEu4gfdJX5XEvePkGSho8sYxv1rGO4v7ZbR4dAj8UGXTUTf0tvzwWkO3
w36tWbIOjOCG3iciup/kjVW8aw0dZIXvBrZNVZrWT3ftsthTJNjrbRPlapFWIlFuZxEmO6mXgzEz
z/es57cFgtcaujjr5krEUXMCSdEAKrZ9ner9NrNYeq2hq2VSR8APNKd+p2C/ZHY4x1N/mxSVXsvo
on3DfYqem1PTAvRkVPoQJfNyuGnUr93CthZUrIWNWWk1b7YjiD+fzQxK3m3Dfu0CpsbMTj0fMoC2
J9zdjqd2Hm87xK+ldLvatlrXCKR6uzY5gDBxEXrxLzvvP+xa7Gp9OqjzA9r7sIiWd+hEBpC9hMPw
bWN+dcAGOPQszhoAulK9F0Ntximv5iG7TZBGGf1rjJDpHT0XncjQZjUCvZn21Xw/bl1zWxMkfbew
/u8YZJVDNSQTy0rtA+5sP0IF8C8jQ/5p3K8OUw6rfjhTAa9B9oi5+7jRAu1FNRxEP8EmaTwBzARs
ajI5LQ4S1TVfTLYTDr6cRu7Hac1i4EMMqekfOhHUnSrwTJPbKvDXKrwtmghMN+x7ujTb+tKwOF0P
aumWobxpXlzL8IamsTIlKgHGRElsUHsL6DOQ2YTdlntc6/DA/12Dqwxg5KMyB51yX5qM31Zpvpbh
IWQTzDC9Hsi76ZcXE9q0eXKTvho9N3+dciZxfKksHu5WuDj3C5huYw803W0Df7XauVrRCr8O4BS1
xBSsIyCWDv3P2x5+tdpHAFPjmAH06SiYZGkUiXLaeHzbBkuv1noNrWnMI2YPI5Q1AEzM9VOfMPvl
tne/WuncG8PA5rGHKMOtB+9CfWh2cePAXK31ZvZkxEWsPcCgkn4Y9Nb9lHFIbguDrgV4QYAAbFe3
HIZB9gU8rGEHw6vbLE/otQavzywLLBXLoUm2+SgqC6fxCFTmm4b9WoTHPGWh7+xyYF4rKK7sp+DW
7caHy78updVP8MtKwGjbEwLkddzNRdLdGKuQq3UqulVGbMKoBw2vFm/3P+NZ3dZLCIzBX98cIGs9
VT0DIg3dM2XmlSqwH994eX+t/Qpog6gah8AqMfTnotmrVvS25mpQCf/65kqjpDwagNCaeI7zzdDq
UAFuVvzv6fI+uH9TE/iPR+p/1QSA3ploN7L0KKteuA8KkER93CXt5yOfDU7B//1n/uFsvlaCVY5V
nLT4EYKmIIdSURfDBt78TU+/VoIZVSXWSjy9roemTCEDK4CI/3Xbw6/K412L7QB6xvlgNrMXjZ7a
ctHVbQfftRIsMzy2WoBN5brVHbVKKfAGWbjt5LtWgu2aSRlmPx+sCu986e5zIK247ZNeW30FpXkA
fm86mFQlhe43gJwaQCtvG/Wr9Toke2KTtDKHSMP2ug3A1jGz32bbBN+dv66pivMeCGBpDo2dFEht
ui8AwrzNUpDGVyt2JTtKznOdHtt2CJ9CbLYvbTz8m4H9Pyyl+OpcrZj3ZIVY+SBmcKfJe8BhAGq8
cdyvDlaQaVCu3rPsyCOUzl30NvbDp1s+KblWf3WEkgokjeQIk68KFKUAdaJV2/LttsdfrVPSj2wM
8ZwdhdEDBLjtJtUDYKFDetNaJdcKMLOkK6J4kx2zheRtRu/6+LZIjGRX5ypcuCa7Uzxacxx/73qI
4TZBIvhBf53qwEI0lUqm7BjefY86D5wgV6m/abqQa+VXG/fKhn3kJSy4zsNsPsTyNitBcm3zFQuI
ipjWHMRZf2qH6IEPzcfbpsrVAhXwEFIzA9OSylWTEzc9+q6VB4zytudfLdHBkKnt1zE58pFs8E/n
C797b9X7NzPB5G8PbWS1f/2mTdQZnvpKHrWJlrOtnNNPSxKDRYo+1aS61Dp49WhD9e/JtfyPHu7/
RwrkWuOV7LQaALjvkbZuHixSAgQ5NYeuw6rrj6C6dX0+jRrgmnxgE872rd3nIbmAWC6VPiKxbsG4
7kPn9guQl1H1B2MesrsBFLWxy1m7B+9zBDlmeugkSc2jWypP5GWLeALe4xz6OmrymGUNq/PZJgaB
0Cjx6XKRTWP9h5mVXknOu6TRFxY6eD2XOxL6pC73yfm56HbWbq/wj/PvqMMOsB94fO/Ntgw5ydZI
8jzb4QvfnYnpJHzvNWqWAJejr6Bf8YJLMg6fDdVIZNqkTf/URuN/ywX3Wog59uwJz/U/heDsl3Ng
Jp/Cvm4AMXUxWwaQpxlQlPk2E9Adc5HKWn0fGt5lbxrwR+3QyxnGGZj0uWn3b+86vbMJet/yAaZR
S+F9s5CuTNA7WR0Cbm3oIQLsfCmqFJMtAwna70KX1AUR35PUyezYiDVotIZN434GJQBMcmmcfGzj
tUnLGIxUVqhETgjEUp2WqYYBbr5NtQQ9e/HtqOpyo2u/XJZZgOyTo1Sy1SPebxrmJE+pTNBA4ppT
xRPEj9hUpF7v8NlG1YAQixAvz0jU63LVA/0xWS1Lv4cteVubsLMjUJiiA/ydpvKLmmiSPDFbMfYQ
KpWuddkHNKvwY+ZXAmuEIJO1f0SrRooPZ5rG4BXrOGT1eozhbYywTMdj6M67ZJv/OaW6GetidKgK
XxK0ImWfyAao4170AwdirE6jdzPIfu0HH6GdJUC9BSOdZAXNccdHHccLFaio0YvshhSAYtllR9kp
wK3l5vWMssoOlcF7iOkW8N8BTPQzNqsnOdZr+2nbaD2AB1EPI704ERgHZFNxCq9YtfclEhyVfk8t
G8b7bAO/+qhEvAJ27Y1FVT/PUpFQhFLWMsaKTDDWgneazvIIp5Vuux+oJyhvxxYOawH3zdbVaOKK
90VaSDolrNbifv1J+wjNM7NLuHlNhCZpqapFtD+RBKU9Vo/mwMMurRiXp7ZO3l0Qoi2lJdRakz62
e4KuoWyMR3EXgKgHq7SKG2gUKiPCYzP048pLPkcjf5qwktVhMGqnF6NJO31VkU5jmlNctLsv4LFr
9pxonpmnGCxT8pO3VZXueVVnuj5575y4i+eGj99aL3dRwAo/NnFee0YyOD4L2b9V1tcdMJNTl/4U
TE7mK/rOgypw74RTDR0g4/4Ivd+S4h+PEX8b29mFi6Zm3z91ISakMAoL7K3lmP3nuqPhyWZxfYzp
lLbP6bwm8gDqrVEvU6e28MGj9YNGuKOGo0BavhsUy8vi7TD82eFOR923cmL7aRzbvjpNUPvO9+uU
JbRoOYwDvqeS8uwX8V31hOby6A4XTOENTS86b72oyxrGQVG5NSH1dxyO6MBnZ5J96zMAzUvTowfy
Y7KrfngiddWQix+bdT9Ek2q3c7bPsTwlcuvir7GsuupFTVltCrPbCFaJbZyBaAke6+LuXFjE/LjE
wcYXZqTpP4PnUY3Pq8gSdYxVNyal3VqHXdWLdFZHKKvJ/DhlTr71cAsYigrFRP+stnjGDqPGzR+k
GO1clzHusdx918L3+Ahaq0HjTQQK9ieVAoN+0cYA/G6raJY/lcpaU9TD0tk2TwdSxWAhcbZdll4v
trSexlFpl4ECgdsHb74zm+ENShHXBC6HG96iieoFYPYtWobD8G7Wk8PnLnRPk0fL2kGY2f+g8e4l
EGw1qI0FCBHyEYFU/bvCmk6KtldUF1J7MX7dJ1jSNLBQ1LBCy1kXQnPxFv2zn3aQ7OYKrFybbDgJ
gvHjmLcWBzgoz0nnlreOWFu/OBWye+A5ZpwXHcxsspcej3r/msau8wFsRlyEHgZPtcjRGjqIU5+R
rDs4V7N+z2ti03Dvt6VGUWMD7io7x9WOEBKNbkpdFuDYojzMTRO9StHNtFRcrlG5xI5kZbKH0H6Z
48Das7PBZ6dVj1FVTp5W+wMDTudDTJa2eUVhie7Ajfe9zY5wlK/tXdYhwXnaUTFLj4CZ4zi0VSUm
yMC52h50HbcdSNwzsQU3cxKhrWFeqsajuS4s5MXGnUavxsCt/dBscQLmOm6U26cRNnjNlLudZ7mC
53g++TkjF8JA0H4WyxQNf9BmS/sH2bMFE21Qule/WJ8GTAcNP7flMNZp4474ZVt7ELrjy2fZOVXd
LXXTsgt6bGX/uM4UILBDB5qqLMFvYtXvABtl+J0vqhXnZWzqGtJnNGhhoqSwWbpTrd3N2bSaQVJM
ITGOD4sBJDF3dh/o6xBlKbDbWeRyKHnsK9zTRfUpNs2GyrPd5+QVUtDtz3GZYiDFI5yEhWuH7k+D
RpsvGi0Z4iyxQyPOiNpYnLuZtyX46PJLAu+4qAhxtHZFPwedFNlGMdF1DGrDkzObK8yCoO0DNynQ
Nsjjorwhq9k/9oHuvGyadhGvONUUvYiIN6yMVxGWH3NLkYati09TZNltU31UHK6J5dbP8691ASHt
rRoa87CsSSa+N4oNubbpDph5lqT8NRANJ5d+FNVwNkaw7EwH0tTnyihLn/X7XKf96NrzpNbtw+IW
ljttbLFEVVcQo10HqjFuKs6dBCgY57/dxr2MZ8Hs14nU6OqcOIIOeApa2ADCQK/DRwBOOOKfKPgt
tGy8IcNb6hg22wgtdfemXaAkb6Hlre8zZjf3J2QvtskzXH6GMo6oE/dpYsP2Kxm0P9bOQlGcK5jm
P6eTlaqYtghQetVjJ/rBRl3l8xIZpgrd7SuMTqqa92PezYmp7wIFvbyEFMiuJ79I/eg1otg/Qav+
wGzQpBxaQMIRVSp0uvcAL1cfqDHVdoRecRheICWz7Ss8DeSDipvKnfS07/tTAlMFU8IoZzMvkTce
oSJPnPzhmXdpnQMaO935DQzxuqiGsMm3kTQTebUgJEbfGG6koq+IaXXJM8oUK5JmdhQM4JTRO9UE
BKrrOvG6SICQP6Z2bdsTannBPHqoUT5kOMySOXdeQ+RUiyea6aHYE1AL5wqCOOyPa77se7gjbnyR
fTbY3NL4q04Cwk441Z4lH1WuKj3nAU7w+c5GXlDFOwlL9Vj6b7NdcMrN614yP9Y4ynsMRV5tvduB
0ZqHV+Ehct0r3DzyAczqdRlD2VqC4DVwKEvG2dRH9yzagGiWbp7mPWjipQu2dCwrxolsOQAOWVtO
3dq3aCGENqUwI3GvK/pEPyxxn95FbTLMRVyPTwjWrTvRPhHS5WyL9fRk1KTQA05gpno0WduPjzG0
EJPNMwmCdTtOdjsK0nD3TIYYzPKAi+/sE08Hr44jg4/5k2g6/OV0AXSnXHiF4kzaRFY+VY1U7UlC
4scecSPIhpcefOZwb/pxjLZ8eU/9B449Cd0K0A+mJ0cMgvow1Nl9pfvMbEWoYoevk5L5sMlGu5cl
+AnN6j0j1BfYJLCukow05rlbUP/Lla776cB29Dz3R7QPkkNasWHA9KqoKUijevLIV/NO3ZXLezya
Qvaq6iJLAdAuLYs7v+eDtsmhTQEZF3nQ6Cj9ZNB4yL7Uixwf5mFFEFyouo0K0sKxby9wvro88RKL
mK6wpDjX0htEXMkWI4WqLS5A0V4/gzS+Mx7ZS4P3iD+uIxZOAU3cVHa7WodTt2Gz/S7i2bsjTbqe
gBszw5OOYPtKyx3Q9bfMiTpfGAnHNV23b8NQKYoEQVTt8rRC5JYNYHogJbljjfG4Mq/253R/59eG
ObD7JU27+JCCNrQhtkEcWM6BM/HF9y6qL50chP209hVxL8O8kiLq5ARES9dwmjcT9n84+IecjeP3
vUPj04jLkXzeWnVW1sALhaMVHlEQK0KwmcnbNQFavNPh89QNiBGWlN6HusV/VYGWXifsvoOD/dce
4Uax7e3PGu7PzwSloA+KUFnD299icbi7ceStvEt9vf8ipiVfpkGk6kwbBVl+aJeQPU4RnT/EHqa9
8IwXj/DbXHPkkHAfWeNwwqE+falRqgEkPTIQZtstKdYIUoUqEl/SFC+3j+nj7NYc7uRYJyDXMrjP
79kjQzt3DzPn7ogtuD5MQNTg8kqQ9KKdHQ8rIMXdoVkvnfFRIbbVY+lXzZlznj0wvaElNnW/qq3C
3G2XLy1YVY9Z7bdDOy3nJpYfezHrzyT027MhUfTooqonR732XTdh92gyv+Q10p39uINeuJ+lo/UX
STZzZ9s9zcp2mGShwxq24zC34m6HkJXD/TdNXuveM7jzUzsk0bnSifN9XmGdpDBM2FX8q7HVbj8L
ISXSh4XAxgIAWPTL4PHOIzlJAD++48idqiZPZ7IbkJenacFk2xo2tmUtHYnuHOHozkebsY/vZkWq
7GmJtsUeuzCigD0CZKYOSUAQkwfZU1nYWDp/RyO1PIJ8CZ9skW3Yb1S3Q2Q8tghJMR2b9pkItmM/
nKfurqkZO0A+8ROX/P1SdmCRFDtl84e1HlwP7NHUqh9Laj1/gNdM1x4BbK943hmMT49qHT1HfoVJ
z2z8AfYizhUgl2TwQ3DjZyRfG3bhaLMR9oEKTTY4S92QG5xU5djH7qmOhurIWF+jvWdgzbes2fhx
sDEpRlgV429lq4dqOqoem9B8Qyq9ItVZSJ0PwuNYhismqiYoi1eHzK5JUxCRkrfNInTwOPujuIQM
QKBes7lVyx/raO29TzV85t02uvDTBs5Nbrh+P9HXzdUOwehI5EsCNToWZIvWt/YAKEM/XlZcfWZP
G0EV6zAOnOmjTbBhl0jJ6+TS60aWcu/xw6ZEU/aMHrFW3EMOzkipwNaqjuOq4w+Jr0X7u8GBrZ/X
xaYmLvasdupumRYWSwDvtvf8MYr7Wd2pNUAC4DYBF6rJfGxBs8CBraFKDvfL0i/YXtWQePKo7YRt
mmXz/LFDRcZ/b1bvStpN1UUF9YmmZPPfyMK66IfG+KEktI0CmFFcuKgC8x+RPyo6yaHB41i+zOtW
ouP/6Cks6r5K+FjYL6lXcfptWaaM4kppbV9N7McYa3wQkXuVPrRbnYeNITwXpM9QT6lYT5+WkG77
n7xqs/6XSvm+HrjE1vhx79WWwWhDjPMHsM5Ftx0GB0/jU9ZEdPwgsRvhtInZPKVgb9FNfDAhsyLF
D0ZP/7llsfLnDnjrai9nWJRrlfdSyhoAhBEpNhpwYb3UZI352bXRZNHmokbunz3OdoHovh97dayj
nb/UGhYBn/slGt1xbCObXZYlW8WBeHFiHjndVOJf6u3YDxvsTEYpxPSbagRt36zvJnc0dayjgjLz
XqTx0y8J1k7eSgT9E4Qi9mFvW17fZQqREhriBcZ7wVVUMRs3ITWbJDyXvoS9jpeLb9GFHDdkQ65B
p5OvtvQlyHq+zHsLwmWuG2LHD3va8tKkKDULaut2Knoeqee5BWkwsVGT3oN02B9SNoe7Di0hF5Wt
KIDJqf8DllqNPHiaxXgrZyxBzM+6H1Uv2VQsYqnWV26qSZUt5+4jgrg4nydGj5Ef5wKmLL7+PnRC
PLUQ1fyRDhU4oimKoQ/1AprLuULm+jAYVEUF2zqsDkY0u2MdZkyxxRsPxbxY/Wk06pUwEA0KDQ/L
B+xmvfjN0BchHwNucrY7F1vUo4Dlzod2j6NT6ncIgqWbHh0nFT4eczw57AEhE+LCMbF4CbRctIxM
1Z33rAGVAbLQy6gW+K9QXvdDhX2wjpsX4bcUQLHWbDNS55igd7qTsUxfsGQEui6SYOYDmu30UYKE
d165e0B+g2oImd3+bnYYmockbsSLhLnMr+59cb/vGvK+ZVzXxy6NhjsrTUzyNHSPSRIh1hE8209L
I59jsWSiGFWM/WClukKzJ9wxobij3RsyhFkdUHj9BiSOpTJv9dRHxRQBj/Eyrpt/owjX+mKlfH0K
aTdJGN6sjl2EF1l1p1u5meOIv/C5jTZx6YZd/JYAtJ0Hjh79VWY9LpqHkJSqFg6V5XhZvk1QABQz
Ch3ZGUUjdtARQ6CcTt6un5d6GlPY6sk4zlEt7OwFlaL2wB3fknJCJj4WKSQKKAPLij4ofPrqsGZq
qh5B8sgeiMK0XEiy7xeK9KR+0aNL7YuI4IXU5KgKpPqB6hQiMAzPMDQHBEUKjRyry/qvBoWrATOG
pe17kCibjyrQqDtLjZ4jlEQaq8h3uLMAhD2LdOGHQdGdFlPa0Ne5QYnhtA+IgmjrYKmVu3UGtFKh
Kf+UxjVP7nyy+uye+VW5YtcLQRkj4dhj89alffS9aUj1M30Pe8/pBneJz7s0v23XW36JUfEhdYGf
361n1JpoUwo3Yr5DH9NMz33GU5T6pWGzPMDItuIoSqQxO2408ck3U0cZIrwmq3AFEGUaFmiLgRdJ
iQhX+zshx/Gt7zfMYuQlqh2+wJIxaws6K8/OreX7L1TC6nA/97T6rRVORlGkdHf0QSvPp89RFUvx
mwCMI37xzI09IonZsk6BqzJ/N0HA16iKJ+kvTSQl7qkQpcb3wsMq+Ji5WdJysyHGNFjW6B6lJYX4
YJOEf+2bib3hcJgx3H68h6rLhtNYob3vDIq0yn0HvA3KdMB44sdbtFkyXCgfYP243WuG46iwKbP3
VbKNA3bhLJsKYZAq59bN2XCcmGmGA9GrvTOw3Al50/JUFuMc06PpWgTV8Id5b+Ue9T3DPXUBdYBE
qt/HFw4G+5xXvdPZR4RjWXUKYVQvYsJR/epXeDj/gEMQyisetw3Vb+n2xJTUty3pMc9VZ45w6eSq
YKgAIkYeADrlDxbGSHDxRV+LOIi0RrnTrxSol2QThN8DpNB2Lw6e1urEmvd0qpi3ebfvfK9tQGQ8
sPnedCpBkrquYoE5NZwMSrPEzaeazkufw6yB2aKdqlYVs5Sdf4raLFmLdyX7ZRx6re+3JAk90BW2
1g/SqfEbfF9qlADqxN8bHwZXzr5bkC106dNu1yUpOB/WS6M3ecbxvOxPUU3WsmEoEGrihuE4C9Eu
JVWuJ5DKggh9GH3clMicxjtcLKHgiGL5aFBL82hYwF5nX5ZItSAns5buOWkRKZZR5HTAKnLhVyRA
Tct7DNh9jVAUC6lKiwa5XXxgmfwjmb0sd5Q/3hITz29ph7uNXPWIgZuV0vs6Sjp7onya7MX0+8+A
xvEex1iyORy+S0x+2RR7YwICVhdQAFz61QyXAVeUzQ8VpkUX0ADB8SLtFNK/dECurwtsPgb4AriX
ZY/wSExR0PLSrJdt5FN6StbYi6etcjJtch3FYzPmZuk8am7vRZcfbVgyf9k6mwTwGg2dyyVBeW0s
zGzjunQw0EesM2jKyZeR49Aqnc9mVSTcSTT3Wbl3XxoJX6oyRl2p+dajRMlzPaxKfY63gG2jjiJJ
7mRCtCi4oBEIfyP4jS9kRSm6w5VeFH9dnYnSCzfTnH4E/adx+Q7Xd3NY90qghkEDT76TzBD7pgLK
QHrIdIcd1Ins45a1ojnvtaDLmyR17b8uyEXkg1hIj/nRJx39wDW8hHDj2N7vw+ALeOBjf0Sd4cgT
O48fd3h4dEf4rnxhJovhqU5gu4c+Qg/p08knagg1Ktr6iXUxHEUjVgPcgrquwt0LwrDpFMU++5my
SlS/CI+xGnCrkSXIs0Y4JKGoMf+OBWvUEw3VALFiFXfDGSyLiH5AM3UixwJcuOBxKTzs5giiq5+P
kL8aXcDv6KVVq52+j02Cy465jeO0nEiw6SXqUU79Fvd6QoVFItEuyZwZ/EyF9F8/YQ1mXYH2K7us
OayaCL2PJRWobwgbDecIpGn102XVH1M27ICDN8tsj75uUl/Owhiwy2dc9KBA0rBvwVvQd3Pqo8S+
VyZ6FFE4bBoh0kYqcwBqah1LL2ED/CWeNLnMyV5XvIRhS4y111QashcoJsb6TrqNhQIldsPPO45o
iHomhMI5LmVIl6OvPLQl0jkc111Lacm3lUy/02hDyanphYyRYhJuGZIFuB79KeaNzytksaJbfrl6
WtvCsH3oCEqjabvxIurn7KTTMFfqzCkAHBpMPECgHrw2HnOApw1vedGSjY3PaBKN6k/A88B9rlDE
snE94voAO0fh0uD40+Jxej3XIomy+6n/P+rOrDdyY8vzX8Xwc9NNMhhcgL4XaJLJ3LVLpaoXQltx
33d++v5l2TNtC77tGWNeBoYBy0rlwgxGnPPfDjn51+ugWwPnTKF1tLYAJt17BYEzEfJZOIq5enC1
cqL3LBnq+gDpP1BM2YtVqB9tPypNMGiWpNOOMzv9EOsgLj1ZWuvvzaCW3V6yEUXH1rCVF+OS8P8F
KBZ+PCR+ZvmYiCPLfBrIrH01CHB7hZad8tOomm1ya8ySYCWXeCRDBmWkZ/F3wQWEEIZ3ZlJS0q0Z
EICyMOoXFIKSBFHAzMxlN6ziYrpxiIzOnsoE16StGql6VUUQyre6vWibuB0zKwdYsXPds8aGFHVM
unWb77W1U3BQFRw6m9aqFCZBjKuzqCebI3BmR5nphsnIm2d3hbmuCuIhWyuxfFWavX2capjrU8bF
ME/ZYBjdfZmnWXuwIgDOvTLkUfFNqGqoemY5m7gJq0KhK7ZYlydKwCG8VYZuSJ6VlWmonkO3UW6W
obDbq6TrcdgVUrXGh5WuQXi2yrfpJiIvybZqI6V/s82uDh8EILqnl4xVScf1oKxdwY4oCFTN91Md
iQXCtE9XT7PmftgtVemIXQuJN23zzFzVJy3upTwkGRIEr1YLlEcbggzUFpCthEeEXexmqQRNq+uD
J8wiVVzu5rNZdxfMvpTk8gSqBijRBImiwS+bJZTy4uYMdrTdpZlr6bexJY1dPw/OuquNWVFLsiT1
aXDcTERMaKwGR0tPUmu77kl2LNMPK2K7OlFfJ1aQy3hw7qcJ+tfPIzuNsEWjhL1JKALMY0jPkN1P
NhfmuOh21h3UgUFe55H3qm+zjubjBvitiA5z2jrZY11c4HZPHcwlaUB07QJCzCAcMlG9gd2hVjxC
h8yl9tEdWLYTZOiQL9np1leiU9WORswhebfYFDDN3bCnIGy5sD0AX3tDeVFCaaEChLqnlnSWe8Fl
x9XpyDhbHyFnYQBGdoTAWVfrJAG+lKOuhA6FpqkSm6lfZAO2vlVT06y3WWo18rTmFZEPmr5U/dcp
GRzAlGwgsyjoo3peYleb4I1QVuioPVWiCkbSOdui+1ZwYOg3FXkvnR5cMqY1ILRZXlrBdnXG1HOK
acr8pWgvcyz7zrySbWiUe4MIgWnXlPUg/Ghc6vJEnVIKQLFM1fbGCtdzUjpNUwLUEH3iA3Q4lRfX
TVdbrimKRLzMVjoYxxCMc74jBcbo4fPisF3fRSlF9FpnlZrvVYG7eq8m09KcCSpp+4ecFPz4sSql
MZ80AheW70sj0/q0LJHSgVvPuu2tDlWQO6icEy7SlQ59cdMb50EtugmajUHF+5a3kAIn6XrmYccx
kekYxkXRP9qBg5niKh+ZRP6oTlnUndt+1cqDxZhNiuKltZgWljn9Qj3VWUb6CnqtgPxLWwE0yDpa
Ka8rWefFhho/A/UtFtAjX06AateO0o7CWxRFa7lN7KYFQK3l5do5dVEAusBuOdedNeYKCSeJlbwP
l9P33WL+OmOiGhntm8pZNFdlL8zvRdvq/eAZEfxi6w65QYbMJJhLZ8EZqb7QpYKgT0RNeKXHVj8F
qEdIXx3zMhk/+nSu51O1WoX8UlRsMHcRWJuyS5t0OCzQOvMX2yrq8Zoo1UjsumIIofe0sHEpnCNA
JQGxyKmOOuKmBRDOPQk4Om26GJvTFTRsQdoGdfsKmtpkROhKV6sN2b/gmm9sdy4dJmwU5KvlwWzW
GSgyqvi7Rs1F7I+jqMe7FHG1JAc2LIiPdUY7dJ6oQR3MLqUKcT5CuLVN1bsJlmPDrWx0TMJDddMO
H/rcUj4BzU5q/wJ/tyaKa/aIuSB92G/71Y3yCsOZy5yMeoqCGYc608nK2TDjr4Q8QOe5w8QUrWYL
eg3MSmORhTPSiZioNs1vRYyazP83SgwSwhVpb+dibBO/H7T0u2IDYnpEtYtHwR8rx3GKo3rvxD8Y
jgnkTHqCScuPbAZGeF3pXbtJlGYd8HooobL/t3a18zosRb4TCxepz9t59sMK1ZELZyCvYcdLAnUd
ipG/EOP/ubRX+zwF01w4jauyyzeq85waD+bfSzLRPg/AlLkYZ9qAfCOSO1s6biL/np1P+zz9siI5
1gkTywo4OVWQO2dUzx0bePcXeQL/IjxPsz/JV0EmgeQWRMPEP0duE1dJfywmpSKPtWtrID19TBlR
YjmNfjN3kAcec8UV1YOtq/5q2vdFhftnysdPWvRohn9JlNYKKsYq536Cwe6MkLnx9GVG64BOwf6L
1JN/Iey0P+nS26ZbmMErzIBwksa675cqHPw6SkAXJg4rkpKJoskpfeel/Isr/K/W3CctbIpWlQNG
l4FpMx+oJwJr0yT134sy1z7P06wZLdpZsSMRrxWvWas9TXYd/s275ZMKtm+ipqijUAYLI4jQByz7
ZMjF33vyz0lpvab1ZTWYMrCNZoOIHFhea/6eX0X7HJMWzlDa0knMIFKVjmN+DF0tpiD4W+rjzzlp
elYLBIpcF30tyAnvAQi7tbr/n5/8X6zQzzFpZqsVUz2nLJfYcvT3rkyKyVPNRWfGGeU+bcaAM2SH
4VLWf2tOKI3LH9XOsR1NFvlRMmAus/xiNC2aRc38q9ixH/ayP7m7PwemWekiwLEiIyhsJ7ag+Mtl
cieNfz4WrTefDIpx/k9paKW5Ter0IV2TB42VJndhlwzxq9NG8YYxse/zKAA6XBCP/jd36b//Ya5z
98//4Oe3qgaIiOL+04//fKjA8ov/uPzN/37MH//in9uP6uql+Og+P+gPf8Pz/va6/kv/8ocfNpTq
/XI7fLTL3Uc35P2P548+qssj/09/+dPHj2d5WOqPf/z88l4kpU8f1CZv/c+//Wr//o+fIQNUS1wy
5P799y/y2yMun+IfP/sv7+3LTy/l+09XL9FL+9PuZfzIkz9/lo+Xrv/Hz5b4RRemjarTsAxm9F4C
D6aPH7/Rf3E0w3B4TRKkbQi6n38qmckc/+NnXf1FCOmgrBVSk4AVP//UVcNvv1HFBZM3VB31jYpd
/X+92Ztf186vXxJX6LeffyqH4qZKyr7jzfzh/KAjdnA/WCYDsnknjqV+2rDSFDUMzpdwMyGbJCQe
uXzimUaMMwvp7fxXA8J+DI/57xV9+fzSdDQOZctCdsePf7xxIuigqoaE2siyChwrdOdB+vn8pbOv
YnGHZAFSdHBr/i25u2xTelOZ+f0pqagxVen10xdHBKi+gg67pABvbVM4mOU1RrGKMAirIKql1Fe6
0EV/T0DOX5xJlyv/uxP3t08gdGB+eH3H/DznNKyTyjHRLG8QGG/6rNnLUXeZQx4o6fWsTPfp/aRb
gRa1m9WsPUtB7IlQ2s5KFwbYV22X78RLTd7iIFFVfQnJnpa9B8zJAADph+DSv1uff/IVix9ew08X
3SZnA74fKN+Rn5Pji9gCdFejcNOtQ7zVU2M/Rkl0ymfnm2LtHArd6zmOVbdXUkBxZ4X+1xRvnrJD
25fZ17kKa3c21wMBpugRVwrPNBuN/RqX39TVSc622R5EvSVnNz829szhpECYGEayr60Sen892Lqh
uqJEGxt+n+zMzyaG/6HxmmbsFdmEimiLNt0tkKnqA4x8/02aEm4/96docjs78RoEXeazZvE0SIt0
eVYJegMDDGqj9ENnDJRX/YKTSmJW9kv2gkzbnw1Y5R46znbc6iNC0bUS4K5HKMWb0StQMRz65o4F
518QBYmKPkP5M782zeTT33qGaZyTcd4mRQn9Iz1Hh9uAcW5h/mIUSeOFobjK2vZgTOJQA13oxk7g
H1Gj7qBI6xTFJqrv5l7rxut6tvZjCyAtDRKvRy8nDX9GzC3Kzbp+U4U4qs1FETN6WDC2agyAzBu2
5bIprPAg4x4lfAjfnp+WMNvoU+gqeXUjxA/v2q7rCj9fKnqTog/ytN3N8kyi9hkdQ4/Y6Nd3W1nY
U3jpUY2OFW6BsfxyuVfypXRtA2SDj9eLi2z7yrYLT1BbdPKLZPaINht+CqTdOQ6S1StHrpB5qIO6
VxRAviVj14qZLUH3ki6v08r1rE9Vvbomqx/UwRfhK60mQCFS6mTZpHCUjsYLKSBKaENLtOIVkqyo
S/3JfjWr0o+BOWK+Z95B4EjYX3RzzetsH+zourGifbnS3RHBP/HxmL6BB3ne1Ibud86tMhWemhae
ktxnU7VT2qul5oZM6/0weCufZEzDjWG8OhLo0xjPtjW6ZfTWmCyJeoJlGTCeIBCEtrVJ2Lt8Klvj
d7YVQL5A6RffurVs/Xwy3oxSeUJBap9QAn0rQMDNeVEOS8MSsway/ZYyPkutuZ0crdxqGQ29G3H7
rJYWespQ5QFKHSsoViwti3bh34dRAoWGYABjx144fi/I/YtdY7S3Mi4R4RbZviTxkUvLh7LnsN4p
NTB/qg2opw1NPgoe43Ux6gIglVhfg2qOd9Zk3DdpEz/WoB6ZPu5NcpTdhbg4P5IgdoQeg+M6LRrb
OPw2Y4YZzVA5Z531ZsTjRW1WMPYOo/HGrIkfcID+QPB8Udu5h+fHvnJyKWAL6m6fjml0GBUTqS1b
s43+NdBMprakms6tadvpYZGqPCCfWcAFlK+zOWMwkNlpmAbz0Si7s4Qi3zRxXOCJT72kkv3X0bH3
IfG3p6H+Eo91chKDuB7JDnZroS04KJobdp/xTB403KFd/5qY9f+61Dknb7h0qu/951rnD+XR/08F
ESfc7w6bS8X1h2LoP8v3mGropn15/+jiPxRBP/7y1wLINn6xTMYgSwclogErRBP7WwFk8hv4IBMr
pW1Y5iW58LcCSHN+0ThcLcomC3Tgv+sfTf8Fig2eRV5SDXUOu/+L8udTD89pzkswVBnnL7WEzaHy
x3rEJFF91MiIC9ohmrp7R+9XVJ99XG4kx/w1s57tzlc0MOpSnasAa3y6yXtGVv/usv3JGa1rP/ro
3x/SvA1AYWpBKQyTw/pTZcS8TTNBLalvKsLTnzJ7GagFnJCjmpGklt06J0bnuibjG0M5PCxFSo2W
znJXhFUSKFpWbassLr7JGK9SGcP+IpVKEqbThfKGqMtwvwLm+ohvhqs4TYhuSRuZbQyA49u4A3RM
yPHc2zFeMqVR1p5MeKpCpc0mny1q2aAmJrwHhPx56HOIlgpxtp/ai3M0EXYtrqOPmZfy+MXFCoHp
Yr0furL4Viml7g2pcQWyquzIQZC5u3a9eMFMm3OrE+bkkqnFyBNixo9wBSEAXBfdCbTw71rWygeH
NbDFqjgeenicmwRBceqmcQa5G03Va2/Z3X4wx/Y6NnrtoFaa7psY9gLTMfobqP3QN0p92Yx4wUAV
zegRe0jeQMNh3Tfo2p61IUQCbqr6Y4wHIxiAHPfoFEOSppCheTPt31NnqM4pUsS075QVAHVS6mDN
+vrQkQCOKhlmjM23QMxqRJsaHd/GGkix8IamFMFiTcgyUHeQ9GH2D7JBqe8klfCtqInvsfzJZwu9
JQ0beJ/A4bmrO7Ee+OZei6I1HqMiSx8Gpup9mSa0aClg+043qKjaSk82TVUDQq7t+N4Uqb0xi6y8
NZgOCTxgKsPZsUys4UrN92qhlncYuuA5xnDW0gFmlHWR92W3o2w/CediA1WzCF1mHO00pZo2mlqz
8Wels2U+GDYcvAnAz+G6KXOYP5kg+u7M7obwTtPNYyBgi2/dx5GY7FBwxX4NlXZVZ1n/nKRMeSy7
voJAi3pvKRXl1VqbeWOPJZOaJTarS+A5yhCFnI+Lg7EWXXH5L/M9AkzdQmJGXxAJUaUo2ricI2Mq
ec1Ku1UR1NwMxThfq7WCsLWR2rYq02crHPKrOur72xxCdevoaA5TMzRR9OiXGnZZvna5Fu5QwUcb
oSdygyrd3OP9NDwZNwi7S1X3RquvdxXRQU95KQRfnNXgDsuwGDrFdwGAi4rQKR7wnE6uBQ3g8xwE
98aNuRtncjPmeDb2HGL2toSd3IhycRAqFlaENs5xNm2k2t7MQe63kUh2bQ8yz3AO6mDBgE9LVmrn
Okke+9oUHacJ4QQyYJP7qeMGVKgqBYqFpdiltP+HJaalssp1OJZ2ccYJJu500OhB1W7mel23SIbk
2a6MZZvmKEwMfR5Oi1osh7BUh6tRE8kbRWT8vYjmwXNYGZ5GVvFpQZp8vVqieY7YyneCYSCHdhzr
czkZ/R6tigwUuszrjnfrNYMM7yK0sy96bScHM+3lrp+G4a01cqrtEd13blXtN/3CYWtWGkJfmuQC
1fB+SIDmrB53Wjt/gOi0BMlZw7Bs5dpgLcEtUCwIqpohQEk2BWjt7PqqRBtQ+oiG0vMAb+nHrZIG
aQSdElc24suQrGxPwyDc+3qjCmI1hlEw+VIgXxmT8AkzQXht4M9dsRE4le7ia+ArdkB55VdsqsMt
WlUzd3W1a5+6BuV0poXRNdMQiwMn2ngOBdpydioUgMtQHlBPxF9Rt1HJ21G74IAdKVJn4WSk8k7U
J7qGIvMU1xlVEDC/sUGJ8bFg6Y32dVk2m2noywMybflsJE6/W9MKt9tIFCujWC1zi1B5XvHkOvX3
pMqWehOubf/d6uzODTG0PBcYx3eMb78uY+VLM0/drlRYNI5GR2WDjWE+0DJE2EjyPIIeO/xhq/EV
7YjJCMM4qp4JZ8yxui28iDpZ+3Cizl6KotzHejjl2C0ZRYI7qUABi/6FgQoCgV6+y8dDgaICySL4
YUQuIhmGWInX3hIjPBzz0Lq+OekGXtAO32fdn9DcF26dGQ3OiDFRdvj2YTGpFisX34FzWOf5fTHQ
0UMOqYgxCuOecEExB32t1C8rNP3o0VQ+kz06B7jEyxhKn4N8o7W8+cJZCX9MMQVzooXGUzSOzxlS
heNiyzk8qgbWBhNJs+nJHgr3V/c56d7iAMEv7lLm0TrY+zK0+9qiy7tytPXHEmOZuAwht26yLOmO
sRiKgFMM/cGIPqd2ejyzbeEgYK2Ex0T6yl/DiEMFHP0ev5T+ZWnz6bywY+3wiqo3elFl6QFxG6Pi
WP+ZO8piPKeJTvxr1y2PZTOLt2Wyl/1F775dEoSo5jLaH05hMbAq1NV0p9iaPIWpgU5PaabmnoB7
81zOToEwsgsPTEV4R16u49e1ijH3stBsvhaG2dwxvbm8x5bX7AizGIOoiwDdEbbZpovOcT6j8RM7
QybRxuqokX4EjvXjZD11MYaoa7vWYxXkSM+/jtmdAhF3THVUmYaRRRs1AzbwUhIMkTxp4+Ca46pf
TTIdyBOqk5WHWZy0/HnsfDPVuCmvUwQy1aYQeE/pxkMIfE1pcT3gaL7VuKDs+0p0G09yeib1QT5K
Q1/vq14rDo5Gn6iLuboOccI8lqYT76mjMrjxkaeguptSNDrt6A/4l3eMZ86OmmWgnHBs5ZYuRqMS
Mn3iKWiBtZVMPiZh6gG6JWXx9CgcH9tZK1M/S5sSTIEO7GphJGpP646Nwl0vzCZzM6t5l2rT4EcQ
uTjsS3EbIw/Gi7nEXyK96M6WiGhM41jzysIQ3sgF94gw3OkFWlrFme19XMzrNSWW6beN05Heh+58
b1rLLmH94YgoyIhgOkdY9fMRJlAxyK9Au7izunmdDl2VxgcKKfwSOuIlMOHQfMBLHM9IeSk0tk5q
aTdMbVwReZGji8XE7Ly0Fe0dfxXIdEm2+AIYu1nI0jdz1Toymn3ZxNUSFX7Ztd1zHZqrG6Zy2SN6
JAGZiD4OS4GzFweHW2kWwwmqNboe10UGvcHCNfBJnkwc424StYmbGHgxPmJ1jz77GenCC1G5biqY
EmQ9t+MkdKCREB0XFutXitsq6DVZwyrPy/hFiZfmJm+TdCOyMM/83DDtqzVDqbAVs5aMPql1qa9D
bweQbc4ujSJzK5nV54OUE9mKNTcGU0EupA1FvZlDVVtuulnVKwxSqzzjWiBwTMYKZkaRp8ckc7KH
cQiBAdC3bGGO8j2W2PRmjGOBbqaulg+r7iW7YqzUd3bvhH6pyDTxHSaVCi9FEFJ7k4YldIOFdfno
aZMaFMOzLa+XwbRuolxhg8uWjbqk5bK3RHvNwkqNnd3NiZcm9YTbPSyinZwnIDeMjIHZtOWpROx4
lU4We+eEfGmuYpyaWFsUP500K9w5Ydjku9ROyxPAMzoSbZU7rsTkXTxHu1GM2uvQReLGmPSOOr9b
1Puuq2K8ejGyEz+RVbnBxRHEjFU4aj15N5NzzSDaBQU783ShuZJTkYkayEjV3xInK8PtaPbKQWr5
i53Vt+uAJN/KSwYiiAs8tKx6/jGUVnSdsQNTr/QFqQ/w6qWL9HEB3lLL81gkSMjCUX2qcW7dcD43
x0qdjKPjKMiFDH0IDOQxbkvowvM865Vr4OEmY1lY17NMdHzc1pDgqrM0DxO88oQyja1mmcNw9py6
VLeka5PpuablXdTetdksbITakeLSambYEGTnJc46v0iyFG4XM42CcGrgj83eo4ZLPdJHPiwinb2c
sX64RdPlYDW24ipy1XypTZidzMM6ivko+No26ZJZm9FUK1JaLGNjTqPm5nWTbooktM7EKsRP2tBe
NbrZB0WKTcoaRO4jNDVwKNKGnWo9GW/sVEYIyPR82OF7EX5e0EVhggC2b3I0iKWFcHTNmGdqUaBO
DWNNCMUhHOGd6SC0GUhbdrh+pj3OEQ5HxvusU5tdZ0TU7yak5qdxaYfrijKS3S+MmJ6ZxTuSM+aj
GUNx20kVb20Cmkohg0bp671QjBjZ/jr5S7wUgVZ07E24fcrGs1S78fC2z3isSuM2siKNYhQrPDJv
MFU0QPVl4i/48ly8c7+PEa0n0wXCwWiD2kyWfaHWBPRHC6V42EbG0e4H4zZEWXtVYn6C9FTu9bp/
NdvBPIXsBUcMQoigRdVquzG3FI9hMTzpFNtBSS/rAib0u258nkLyRdaR0iX3e9RPqE6DYlxgGLh/
qZqSA+rNFENEOtOIStUH4LYeCmxJp7Wqhr1mFVqQKilA14xv1p/S+iXtehR3pXkjdfJoSEEpN32S
G0ywypVD3SEe1sK6Ury4WDCUYaE5xrhKniX5BzAcQNkYLtk1u6I8tYDkntNE+aFaVvJuLEu/zhVJ
qMTkjLt1THXGyWTG1dAztmatkDUxMwTDgyPwVlUtmUvJ+MRdWO0Z767cceTKO4Sh0kv0YZd2udiH
Es8nAs02PrV9Gp8VNeUsVoeDHGr5ljWR7deh8o2kg+iVrDH8pUAGrq2u+A9nTHDTqiKGbuh1mZrz
PFL/YAuslAgvUFg8FA5CHlVDmG6Hae+XJDJ4lUZprupjcbdgXd1BdJXbdJwzKouyfalQbvkKS3lR
BsPL9RbJ3LbOH2x7mI6o+V61dkjOGqRDxEp1S8bSkJPSd4e0sFBwKRir6peJjsRtGd7Rm1+zeLpW
s3Q8y3UKOFMHN8y0y7llRiybavQobb+0kfNcFJRpYjG3ecuY1cgu4zsLAWowNSI8G9mkH5M0N0+2
jItDhKvpiK4j2Sy9nm8RyA13oVome4cSMuCEcHEogDFcTvYsmQKR0peuKF7xyNE47FVJJwgBnb0J
Pa1OhmyVGkp3whs0laY/dIDUiL6vZZ+rW7oCy2/7pL2ec+AEdqZu5xAVdEFFbNZztKZHJdTUI3uq
s1eZLrqttUQ+1rXVn1TDEo84K2r21bF3NsRumOs2Kwo49yxc7MGz00EGa5fUT8rk5L4t6KJWE8K/
WJ36GCZV/9DNyiOJEjwWSWurR+0zGQYKcJFaLfsGrj0Axqr3qZ2FHnlA2p0wEjP0omrIes9CJ/U8
KHazJzGy3ip1hD+vi8UWA7rmd5nWBmMzq4ETxrPb6kr5NmK6preaneUWfs9iuSkm+UNN6ByKkTiU
SeUKoqREfTs5m0nB5+xiYh23ANHTaZad+Zhp2UQhdz+rmb+SWgGp+lz0yevgwPJkWUnFptaV6Vtx
heLMMqNm12ltFXDMKd6EKc1PdUXdVEoxXTF/Hmmdo8c+rNfO7qOzVeYsNqfYxfFUHpVSOlvyC2Ca
SMpxqYuCZhy/DvoUgd4Lke0bIy/vbWsatrIa83OJ7e42jFXYymIxh1vR0MdRPSj3syPOlSABP51V
z6rIc1idmZMtMvBQAd+ZaiOfhCAQQolNpiUt2lMBkwsOYIP3Y3LeOhYOwxwjHZEuN9hX9E1mkRAV
J/sio+ArARZYrZg17Bv0dXZQhDW+cjV/U2rbQJutYLueiFFycyPv7wXNdTDY9bzPpxVEKOqj6yrC
2psiLPSsWaC6z1XKNIY3BZYGgiK6JJgZh+EZiZ4fLz6iq3km78HOx5K2B6+sJJGlc+eomXdrZqA0
VZ57Is9PJRBIt8g3WnfyZ0gLUnGbDo4/VFrxgC1tpj3tD1rL954q601Rzzu8jfOWlHm93OA3rhif
bvSBTk7JXtFifZd12njTrGP0LWKVedwJL3T/DwLPyUR+hou4/t0C23pA+VntNUrMfQw0tCnn8aSY
+CAiy5rf8G6fzUhzNqodjTsTDdLGbDol4JiHllRS2R9LHE1+Uy/1SbdwD5HnE2L+SpHo9oi8GfmD
gHw1ZiBK3Wz2ppkOfkGcDAAJLCKExuwVQo3IHQqTjaVbC57cWiSPo5yNK01dNvqwnJjI153SkAlO
ClNe7AWLEVbJ/qGoVO2hEurihyRLv6FwkTunMoqdVTE/GktE9qTPefp9EZP9qMPZ3PKFYdxZLcqJ
BYr/mqWtvZZlu7xhR1a4unlW4wEjYS3fTdRCJ4j7cD7IVEdvHyvWSYOv58ZdSLQ20/k2xTSoIQww
6RBVCx8HsRbJmq0nvEHdU2dX5SEk/qHC8JbjDkwuzvcCVdxbbao34TKn2wnR+zcltIm6qNec0XHU
FFWLGaCKMy6VMY+0YSeY9JRIBrKLlU3bL+RNVLmh5qcozIgr0Kwr08wV6u9LZk+naNqDIyVTHZFx
45nKqyLFc1pGRxze1AQT++VsRWWBmaaAVpwX07qyhJmgAe8aYIdObFQ9AZAIhf6kWKKu4cHqgs3J
6E5TSw9RKkK91fHmXQO2RMaWFHGNQT8Dp8tYcPwLzdFJ+yk6cXJ+TDks9OjA+Az9gX2xvB5MEW/H
qOlLhLxNAwdfiAZtaaFL+qGm3CgSa2mSKLl0cbYBUlWLjv0Wls+mTnHKFxaXvG3wv28hYz9CRxWv
TdyWLfJbRb/WnM5PHYnDaCjNczGgwiYDsw5wgk6vJMcRzbE2woF8TqydXRuYR6JQhYLvMz8ClvPJ
yZD3vW3QMS8WSQ1rpvdeqOLnJY+Sr5DgyCpJ6yvkpaRmhHnua1l0UjO2dl20S8B5rpK10kfJXTM3
qPbEakfUrTRYrj2gQbYz9MgEr9gbm0QUF4RiuYGIJULPzlevqaPBz4BhUpS2svbGgXAULS/YVHFv
zD423/F2sNabdq3XE6eOclX1+psuZPc0F2hD2vSSzEGy6MtoXjInK+eb02v2zoJG9tROAIg6olbc
IszTfakqQHdLtXxL+dhXusYiiNt8udd6NQt0bcR7E5Ifk2nN3WRmymkehD1utFDJ94xHUK7GZSad
pTYe4tqkvMgKOIYWBXGsmKM/1kA3WAQxW5OVEnfOkx0y9UGzI9CIlRS7oRkNHz92djT1pf3exE4C
9+6Yhz7H3ytmqig5BfOal5swWnyr7I523D8vODe92MQwz3aTUA41XC2LTBfy1oZ62AFX0tAzh5S5
Pt3qAnIeclv1yjW+KecJkKhP7pEYlcamd0Z2s7UZiTnURrovosAA+r+qma0+KJ2+iwXHY6q2F7vQ
sBzjwTZeNJONTnPa+lHFT+KFWRrfzA7mubbhJ0U+5JUe72xHwsZk5Rx09GCvNCV1UGOOOvdxF/Lt
oQVZ0pgDsq4fBWPog//i7sx640bWbPuHmgUyGJxec06lMjVZk18ISS5znsng8Ot7UdVdbcm6Eozb
L/eicA5QsEsUyWAM37f32p6oGo6W9c4BnHDQ0gqlOnAANjB5jbu8m/ZKZudVXVBS40zhem6wzdGY
XNSWmS2FVqTXpl7Uh4r8oZUK7PDOErENAws0Qj80xaqlvR1MBo7msJRrxy21bdZ6i1ZCGCk7Kr8j
SRvUlxX9b7P6kQ1+5C8hMvUbxfhbyBaIC/yQ7NH3IYq1nK6ukKlQ4cYjsTKr3Oe8ak0RszRNsy5i
UV3EeKJXtYXRkLIDphvMe0O6clAV4BkLcZc57Lf37pDmzxBL2xDQaGigDIk4TevOmC1H3YluvTGN
naWmBu1lIkx5zVLSX0X9pPZBmaMWoluvP0CO175x0IRSyVC+QzOvlgP1aY7EXdhc8G031SLoZPrd
Hjz1gtafowSnVE+xSU0SazoIFmY2vl0V7CkEOgelDXyfI2hNFAFxH558/Esjn3YExCUtTe9bSoV2
Hw7FRG271tVjrzvWbUcIVr5N4UMdc07GOaIuKRkchUixkeGZX5rojUDoBHPKioMZrVxKwW12aV/v
aduUNMuw8UKzqxrEE1mEfKQoBX9XZPhSXNmBXxjEU4NwHMYCbDScta55CsPQ99f2RL2EBbp2902n
uwcl2ohZoeCfFb7S5jjaRchuSrceINAZaJ0i9ARHzbSbZwgWES4YQhE3fhqZPyp20BtMcPa+NKfo
ZOlNcepqFnfaRvm+tvt2U2Iwu+psyRcYOkGmrytHE5sutM2daWXmrsMGNLPfvF1tyB/K7+Xf3lAz
wSKz0FT6YFQ2s2FWiHOqwSejjfVw0YZYO6hEig3BZcimXDo7rWYPNxR5wo1vaVdsL6GrulqVtRxs
bDvi0B+rYOXYQ7hCUmI9F3Cm1BriVXXWADq9Fa1nrNBFsUMYUvMi7bWkod2SV3+HzD2rBo1IB3Bh
qWM7ZmUaog3tN0Kw8gDTZpJdGJn60RqdvaZUhadf87p9IQpxoavwySMpNF+IWWcy9sVKQhyE/BJU
60ROlxjv0YSXFMKBB3EMw72/tNtsWlXjQxnBVNKrhSmKE920Il10lXEblNVKjUkNG8Sd7nIV6ivY
rvW6i4HDDDRh8YAjM8uRaQ3OVO8SS6cDrjKdV1VS1y3xKjud/X3wW4R50AqMe0I2H4rSxVUrEx8U
cODIgu4rkqkkFf03a4Q7JOL8GWSY+N60xmOGqOyU13WGHdCFkcp8uDBl5wFGoLYeI0fYzr60bFl7
FUhZ+gb4HuPJ9w6R8pEBqiSOv6H2xL42YtDiCBoFKIeEHh0sTseIf1xprHQzeaFvufUnc7gZxsTY
RVantnLwTl2Ca4Uu3B6LHJ1HUznreel16JAhOwDDVBqVfjd0ZY1wshmZnVS6xjCXPnAAmZDim8ay
KVt/SX3Y2NmBmz7SsfIPRhHG5ylas2VWyeg4Rpl9wPmKCzyO0/VIt+yY1Eb+BHmx3/jepO6TssTj
PhnRJuka/TrE1AA8WFBLa8seui27i2rb5r1/E6rBPqVRpm2dKpcHWrXGJU8Oj58tx/Jo+Ogc6UDl
wwJLkUBEUJKLCoLO+TmOOVG2QWtypiMuZTw0VfZECYVaEsS97FYLplXuUn6rhtbeY2+OvYUO9POQ
GWG6oevLFtz0birdmviLteo2WAcStjrFz4qyAJApWxRbUMDdjzSztU2rpTR7g5lDVDSl2BpKGIc0
joefCdwyY932EcOs7LLmehRVvNUMRymQhaF7aMaAmrPhhJehjJIIMXZo1QtZ6czmYBgYrFKaODTp
DAFfSWy6bLWhDp7wlm1gUqloR3O8BN/C1Iqjf12bxcHJrYbHqbshSwbOqDbsk3pRjWF03WIB0xcU
xrPHMeZJRj0jUbf5qPgIs+hb49XOD4yrA273eQUStQ9UyhU9yJM2MlJUjFrxoMrKfqR96F7qFGq/
9x5kNLx4KhGLIbLzAxN5+OJGAxOJZsO+xffYLDX6MchE3LlqamneKijLlyLMYZE1g9QPkAn5MOOW
5oUfTGtXaHd+PdTfvRAT8NIulH4Ac8iCoWIrfvEpdrHflr29NXsj3hW0Gn8GWvxCzeHRTmvjJtSd
vKMCaOGhm8yI0sUUj8FlO4LgZV5wUYLg115ZYN0XiVtaahV4kQLxPeRXECUnaIZAGNssc9aiTPsd
NAE1LYF1tEiYgwLOFJq+CRFp7BOa27faEnzT8vVwkHCc3kwOh6SeJb6OilmSGDTDztUg+U2h5m61
ahBXcwDtuaPRGGzxF157VeYvK0C9oA77/jLDvcvei5TJsM3NW7fC7yZge/D1pjpSBU2qbdMlZkJ1
qDZOsehnPkSdufRPWiDadbIqIosimBMwdUf5SBFWRWDJ6fevWoyx5zpU6GWbC0QreKtFuSpcB/mw
oZv3beEDy3JAUXgY1IeE9+4aRy8bnG/BXHOVjNO9sCbnhA8V8no0DM8qJdEGTW3vXkkaujXWq8k7
QSTKrun0eTdCk8MlXVT72dLi9pwYmXwjmDDXcQ3ydRkEKXbeInRvJPm5e1RfjJ5Wh4Jdd/V0dKoy
XduROyd7agg3geBcI3BPzqU9lHe1LOJLvlnt3O01axYLx7eVyPLLngblsNA7Gd8N1cRvrrmTtnFq
VL/U6POlUA2fJkQ548RmRj6WfgLG28xI1457eWlbU3tK4V+d4SScrqa4puRVO04Gi3zUH3xiAI6I
N8x7zTav3dq/9YayvwzrIF85PmegpG6ClcukvvUKhiPsO3b0rjPX6bzxMMalc545g3xq4JHd5E6U
7pi0tENT0IRa2IiMjjkY+vNBuUu3Kb/1VB0y00SbUGVuQbsnoALrD/pDiBt406SZt7WkBFrXOcwl
bPshEANyOHIERrUgrWEVGaK6SxNzOrr4VghyFjgja7qVgKhtdMGoZ6Ckh2pdwL1bB1UQ74QWIT4o
OnQlegVbIWk58A7dKPRFypzCeKwoU08Tc0giTXvF3HSCjGOsaE/ph06ov8vaoDDRBNaO3Pv8POK0
eMYy4wO6xhEQmyVIzMZELCJ0eANeMHxTbTCcgET1O69zp2ukfukaeVB3ESB4va5Yzq974MfrIMzK
xzFVSFlBuqrDkGFQDD3D/WljP7hTDb0LLaAxRXUaKRguJxnz/U7VxUBE3n0epeMK4T2n6bDQVkku
EgwEVriH6FTs0beLKyOyo5OZN5RLpzAlbAcAy6VFseEl7WkyLqIyl0uTuhiNccM+jHYjH6gbDvc2
xndqWoN16EBT1csxGVK0RVG8CSzpvVCIlGeG1sbPSdnM2y6OeRV9pquogw63iEQfUhREqkx15F73
URItoJS3j0WRIOzVrWDD2T96tGpruuDkb64Dz9fI0/Div0P0utddaSN86G0ERLFPT6W0sp3B2YKu
RencWDhWtmFXWUvh2uG1CuisLkvZpWdtGCc/C8NUN1Rz1H4Qo39ReZVl0VxPs13WxnKtATY/6xiI
G+r1MfBepwhugcr4dyVu4yOiYtZ+l8PkMmB92fR64R9MNgg3WedqO60YkxtVdvrerlnrpti7ibSJ
uUvp/nKM6bDX8LAWGvqyowXWbW0kfEZ0NVqOz06koXCpsQtUVOga8GzQyTR13QmNhcofWTYBbBSr
widKt4y9fllSmfopYtc/IDMhWqfUuhrchN+FlzZL+IauDAyswku3fV2BUBs4hC96h6P7CBbhui8a
/zr2vGId0C7+lvvRDdII9lAWKQPcHUrzzHHopYTJoUnS4dbuw2k3tlj/pJZSpBRsL1fsVZN7Ly5H
fJ2aHz4o6dTxwkvjfuNUBm2zyAED6uCjR/Ddrh3dhBYk7OkJX3V3FtbJk+0mxdLTLVo5ccVCROPn
pslVu+NDhLSfej/p+QtkL3rX/CSYdFy6RWDdTKAR9nRXYU2IEeqPiLyzkmGxVjRvl3QrR05HbP6b
NCLgLMFdw85UfNemSC2dbDjh3rvKJqNF19WqTef57gZxVL11g0jb5pT5bxoF8TJQjbUrsA0SjgDg
xeKcN7o/J822WCCm/DbBAsa2rTE3UWoX+0L1/qmOu/qCMzbMzw7KJzul/NXpfZqCsb5gdgK5yYml
XVORoxFqpSkT1n+gAIrjWKTjJlS9BYR1oN8egjtHs9ey8V5Nnh/f1MCP2r5gOgx7dalyP/6eeI06
gZDR0bLklDASpaWLUMb5P0Er/9ua7v+X1Nq6IWgif2pfW4ZY1yKMa2/V2v/+l/9lWbP/IsVReNKZ
VxQ0FP9jWUOxjWlSh5eHPQ3f2r+CbVP/C0Swji4baxQtBYmb978sa/zRLLNGYg081LBRcP2JZvs1
ZPdXpbQ+66SpKXj8FrqU4l2UDadsoDJZPFKExdqoEisqF0FV2kTPOqAEQh1oiu3tej0xztwJG4PO
ArwwU6e/pNHwXKPb2ShqaEw06VUI1EGUfXfqOU9RT2qjDV0+d1U0Cd0REMNXFl85Xpy+WNsKg1aZ
3xC6ZmyrYUAwMzF2AWNsEHcEKx+szIWJets2zdtBS7otfB57/SoV/98et///eRFY6mZHwC/C+t/9
CHWXP72ET+mHloR/f8A/g9xz/kKSDQcTF6VFCNWc+/uPLcEz/mJplwzlf80H/23L9P6ShCbwtwWq
c0l/5t9BLuy/bOmZluvw/9SwyZ3/E2PCbDz4n0HuShyShmnrjj5/N7NG+60xQcM/PlCMkvuxLHPq
5XWUnGSQUB8bs2RbAjI98zLMYR40GfZ6ItmaQNGppOb53s7TdptZ+IAb0ww3SrHp/OWxfuBXeOvM
/+/fzrH44rFQYBx9+9vJSdPcIBZy30XZeaOJZ8tFwPb5Nd5aU/+5hmRGY/rhUP9qjv01lplq6+BU
+OD2pQ/fYOH9+PzHf3QLv/74d5CBAOJ9TanIAuobpjstEXLlcgT6/CKMzt/eIoPMdoXDFoMH9fY5
VYCAIzRCFrg3T1+9gvTROp35OELbKH/BS0kR0/+KqfHR2JHYSBwXWj9GnHdvh82kAuMeWfsx9r3j
oNvlrUhpztYUVL99foMfvSTbwFlqChcr8atb9uXpGmQ3ZmPjPxq9A/wE+m+v/MhbanZRLcGibXQT
tVBiCMSlmrv6/JK/vzh8CI6wbZOenrTefxmdHjb0Czq5r4t2LyBxorMNjLj/Yvh9dBnc1XzPfIEe
xda3ry6fMBm0NsISO/TUolDDM9oM/Z/J/I2F/lf79e/jw9OFoc9ziu3Y9vuUUCkC04+qSu4tbwOU
6TFBHPvnTwsLuWlyDfBL78dCrI82Xr9IEuYCxG1QXXFmBcEXw/yjZ8WTEnynUtjQQN4+K6cNswZE
urkvJQdfbdgiI/hnu/Z/fFJfXWL+818G2lhnFeLHQO7d+hS0zfNQoxH7/FF99DJMVwhr3toA+3n3
sTrg8NxgHsvl2HXbyAugF6sApp7+3PnRhiGirwlt+Cql+8PLYoybL+3Sx3h32WYCOhnQT4BWPnS7
vCzam0QPwW8HSBM5OU3L3Cqr2wyP0eHzG/59nuAgIkwGx3xh/f3YkFhIVOwUco9M7ggJ7DCl4z4u
9C9e3e9zBJdhbDNDsG8z5Pxr/PLqShQKdEEra29nl1rXbQS0wj+/EX4/FkymhTkX4O0VEhrVbTsx
/iartofFGORbX7TuQxISf/P5pT56Wy78AsGuDy3EbzcDu7Or3VwipruHGR2NX43Cjwb6rxeYiT+/
PK3EsrNsikosQ3aW7oICdGM0WxU+v40Pr4K5Elo6hWnx3veom92YAOVlAQdb9ti64MgjX4O+9/ll
5gf/dhfDqZ29kCWYqWnLv5sYNCuc7UTMby3g2TMCU/xHzt5UeCyi/W57KfKbSLqQenMyrLDfSXn8
/Bf44D4Fd8d6obNjs9/P4uz8qgrPpLlvWhqzmu5fTYr2zJ9fBJGzx3gw6Vm+P5B4ZlzJeATUnTtK
fh8nV9tPpt+c/flVLM+waKETOsER4u3AsGzo4XptC4pe8ry1zDsn7MMvhsU8uN6/r1+v8W6WDfqc
fMyMaygX0apvl3irB0071B0gY9Pw5RdP7oMZiA+JpherBqPx/dcUR5pZ+Pjt9kZnnilwAAShf/7U
PhqBv17h3ec0Io8DycIVJCA9PlfbPNlQ/9ZNkZtbpebEDrNDYxu31WrAXfb51T8afrN9WTABupZ4
PzHVlu7hl8nFPqGXAkQbeXZs1MkXV/noKXo0n/hpIClYhN+ODLQ7U8j529qHUZxtChC2R7M022Ou
qPP8+Q2h/PXI0oSBwqf59lIwBA2tpMq4B/EHAEwPXqj8BF+8sw+eGmxT7KZs8dixvI/ZrcJJksvq
WPu2FTg5PaNds9f9M0bXfL7wTJ6VQ76YoI5gvNslJ37TND0I2b1FgvISsLw8CxKz/eJePng3yFFt
k/uw5xt698D0iZxWmKrOfs7FCryLKqnPS/XFCitfmXPvPtw3lxFv3wuqrxjS0wAfHB3c0UqL9qnU
Am/TDs42z3R3X0yqbugh+9450g28020Rx5dNYVXZspq0YIVstbxPUmJT8Rj119KdorU+6UR5Y8TB
tqpH1SFtPH1Zg6TAA4VJalul44UoEMUnSHGy8KprIoe2NhLmlBLkok97otuy3lDnhpu17SIFYbKy
EIhtqsmvsbQM8sVstMdJeePaIsTwohpsABHZpMH+8C8LzsXnTpKRl5nY3Y1fEd/BK6sKUF89GWU6
H1VaUjrdhHQQFQoaYnMoiZ6Hbech/TXUBrUhiBtTXadWEzwMcY93WQSjcYvhMb+vQIWuRJdn1B5N
PJ5a33R3dMrMKyeawAnltb72alUc5QTSw3e9FL8i+swmykBBMIN0qmKD1jAbR8zKmdNvc1bEmyh3
J7FWjQbOsg4IIpRzpkWLpnWYV4eozKh9e/RIbuPX5RB8tw9dkjUyMJW1Iog3OjXzotzOy3ONVXPL
Ex0I0xRC7ScFvz0mcWtlsWmL8/LYkDm6zl2rShfS7m06t/M+aBjoLmlN86yHJyDR5WUr8vouIC10
n3Y6UaFgrFFaDM/WfMRBeR4dnCA8UlbjTBWKGsGqQ1rDruWQHyQ5fvO5nOArL3yO2qbdmpOC+TqX
HYa5AOHPpYi6hv3qcZAOgOGs0qbGbaqHV21TvoihbFaEf5Xf8EtyGh3TaDfN50MSWqAUF0Sbxna3
iRiOp5xNt+3U/oEMrfBQzBvgdt4KE03qLlTfElzglirc4Jn0/wmlU2QHLWznIred8oLGfvSNgCRx
V8VZvkMti3OhmKdDpwi7Y971T0AIghXW+RejzXBAzPOLdByQwnZZrl9T7SKDvOEopdE2BpV7lmAK
HrtoU5BIe905UlsMCV4uWl7TZhrD6oymoTyLTF2m66y1/fMJkuiyxg6yGDIT+5Hb296aLN8bmZN9
IfWSiwWY/UPk5vu8mjFJCUYkY1BkB9m9ByIvMx5lFepbH5TxlaZN049Kqxoy0x07+6lPlYfyKHC9
FvWBJq/z0JeownGLPaBCF3hDXH98MQsDy99E03DIIpoKfnUliuSetj8SNx2/fIAbFQpONh7MWqon
M5r0Gx6HOMcXgdR5qpNDwNlyLTW72cH5hQ3kWZp+1VRGvepzK1riCwLchMVkoUNJ38HUAKtL8Yrw
AAV7iXy18Q5BWXCrCLpbECyjvYxta97wS5UEl4yXZaeMS622iA3MsUg9yxFBxNoDRLEU+AVm3JE6
BF2h9ulAmHSSJKfeHax7mz0faCKoONUTORtz7mXm4NMUvI8DjUih1g6hqR3BUe3dSJbRmjSB7u9q
aHDVS6ug71+2QYdBuJ4zE0ISUnAuz662Kraw1jF5c96rmsbSLwpa1nLZDnlrfRNmWot929S+x1Rm
Nt4mTpGJfGvCEZ1CW9M0YvNUPgjSmNbNqCZeU7iH7zY38snQSoNWHuCjVTs3cbPxwhgGNLr4lpRx
EThoz+fuGCr/Pq5Whk+/RXb6cI0+9mc8VsA44AcvexRr+0LrFJINH8FkNSvH5iK2Gv3p5DlzWrgZ
0eKZhfJRYryyh/DI0UDuQTJ5nXOjvIGznw+zv4kwkmpplyFewRDgSREfRWnGROfgTJIIotmW/jCy
bA8/vgXIr2db7PdiOeRxtDanNj8GwsyB3jvyOkNpu7eHGQhiSkSDiCW2ld/rC9i/R3K8cJxC9EDD
pGq0xeSLFSsN0v4RzRCyVpVV52nYOxjuZfhDYrncukBo76PWyk/KTKwdW8nihPIbJ6FbOmuTN3zt
IC041TktMomqcT3BuiNPi/bwg+71WyOrQR/pjYSb5DgXbTmZVONQ26Q44rdVYSSbIEeq5QTCBwud
yrXMMQGzIjXfDRUq2q+EkCRebj3blY/jSYHFUINOfmVnITmq47C98MO0oYMANmFpEZBSWGKrqprP
S11LnTPOHFBlTyT4Dtb4lPQG5CrfSFiT23aZYxe96MikuphY1dBkuwd9VkSAckgJVOuwM05dteim
6Qhptn2K0McMiy7ohgsDvMgGraWxRrNlx2uf4DR2HURs1iMIr2ks8BIg5YceoJId3NhZlcLlN3HM
WhimstqaZown3SechFa/1a/00nQWBIbc2HjNzjAikbOhp+Qp9rWzduUg1wmxI1d1ExHG4RDebSFC
fwAGa21tcMFXpKx7rOKDtSPOzlzQwlPdyo6FqS8JMQGqnVZk3RImOd5FMU9lNH0kqV5Srm2sPmuP
PuFLW9U/ywrght651dlg++YmBLSxbg0JoTBR2SUgb5D4MCYWejvBaDbIRYSZYzcErPVWfinnUA+S
I9CIOIX16GkSiFTVOT9LlBL6QlTaZeJFDwPrpyR/ZkO9OTqr/GnaC8cKTmXbfq/yKlxaNCYOPj6U
uwEtmpWzDoRWdkzJba/iElJhPoOsh+r+j7fab7Z07857btO4DCN2jjVbRq3m+OrZcfrF0QFT++9H
vjeXmf/8l3qDFqMT6UcuExSXwmMCLhSZdgt90nB6Cfshyj0yqjrVr9ygdbZdRGvBH6Kzrg8zuC9W
9pQSMbKyvdw92X3eYq0mpGWLJnG49UIT4UmaokZYcuyBsgCww4zWQ171INdTLbkeDJ6gNe+zyJxx
L+IeINGSBDRz5w/ZsGgJFhNb02FcLEmRGfcJoU77oZP6TvPFbQCdbj+1sj2w2uS3iLfPytQB0WHF
PWQL9IXDiSQKjN0pLFs3SKYtYYB4T/Jy0l7cachu4gILDq799sUkYevGDR21xOoVocrCzDIAzllw
8EqjZWiZ2nNaqs5cDwDIF5noYe7RRGLvOHjbxibRumjRKLB2PZLCg4m+pZ6LkoF4senGtprk0RJp
+WQ5E8hB0bRpsrOUWVTr1K46sbKK1Dq5anDldugh/fIfYnJ2p7JUt3CYmAcGK4jmFEgiRBcoaL1p
Pxjm+PdYQ4HVS0cn5HqOiSS6uBaLQrCnLRcJ7jlzXaMEWxk2uOZeeax6UaexAlID7f4mXapYA8K7
q4wcuk1u4xjTNFOtsUxVh6CZgyrbUlkAFBj21RNwfezqyh2HU8w6nMwLstayNBvzIm3My7U7L9zm
6xqezcs5tsAclIxuG5fC0i81nDDbYd4ACNVrL3Xo46Hs3OCWrft4VyoeKipGtg/JvJGY5i2Fb4Sc
JOZthpo3HCx29cqdNyGQPWZW4bw10aitEhmnJwcZkrBsjgWq+FLTb8S8rUEMNh60ga1ON296wnn7
Q1rvfTFviFrcOqQDIbOZN0tsfsYXStnzDmreTGWv+6oet9V1+brbml53Xq5e5cwl835samL9h+iT
CH8f27V63riF8xZOnzdzzryto34N0ul1qzdv+oJJsf1TFt8bO0JibzE3vu4S/3wSMbCCUuOgv/Bb
gQUHJMGVbWbvu4IUGnTkMbPX55f46IRrkAdBjc1zjd9qHBPefcOqanvewmL5chDQkDu+aOcd8udX
+miqMixLdz0haT2+B6+PuUy6Cin0Pqzbek1jo+IU5P55mQ0NBQd1SlIULt+XLJGYFo2Bgwm9sVce
3X+OgZEJ2urzm/ngsZFYPHefPQnM931pyLejIRwRWJPb4HybOhKYMd2YG5MF68/L/I5Fe9uk1kEN
4n2PDvJrAis+N/Z0ZsSedCS0C7g0LVtrv6gOfVBsw3DELTHi6Au/v1IgJ+Z0TIp7xgvhT5VbnMWj
d0O07jaKLVTH5rirXGNZ6Ua2/vxxftBk4NJ0n6iz8J2/rxnxrZIuWiFWk7m014EZeyfgsmLcZWlq
3BoYIdjroJr8YpH+4LLzC+QfqH3oFee3/Mvq6YeG4adhNu1tPPzlVT+1VJcNlbabthdSLcIm0aeN
prwvP4YPxo/LRteSOg1KGjjvCktNVHa0+MW4L2KctNvCUmWxycwQLUobf3GXH5SFeaYoglwc+hTS
391lYaOuQ4027m2zbs6icNx62ojeZgjZlrLz/fxVfvCZ00sDh0hRT/Cpv+vmOD57y7GKh70eRke2
/8vS8Ff/V5ew3sEWXU8NTjhGw155R61LDlXRf3ETHw2MX27Cevd6mF/wjrbJsGfNXtQp+Cr8CLkq
vvjiPrwMjWPau8LgYb17VgKJbg8Xkss0NlYp+HVng6fse0lVreVQ91LOhbbPH95Ho8GhMEvD1+V/
8t2t9eQPlbWfjHutJ1iNU2Okr6e5ZBfB7DhrRZh/8Sw/mFbIhqOFxMKhCyaXtx/ZINzQtaZm2MPH
hDaUZEO2tmwKOIuO4tz58FpmZIdCKvdkk5hWhcO4/8N7pnPJ9kSn5s0syu/w9lcgVcMh7NPp9gJl
6bC0LK3bFEpLjkHcVQ3bK4xnn1/xtzc7X9ElpotWI73h993oLMXHZs6bXbPC47+q5mquoVvNky2U
caw5bmSV/vL5NX/78ig5Uti30XPMfPn3d9lZk8jDQnX7jLONO9ZrKxu/aMj9NnjmSzg64nkhXW7u
3YA1pUl+muo6RErsRHK9P7fPwy7dF21w9/nNfHQlk56SwfGMAv/7CbLSO5UaTt1hVXR3wm0utEks
pTWu0Pj+UQwErQQEIh7PjUaqjXDrtwZgUZVAZPV+n7ZRwpJnlQePLfrn9/PBy+E6hkHZA+Wl/b7L
E4ZVguR97EGrzlV5Cjrxzoyk98Vu4YNxB7iEHqPg2VkUq9+OdJQIcCDw2ezDpitxDfSAKbBzGIce
59W9bZCJ1QwhXYPP747Fkh/8awuDW3OJNXBplVHF5l/eXrgo6iqMAWXsXdGoduUbfQaRLSrGCziy
5m1f0LUrmyJKVr1ZTRm1eZV/y0lPXtdhavyIch+UC17m4JnJSb8Zi96gJNJa004Ttk/x2gBGAQue
lOBFD9iwXIbEw4q1n+eUYnIXp4xFgl5/Mci0rhdFMvV3jW0m16Ojk7hE9cdW1gFynXucGEKXoTun
5+Ku4xwVg6tdtgJdimYKjcDj0L4nQY5sM3eC963V5lUAiT7ANEXQnUNu+aPv2P3R8xMSwXtnRDET
54cp0IggD1OBFUoNoMu98NwmpRAyuvW9zNIzOkmEjHp+e+eBdF3lvWOtOpiOGNoUpgdIaWJhwB/b
OIMjF61buItCTuWSo8g07uD0a9hYldErbHeFwXYdvPEmImLcPDgSNpRX4/1tlF/+jb1bO2saJH4W
PoibhjSr+1rq2nUCE2hD0Ga5LOio4op0HP3QKuNvDG5/x4iQlhHGkYVB5SrGBGYUFxlCxWVSWqRX
OkR4Wa1t3edaaa6UCSpKxJ7cJHM6aiewgAEivDYD98YY5REH1LNZtOB/qKcK3sWiHMgtHEuj2MV8
hRtLmzgGxnFzHeqJB+9z2MA0u4l82a76pOdFgDWNnhpFGwlNBTHXUhuup7E9wk+wL8l2WyRDWFBP
BtWrt3Z6VzslNAH6OdV+wk0Kmqhs1BpYgrbwMnh18TjAXSKkFieNl+8Mxic8+oqOT2C9WEE3HiHA
U0qVqqKUGXn6pmlpPG1GgAbXaZVPfzMg/GlvYt+YMAVOnOeBDGcxxYmxVrfpKMsHqHac/t2ETfbW
k8o6lVOpxCqVsqzWcB6zBJPLQPivByrraRR28tj6mZxu4KlTb/DNYsAuoIbsMaceUc+FCVCc3jaZ
ixU4XzPQVRQwktdaRjCXNXK7zqKlV7SMe5BNZ+TURvByKIVAUbJvTJPQSGzSHNMpEd1MfRT80ETp
wR+YSyrWXFxJ5zLLMBdccGRReyle6zApFZlwLs1oRMsf8Ap3eye3br0iMAjkkdiJ56KOeK3vNK+1
Hm8u+6i6QQvwWgty5rIQzCpAk3OpqJmLRv1r/ch9rSXpr3Wl5LXG5L7Wm6piHG71uQhFICT1KGsu
TSVzkYoCZfbUvhau5hIWwTNbXHfONpJ6T30yClYIjB6mufSVv1bBCLsj6qCYOMcQ2IYBS/Q7JkNt
2fbj96YoE87To9gAozXWccxorgs6L9QzybYwkCVsR1rCJ/Jd8auAwdiVozeJs8GN3AHMq5Hf2Vac
HKcArBeO5e7aUHGKvz6T111Or7OgM3kx9YHz0BhljC3EJbujxFdBP9weltRwxGyzs3fpaO71gvYa
NrEUs3yvDhjDJIy40CapW0suZEgiUJQM0O4MXJ7zqrkNE0A9s5fZWrstZfwQReWCRHYfB2NPNkWI
92qZIF1dsq45D6Pf/2zgfp7poRrzJcGX/o9Quv0aqKe1TZJx+F6bI6Ydf+iAPTYgiJ8a/u4NKRny
wR8cUIh4+QkTCRpB1TZy1LRTbmZ+n5IKprYZa492G8XXpLN7T2VTDd8MOeTnMVqYhFhA0TA/5Ab1
/1jH9gwOBrMVJRxahuZkv8yesR2uobZam8MkhrXVJRSIDZiPpDoM7fhdd2vt1OtlBsEt9+kXqzDw
Zk+Ps9FkXB1l51D7noT6oWf1BJSjbdx7g0jTdhF7QjMPRSICcieEHjyIrh/9Bc49AmdK7T+pO5Pl
uJkszb5QIw2zA5teBBBzBCMYnERuYCQlOebRMT59n1D+WZ1VlW3Wueve0KT8lRIHwId7v3tO27oU
PHTz3WN4/MlJspxR/q63tbBjfNIPHJ/uyIrSG16QCvl6qM93JATTm0ROIDuaH0rUc7abbEzFc1qZ
dwRFPpzrFM9Fcyf50DsXHawkVTvlcZ5YzTbWqMRPpE3GCdQS00ep2WZbYZnLq2pjs14byuh2Dvmd
l7Jz4qvCr/pVTYZ6uhvNV/BMtSasBONuPAJyGIOiShOWnYa8VsBkJDyqoTb2iUXAi2WyGOWKKdcC
q7pty6sC4/Ss9ES7zFDozZXADY+Mfsm13+D6SmC/hUm3vOt05wFHjMtjiPLv3Cxl/77ElvUFeXju
ACuZza9ZyWxvNC41kCpp5I9yYg6Vzj2ejx4R4m8QiEMYFzJvaKwmpRE2iZjWkTZkA+CXrHk1inQZ
A63kXpBrOhOXIuKx9IHog1XQYDKFWbyoY9em/oUJM//G96d8GJUBisLt2vei4f31GI8vw5auRA06
sqnf6dFjHy3AD+Ih1qCDG3KcGHrTxi1UrnTE7enACyRByXOY1sx+sEAnlz4x5a7R4N2x3eDHbPEi
d0Eu8mEC9JEpM4gTGhIMrCsfpDhzt0jCxYuhGfNXOtZgbtMpYWdqytmFwxolLa3yaTaCOanIEEXG
/MjId4mktYFJhyYTmDJw0uo6sJftgOw6n+6iCf7TnAMnlOa0p6cDTn0yux99Y3W/J6l7RQi6z3uq
dErg9E3l6zwShKdVI+J90cKsDhbhxUdJqzrblAAFz7IibL6BmQYIWqZaYCRW/NJiRj+gKVXtIUty
Pd36vTZAHGk9WGp+3F6EN+GQj5vl5iYs7I6wu71wB++dq9701Jq2mEJj0qI9DUtXbugu5vsSqg7w
l2YuOKvzaAYmBltxaYwcKYLOmEeweMO81ZvR+mQlavd9Q0NQNxgiHX34KSubcvcdClhzOERuwNA9
reSJBvNIBAyb9bewpPopa9irqz71ijZM+uHeh2Jx+BylBxOnKpUICNcDpSg1k7F5ZyQfK9P5VY5Q
g2jkaQw++xiI4KDV8diFxUC5etXwRs+BhBId4oVp9unSq2fbyVMjRAZdcVbMrVJupTbC3DHs5uwx
br3NGw43vddPP+BbR9ml0AqXBxgLH/a6RAf5yaZkHRs1qeJaM2Y5rBmWrZLt1NjzrmSwc1nlvluv
5zqmmm+BjeVJzv1lVTdKfi/tnY7keeTXvWZaJs4yMpNh0Xot0KS8YZZwjOb5gFldk3tPIL1fRzZ8
pBqKX6D3afEyMVz6y8lGb69rfvnmOFn86pdDz6C/qY/bUdeMfYWvfOu6pJDw3uDb1cr+d2aMbJCR
ZadpoElSztYA5n+V0B5m8DjqSCg52pZWfBP6Gf7aAQ53WJii2c5yxp9cMNP1bQuJ2Z2mzxt5FMl6
YuTrkvHOlYSaJJLB3sx5bq3Lzl+ehmnWH/KRuI6pZRXCpI7DUDKl1a1Dp/FdLcyMJZDln3J9wtUs
u67f9JXSUBdYM8yMpUcc7mHl4ZaTv9m+NjwQW5qeK1xWezq+XcoJu9IviRi90EdddO5yfDas8s2b
6QJMaLWc1KSAT0OBqfzNsH55cegdPKdTg14hn066qMUeY5H56A9IcZj7t4+FayxHsRjTjj5Tv+9l
XCLVtcqtmTFtKZwn7gvt4yim5gjU2ObObFW7zE3cd50fJkL0FCTtoGO1TOw2jBYjO0F+sPfct/tt
3BVcEcZFIzliEHsZpGFciDu8RJOWA/iu1yDfrS0HzjGoRk2uZ8tpT6pW7/6wlNsm6yBHx34LB7rJ
QoJ1jOMs3hsEIv9cxvW4d7rk24Ach+8MOZVnQpGupytgkgBPSHkw4yjZ9RPkDm0GDShdGuXSmPIP
kLDlebGJLfkkKgJ2jG5HvkbtVJqKUFNeSkTF6TYisa3wPiaK3hdzR/L3Wsu/NVP3fzcw9/wvhYf3
f+g//If/b7gMhc3UPmUP36QsQcn2T9Xs/6w1PH3+/Mzifzb4/Mu/4C+hD3JCJgaoE+FQuWsKKVX8
h9GQRoNOFcQn723cC8V/Tc5Z4m8UqqlnWSQtCWndJ0f/MR5q4jpkVsmg4MQAnWOLf2tyTnfuNaT/
XUnQzLto0ePL/i+lCyCWFSxQFe/yURSbns/eZV8eOeN5dQHzwvJL3jGt9Lb9vY6tK0ccKoqLyJNd
lT6M9ITvhYDZKUJwSe2rEad0mIa23DJLTWMyLbjdQgYq602bFQCFuKH4t4KT+aPIdHsKRMqwyMoS
C8eYVS2lhsV7MPDuWXoE8DJtTPk1eINW74eqss+d6TDgPBnjJwPU5VcdZ869lAjKsSrKFpyewxAK
b3Xn6jtw7e5HO2eyWlmVP83cLJROiCHPh4bZHuzQAeQYAlAe3oPsiPEmZokhxwCfqG2eHdEXT73H
ZksPeIiCiZ7xuwnD/gpaaQbGPJjZQIxlyfONSZ+Q45oT6+8N/GoU5JbWcjvMlLhNCMLxvnAb+k4d
bTr4SBkORs9EkQM1at0Qo30yYfyDQmida6HFxU0UmbvVlO3v7LxetgPacs5uroA6Tco9nImgri3p
TqHpjpq3Gfq26FfS7ONvf5z4YWp5F/vr3HRxCJBMXY41EI/f9JqnJ72Ry69kLIphhUaxeV/MzL74
/ZwabPtp1AYFJ5sXYd+PXn1fqGvMGN4DKgq0gz5CFIcEzTxsszyRE+iXYXwRhqu9Nn4S5yt3FPqL
By4caY4LygITd65fwTCYX8QFGpq8d9C1qTKJukh2VzCQGmKXugRFU9QwoWDaq1NaxlhMGqstdyJt
km5vFw0YtMwo1UdhZ1obOnbf/ZJkKp5Bro3YDm0VAU3EAxMgsPHOBKVg9MuqBLqoCGZtsybt/Ivj
95yHFdR4ytE+rh0oynmVnMeFrWdVEP2x1ylnF2tDZUD8KlNU6GGcN04U1ERGl7XbMBQIxoOMyUo5
bf2x2Hn8QzdrUkoFO9elcJhsJmZZzDABOB2OO7IvvQr4xmKHITBGuKwfoP0GFv8QzBJnjm+OETfs
ExCXfwDDjH4DjRTzoQUy/gvvhNp5adMb3zVbVcFQq2sMnKWjhUdqclS1EejTOcjmpnHq/Rh+PKRJ
nAjj2HG9iyc49XUPUDop+H1ndtrJIDyWrakn+x92tSzpVcWDe5cHRMxT2UYM7DuJz2m5+CeY5nLd
mDqJOtK2m4GQGmTaLCKiq8diOwBwh4MmxmOZF0nogZijgFPkLAD2d6IXjxl4ojCuHHfN+1c9JFjl
zwh4x30dQxZezUyA/wTNPJFlmy++aPfCtp291hAlsXWFELzk08mN/MrFOFuXGp8Dby+dckMMgICH
+EMKUyEuKtQdX0i1Aa3xiis6tZUaZtB0xxlTeGtC1DslPGDx6ERxuUFCnqyoQtZBrtmHmujGxbGr
+uSYjbmrXWNnU4PD85itNQVFuzWGEn0OkMoqqdVqNidn23rWcztaz5CoKgIiwCEHd+gGfijZL6lF
xamfIEmKLpEBp7mEwoN18z0kRYQwOywA4PCtVivCbHGvLeOGYcmAlJlwX+0iH7pUyXjwioBvtdXz
fPlJFxc5thrHfeE207aO4a9SyI1XIze11hmr47IYzYbckLupTJCwqz9df5JIuDetug3htpyGzr4Y
nh86vX0ApAaGZwZ/mnjXMelPVqm2Wjn8Moscq+hAbTaDdAe9KK3yo5THOrYfDUIfoDTrH1RZf8aa
CVIWd5QH6G1yjN3UxYchip8HX7ulBiTePP1hZy0cPlWvykx4GxAdP8zYPA8ezh6H90V506NBVrOa
awqDxwngVD0mu9a01llk+yHnRDRa3MSwQmybRl4Xj6RgL24NRPgRjL40oo9MxLuYt2+VJe2r5cVn
24fvUzMEBl8+0g6Cw/OYHb0y20mZhK1xi9zX2uWrm7xtAniTY6yBq91FnnZOuL44TgRtpFeHjvDM
6DcUjXE0CAsE1Kjn4eAh4LSNowNpCX7/OqFrs1aVvMPZnjPULOvF9vd88Y4Akqxr8pKAO/RIq8b1
MXUz5HEPBGskdWmtxfQ2bnPZXDLf+9Fg/QJFivL1DlagTg/+dazXpM2AANWCH1ZkQdB2ibiyb8G7
vjP5nUEPizGZwly0x4rYGejA+Ngb6A+ihTUu4UpRpBls2PuP6SMXmkMwa3BQx86gFe+xx8h0xWMm
lo8+Go81QWzg5sOy7QsxbH1oeuveYV8uVFRBeJ0xLth+sSa+957mycoqipR6ZrJQkmalsDu9vyWQ
OL/dWG+OkPyotLdU3WpsBngHgFaiRJJwroti3XFtDXNnxkWCjQpypy8JasdfZTHOW3Pq1yKOPABq
xBBNFsH31s+Wn5QnYPuZSp/PegFKpcddcPY7rlegFW1xG4s6eRoGrcfzQhl7r4/usrO7qL0lVPku
wGRc8G9jqYWSauGPqorxTSxjvOmiKHpWlAcSsEdyYUZjBPPqMBfOOqD3ZbCQg/sok7G6pDkg666R
5OD8adr3Ubv87Klhon2K8atR2qvIg7rDLOqwz2qSWPYo63fI0BnXeGmOB6aTrCpwJtFSL9HVC+kq
rv36LI2LVWAwIRDRzChxp7FjzSCktq28tAqjhOZ7oHcWCx1g3uoLi6j7rOyeJZz+nW8S5GzSD6Oi
KO4QGYSVDQkWXHxvK2dju4tJqj9LcSsrQcFua9Z6/dqlRprdItoZ0c5ImpSSpobH7RinBMDDge/8
shaJ0qYV4210Wcx8BLPQ6nNnXeqmbs+S4DiEv9KfMwx9ULLaRuRfEwXU34hhqpAgMd5ps2VN9nOL
c5rIM2+bNhEzcrnkASMQRWBawgnb2TQgZKhVzXSgJcDaYs1RTnZyYK1xhrygMFQpahcpgLPQQMDE
CxlN15Hk68JchJZthwJVjqGiPhxEn9uE+A0H2xXV0hM0NB5/s1LWjsQugOnp0vbTAi0CS2lNenlY
TrDL6nWPvYtIZ2PrWdC4Rfol6CWuqUQcxykZuVHhX+TB5jN8rCvRvVm5Nx5gzwE+kbNC70uKZYDk
bzVeWKQtpNiOdPAbYgBUI7bqdmRytqrLF/f+J1/0wksAArSQugYbXUZc+jldgJFgspG23CCTLnJ0
cJBLyQbO9Z9VzGLxNI3KRzcxLD9zjlGccEGe52XOO7NUU1AJ4KmA3GDiYkM+lFE//LY5um3tmkK7
8DyLKsawbKic4F6S7nYZLQmZr+terMmxdgvs3XwVecYT4672rybxo4EuxeBfe8OwQIKO/XQvetUH
I1Lgduek30U+TbKVlSQtkw5JOp0Wq1GnUlZ66A9Rds4djkJroBsNgh1wpXPAyBwYSOUaFDPjQTO2
HQkofB1gIPY0e6obbp/8QGTBOnkU3Y/URu1jD2G5AVHWdz8oFLNTOKX37c4RzRy3tBvsdLl3Y4xL
7FKlSiOw6yjCmaCZP32enDDqjPKxwWm1QuyU2Osik/ZOZ6N60Us92Y49z0EF3I4gIyDh1WgyDcJ+
InWOHql4KOlsfhvE6/V1648VhX1Vf6jWR5etGvXcmF33PUmjvrrKBZ/WpjPe5SyVD53Tkb6vRLwd
MQt1LL+1pbi1mOKjWKx0Dqp7CNi1qUisWCHlL0Y940sRadYp7WvgfDk1TJqxtYJ+rKq+fx/sWawF
czpPmm2B4W70SL6D7afTKpNh+tDcWPvIMMUkq1Sl0ystKHcbMwRwuc/eHXyc5b/5fNsrBaP5y196
Bt2Weu644CRtXtNX8tSzP48F/s+OtkVoycQzV64zz48Qq7yNmJ3xdSHbBu+rLD598mbtqu6ye/G7
iziURSjRKVQ0ltzyoxpPhpTwA0UStY9Ja7ns/rULIk4tOauVWU0qX9c99JaDSBE+b3tmQ6J93d6j
6Z4/ufkmN2Ljoatr+80UdxmO2ekZWpGhwBQ0tZ606De03jGRYimopkwdmOuRAl3g4e2zgt5sXD+I
5rF9H9GGpGGbxHqFeS6P2P5Nq7r3W+M9T4i/BOhC1aeMxYQ0yvGMG9Vevv+d19v4D9Cl7MypyF9t
O25udZPTbuHsYt3SmcPLYAxsaSZCsKRzPAZWev1XAkeMEr/TleaaYxu4QWGCc4bT2TpPc94ndJxm
Dserse04WshkAf1rUBa1r0Tbh4hZPsfeidysqjCjz+SxxZUehR62i+HM+REvuEs0RoP/hfrINZR3
y3MTUPDijx6YQD+3f6dYNJ2QkLrxwlTS/Jl4mv7T8/IeVxIeC6YP2lb1XPfSEl9MD743APlar/NO
xbAWc/nblBXE1QWL6uwjU9lwSyNeYHvJesFT+dh7KKxagXPLKDvP3czce9LQRgHEoILnsWD1mbdi
7CD69MfGvOmlVsWEpwGiBpgAnXw91S7n00jSG2HCZuGW07d7f+ELxxPDMKMWldO6ZbYcYCd7c8iT
3RvMFujVp0UE3LwCec7X0cBIH7+brpWeQ+CFFDGiSySKRZOj5ewVFU18BUhp760MTXqmI49dzW7H
7Eg+mA1EWrQQzLjwV8qXNMG0ibDIql/rEYVu2KCW/13liXnLFlNyoF/MLsym2XxsgcnCu2whvEVW
LdECGDr3HdnqoSyVWveLzhNYJxnuAl3Wn3GutceMFhzHa2MhfqEM//dsi2jeRhoYzbPB3PczMyH8
LV7cOXspqEyzqRuuuVVWHx0qnuTvOfe5bC62IW9s3IBhMbT6Ry+qyn0Np79mvLGytrrW9QGAIyIP
bCFMb5k4yhE1MDqTimVvp3HK2L9gAqyiOt/PXX/mk7YPQBH0HxwDGtpEfrnJ6GZovCpcFwQjotHK
HxqufoIj9pRm/a2y+7slh/wFp/DmTmJt9ORRMN67Nsj3MwHDfNQRTCcHKSeL1iROviaqZFudN3EN
dr9bE1qVHwxVqq9ZB5S50mhzhnI2sw/ZVeJRLgYEc27VKRBPDdieVgCCl2p6Rg57nWnzvRt6Hj9C
fOdtNCdBo991poPXDCMk+1weXbfO+L67ycGLcz8Gk52QC810861pF8JWDDS4+irRCiZpdJgjKy6o
zMQrmQ7fPsMZXw4Lyy7hQLrOeF2681iCes0HKw37FsvFCsIoYidpLcS14Iwyd1Mk1XMlEW1xeHOv
lP7tJ3upLDo8nXatiFGsR4Kx84qZ0+G5QQc0rlhvcdRIz8MpNcTPvHARUXkTTYMX4Z3zfBJIq64f
6K7kOCUeSloaByuK3evAvRE+sufNnNNdPTs7mtVzWYqth8Rc6GxHZZpe2rxBmuCgTQxhMqIvLeTM
WBCO7ycIjHfefD9cfY24Bm+scTXi1v/VdDGOSD/lpuRSOMPmNtrGm0n/75wbWbp3Gjc9C11XIGqJ
8nJ5YJVCV4sRufeKdJ+XfUwOpyi2kdcgYfC1aW/Wbo3lwZ6QGvDFZoK/hP32J8JJeqhKVu7aya3+
rWWPI0SJyG1Da4u/Vlf5U2Tm3rOKe4Z+5r42O5y0o7uBJEVoyTKnc1VphhHcjywOU6tx+WzQkNy4
9pBeK9v8LaijMAbyp4FSeVn7PPWaOs32JF6dqHe9/d0I0wYg+sdXJ3eqXy2VZJ2VUo+Ye/E9NHdD
pX7S9piD/0GdK8c0aeU7Is52t9bdlHQKE6/OZWFb6ZmBSaG5/omD/VsV+X9da//nUvv//P+Izniv
Sv/5HvwdefTf2XVd91n8cwH+7/+Hv1h17t/42TNfQfkcUhTh239U3D3/bwJxPfARyvwewUBic/+A
1Ym/gSRxyCZSbuddNijT/1VyN+2/kRZ2+C9QIxxLGMa/U3Ln0POfS+6EwxkVEuDySCDfGwfGf02I
x2LEgEloxyAVd2WsSw3Jga9FbkoT4Lz7IfVlCpkn68K6XwZGUcZ4i5H92a4z7wUm2vLANM+7zFtm
vBfNPE615a/NRU/2qr6oxSwe0oq5Y0DnQTI6OaN4RMmU2uMzmc3VzAG+l+10kHF6ZHhq3ucL2RUa
vvlduJecnGh6MAp1N4GpHDNDXmy9joEcKLC8jBHrnhjyEWeWap4ZYUK0qYxNBDd6o0S6vBXLHaAV
c6wykz1hyPxUc/3DD8evBLrKtckLG8xj1h9qx9xobJ6UMkT+PY2Pyh3TdTXb2g6bVQfHe1WyUIac
na/xJMLYutsHLZe7I65Lb7Tn60KJybFbtvih1gOyGlWtUymqm9eqAk8+GhfaKMmmn2xkklcGgjd9
KlHW5soI63r4cku5Xhx5zMqHHN4zUnrueIbTPuuGs7F6hrqFG58STrPkPL/0vhUbuxHvwhT7zq4c
Tip9vUaK24cqN7luAaX2Mv+bAc5oe1eoTRjj0XkY93ijd4sMG7nHdBQqvU7oJ0JKnjfXWtjRtWvj
V6ux4UaWl+0ZgnIcqIECl8O4JiZLGjOdduz1WWNMbfg0Bv80SypD8Bou/iD0s4MwvSzxcFanRnIe
HatmZrZPO6e5+YZCvQzwRDRBvQzVpur00+iQivJSeSxmRlb7eGNNHpWOuyI0uuP8efqYXasc66fy
st/ETbdj2p20tK/WkUmFqjeIfs38VB9KNe6nP/mPPPqmsf/Db8SVLEZIUrHfCAODbrEU9qlqRrTa
ChfK0Ph2WCjK502rmM7ufgDIPaZaTOH77gaybC7v/fBge1O54fg6BcbAVgcNC9Z7CbR08dI2sPTG
XDvRNnOs9yZpMRQvHU5WvOqMljwuTvNzas1NAaZBzc2n4Rgbe6E1wWmWAg2nitg6DVa55+58Lqxu
nzC0a2F79/KfhDjw30S+5DxqP3MyC5jmOHK93DOc8saU3YXI9oYuw7rTODT5o7zESbLVs73EkDMY
1zxjllfF1jXXGDpX03wi/TQjj8P2p2tfEQ3ltXBTI0juGTgI7eGcaQVgB8QURb3PNBKtQ/fhS/kw
mTh16G5TGdYIKsWrSgxU1L3iwHcioMncEAdzf0bU9DzboKj0Ulbil3D7dxPINGwQjoN2VJirNKHS
YEfqEbUwDjhYydniXSPOZEExj1jP/f0gBaAHQntEkjhhZ0pPA0JRvC+p1HdehLa8QZU9zmxiTA88
R3GfrToK5EyvozsfvVw7ZrXuhxziqf/Sh6AZw581I0qLS+oEozCtpw4e+v0fIJGkN8aWtvlx6QqL
PgIHGY0adkDZ0guGcjHWRta+cJcotxWxSt9Mil1yP33GFZq/zjbGsEYrvSuS4qgbMwZRSyu2aUy2
RG/lyiUitteNKOjoND3g6jYIBOMQZdZoRhNpSKbT+3Tm/g9E3CnjQ9PGm0rozyC33gbhPxltB1KO
+W8ng73RzOSPmOh+1ItIhVlTZCuez59aTMKi4FXsa/xEPKjLwXYF07HetYslDVNWLARJj6PDzXgY
sncz+ojc4oEUE2mD7AmZDcIKIs6rVvvElC7XJVJ5+kkyaMr0a4TwD5nJ2wmGie4pmi3SIPpY1slk
yPshtfwX026RUUzFEkwgfRnlXc7kEI6MjfaBUCTOhqlcgt7qqLLDR3eiccHk6raUcKiVxm17aOL+
q8O7uBBUWpl1pgWinc6xBy3bLZtzwsrlnhpK4utFf2tb0tCIWqagbrzd0s3kXu4/ZYyTR4oZM+SR
DuJ+o5otRTDitxKvMkknjxTI4CZIJBSmXSdpIgQRZOQLfNzP8x1zr81ERsb+LnzRCAoXLlE7+r3I
eiOzeUjtznogarMt/2Re7k/L1Dbz1QbXUBQm5RKIxDpVrLPgCLkqaaTRrRvT05gu/mZxOBG3blFt
Mjkvj+Sr81Dq3OZmtD5HW6WPWrpgEMSeeyAIVKOKaL1tvLRnnz72kX41NS7FNSvjZXospkFb19RN
WfeVYISBchwpMcJPQzRtBjR55ypD3zsY9K4dK34zZH+uCA49mqlfByrKqEr5RbGjqmPRwi1JTVOl
7qjiGu5hYN7g2Z2tNbCBUNNS8xYLvyOxVE2hTDlk6366bwYy+071nqVlu9U76rCUtSY8HGutpyGl
1w7cDq83V6wnUz3/xkGxFmRlH3NJT6nWjfrcxpz3KVbbXIhZdwvS7ZdK88x1NUYnO1P5gaIHaeLC
sj991AjpOk5kdnC0orv3iubtOA/usUuS+Yb+zvI6cYiTEu1qzIee0jANwvSsd1ofLsrrn/rKvCHD
6z6grKuQ3nJ+bAqDpt3itaEybfXQ3INhPZJSwXJJaj4Rq86thwtd6XZOnYtfD+lxrEvzoN9N51Eb
ubfWrOuwHjr1ZKD8K7UkmJZi/BozY9MlugueJ+voiSTRfEhr+onKFs3Zpxt9JGxMEZQQ5lOr64BE
Fkf7GS8bCHWkBxvd3tnx5Jzr1i1paoGkXMUNfpoivdsDK2M6JxVvSTYXdAsGtiTs9eq9YXQUn/QQ
P7baqIXJ3LKkDqXcqAVQ/SKMJ5AcXhA5Sf/gUgAMyOKV32V9ycgdf4l6mMJ2pnvBG7zva8mhKR9I
aHANZbKAn6bu9fNF5eLNa8fm4t4/aFXmhwQWqLcbeXNJh8XZlBk2M81S8qg72T8+dBhZpZlc6sgx
L0AMCMBmO4vTauDG0nucO4ZlGJHUP2eNVMY4LavZy4zzxD31qUFo1erChxCF4joigUZFYmpfxZDa
WNhMctiQ+UPbfC+k1T8kQs/3bpoBF09A5tvM2wKcsZ45U4pz2sQoEx2nf10gEtCRKKa3LKpfJjW1
V66Ff30Iu0rNx9JNzBM1f/PEj10Es4b/cKjS4QEs1/BQENclP6EHzrz4xzZG75a24yoerQu3g+4T
2cbO0gnFjnOq7c3RpzQzKC2syLVtEZ3Fodva1rXpssOYzTHfkuI1Vpa5JrSsP/REZ7aOMxrHVIHW
wvyiNn45w1Bw0xbVojTWQ9peF6dVT0llyLPjIWtjnDtw01QHfGm93p3Qj38+1I73CZnVe8r4PlB0
m37IlpWWwmVzFQWSvYEK4B5xDK0tuyGFmlm0BzN/v2RF/ApI/ZMa07BRLRmABSbS1mgrb7X0c/yQ
1+wepiIYche2zPJQJzZRPhsw++RhfneV+CrTOj30JYovUxNnPwcF3xrimUqDSYXexq7rs7wK8YPa
UrtlOpbD5ezHa+b53mqrKU6RpQ1bQQF/Nw0WB7TY7w/ynoXJsMOw+wHViatCYk7IpqvPcBQ6r9I7
GShzA+7s1I5n03pYsuFWmGb8ZPO/2ENpXi01XPjpO7c2tc+2Zl/61hEX/EjIBmdfHQ0frUHUMmxC
fu54L0hG3bDrc//acEEp5AAqpQSWVI3dQPq4o32UQzRJOBdXu45QTho2tGSDKBrGDa3NaSWH+TIM
bX6KJVnIIjOrDYOQLACdvXzjzMEtrlVhTw3lkNAnOZqzj0+xQmXsgch4/LNZN67e3KaU4YzcSaLt
PNfD00Bbk2/qwkrA/DQH9cY6dZVl/v1D0Sa4oYmbrM2STlXAn273RveJqqQ9yK6hSZZpoC4ovaFU
9AvtV14ucquzsm3s7INMMfnDOHCj+y2GRgbdc97xmUTTvmrEIxpl0yVxMOae3OH+TQN6TFrl/FxG
0G9j/0nS473SbB+T7bBwM6HEXulj0NNEXJt2ETaxQ8l2pnXc6zblJ6rK66Rq3IPhrCxleo/E3OoH
r8IHXuTmIZO9efjzqz8f2mwsVjrGzMxRbDhN/GqJDDlrN5iHpImLl0qRuOA8FJFCOqdmIt/GJd14
Kc98LOaZhnkVv6gK0palxsc/vzOKCjwIqyXUcCxRSWKcZjp5pz+/6lgYaJpH2FhkZIHNm+KtCa4i
SU/zaIX9lMLWpiWS8GjoNo7pTDN44HKqssar+9Qu6jVlZdh2nQ+1o+KUVLthQ09sWgUpB72eRqt+
etFSuYJ8OD3Ut+a5eG5foyfGuK7FycoP7o+50m/RxbtQgSwClxn2FAq9DE6pdnUexVmerAfnxkZd
F3tffeqXWXuELBfqFE8bj2yv/VOi+XAv4qzvNfUad6e8eiXEWTzkR/va2CFbtcV5en+7ddUmue/Y
L8ZgENbDj/gwa67xOKibr3UIRjX72fSr+IkD9SrvrPlm2YiQGrN5KkjKEN1xCHT0Sftk5D53IdPc
uQWdpZnu3vPITeg8evIX/fGIlBq6rbhDB1Zk3DbmWD43vDbqcX62iwBb0XP25xsBL9C+qEMSqPw1
DKaX/mL5gf7cXeubW1+c3963rg7pp/f0v6g7s93GsXVJPxEbnIdbiaKoeZZs3xBOZ5rzPPPpz8es
g961qzZOdQN900BC6cyqtGVZXFzrj4gvpgvtLarCae3MDmyx4j7seCcJbknFpX0bJ8nmvspkO94L
ErFTJg7rJNp2TbpYZCOrmqtMGzP4VN9weviH8U2/yeG+dtbaeMjENRdOvzhm3b4MbW2JYmtTI/Rd
Cwfza/g25Hu6US1Um27Bb8lTPmW0YO7FcyKtZPQnGSRRdwjKdRSeaEaaHce6nVDVyvFrRzGpRfUf
DT5EJK8x1iGE5xUOySyhKFrAQT/agaxfYXHY7yB7rmXC7GUdCN7yPQ2FGylE1GWHq1qxjvyqvpts
J5+Ug3JFWeBLp0vhODdJpvRuFu4mH5g7X5J5XkixMqe9DxEkw8xI67C+l0sm4Y+GDdvVi8RLIBcH
5NqiSpyAoJqxzNdWb2wYAd0jbvLUgDZS6/Z59rJ8Ye81fO46rQJMTLNzXATXc9HZQoxL8ZTsJOWD
76rh6e7CQyN/Ni+wiHzyZ66tgmsvETmkJxQ1gW+vEF18aovmWXA5yKcmwOzJ6UF9qx1f+SJbGL0k
bct5Rd8r1+plvvsfyquLT6KGEs4+diH7dja58d7fJPz4dvLZF9zwIVzzR/4oD7HsdJ6NBOYwNTYG
59dcVkSv/Uo/t8MWlsxCWHH12948K3iUjwH3PjPd3iVXnAGV0D+6H54b5EfcPJ/h3nNjEf+d9zUv
mvys2Cqb/m74bD6zT/Wri7fmbX4BvLtx7V6CRPaLITKemc1dY1tP1aobYUeoD9lJEjjzgJLzrwGr
dV6vOgURNhsXvVOqV+2g7+Vz9Yof0yv+KG71hYI0Qz3N33z/aPXjeFARrwd6uHIsW83jS4lw1rW+
mW2qET8DBbaLNiQEoOm7rOY8S5ff52zaWNbcWArAUuMriXeagjZwk0mpRZf0hBVqUVz8aityNG8u
Rn8dPsZmaT2ra7Vo2E5Hu9CQ1+09G4yF6nhs2/x1NdhRdQyTdgFn1C3yfCX1B04zt1T0XNmNLhE3
PNPYuzAXKTY7BbDMNsLZU9zxB+LcIYrRbbt1SuF79ege9U3d1+fybnJ9Fk/zxi5Sewuk9/otDh86
5iK/2ghdvsL0a4uNd8bMpu6MVDkWRZRsBBFpZuwPxKBCpy54zZOa8q4sWVTFrt6kqr5Eqlyasz3u
GLMUIXHfvVtFHfornM4YKmiwEz1HgTEUZQ570kuu6ItCuZeAjc49yFUP92h18XZaQycZTzRn/fKx
RrGnYLKlGz80kQbqQ3fMz8MzvRd8iknrtg3IuWgjC92K8UqMTO3V/UaBq0mJ6XolRfoi3RBc4HCz
VacRPB7N4utesO5TXbW7MAL3EPhy8MbGbhe3ifClJMm3LI3lvZDxaiR0YAe1amyn0bf2RTvIAFfr
8T70OJXgmQRnqZfImclEjSnR8W9zrmfTJD71nfrYvJG5dEiAabaY5foJHA9nyFj9FWveexJ2lPmV
d8svP5PcnBw5FPzl1ot6Zr1Rqq9NZ1Cngz9qnFtlYVtcs2vzVBgcwopL7WLRtCJGJqzLvCfB4lTL
/q1+k3M9dLJKO4mx+PTaRKGeltQoyuwPGAw7M+/Vr6FtXwXpfKdITYt68S6AVxdGmyhRb0xwA6IL
xF6iSZ9uQVxsuD+VN4Pru9bnQ4fkyf3ujw/1QgtsdQqe6sSKaHbKbuWJT0Ix1WLdm8qwwgmk7Cbx
zqE5ZbVhmumq0nQqe/LQa6lQqIdb0/smbsje3DuM9UewIL2y+P0h06VTBfTQ9nJ+tk1m9Ptqfvj9
kWWmt1DBhEn+bGlWrb7stjV5ebuVRBJujqemZKjL8BjT1uUJbtZPd91WSyu2ry0F6OiofgqOUnIt
bZAJm8e4ZnUZTlkzeEdGatFC6Sh/yCre5ym41lUoj7cgStjPh5ASPRnPgt45vJazD0or1kEaEeyW
COSnshRwxxPGTTdY6dFq6Nj099IRgZood/pJ/WtNcrZB6YweGNa5xdRm5ZqVuhvHXN2mDFNJD2H2
F2/DTM6s6o+FqaQcC3eNJXvu6GWvocs9utM42ek6t81Bzg41sN/D0Pr5ISuSK6aGbANIe+QTaZPD
2Lmwy665JTWMODowE1s9wbwNHR2ntfsi0PZLlfZlzg6yr5sPpcgDm3zkOFLy5hUrovUT7YuG8iYz
SD8OoVJtQsH6TgQtPv9u7iwqo3M9P2Om2o+uatbRQVeCFJoPTpIATW5bpTActVA0VijSMGV10w69
pmS1bhkPTN4h6ZknqXiz1MFWMPTONyf/Yb5PP+KP/lFfmjOrSL3SxBfXbSNl5zLc5VGmL325i4h8
RwTlsuRMc3Rx9svhoJuJtzMeDIoPyTDeDSHHrm/kMZjkQ1pZjIp8NxmYKwYQRZe9SaMvXpUvraui
VY29llt2ELAnYtiBhc1XpJ/oyX2asNM6Yj+yFkU2+3CHgfECPop8DIBKwAa1irMmqT8qDqyLFgAg
iLrkvS9BSRcJhYLNlicBlGQocbjOqopqPDktfcgJaFIvWFtgNFeZ5m88Lhgho9XUSG5wFtxshgeI
BumiuFK+ZKtwE6NlEhLQRa2lK0EzjyXvTrvhYAEdnuZIgQhi3q3qGElWMMUPIOWQDAQQp5k0OnHs
N3vD4Ko2a99kjw3racxOlVB+WI2wLvzIcqdt1qbytmNktcQA0UcUQle6fNWsEtCd+hjbNl43XcrN
UfpWy2Yj0TnompL1MZbeUjeEekVQIbBTA28sKWSbHl0G6R2Mg1RlfdL9K/at+tR6HwJVwOA8U2tl
5rIMeBSWhRYOb1Ijvgj2zUaGxlvdo6kMz4bAgM6CPIDBn5i4orcVdr5yNerDmxxF1kYvLkm8Vcx2
WhUYT+2hhiurWhiV5zSbUjs4oT7ZcQJvkHDXDN1qaofQVb4DSRlXngJroYFNYzZfYlJZd9DENSiM
fj0IVef2CmjclpHcyjALwpBegHgXfylwi4YKDaRnHLhUw5E6K0X1nAGTRRgLlPdm0BvgOUdrP0Mh
VJn+1IYhcIBjBKTil8woU5p6lju/LXe6DwI2EkKm5YNInDDXLqSug3f+b0eYDAMdLIqhVebTNkTL
cKBnPeHy/qz0JuNkPklbZhUSqRzmgkYlkxedv+Agy/6OrVuw1YOPtvVvhAfpDp7/Fg4HowYcAAhA
GkfenvRDU2ak5yLTxZHw4VvdFxcx6SAs1Usykz9g54MISVU2ZYLu9GLJhrBvR8c7K9NVSkf/JOD9
wwxlGbZW9axBg5+uCGrslNr4mJF0u6wp3jMAkE4WGppjCgyT2YHRYydjxehLO2Qldju/2Xlhlj2t
6YcQG4IjZGOw6uVkP3JipG9ornjExpEK1bM2M2E18tow++EgrQ46Fd/yKfK0Fq4Gh8ychFQ6yWuD
+uBlykT34FsVzEVotx0ZpvUgd2/TwH21VggQqvBUiakyS4kCOCVCSFFzmV+zKjyUKgXTnlZS48OP
HjdLvbIKq3CKz67V+mUvSS8/i5XVGGGv8MFolFGiHRQ670l2MF3B8sj6Kz70+axZECq0B5VG73Qg
5pBkfnHqi8uUW9o+TlrfKdhdLFPlZ6fe0QSUud9aRmRKpZPXe8m91mSAJYFeuUlb8ipWor6y/LgH
hM6DV/Xvbelp7kCHnJsKY4TPx0h2sTLuRcaAh98PadCukDH6zYSgtDOkZtp5VoKCOnWoEVGe7Q3R
egtyhtRUq2+NSVEXkwwYOgkDyU4LwCjEiNYDahvPQpg2k6Hvtay1LqYEDqIYaCbjH64nGgucaYj1
bZYEdwWeRRt12gZVtlhG0SRCEgxWjOisTdM9Mhp3b2P9VhQmAeUg7dbCQNnF74ZlCuWcAPrEtcxi
Hax3EK7rLJpmkrXM1pGUeeGTOtAkayUoFjXinryK5f5eCIi6YZAufNLIyyAlcNEZz4RCyHmoudIh
ZC9CvkMMRTKfjOyyztHr1rS2BmUFY5X+VFMc+j7VskhNzMNF9cMIJWCmdbtn4cyWcVtdcyHayRos
AM/g5VHgpLCD+06C4ZLpuP0FwOQJIw0Cr6C6iRxMLGEEqXbQTXQcAthgmcA5YTp/MxqJPsAbx8rz
t7EXKNs+aNSlAU0DjKrFDCsJM7sbUjzitEX2OhvoJiC6I4Zug7HQnuT8S0gihBMVBn42fjSlijdO
iXVqEbxqDaIlnJ3B7TIq9HDd1peyC7V91NeHxmzW9WAuZTpfp0zgoMtA2yqR08Qc7LVYVdw+RZPb
oJJfY3tAKhInjgdSW/qM89ndYCrgWb68XqsBNfQYDNipbz2s2qEStTvF6AyHcAETXOHdqnL5XESi
TnAhNzj7DztJgzCUiyTzY2Ob1Gd9OgyB1jhZ7iMaBdlnXLTjK5ODEdYu2SijqkI76jpji8nwF1BB
4+jlzSV7V7Bf7w3dGPZWjxWg83iri0nKW71ey1nxk5Us3ZRCWz7koNz7RqGuU8uHN2mZ5yatxjuS
Y7AdlbbHeC9hEGQa11Vq944tCa2zrHAuRdYqkAN1zb3YWuISb49aUNEKTO94yf0XPd1od1OPXFEn
RQo2XalXQhGm61Yclixryp0alPUc5j/LvYDLi5WVu8SXAOFoVVYFqRJUj7ykM67LUI+zkaPimLEM
gdq3uTsbhKbNaWkoWXBvPP5RPLFN/S3fhqlmAAsKA9cP0efA91IVolV/fvj9d8QASG3//i8SUQc3
5z7KzSvl3iZqP2utmQ6alJEFQUgnEVkor6azVp0lvceZZ91ziR2sVirymfRSS/3xvmmTau+3sbEK
e4nTSx7pOx2JYYd60G97jQts/hP1a7/yxKLd2Fe17RA1OF3lDwGDwLYtlG4L5p6GHSt3yJ46FRfS
HXxja49KSTLRsLTj7wfVkL9DxErXD8Qvv7PKW1GZCLzN6GI/YL/PE2XlIZPfiUlzpaUKESqoT4Zv
fA1iZH4IElvgPu03hGcB9cs+5wFMOQulN5oX4/2gHzVsA1VyNLD/szwzo2/KMrs1SXdOynzfxSX2
5JTYh+Txrhn7PFrJjaEcEYQ+APfLC8XPpEecIb11qcf0a2CqMdagB5VCxr0TY+aJaWD4wJbqiGHv
/xIM5VOeyuyiJP7BKJuUOj+aDVQWewx/qXoy0pYvAmTgEsuXXOdtiBomuhngsHdc5rzPUkZWLZzz
XnpKki9e81IpXAF3HyFLcgoLgHDFLoBwLSpjvOkNb9q288Pvj/71R7mTJJfQIcrLkF4bGynCPM9R
4hLM4kFvJw+Do+edrR7+/pBTWWVkXQ12P1/KNTMy/11R5gN0FLWYCpSzMClHCbZYLw27AlpTYJVU
gwv4gNQgmzYj/Su5lxXLvorIG4x6yN5KnzhL6drqFVJ+uQkCK7XHqdqzbxG2aSZgowZOsaks6aFT
1j7nIitnYHA9a+JfuGu7QX0QYuacK1GUroyvoiQFzYltpRfo2dXwnfhis0pxgZADIhbUKnPUtX9l
ZmQ892lwNUvG8b7G0T+bbZrxYKmLqOcS9jIfE/XILUCOI7KzjYX9mgiCUDEzbpCTwQWax6Aagy2Y
k8cYhfqFBCptBmOSbQVsqYkZ/S7fVSRg3QXxVyckSrnQYpPmC1lwdTwLjBIAeSFlaNpVGF4+Tp9l
WHlXUUzIIVmKa3YM88Hy+ptwqI9l41VO2aYnnUsClzu9WEV2RUR9q0j+LSdmkC13ua7LFSxoB0uS
f0qF/kOojB/0NJEE5TCywSZybOt0pZZezBVNs3vOXySD+J305gLIVoHwFaZnsaK4QgtH+oTz+oyj
tFiWSa5+BeZKCZQvT6qts4Hna4NNtbfD3AWt1F7h+/jnugWHo43hzbcyRkQcCdZ6LIPBmPFiEwn2
P/6oeVXhTPxg7CzmHiO3VCyN+tbMTyyzymHs1Xg9hGG9y2AG+TkdBhqOsbPflNo5Nes5XfTZgMHg
9CRVbiWQJsIWOjqmKAcuyNabD5X2yB2+sSsPsDU795cJZHln6Em2JOAp3y06FLsKR1CjDdUpyz1t
C9cncULAWE8td9qW0TJdQ9qpizP/yqHurk+dDfMqpZmwabZGIafLiW3aMmi1raGDf1k2U/OeZv2w
DAWTT8E451gqzKrbyFB5pXuIcbkFRqoV9yMwvrqhmMETPyA6odoajXEgJYdHph265QB80SGTU6H5
ssC1dZ1uqgzEbTZ5DvttN/FC/5x0DCz1KfuWQy9YWnBxNtwi6rvpF5KTtSQHks64D4Uhr6bYroNh
m0VBvce+My6QYiInFYAldexzSMfhEYqxNhpjBBioWU9xuIzF6ED4J9tpQpsxStUvoYEpuxt3uVIs
FbLc6yyotxNPS83vI0dMyRrv5YTfuqYzXYUlB45HdOK6NpYiJlBCd9Exr3D7eixqg144mp/263Ea
gYsowCQ7qjzUGpqwHqQqolHxScNrZ4+jQJa7KJ0oDd8i9QSgwyQpxdBtGGvOWeTebY2os8e70LH6
cddMcA382VAwBA3KRbjM51CXodW7LmuOIvlnBKjUY0jTvGdkMfg2Txlb94ehLyxBU/eJaxi+sCFi
2y9KWeUwlVlXQlwKR5xGdw3fG6jzGJgeG7my9yvlLfRo9mvi8NwM5rYexPgpeWCzMDrmrhcMc75Q
dbghpGr2iodGd1Q8RstOniViuWGr3TYOEY30i00qN0S2Ig+NYLMNC0c5EfI312qN/ynWgzXZt2hj
DSb1337BJ5pDhxguBcgRm7aVFJLIKCltoKKasYXUJybc+rhLORJhpgjOUWXcE4VhfXPL5f5XUBDl
K6AWOHrh/wjf1FpV3LI2mt3vB9absi3DS9CY/rVSQTeiCTrMoYJbk1uTXWgFt5NMbu8juB2FaIub
UhSD5uRlN5oR2EGKnOgnudnjrfmnZj15hiT/C7Pxd8/vDGD9E/taGdpMzPNm2ITPNHr5RDSWDRsT
vHMAsnxuz3EavctUq4xUxY31XsbQgJPlJ51sFaYdi0NFKfx3PfofpunzH1/+z426xkzi/euzMlVm
MqQBDIPP+e/PqswzleVLQDMZjuK6mG/aiETPeot34qKiIo4ZwDFOQoC2iim3y+oqXgbzM083hG7U
q3xUD8rJupGFfKO0Z8ngYDMuo2YewFy8i17J1/KzarfeITPkc/pU3trn+GzuzdnwNgQ4Fz80be8T
WMuKhZO2uNucHg22YFdjCGbvhAXeyZbzR6OjZgaHKncuF21D6o/tXEExz1n4B6IrfYN/e01IMOIn
VxQRvzcn5H9/TfAayA35FKoyTvJlgHAQLqr8xK+BzPToFIh+HtveHJEJLWgTWumSkc2VkYpKa4Rm
XkfWMcrAcFLydl5APLIjRMNLiXxIM+TG5PWxzVlY5FBHfRlioxYew/Dkl1wecE441czE2tV0lg9T
7PAk3tRg2YOX4DcGZdGj4UT0LRZHKVyMn1mW2FDeMttQ9x8m1LDFZKwt87ATEWf24TP8nMqD8pZ/
1v1nZG7ayaVde66BWjCBicW14FbiZJsHWWX6uihH2U6fYEuCBm/zhVy2c9DVnF6ii++tMCspt/ip
fNXYr77nLy+emnt9NZ9TaHen8eEglj0ZguzVC1GQ+Qde8wOv7n611J/tpUJDhsXUuU1Aui0oROOA
ywPYH8ivy1y40xmZDRElOzRN9J6jX4anES3TRNPM1vTvLrFSoXVy5fson2QpLpcaLZTmnEfMvg/q
7FpEK50e2UeFdoqfaRmfgkuG7umykrvJIUBp9Y7sZHidhbt8/VMM4T9cUbL+NzKvKEkGSgIIeIPs
wV8vKfbRsVAwiN9EQ7HKYd2P485sH+ZHQoBcN95sVtw3XpbP8Vlf+2NzY+4Mc1BwcPoTHl8QCDsw
geIbvFjqJlyN7SncSu6GL7cnqBVfFDdDobtbni33hxLdDta2W6qM1KSjIttEztfy0ncjZFD5Ocbq
WtkHCAqYXu/F+9Qsxw/FvLYXCa0wwPd54bVbZCc+76wm3nSUxTTeTS+SUnbDihyzSEDrlT+NhgB5
Eu9lFhMngqi2+B3kIe++iaIGrwuGku6R5E6fb2DVLoZDox+7h/wCVKmewNRUl/wWfYyv6FG+6DY5
SPQ73tS1YIwLItG4/lcNEES/5tDgAU5bpqfqQO/DokF+Vbkv3nptA943IB3IlfTSr9Zd2ImX+Bk1
2/7b+Ap+Jj/NYudhE09vbDkXYfozmmXfrX6wzE+7GY/ttv0h6h8pIku/0cCTOrB+F8XDVx7kjtNZ
UF5xAFo0w1Y76ytAs8hSPxsEaPLSTYTpxo7gGRyyR/bwrsFDIDXPEkRvZL812R6Rj7fpIE5iIgWv
Nj7N37zxXr7kK9+uhKC3DV8+MJH0p0hW/b1KCAWoS8ykvCe0t0xnjmm6xQZYK2DgZc9gZ5Hce2El
vfWKC+3mVcufwQG2AiJ9y6r8Mb8AY4I7/SLcvBS7pyfndmiAgmiRDtgAYm9rlY7UVam+J6VikPAY
4iPo5LWahTjgi75yEt2HyuBRUtCI6jkUuxaT3pStrIxBHiOab8s3ZhZnHblpWhLFxxQQjEybPSsz
XFi1n//zRaT8PSBDMkY0yPCIEtKm9he6NTO/wEjylheCWknZKhEZO/mJpHHyRB/H0If/WVc5/n+V
d+H4HZSqscDiE06wqJhoaW/VvblHHT5eTM78MKVD7FZ9o69lj/TlifE9wrrHnq+TQ1IhPWygbqg4
H9BHkcjl4DBNkzcG7KBrWmGSmLy+vlf5yCwJFqTnJc4/fMN/xa9DUBbnWlXJhMKiG+JfdgeV5/kq
gkW9aZRvLFWavjiURP0N9GbZGDZ1Sra3WshAfTQ93gyOACJBuEncTa23/Fqdx6OOeq2XFIGFRLw5
zbLy9qy85VXCIqHtawoRsSuKSESMlP+pG13+j89fEufGcsVQVFX+93smnnoZ9EDabPzGWAg35c3K
cmdSvjvm6OOyjN0SxX8hWLqTPvOnHlSL+hlxiIuILGP/noyluWXDXuXURAoOuR40+oEAyv/8Mv+n
pzkj2IiAwcdUFW2mxv9pEyantVTkZZhtNKqK3ACjlg7AQsLUEcVuXnXa1s6CB+wnZUcAdVjtQIIR
ZA1fB42Iyc4X40tuRU9VbChommVqzqzqSqyws5SJD8JGbzRGRXWEGhVp6j+A839XzP/7bk0BH0dv
u6QRuOXN+O9P349DNdImLdnIjM2WdVf6drSP4QgtJVYRdkgI1YN5ENLMPBBLAjyBpvD7T7//XlYo
U8WluA99/bttqwSTL+xZ6uicyWAPGKeCdi0Cqz6Cj91hHS3XIoE0bs7427VONna/PyrAIOyAm7tt
EfYbDEja3qsnbf/7IyQryeZ8QxY573ZeS/FFNgf3TYnox6woD0jL9awx5ztjVpztEPG5Z2qSz2q0
OOvSCeclVGqjUunQZbJL4gnvFFJ27Sqzrg2sKv0UZ61bZPtZkOnG55gxtmYjxXnJxJsc4pmw2FEv
IpldVVJxF4nzoHdwD2ejTH5/1tkDBPdkVt7hF/tLeVbj8WvTRTgr9O2s1dezam/O+r2IkM/ak9rN
rO1TXIXOrzEmne7drP4TksEKYM2egHH9D2/avy2GtBiwEFo6a6FGAfNff+qC6jfYfMONkryXGaFk
cV0DBluZtfTNXi9rAlKo3cdIR/2xF/akA39hSZM73MQGcQj1Iidlwn4ZIDlL+03K1MKOWjE5RkVs
OVpfjbg7gvbko75NZnaUIkbPHhRKKjb/qXxb/tvmmr01m2eNoCVpS8qA/v0trJcB6By/DTbywTDR
3wNvsNkFCxCJE8nyDj7olhLM8UZva3ELqskChVxjGwJ1tg+U5By2QJFenUy2djhWl+7BjuKH8f6/
d3L/r0O1/2ckzP+PorcKfRJ/eof+LXqLZvVZ/Tl6+8c/+G/Ypfm/FJFFSlfZ+ZqyqLA7/gN2aSpw
K0Uyq2A0NEVDTvlz9FaTRdMyf9/8LJKTf47e8i+I/lOxoikGd5j/q+gtlwvvr38toYbK1zEVCVYw
5ExiuNpfblRlB001s1JlPdQXc+p7x0xHmpQp47IBMyAo5O0+oZBVErCbeXoIjQmpNx8zZrC9cZY9
Ld6KoY66CgeyCpXMnjKQTbHEhpchWH7U495bdmYPLBAD7javcHiXTJ6jfhx2aVkMOzntKBL1pUPy
4BJVGsMtSr9kjBS4uYLgRXVRsksS1REKEeR/PxfeUjM6yON0HBvJ7fXoVyHm2qNI5Z8wSJDyzekq
6tOvxJT0XdHnxm4EXJWSz9pQhO2CluZhGH9IuRa4clwvamA/8DhZS/IBI4xkxSfLK1wdSLDexIQe
BE6Y7Ka0M4cC9pTly5IpLChSaL8Iyjl1hisLXn/mA5ae5Aoc+C6zKiYqHgNHBu77lkjWq/T8Szcd
paAVz9TV4l72KmmFVevUwiJawjzCIaIP7PlxTLkdczxrxEJn9KHsir5mVwkIOLHmJFxDH2rrvtxZ
RrJPhnAP1qCzS7ASLBRyvAKoMVBE2URrOjEYTAYlFnvalhc6XeQukxP20ZLpb/MAF80wcjRKDCXY
F0ZBVBhe9kJCfNnJofiLXWKxNiH1LYhOFPshA9qimMxgOrC6a0HALl0UvsbROgTC7Ee0MbedXRUZ
9y09WwNUVchPW2zxPZFcmiidNVX+SkMEJ71R3TJNBJdYDbY0WSIy0Dar0huVRa4o5bYQsYtUaq8f
GoXobkaB9jKpxpEcSIGNMmwdZRRuQx6VmNp8DyMFlpPRIuWkgIx2mcsyPJwYgkJxjo9CnvyUiQBv
NX/iQau/cSyM+zICYQlKOiikcq9FXY0snXf7fsAiCVnEhaM9rpOUygvTpLtkbFNufImtwx20UwSt
ZSogOoZZjCOFroeFbqg/9HjgOVC1AtM+73dDSCIkR13FgDzYQUUyjF5lRh1eIHOO9WkrVtlHw1ZA
xag8/MepxhYG8HucT8O+DyB6VoO/9USj3AUpAHFqidVVqVgFnAYFer8sjivZ8PcWs2UnnbtLfNkw
Zog25/0szZjDjK1TUlIB07aWNvoE13IaJujUlelqHuZ7yGicfBlM+TgMsj4SF1maTPsgM08l9fZb
D0EzFXNCy6L2wx+N2ukCuoMLPUoPUrJLg4brCHTgIsZN4vaZKOzbXLJpMAlJKOvVT0x0C3QRjh/B
+F20sdtOSf2pjjNgvRJbTBMheuqg/8yiwV8H3pheQUyg/vwIo57xl24dZIroD55UwYox28YNk9Cy
0Y/xbwCFWXej/pwSSXD0MMXXFaeffl1p1KpyDmz7aGcq4SEPm3AZNmgXsPKvur7FPWTYErmRvUYb
dNXV+8HXCFZVocFQKrxg5WHd472LkcJKi85Vx86OKyNdVxXZH+LqK6Mh/E2Mah9puIeLMXChqCDV
F06aVNISIJYA9lTrnNqoDoNCM7gSGe02q+9FqflXYCoiFwzcF33ykb+wgDWpWKymkWVSw4gAHS5a
FnU6OwRCeNhWC5ncFLxboBE6RJgL11jvK7d8FTiP9mwP7iIKOVDS8pIluXduVfTftoti5hApET1R
2mIK6nedN520AS9xXSa0LefDZyQ1Lb5QAvfDlpNzu+mzgqAY2ctWouGnm/C5BVqBn49WpYUh5axa
tfWljRrQhBwuQge5iYlE0e1mArGZX2TBXGtW+qxzLb432s+MkKQdwvqjjsiLHSu23ihW8Z00TX50
7JEw/4FODFj5V7nEFEiPEJUDddSBsVYTbp0oIRJqyrYS72tL7O5gpdpdIdWZrYh5+TEp4jMfOMWC
i+7ZlkupE1WStcsM6StKuaeESZnuTEiRXYv/hZoEDCSt9+n5fnGeVVC/kRjCgyFEORldq5YA0GQx
mNMyK1adCRmnp4S6kmAMBYQKqpM/QdxVp5LxktWsE0tzpbJFz457d0SDhFlu7KlhaAPURwycYOwK
qL+hXuSrMKsPWirGLsUlh9IsEe2mYnJrOFlCtGxMTqdtN4cuB5QIukjwwEYGaAQVuwcUxWpJLa25
0hOdARckr+Pvh1auw3VnTtPCEhsTzQMnYo3BalmOarNUyaxCq+8J3rSBt4GrJNg0YKTkhVNuvz2H
+1TDOUoacF3IjLhD8rvLFvOiPQ1NNVPZFlpB9l32zFdUU3849Ol7mlfeCjS22vfxOlHB8/plvp4m
Nhb+K24FBk7RsA0QmJkN++wUCl1a6k1L2QFm/qVVx7FTaSPIq9RfUXb8Dh5aIPjfTXhPNSzhvCxO
BbPtv9g7jyW7jW5Lv8ud4w/4BAZ3crwt7ycIFosEMuFtAnj6+4GK6JbYail63hNKDEqsc2Ayd+69
1rfsHplQARxjXQWaMCzNJTXvJietDpzD4c82E4rGkW0Dxg1ntjBAcJBjfQ6Mg1UW8mnE1yK3rUV2
bg9WY80ah21zVCFyFbQoHeezMHDBrQbOG3rjl0gxJc776GxU4YpXyLzmWW9eo+xOI3Y/pgwab2WP
0CWxZnD2/ELOB31dJ1qpYUC40hKySUrBWqRuupYm+k4ShW4RGcsuOmA31Pc60/reSWoocXaJp2MY
qjvQEz1vQQP4oH3PdP1OR7Rf8dbp669fcgfRUOtLGmzhSoOsNk1kbM483KQNgeuJkuckMN/svMPS
ElQP2s4ZAqUoMltz49nwz8w0fTTlLphomWUziIvK37ud7e88TsK72nKODKmAuIXlItZlPOrJt+k1
DE9MRbB7oYh19WPfAZdFkILzY+r27iRRbeTVR4DmK48f0XeyRRZ0iFScHDwftJyKnBf2d73tdHzW
ZvNBzh4sLnwxHdUl9HPbIA1GH30Tn3xtbDsiBtCc7BMfuSHhns9kBD2HDjMIYrooO1PxOCTjzqzi
p7ay5g0T4Nfa5Cy0ZJF1wGybwnuseufZoLWZpvfTFUjfq91wOp3oco1IbT7ZyoERt27+6BpBt4uV
452TGqNGPkUcaXvnzhutgJHMQOSM5rMbpmucjN53VyHD6eemr4Y9ISX9ussXALpT48cO5Q0hcJDQ
9fKNUv8zojvRSORszeQ8kHvwIUdI0YbDqGJCmpE20JiyCc+pWdwYudrZHRjfVJ2S1kIhF8SbGIs8
ITpFdi/s8FwjRJmE+gTR+jOZ0e6VJZCKIcaT2/SILCK5NmgU3KWqXBehi5XNUd9UVXNAFufQy19m
4V7t1t8PjjduJS/PQyqwsPstnBkrjw9FlKGotYC/ihIQiAcBfeOmw3EOGEiV+dSvWVJvHMNG/Y0Q
31Hj2YByq9XYrEZZyRW3zjmZpu6Ir6H1auAF9qu5v7jLL05JVQZl6NlufsSjTQsHum3QZtNlmXDx
vN3TPpnuKwS+myJqbFLOpV51Km4eBpgtllDej6ZpnuOHvrerS072yt2vX+owY7Iw3MGdSW8aP0kp
XJpp73qDdS+TulxXiO13oW+gXrDfm2S20UgogqwInr+1YQuwkjPehYXOzlsukOK1svFar+IqoLlk
QR0uxyDby1aQFUp+zgGqXXrf0Ls5V4p+v67HW7MCdsPYjOD6zmtWsdDTVVuGsQ5Bna1bM5jvlHbE
geh2RujLbwu/MO8K0HzIrJzqxKKSN8iU6eps6ohrELM+rMc0frZ8tIRDFQ+bsKLgkuGHzAHq5Jq1
OYXR0lqNu65Bee6chjmlwcxSJ+l1zLt3c3DNrTQL7BXqCTybubEaAV6FRxALMTFz/tjT+Uqaaz4n
QGYqTPD2XO0d23tQnfeBNyTl9Q4hC2Vv5dzC826uSLBusng65gkGhywPIS2WMl+bYhxPaeM+lDle
0ojTGBR4qwMbG4PY88ZF6LtGylxSDvPzI9LTkUu8wB4lQG+arNOEiqIDhrmWqcifsikvz9ZUXc2+
ulUaVYstm+Gs7dOMSQA9an/nsTKsQze6UsxF62Yu0g36iFvqls++L+ozpy6H6XKJ18epd20Y3TW6
zDdkAcWo9T0LhzMhhyp61zEVygj3Bt0NZVNCVTOhv4UlPTLpNGD5J5Sdc0LcmS6dLyds+2uWMrkX
lk/QCZMc6uktjIKfQG1fizZ7M0syUlo9vUwWkRCevnhN8TEQKsRZC3XoKH0is5AkjtPtOOyQf5Y7
B/zc2sSzeg7YFn2/uA4ybPdN/rXIRTRoObfxCL2ZX4cm+nKz9jbjkL0Tc/ZQaQZclK5MzqbnUTfg
0U0EIxHQGOBy8+3A8Wc1N+53s615XurhrRaAVQzOAZMM0Bd25WZA+4rRKPguvQS73ECAuakKfchN
9tjUGS483KiWmN03qO3ZK5DT56chHn825DcCGI5vyyXxj8SqC9GJctXbMLfZmux9JrrdnIj2vq0w
nIRG99mVDf1CMT+4nLutphsWdRAqPre9iGDZO1i0mNWjISz3Q+FqHgmb7B3jh+eScdXMyP9HXM8E
aMTy2jWIsWKz6hCnhRNRHB46Dr22eD5x+aeU7YNzYZA0rJWO3mi0sKuT1Mj85dWzyKnIBKp8T27d
Kfl0ovioJqs4SHhYGjP4uujYebwGMkLkXWohyheOm3oxDGMUneCRRvaAsmNIr0acZAff6Z5sRwVn
O6a3EHIF+Xvb90IVEE5GAdZHd08yRtsnItVflphxp9QYy3yYUmic6KiM3WmyxS2vzYVwnXtt9hGH
GcTrXWFMm4Jg2VUuQqR9sWseVcOuaUj3IguQV6RI+Yv1Y/IPlstYr0wBXdV+Yuxjl4lEt0ussDkB
0nlX2OtPjhsDgWgDl70ctyQTGDR7kKFSmYBtHbo7nHQ0Sj25gR/dr0OnArEx1DXXuEQXDGVxk/uM
FxMJZGki9wGj3+Buda+eYvNGwuvYaiwZq4FeStAwTUeWCpVhMtFt04IO3fZdVtkMjoNJWlIewm3s
NvENuk4wTilCC69Wu7nAzTayX0OJ6VZl7nNvwugcYkA69016E9gOjoL8JlFavrtsuQxSYyKPCFhE
IAe+utzGz2LoTmGL4y9BpurR12YRm06TyOUT4hdOjphao8RQe1nMC6iBIDAoPFGPkMb6LD2A7W51
aNAA7YvBSbFCsKgPOfrF2vrhDL98cEQ/uOiJTzr+XiM+ParA/JaY5k0LsX7vdXCqiro0Dx0IbBSm
jDldHIzWOAuMni5EYOncFVYA2wevmosTAHZQRt9mZJhX2DUgqSxZw6cDmgtD4+BDxGoCf8PLXOy7
fvzZet7wDJZe7ByZLiGs6aZCZBn0pbpLem5XmdBLQfA7rpJWkqzkZhipszDeD9L/1rmNs3YitSbH
rNjDqr6wHDARRfk86PG9AalMqoB304/ICFwcm4Y5cB/IAuQuA3zqSYOMICNPDN50W6NSLoNXfPoP
I0POlZTDvswuOXhgDmk0BKIkjTZ9nFP0cy/cAFEbIHqgHL65tcqBnQh0lvS6Z+jRrBgqfidbgQA9
9xgrYDiBzNYUNI8tFlmOPKTIccBrHezypqaFlAzbLpAhZrMEXPCsbnMyG1cVrpS1aGNOSszqd0ks
KAEU9Dyq4cRhi4RBx3vgTti6zD2Oxg/Ss7xtrIrbUorgbHUNGGQidaifim07tNGOsvFFMKXaJ8p/
LDVlb2PGNkeUu2FwagbEjbVK+cAFOaqz18Fg6wX7ajw8Za9u8hJlIBt6zsVhkiJrxVZ5DNt5Zy2y
5CFGMTKaMy7IudpYXfIhsmIXuECjRsDxXF/3C6z/BwEjr2oETl8Spo4pLgyOWbDxrIE4GS5tY6ph
7UuCZjz12GGm4q2suu1cvnCg+2GhT6eop85oouHgF+yLaa6/mprzp1Hf+BG6FAudI7IoGKTKi7eN
ZtxN+u6+rOeW2NfsWC/wdibVt6AUqeYL+CAtFAY0odlZt6R7koJYc4xR3o5g2WBv+SFiP6EXrYEH
6KpzM0rG4cIymh/z0djSzSQ/RmTRpkDBfCps4+ykdQD1LTDZl7JDKLV66LoaG4zo8sNIn466GigQ
1rVTnx7rVekJai7ou1sbY1BcfWp7ZkMJsNIHYEk5Tnjlui4lRAswUaduQv2XD8vniKs1f5WEem/s
otFnacu6S1hBjI1agxYpiA5jfkc89R4FwPjtHmhxPsY3QRRsx7i6N4jiPAiv/yL4hvIqIRbbg3Ii
jA9zsW4a1KRrhqNMsIarV7o44N2rLtP05Pok1KXtHtvB82i4z1GWPwBUozkhxngT9l26ZsRKdNs+
J0GZsT/AIfb/K+GDA0+lbYI8Ae89V+NNL4sJfNqZRND67ITZ3TyAucXzRExb8SwXcSAOQ079JF1i
deqwAlY50KhWV3s0gbTrwmTYCGfp2/Z89vBVuCjr04J1cJhhflgCKSbY6SZ8HyTu5LQnGqMbsK7M
1oXsybXXarGHLYXG29y4VVc/1DU5lm0dNRs/dx5tOyIlJSnTc1z3b3iHdhyvJgQI1o6c0OdYot6s
LTSbAd2D2NIfkcPyBGEPwPmbD/Afop/96DXNfWPY94ZX3hY9gVmj2y/X/tLkiOJqrz2EkTqYvAVh
H6+Fbz6PHMABy0QX7iN6LsSoqBxAidvk3PmPyLAi1D36YQjZXSU4PD/uHjwqdioh+nFSY3MdzGoz
iYpuJmqZKYR/hmZ9SywGLfoq168Tf7gecOCgMhmSKyjJED7LQ9Xm+ia3yUohKvNE4j0+KuyCgAek
cfWH7FJkVrEdtAlBr3S9S2ekxjawBV4mH+qzHu2Dl/R3UTTfuQOqANW2pDxfkarHBdkcRAhGN5yn
rspU/SkoIhoxwEYIm8UW7XwXragu9Jb2uVurYw+0xSogPwUhCSrEPdg6URf8AOSElAvBjhpRBy+Z
VBm6bMAurd9dyhTODFkk9KTYhVEALnAtucvh3vWCJkNs0wUkigt5FjydbZKbN7HlbXRf3FlzU64t
ChGiI597lZaHzqQ9C+ljXaA3OoWifmI2NKz8NPTQ0wp0xKz6kSOPoIoXWgdvXaZssZGZfhvQMmGk
74qQzuCE/C7T/rGlm53m2B9sWkonfJy+b6EnFR3aZHBuRRPPdLtqnJEB6JuK9g99SFP016qHwOhn
9Kf4utSaou32dC1WjO8OQa/fkc1OZ00tHZpVcR90vH6t3hKkWu+ws65bz612Epsk+ph+Iwz33kDA
3XcMJcY28lFA8rVgUqmdzqg/AwVlCMWxuzJUyfuQ+oemdSmxckwQFlrCkR9dWA1Djtbfziz9jPBB
Ic4jRBmBjsnyIOe3+MIYOaRAyIcnZbdfkoPbJWgWmfh0RK+fb8eeHAGnWdSj8BD6HJVVNn0XrI0T
x4apN45j0jJm87M1nUtWyCHdjTLLt2apOPuQ5JRLlBLshdUiRM/718hMPzPLUfiZZ+RaVRnvjWD+
CcsV84Travx5ZrxTAcEvRtyU1wnTSlWV3ktrRPWWYfuGlkl5Y7eOxcqrmq30SDdiAEcZ0xBZQ8TY
ptUZ2lIdH41qhHQkFkJfC6AA1tiqGyKo+qm/iWUX3lG3Xklofs+cbo8Y8dUPMSai14a2ItN14BFy
0XUhlU2BdjL+bhBVsjJ8ZINCvVJLYkHhq6VJmeC1Drcyp7hms6OjVq8zP7Q2eEAAHxHFzEkajEf9
ZAuGnYSgpwdpGG88VmFwaxbgKiOTOaA+NFfrJc0jeuZUJmFTr0Xp6q2s6hsa6DyNKWgHu7gkPqOH
xH/se/R39ihvoQiukiShU8sQlcLDu+9b/8M1bbyaejdy7uXIDMCeccTKqnlMTUOerR4gWVCtjGQy
0XeKH9pEEytKvQrYYFa0pUMZfAa1albLAzMY7qeXz9/q0bi3g+5DO3QIALoAtxsavdH6Mk9DcmOF
D5kJqytz2Yh7S3y4AdAqqxrfad9smuUoXLnCJeTpjqAA5L2x05yw89eH1GmSTcVkE+BRdE/uxoKa
j7ybJp29p4ThXZDOz04ZkmceL5dxLIYt1vb57HKMWKE6ITJl6owHiImLWWBbUcodmcYER9GW+6xw
9JWA2PH669/okI7Xvuk+kPBDFvhffwieAH2+boM1bStBQg4Ho4zaYXDnHz5l70nJEt5671C/jl18
3yRDssOlWt8gYcEfId48rxvOHae43TjTaLRaIJNlyeGoJbLhIR7b4QGR2gHp3DZr4ictRXctZvzP
EJzthOKU4Bqmh0HDRMzuhldVWqe4CTgKOpm6DTNtbg0xk3OrMd4zTeD+TjNCu0DZEIvgJMcDHU8n
GUlaXyqPFvKxm7f5XoBwvQ3sg0Oy8O3Yqvgi0+7albV9mwvzUumpuTix94mrPdz1JrhhzYgKvCFY
Wb2LQsjXNkPlYoZ22jGB7QV5qtoatmHGu1AJb0ujBkZ8cVOUikwt1O5e47BADtWO7kZxHEDdr2ys
YHdJPD8rnTk3pRGq+xaeZ8XExx1G+9HPmWVxE2hiMDPiVnSfzAWPRuEnrLAfkE/yPQFxePqRW61h
NG7bHIXqvIhuydUSRNf1j22bvhlMaoI5zbgydKOVmr7XaJiFV+XPYOM8A/z9IMm3HnVgHgG6IGns
oqOqzJMyynVZYRlaiMqK0JO9B3qe7Ukcrb4nh62P9Z7egTRLcZNoNhH1Mo/wsDyn7HeDOSD25gid
VINgTcQy0p09p6VrNaAcrManqnKcvRXj6O2VdROE/bOySDBztDscGKsikKgSrL+6mO+aftrSILlx
fe2trGlSe2X2b4lOH+p0aPdM2q4RCQKH3pVkY1SaojobTtG3SUfRLsfdtprQn27qWNpom5wn4czV
uRqOZqAeMdOPW5ZbxPU9SThD52T7WPc7dwqeunx4TD3IZdhqe8YmzDTjnpcy4JobumJqABF5AxQi
u8yFy0ShN8pLPHveOhDuQTXyQp0a3Y5CDGuH/hHoaAbBRrUx2vLbkNTZQ8HJE1Hj65BPBfHh5u2Y
m8yuIbWuHYHTx6MZtlPZDfEb1JjZOK/naAk2M15QAHB4A4uznspmU2dAUnI8S6JmVaOZZkoU08rb
Vxz7idgZyEGcStDLtEjykbsWyP7OilXLrlp8l2E/ryEYjhMm3DahFSpt9n3b4MQh46zdWXhTd0O+
xc9HGJ5w9L4j3mUNk15tifPjYEXbCJm0psPXBxaqWbq7XZLAHEVDYY7+VqQW7ajllxZ54z7NoQnG
wDUJxmDaha3zvoN9cMIzd6T8b+nDcrzNYGE1BHf0VanWtqzlys6aq99+pE5UfcYiOjESvqnHBjFg
0b8hIoAoRiB1H3qvE0ahjeWkn51lwFrlsL/NwtQF4Jr2Vz28y5guSBdOtwzCdmbcVFu3RVQeYGon
z0fT9WhPrQ8FiMSFFTkO3X4i8R4tGp82uk5DFz7qIfopJn+v6EqDTU/9vekShyPFZ1t3SyVktrvi
XHL48tsR0tNc97s2IZjPJjdz3c7F2jeMCjP6wMsv413bUYY5yRUMd7aRMaba1HCpIkKeETU/zEU+
b0nH2plh5GxLhbanTknI6snzpsvBcbAu+e3UAH7gbcDfSaFgB4sQvYBrzjJM44qcKWtkwpUSDmi6
5ns/tAKZTf09LMP72QUhYfvdo04idC19/GpU3nyAWATTw90aQ/TFpQWoD7wa+jem34o76Hr9/ChN
7dIbdEHmJzm900axb9GUOZrWS6uR8xfW/CUacpBinxRGctRu2iZ7TH1Bp74v1xhJYaMz2DWoptfp
6NypIjvoRrzN9pvlyk9CUPmWxH3SKBQYeArjJtVGcWAsEMGMavdj017tih3GHTBrwedmLtq8BoxD
Qkln7DZJ9Js/M50oZXJRiXME6xCuxin80S8IC1M2t7VMXlIgHyLg3FbAfMPot5Oge1LX2LFK4ig3
LHTR/pbCmll9dxld+1J02aaem3066at0k9fIoHPb9HxIEsqw6Glwka4vHFoo0TnuZm9jZPoDXgMy
nfY2cGhjwaft3WIT+UwCW6YBi9ciJ5VBkrRD9blpWwBUkcTm3BCRV9dsNDRROSEc0rKF/0DdGGt5
kjDvbJ+mUiu9bTGhjA6fYV5dMG/HvU0za5jZufEra/iLWZLse4G33DEFQAVhHnEdnnPhvQJPRilL
Ch/OSCL0wFMZZ1nPD6UOrstACNnwyjfwcmQchTa90bxja3mNUmCkDNuwxzr1xm6Rzggz/pAWsTHh
3rfKDZ3VTQHaY8Wp6DymTJmZhKl52mqzO05RQwJTgBNP6HVh4NEyMAGH4yXL/HY7mzRFh8B4UhA4
mSAtzZVJ8R+O4VH1DIKV2CsHFAgJR3JgoONaEfWW872zH7I8v3ZWdanchALyNuDvT5xmb2VmwkZI
PiixDghsboixuSRTfswEAE01D9SEwtnj32f2R98zVPxk+EyIkhbNzcJjjNrsCFSBaAQre6/C6FI5
UbiZNlS9hLjQzfB7XmuHITfENe9lbgvc3N/Io3bWoSZFLHLanPMthwfiFrJlnlm2HRMtTtitaXE0
Ng9o9ej+87SGPXSJCGOCWUQQR4bbQdV3WiTP5hIcgJwVRYOxaav83u4q+PpxfBkyDADFeK8CJp/o
XJoVTzqDIkkaVRcf04aqwcADNjvhfvTz26oHqo9W70PWg7rpsE2cZ/Ioaa6ODRTN6GN02+bMk3xm
7lI89Xya/RTXajN3GGisoD+NHtXTWAf9sTXlA6s9k6DGfynAxZ2cWW8VZNDj7DufuSPtnezcZ5aI
+iSZWlUK8r8onI57kl1n5B9rtqllaomQ+6lntOGO8XpKmUo22aFiEszVhUcVuMD+LSaU/biLcwrS
KR4/G5hJHLuAgOZVXVCvbCLiEZSCQBOBJzHtwt7HyF/WbXsc/VcnGOODM+ry5EyAoRqJT4KO7nPr
B4vF1EqfuwSuQcveULfI5gJzQJAgWnkwnYAMJjLRLCnxxnc88+nUovdIMZKMlr22Ca/eTF0EaSRs
btzxR5lb7qNFOBjygPnUxQyvrNH3N2OIJTYIaOV6SCghymBZG9GAM9yYbPWQjewskbSZZ6Jkg2eO
SAEXYcW+xM2yPwOwK+vaNO/C2IN/FNXo1prbhnPfWWxyaTZ0F1pC1qpaEuvLGdyqSMsFF8jhsZua
s1mcNF71C0TQDa1FeYR0suNgbOxlDuhRWMZdr6qjj48ZJiYWAbn4GD1l3eUhilSHq1JN8WeVZiwx
Mzafdu6uQm5EH6m9KDt04lN/bmIOhxUjd5WO+QGtD1LHHD756OLd9tM5u2hipNgiugx/0MqECQOJ
uQ22heC9Q5LSnkiE1vTYyKXDMkegqYOMqfipctIrulnxbsrPMQm+C1ceS7peLIXlo2cOezcO1u6g
U+wXVXCIreAKMnyHM3SHNoIzU4z4xbSOmg2JofVz49NGqi7Fcu5v9lPtnwdz/kwM/2WYEbWBKq3K
B/hlVFqT4d2MCY3ViWmHkP26oee1cws33jhJfOzrV01iDEUbaKhIiIcmLfe/FKqjxCLJkNbZujL7
Vivr6FrtNe7yAgTaRJxtYP+wq9nblpXItr4Fb4PkvuQ4QMie5AjIvSNGL6pA1o2hc0sy3TUg83Bd
2cwTPMGDB6833vcusSJAxX9OacWJNMlPZucgwlMeuqD6YMB62/seHqHKbMZd5HxW2SQOHgdI9PQd
BSF6hmdP8cJZfb7unCl+K1T3ygCJ1kg6PggltxBQ5J4hLqU3kcdbE3bSXlJYl8IJyNwuxbqiHXws
BfeTeUGW2vMjGjXOkD4IGxDiB6Ov4E0sfZeOLZT49uMvVfn/198DUPjx3//17SsHliTbrpHfuz/L
6QVeMNv5Rwk+ZJ5vzbe//7/+0OEL9z+u8LFX+J6DVcix+Pv+0OH7wX+s0DMdExk5nRS8Wv9bh+/+
R1g2pgxf2IQxeT7/U0tDM/nv/7LN/yyu1sC0gEJbVmi5/y86/L+6xYSLl0UEoWlhaqHZa4nfHNaE
uAx+m41imygRvaBNS1fzPE2vmG+uCv/zv1i6/88fF2BJxXqAOsnm+/3241rf9JWOC3/ro+f5GEwj
YENwYO0MXTrsY0Su/2LZsf5q2Vm+YOD7niD9m6QvxwqWT/Qnn1mYz2nQpxGnKAtAJ+2mzgALaM/3
vZHk6PngJjE7zuVjQNV5AKD0kDjKs1Yzywzn6Mmx9mYdKs4zQLisegAKO/fqRLQ2iFx4YhdrTKvr
n1wcf+dc/qtx+Y8Pzf3HGeHR/TXFb9YcBfBw0mOBIlUbYjVEYXnPwgy8ItXvXhdFj0g2uhVDQ5Lr
DbarkCa0wgDHfr9E18ig/HLmpke5N8AICXAfxgriAh39nzEIR0KJmO3HCMR//ssH/93TsVxtHNem
WDz7PLq/eTpEWJuVCiefkqZyrxKJWbRCjcCsWEckAtrj26RG5qsF5r9z1oGNNYGzHrrYHrd89uCQ
jK54tac4v53G5GxZ1ZF4tntSfDk7RkMf0MKpSe0hoS3YD5Hb3GWlXX72sZXuYflXD//8fX65EP/s
UVm+TyB422xk+wH//OvTA7KQ+rp3vK0u/SsWgeloJ4rpI9lEBJJW3bAr0abFE1w2Jlimt8WZq7/o
x5KPkOUFBlhQPmD4/NC4Z2TdvfvuQOaRZRUX5XrW0zCV+xHSRNt6V9HQYiF7m78YUMlt4fQDsn6Y
pLA73iuvpp8QeW+h1zk3nYEErphuF+vFoZr8nII08wmKK+qLa0QzSO9Ee8C0AJTvkhzjLbM6AuQn
jng2Ec7XhuH0V+Av4wird6qzOc7jycol1CBnfnGJtvloclNPK1xuJ9QysoIZ0sWbf768zt8sBwKP
koudyLEc3EV/vbyVWPK4AbZtk5kJUspRdDuZcbktnfE5kchNwoleCpypvXCsn4bS423P7o3mbAyS
/IBaVP/066z5dKu6u9axHvKVXdNl0yWSMIFCHjdCSsfBq6lenepujtF2eUb2MQxtPJ7jKp++wl5b
j30VlWfakMYbfY/4Us34sNdZJZea2BwvQdqrHRpxeK0Odcs/X4ZfIYO/PWW85MtWAwDE49357TIE
Jo2+5a0B3TrcxLnNN1e24R6romzujMkPEcVaNjqqbL5vanDpTuWZmiNfUB2s2Q2evdabfvRirnZl
VVWnf/58f3OXgmUdtblBiF/93zISkdgxk/Y0LwEnsbXTlD+TYTq6jFXR3wz/8sP+6kr8tfRBaFlc
ltT/zOCXP//Tel0mtq8Dstu3dUBi4gSlKZdRSCeHQamEsXaksg9W//wF/2bV+svP/O0tB8Al/dZp
vG1KYvoPkxB6eEuco1duV0y7f/5Z1l85L398wRBt17J7B45r/3Y1eWRVVdm1R25KrF97jZ6+H0n7
apGgnjIsmXs9N+peOHV9LoraIyGrIGPNzs03nHnFXYgm9V8ewOX5+u35C5mYhCJgw3H519+uuaG9
ComZB19dDC+Wrt3VGM3iXzzTvxlOhUsyN2ULlm92Bsx/Ytn1/nRrbVbxYMqUvx28hkG0DWzbJOJP
Dvdj/lSG8nYsaN2O+mvUJBoC37idFyY82xS2QEdPqA/6dk28QXnvt5Xei7gDkzY+tHbFHjgh8qro
uK5MLK0VkOyJkIcZULCuf6DO+yPn9f+K61keiT9fMi8IPBfbIqGhGOpNZ7nLf/ouM+GFde837NBx
80WC5JPM2dYG27mqEWRdj/OCcbv4l8Lg95eDasBftlbLp4KCX/Pbs5MwiV0g0CESTx9P1pSSzWnO
A0D/Its5bdQfuOrhvzwdVvjrzvz526KdY4GiXmORFh514l+/rbY7z84tHW0F3oytnibnHEajfnNq
ZHCrLj7BT2Isj7GuVkIfhJ7sbyqmP9+ZyZnCazWJQKycyL9jLzE3rIT1XjbVPuuADRGW9h7Z7Xs5
WHtaoSQnBosvEv8iTn542kKPaDxRQTSi5Yzua6wqqIBCItppeXoZWW3mZO4aK/KuQYmJmYDvS2Ub
2Q7edrIKCcjEsp7f9zWePOh9ZLiYDxOZpuwW9Fp6edC9+2P2vzFe/CrMuYWZloMU9Lz4jTif/taa
LfdUtl8o/aZ1XgekCrVC7TOJcHqV15l6n2bDoucrid0IGc992RkkOzdx6R9XurXQX5o5Q5vhrvbf
OioZSVLR90hyLTnxYU0z4vxDeB7NpY6+586riYoqZFgdxszL1/bUML+pVXpHtyPCiqHqjrgDRgdW
09s/WlLTr3mOK05aMXpmudheQ2sAn8KJHAcEO9pHSv9sK9uCU72aoJP6j14lSzCWTo4HrkVXTiMN
nWcUgH5wEvc+SgaGx3LajoyxwnI8lNAZ6ZegPuzsLegyaNyDm8idoox9kbhHdmMckKhZwgZu+24A
BFdbL1gcHWhCjUcQiOviCEF1wB0iA281xn1wHVKmPV1F/zLpY9gCaQDA2TK64bahJNlbc+bdoejJ
v4qWGzO2LTPNCv/IDdan9mDWQXWPX8Z6K+oqe9WS+anq0BhKNQaYA3KEUEzzcAXEJhLanI7SplXD
9JzFc3fvRFP/XNkKVbklCnB0Y0n4hoFdExfwYR4b4yENmvyU5lD7lGkjWq9zsY9nsPnRbPTbVI/m
tncD65uBM/BY+qV3YzcVHjLu0GFGTXGf9NknnaTpUy3fTpuQRBzaxC3ZGhbeXYi81mNkiJapnNJg
uKzgHV3iRlfVfd+I+qY0FQVQVhRPQQ3o1xDZjKKg7ugbCv9b7+v6WrTAr1MnNrY829VbWnj2F0ay
6TVl3NeuW6usaE160yDBFVNdkiZFULiJBMgyiCSdsuDoMANQZQxKNtYEAMcOMUvI1k49xpaPrLS6
F5pP/iFH3kgBNJVbcrVtQMq6ReOEGLwJG5+ZXZXtGiOIt+jhrbVl+sWL2xTGVRI9u4OEAj+VAA1C
Bmt9tDrH3/JfxPs064a1VUGP+R/qzqM5cqTdzn9I+ARvIhRalPdFFk2T3CDoGt4kkJkwv15Pjb7F
1b0rRWijzcRM93STrEJlvuac51BTMyipTWfEoUQsis0K/AlIJ+a/URubwgnDa9y3BcpMI3xy1PTV
h15zYz/lXz3F55rPEq/O4MMLE7Hxh7AMY81ccdXo7ibQNr6m/aAODIrQcTu9dWrckX2Xsxztpj0F
uUYm7uAEapT3QYQtgmkUc+Nou1vJjJjfa+cjygx+vkb0y8mr843nMqadfQHAy0rzz17V6qQTb7hk
c1w+ugGmHMdt+RxLXd6jPv+mZb713OydDC58v4C09yAM9WrEdoNpB232ZIz2tzPkAFIRTqz4ts1V
ViTiwTYqDHxlPrkoZU0fulgYsq+zguJqSHQBxlgjI4fxTKDIRYbBM87L4tExRwvJTWb/mPOIQF/n
lPzhMLtbunsQO5gV2FZ1/rWDJbWydFCsAl14iz6oL17t2gulYr0IAsXWvlXrqLO/ai2O7nyVlKAb
3SUppKwROjmtGeaOcomA/qlAcXuuPdS7A7JfsfDMtn+Tc0XMsyDS6kMnBY4HfP1/pSXhfVTOeuyL
5KJmZBPSxrGfIg5BwNqgOjZER3aSa8N0SZO6Ofmgq5dkYh4oF5otBqACuqSB7cZCDIXHBHVL07QH
rGdIJ0UWbtyq/YscPLiRQao2mds1nzNC4i0Dd//PAGx9LUc3O6Ebcd74flHIqMIjwCortyATZ0QQ
bfoZAaY5CAQYi8Af+1tnTwJ9T9oeML6jjZF5eqJYxS4FfxSDr5dxbHsCu27BemJoFd/KkK3tPp7X
aD/x/0Isfg4l2t/eStsHeyinm58U4bHtyukYzEF+NF3CCdxSxn+8wYl2FUvvtSrvkU92ad1Gdlnb
2nPp/VI739KeZR9h482ooHqx0SIM3pDWIkxIsdH5PLE0MdFJplNyYSIk1yY/6mlIJjDMuocb4yja
sFibz7aZZo9lJp191w/hyY0StQbDmJx1FfJvfaThLuc/bSXy5xQLKcmGiblzUFcJ1X+FZEBufJN0
Dz4wuq/IbUjZ8pQtJf3g5Ti6R2IMcwMR4FCyaE/aMZR8/v14bagwOPvG7IwkUsXjllDa6i2xkZFN
MZb1JjUZyLAd3nrohSKkucUziYXpkZjF8YcHPThJQYw7NQG7VMrGMtIbNOrpHoEDEW6WaFYYNnic
Y9khJBhrHyZtomdWhia8Vxk8/CNbUhwbj2AF3ee4HaJi7ZRdjVAqBsyHR+Bcmuy+SidWn5HXO/gN
8UDrBHlj2MWbDsRtS3tPXIE2rOg6WJG6StknL/R+SMzqMrM2WOKQogS97i6BndaHtsyxPU9wxzlN
LlUlzbMth/bgJMlIOmd8sH1hvfWEqVR4D9IUA9WcPBgQX3+d0Yy+w4y/BCYBPOiUP2vFobEiJRXN
d0a1tYm93LmnSjjTJ2L8eWOgVdrMVCcNyilCUugi1Z86qclqkuAs3Kk41dinV7j2gEPljtEekzQk
mg9FC6ISK7NgrVEc5GkRhasAvRPgwBTZm0245sIdWpcTJwTxOxdEvbUWKb1k3FHRDYiGJ0FsPAkk
ecy8w/BgWQcG/s40/lRVQmqL11VPoJjtX2LqqRZgpsWgDgMOkAWy2I4Hg0KyAMSw4SWizvbdD98F
DZL7mQk2Pza890RwtQRtXL77tgK/6BkGGrsBncEwVNG5HsX8aM+l2ok2eqoreMaAlZ21bg12w6Uw
ZnLzmAEufBqyD9n17TWcne48QYilU8tf4rQO9sIXw3csWMAmgVQb3IHtsmOpfu7b3lh5toXAl8xl
99KWoTrZTodTDIzBJnDy+ECQZvnqqTJ5MVDwwdK/DYZG+MyqlDXwRFyvF+vsQvHjEJT2M3N0hYP9
3IVEzQuolVPyUVR06wu/z8prITt1Q4JNOB7pPtUKj33fLZp5ji54+btV4IH/hXWhOFX5aK9kEuXY
MDv5ZOB9BkAQOhA2WltdijpLUJmx0PjEaR5mS76qeqi71v4Tj5Wza9y6fh9nE9REN5gOlqxh+NU5
UNi5CsR2Ghu0wiBQcD2hvo8dJBMLj1Hmj1KhXrTVfRjosieNa3DigQGZcAlO6TFM8gHkiJW8141E
hmkpNOxxyDqzx47j1EX76BPAMy2sCNAHLHiy0JsAhXU9vJr4Wll1RndpbKOZSPQlPoNmpok0Wc7x
8vnZX/5sjVSuwsAgSGnEf1Xz/taNKUpibnrjUIAZXlOU91eme2O6ypTfn4X2zU/AvyaDN78JyCdJ
WZRjbKfhcBtnaWW2san7KHwyxoAqnmc3fEnnqXmnjTbJ2siabRfaEZ9/FW2xnt+j3+dHi9W7jqr6
B2vIfKeUm592D4+0dFxjVygMmejO1HoMopK6VXUo8XCQn7GGQI8zx644+wQL1IvGKputG95Ub1tL
LcpyS7zos0z+6l6/SE+uh851P2eFz8RMBQmv2mieIC0bS4wX02NWYX/oq8h/BANtfqReGd1UYdtn
9ukw66wy+b4fhB9VQoilGirh8YuFdexQGbJwNqKXYJbyOSjAKCA0zr45b8pLqrENDCZmbKQ8RbOx
RF9/DFNNX1CnxY5c4/lUyizh2U7Eo+7G5tDkrbNvEyUvGQmji8awE562yLzqu2ulH3EMtqVjHwcW
yseKe+xPFZHQhEokKrdUM+jGhXZ58KoxgpCIweo+AciuDPj0a+Ey4BsJhjzA5eq5M5qhfzT7NGDU
MXcTuHwdHf1S+r+DJWzMfnmdPTo11bcIcaZxl6CRZOtOwe2gT3J2RcfcdYHMHp96Hta7FFzJn54c
x3eRQ3xYO+ZdvIIpxYxWFNr5i7K8CCXRBKKXuBo0Y1VFP0JCO3RfiAMX13DMPzruNDifhGFnmQY6
R+7eNSjYrLQ4Kirnb3PoOFtDXahdy3dH0EnY1n/5Twgag1siYy4mxBl4GgVLDRoxDxFrwgqZHcEa
EGWBMTdK+hdLWow0TWwE1FKZ+C7beFwDXag61KpNv03tEegEx3H+XnukUa1jCzEqZix3yG4OVB/S
QPCHrox5UuLYoNNfwAa/Wcgbi2XbIYHKKgMFQOEYpvNaxXH/V9s5IZw2w3v4IW7lu0sqd284RlPm
o7qMrWBalVOBAJgq1zCupufL8Di0mqT6HHv2CjtJhNo5EzDIdSPhhfoC19s8ey1mnKrBhJEC05Ri
uOvqZ5z/i7IZ02GNkzRaEGhjg/rGOr6ekM/Zpy4T647UMIUdyWMRFSKjWXg47faj8Jpzgan2JdMe
yR2GiTdfgD3rjXD8O7fRTGKw7Q6H2WiqL89qwaq0JX3lxDWKCmrA3kmG6/zHrt3+b0qqy9mcCTHn
RxfvKh56bxHGrSRea0jpxYLmRiYO6bGmsqIHaUpOtMx3zyzGp0vvmekjLj7OhWYCUOpp88QgKkEk
oatyWGmnxAwZN+0105FJm+jlH6HZ09mxKg+/8rwrGIVzYP+hJKKICZ3hKK1h5pQ0xwZZS+H8RoPf
vuORa4gqc+M3FkV8dHSZ0Zex+K91HJ4I806KjWNOX7XdrJ2hT9lBu976LsDekrdERMsAYGichgG6
T32I0/nqB3KRw7TL0nwCchiUz6MaJX9JmxzbNLSu0D5Q38ZAWL2WOOxsolZZzC3sqpJVCCkIK9uK
kp0Z+/al9pOKsMgMl0hQNwKmlK93OZfba1IksVyAplavzAwVZjcUDkINwXr0NLAuKq21jgJ3nUXC
oyGao2tvdyyNzL1fhmTIc2GiFWuNTvwOVdw/yVHiwCTfDYG/R7zB0h31fM4ti66AnvfL9kS4Zy4K
nEoTM2NpahTjxdSZoivLrD12pHEVNjDb3YFTtiEJ6TVMOskUEy5P7ibZ72za7bWfRLX2ZWysTMjK
3IOSqb1NUTyls/9gIi0xejM4ib6zvmEB9ct5bI3fPhpIbIi98ldjf7cWTZO63eP9C5PVmwcEUNVQ
4LP1KOqRuBw3RUxta2w8s85Gh2LGNIELOpO7aC0oO24MqAm3OhQs8gvgCRXLYh6+MqOtC5hpo7xi
Z3vQqfTOknPc4+eOV5lkAIMTxFFHLcW87wYXf5KY3k3+FrTmYPBXdC7FNpNmhVilmw0sJf3XZD8z
Y993ghsdmCv+JXkFf+q89V2bHBBXB4sgquWeTVizRqrpvHLNLcl3EiTJxpN3MawRpzPylsVAVs1K
gDpJ6woEmd8RMi5F+zOVI8O0SgGUbiu9NMacvAExSIRmaB6XhbY9WDqlt2f+RBuN9hffrxwNKJUy
GbdO2BlbDuVyVXV+A3FB2e2ltw30Tm4XoL2wExObQ2I9MRgwrnDCsHcUUWY942AbTYz94362+lsV
d8SEQr2uIoNM2sBXzjkGnS1JHyGubuJQD8Nm2vFswNmcbZedbTgEqNSiY6Ojt4Foh1ceA/9QTF27
LMKZh7isxpXHRX5Que+cqaz9VUgl9KYtPz9WHlnXlBq4p0YCFTPSPxnERsMZVTpmTmniZ0N4f99l
04k9BlPN86kHfeyCKPtOupnbvIzh93os14osqV+wQxbPgCHnm2EkwStqAMxYQRYDvnWVcNZhAkzF
RAXqrlqd8Iwb2Z0JWtpPcqojLi2XBG/qKLKWmK8ECKGwC2Oz7xGc10iSeGYiF8HeFs1Qv+UAzwnn
AryyNNC/pKsoRdbuN5P+KPjkwqU0vDzaRM3dOhnPmSSvgJcF86JoKxTJgbpJKzQhtcQ47zyGJsNC
jTa0sYjl+WMGc+gCmTs+hKKSW0wbBD0Ono/6FMPIUFh4WcU9V0X3fGz60ufqzduHbGweGIA5LwyA
F6E3f7Rp9lV5I/Vs46OPo4iEJZHOVb+qO1jNU0kSDnlrCRlEN9xGzhJwWXiopqE8Z33xDA6OcKBS
p3+FZVtPAaXZsyqaeI/bel4bQj+BsCXQPvaH2wBMZKdKr7iMXNsEMmLyTXJ1i405efLnqtqiZPE3
KMabxSxS5zygn8cs1sqNQs66YOHxrsLOPJpJaWzHuNrrsguQMvEY5an8K2lxfqbZXIauPy4H4hZg
JmKX0iy8ioxsdNNuSpwLdbENIMAsyziQ/6ArkvXszOmzVKA62Nk6UKn2pIbba3Pqv1GAz8dkGJwr
eDQoaV3h0rMZjdzVTKe2bowdpClMLDattGFoeFfhCZ8eqYC60nk9Ibo4FiGMS1BZayrzY4iCfm4N
xKP1RWeGeq8i70eF+CyUMVr7CdrqglGK/6ggAjU9ac+zJN8o5VyTiXvsRHpl9NuwGEDkleaPjeGZ
X2lLZGYw03/bQzUyrQd1zIjsBSsxowgzYOUI2D+75/NooNdOlx2TGour7Mbyx5GgbTAZfcwzGa8W
HcsiyRqCXyw7AQTRggbzApra1jtHwIGxDdpT3y6aSFSEYJHtxD47g99rjAXsiMlA5j4F8Aa9eh0C
wmJ+SYfiWdH4UYOmPla6IFah8S+ucxdocviuTOL99KrMvK+mqt0nX+C6XCfEWXUIgwEouRgWdyVg
YcIB3SY9eEaGtN5BMv7egYlPPmN+IQYL2RIeluUztHUrpZnTDU3VpBFry5ZsE4HpLwynaMMOgqlI
l02PseHGT6J1FPmm6N23QQg/0HNWzPztg/BsxKa1HoYJ0u2cfcZBzP0ZkDG56DKryZ8JUsxZK1pO
Gn0mWazwogAZXZoCLTCpYHQ74LjIU32Porx4BHLuOXsW28wTJ8UKhL1sfsK5iIejGHloBQ4H0EXI
e4k9EpgV0/t5GiFGLLrslg+6eFLS5bTl3Ki3SEKZeg5x7SEfyfzgva1L9Tk1tvdTBPgeOjdSZJ1F
FOE9reLSTn0qjTsPJhSTJXe5R2FQmrzVrKA1jWjcIkoJje4Nu1RH8vHQsaaUAbE+HoN0JDusOrhZ
5hIWeDPSXIurk9uww8mQI2GUb3S4emBSkqa+ErFy7OG+8X2hCnfncSfHEUSYm9TJo0dRc+bRS99D
yC5LlOTRacSo0DgCuBxmEJFlD8Fk/XTeqNCh2MQqaKoACPKCsgDnYRUxbdU3T5BcEfejXPBx5hyY
HbEfsdImYQI8q+6aSwS1bumTU4XxnBURJEJnFfSWunG1Q+8EhABThQi7dRhUdMPSQFO8KGdd/c7a
Y+zrklFJ2bSvqcYXMojpyFwNawIxTLxsoA89T2yfnxPVkpuKzP3BLgmxyxE4kGF17h0jxl1BcCIT
PPTzfRPHb7QsFVsKizTZoHDmPXFVCKytHOV358NwnWVvJkvtFTmFeMZCWEiu4or0TEWhGjKmmPIk
2qEhUSuTYQoIsgIurFkC5hIDodjuwPw1M+ExNF7+3icGHNC7zpXZLFp4dp0rOx5nkr3pCaslSy2G
KUxdsjsm820YLOcRZHl8d5840wesGcCSFOdnN5L+2yRmi7Eb+zwqptlbNvkUmeexhFTFPJ2XAe0Z
nI+KxOWrM6X9N+0vXdGcx5dMJzWjEV4/XkkjDSxCsqzyhS4xW/Xd3S1hL4fKMiGjEyCGP694qaTY
daodNl41vMq+QgnfJC/si0EmhNCeqFjWau6IapwmTJJeByS8yY2rk7BL5LTJXhiplChKWqb1mqdu
EWRJ+Ee72Rspo6dWBHd7ULjtdUlkRnAAMYnP1exWsCNm6NxZnm4qJQSjA6mQZLte9mUrm6xspM/A
e6a0ezPh0m5c3xV7fLHiB2ypmcDSreXLQJYZca4i0k+lZ9njUliy2BUx/JVonoNTkIbViz36fbdV
KS370nQT4FxDAKuXDuExFcVFBooaQ7fZwSiFh+WyKndjF5V3FoYiH8nFXnmbx6zeoV4b+pWd4mSE
skq4aN3gGrCnPH/LOR+/CYmzWAlaWAnbWEeUiW129GaXw8wL9IMsiAjShJeux0z2J5X2pNEg/dc0
kFPY8DylyQVTpnnQU5wQkdu3LoDTFOsDNrR7bq3Ed7AaJC/zEuzIa9Hfe/twDteZr7vtQHoqBZ69
94OWC7Ht/G0zZDOJxL60z3SRBMJ0rBfv0N35kRjLPs+M36aAWtghDjgV9wJ4mO3shuivuTiRVsum
KvOHHDvkjo+P8xAxZnp1UztYh2RXgdKZ643GdgoQpieLuSD0181zTjBQECcEUMR0BzAJYnYYwIh4
fwhtDzeK83rrO9AVsNHdl2citv6UjtUSeR2Q8l1E6YpgC/+m5ig7FyCPv9EeBPGCASLXSJHDEFEu
6LgUtemyTNWAN1s6KzMFGd8WhnzrstR7sngmH0Hk8iglzAQHd25uXkqR3rCzAr/iQCHguD1W7Hj2
pjDJ4a6LKSO7JgUTYVsPWdUWWwU8AAoyZ1xjOmzvEctjApzMnJ+6MhRyvrK28D4xzu2ROaTfLrrd
d0+H99SbXuAOKYyljeJx0UBbwaQY6aVtJj6vVtksvWqSx2BIcDonjeYdGhoRfoKwf6/D6TfRgXP2
IudBVlW8ahUjAxAU48MM3aPHYN3l0Wpw02q8RDN77G1Lo622TUv+8zLter3j0RYUkwxUF0MVpnsL
mu5LIMx+ul9L2FQ5X8FdGLy6aAS4I2ptxcjYq+7bTgbQhvUtDhx5FUaFQYpNCVo7A7SPHHIEM6nM
4sfEa9onnrDsT1G3ZJzgFcbcTwR6YoBIjRt4rX4Nc1XgSqAPnTSbVmajb0g35UsxEwMFR1gA156t
cJ92Nl7K0E9+Izj2qxbT/jry5+lJRAJjQFVXG24JdPlB1x9AeGC6mU1tH2Rh/dNdq+XowE0zchoy
m5g9JuaJtTdkBOiXuwO8SBlOm96FaM3QR+7ntDA+iyTxX82i6nZcC9E18xCZ8FasLOmvS3tUP0ZE
BGQ22DBTA3sAOZBa2SmeB94I0KKU1m733vg6/4ZVkrCNTuanILA1dnj6HmgbbJinEk5VUi/mMeef
BWOZ54nEMJBUQR2S2KZl/4RHsL+4RcPUwQxrDdXFqmljkk6t2SjkO5xyePDm4s4OvaNkcINZu8hK
y3XrS8W0oOXwjfLgGeqNfUlbMn9sADOHrrQHPs188NoEOzq+oPIl7SrUIjCARx8cNPhtvaYTfibq
8NdBEvpctYa4+WhaONq1TWanP390qERwTWSvptFpUKxJ8OyMhb4ZE0i8PH8cGORubDdXb0Xj9w+e
5YxveJ3lOkd8cnSaDGd7EINLydu3PMNCzwM/nYo0FAcH9u++7+Jz1MF4qrmuXxNJpwyBuPjRkBM2
YviHEIN+J8XZcItRVu2mjGzCpSkDiaJliD6RhHg4yXrevi6c36tEkIsgJ3CJ5NFRqPV3B0tJAX3M
My9Z1a7P4NcFetT7MAWTVmE1clW2pckOOanwTowAO0lzY83ZDjHNa0b9P5o2ROXSK9eoX+p3whso
OxrcKmSjyOrKXDc7Tlk/URHIaYtpEYc8ypN9okrnoQ1Ev64iCA1YPcKjshh/5PVf3za58ov0e84w
9VNpR+DIHFcsICWZWN7yeid8BtROBXEzqP/MTvC3mIxrA2luEZfBJsfJiSKwoZyyxs2kiqepAIZl
6mmZJv+Q8LjI4ubS1y4PsdedAlGeBlhwoRWRGBQRd8YobCx1vSBhEc9tU7LIgjutLBLns8Dal7p9
Ys/3R7GWc4OsI7DbfaOup/vBeRdXrVoycMUVyrBlcnNnwTwEY2WPsla0LVQ3EpdC9QAqK6Kxmbe+
chWKCaKnRbxTfXjqdU8spgKDPFk+O/e4e86tNl33kG43lDFXEifpEqLceG4wnl3dOTdOlUG6qxEk
mA7uF0YSz09pmBVXrwZL1swZk/uqsbb/bW5MClEkBJiiZfJppKl7ptM2NzOEnm3dZ/3LP3LN/9fW
l/+PQiUs3wKY4ZpoC//7//wf/1vw+F+SJQD0f0qZ9clnl/5HR8x/+MP/TpnA3WKaroke0rkbSe5G
lX+nTJj/srEv4C8xXVrhfywsyJX/sbC4/7JM2zLJKIpQFvoW38u/3S1W8K/ADSNk9wgryUEMnP8b
d4sd/CPE/D+kiyHmD+bF3MyIbiPzP2l7zTjXfIL0uBkVXcrsldYyUSw2MlrmTKvmTUyATifPavZM
7rrJu45prTZsYZKjYXc3K9f32sTKX7yI0Dx0KefJTp0HF4TmzPzyooYBnrqEq0yFcxrHZtPaBGrm
dhtviuFv5LP6jr2Z/W+QOjusg1+liUk4c0OQKaX9MIIJdITRn4oB4cPIyIyF/Wt6t3X5n/GsQ7gJ
PT3qA1TAi8BwtnYNzpKaia95jxGAkxGEL10c+munZfEbeAbiSqAEsfKZj8+80dWU4NRbJo3/GCDK
WQj2U6SSOu+gcnF0f6gxPonS/eOWSbmlvaJsq8/+KBxmAni2GVqzl6PMqx0SYqAp3FuOU4gqLA37
TZfNIFWLvc34GkJgrY8DCZkoRpdmBHWATKBnXU6/Y44HPbqHQqfyBQVWuevLLWrMGPZO+xK02b7t
S2fLnBE5lh5Zc7BbynJmJlYPKNMMis8y5xZOR8td68k8DpcuZpXb+3SsliMv7G3RldTN39yx7G3X
rco6/bUDBXcGL8wSUZu/GTSvpKeMp7AXz3HJyV3EFdLhqTmxbSDgHgWxe20cPL+NT8NEFUlFzNy8
w+XbNeUmcWwbJ327kU6DEpBCcklM1Esj2bbgFQzgvEEom0TEPJUHDa81VktvZvRsI1vwHeRm5TYo
HYrlXqB5jBkrE/P00XWwIYrikztpXug+rJcEjsDOApA+/GWz+FA5HpwCQBG1ZIdjqnEPFhcBR5G9
KTcvVropvQWUKmAKUUSkrYZd15k6X7MPiPaq8t/SrNmXaWQeRhgx0orLMxrpJe/y+GD2dY1IzrF2
FvRSVCTBSceN/uLz8exEQBwds3sRRUvfWGXNLUiChwJZ9KFD0uhXBAKJ9oO+dJUKr12imI4/++QR
NNXziLgKj/mzb9r5F2DjpYl07miKTwQz7q1LCLx2wAOirwPmTtf6JWK27UbqTHsIY+OyxPC40LOs
VugByTFm2rcIHAMTa0KGALK2x96deciTIH1EH6qXbY3XFXYqgoe5aA/GxGi6DMaUTiYfULBYxI3z
Umu7fq3ZUgaUgmmUr1GctOtQs/3LIfmU35nT2RsLYPASMwIbBnQYIO//qm64EJBziniFMPA2qyCG
N5yFlDQFrLHaV7uGIiK5b5AY97lLdP5IweXOt66Am3fKSrY8+ou6Q9piVD3Jx/cGz0cx3WQHNlbD
0eUBRRhQ8DX8d1AuGYV7TS0aOQQKlxnrV6RNTsyiXKkgAvHePJgTX5/Kp17PWfumU0VSZ6Te0IIh
MpJz+eHZgwIoYW4LI675CuZ4zePoKarfKsxiyknzZyfvXbYVMz++UfdHTjADBAqobMLnWfvT2nVb
ViSfCO2Ooz9uBgbbrLKTfKGiCiwXMOTCuYK1MAi1BlonjWDbstJZGE7BAJmw6SkBnjY23euc5+fa
32dBc2a7yyEogxR1hF6gHXgVPuG/FoDrgx+Iq+GayQmR5ITgomx3bbwte0TeQzTc4KMz/eediwJ1
jSHI3hc4Y+R9R2wersoojzp0ra+go57LB/OYuuO8c/yUpVA/r9IwSBcJ8xbWhMmt6T37GI7qKTfx
X1ndheruUARBdWnbiJjTnGXh6IKTMOZY7pGbnpzS/TYGcCum95LL6H1qISnJFL946i3KEvp1w2iP
+KYfswACQOUGNSZvhjtDcN2AT89VDy0R4i8w523pSYKqmVkuRkCBi6x7QKLsrhpfhJu4ng9tVH6H
yr7VdfvRadTlY3EW59YrvlUiiWToy3gp0jfTOTSz41ysEIQZw0wwiLmEoMfqbVFwZh3DdjjXTlIi
+LP4yXOGZRSudM+KtwF3aoisjfwVCm1ysTGDaqZIit3lIk50tYnAHrDDPCg/YSrVxz+amKNhZFo2
QZxKzJL/+S4jTwt+2ImmTKNIWGrf6lbOQIyn9zMzO4vIoliQ9vRXgj0arfK1sOwbDAG17QfGtTm8
zNYYviAINOugZp6rJrUHH7GMi8Rg+UIxnJhg2Cw/fMF96ayhPZ26WN2cHlWEZalXqneClRABJNAU
Qxmx5oPlvSmU/4xWvzvE4XjEGRatAhEBjRDJY0IHfZnqQqIyzdp1nWbuec69M4ijbhczF9lDDDmi
H1yGkTf+FA6lMYOyJVg599VKWV6Hakze70Q10A+1vjB5Lm+okhFHhOkIxWa+WZOR/HqVdQyn3GGq
6MiNadDTZS4qa5QN5WAMD63MJlZII6K1KO/3pWPwIye53s7AtZctFAP7LjF37/+AGe9eEA8RC/0W
9yFrmV6tNUTxjVFA5wlsynEWhA+hqMtjEzO6drStcZTViCY8+DBuXq8HXUbM9ujQhPb8XWxhs7e8
sn+F3mNtctGTLt/47s7v7nA+h/UJvezzmP62keEsvI7dhHdnw6Zl6m7J3Zo2CXMZ/Hrxhvzs4ojU
0DzV990eAgEFjMF0jsHk7YgHleyUq+7YGO4DbVJ0BKbOZhv+UCpqYFDa2JmNxek0TfbZdyMIJc0t
srL5EsCasaQ6Dn37o3KcuVxzyzgTDzWgsU2UFF+IcSZzrp4aDXPSRi/VJddeCW9XazlszcpfijvQ
ay7rM5cGKTiJ5y54rYFqVD40LM988Lzy3Unrz0Kk5Ra1jFq2agg3zl2MzgbmCXuOcS37aVqCf8IW
wEzfMIEH2YX5420siyl+c7/82BaxP7Ss7q0kUScxNK9Jg7vYzpO3zEacBwBhFaskXBUAfjZs8+z1
4AbzqlGT2MIXDhYSsiIzbt849pNkjhU3FikQ4hSogvF017Kuj6b5iE78q69nNm2Qlo8yoi8OYHbk
ZjeSFh9A/HGch8EI68PUVsnV9U8dIMD7xHGr+DInLrDkgOlxk/GcrGEZM9WL/SUv5CLQwVdOppIs
1SM2PHCw86akVavC4NWz62XSfRWwYTN32kmfNV3uv1EmIQBMTHKLgW5oAnXa35IHAea7eAbndQf6
+CzbgKoAXuvaPeSs8MF2ESv1PtI8oDCL3IdzRY6j9UAMOMWfTk7Iv5xlXo1PYqbYEyDKLiWO7U7n
zY22n1kSU7SFWcJvdSvXXRVGkTw7/JKXDS+e3X/MQTgc4CmmD5EdvftoGIPcqoifs8t1DZJmZcsq
XkOhvCsccQ/A6lQ7sOYR3XoYrlMdP2lEOg9c4Acnsi7NYOpnnTDvpU48dUyar3mkGML000wJ63IH
iLDfhpVqL2PE621o0BaIyIwH2ZRfiZhM8lnLE26b/kz6U38WRibPDRtaWMMRkAhUIlEgHisHUms5
AgmjwhRsl31xS4hXXeY4Zl5jPhE4jUfrYBnlixjUc9lqtVKiW9rNdLN956IRsC/4XbJ9dP8b/i/q
zmQ3cqTNsk/EH6RxBnrlTp8HuWaFNoQUiuBMGkej8enreP6FqkYBvWigN70RMjIzFAp3p9k33Hsu
r3ckXI0dRkPsSVB/on0j6wK46Wi4gOY+qplVwELBYBjUktKA7I6ShLl4+BrW+Ii9Kv0UiXRWwFE2
QWr/qiapIp0y5XZzh6Wi6b6JYHpeNAT0WnS0nHewqBnfzMy8qkG+xqHe+a5zYWJZvCHdLM1yjKqk
Hlj9KrFmT0XZXnKvwIPGAzPfYzKrL9xrEZfSHz8fug2kIJRs3nypzXYrlyqJtOOQMJBcWEj+RQpC
coU/vqGgOAcBwoOOBqlwHXHMaoLT0zsiF3tH1hKw4yQtheGCfCJgUbr2iD6pJJNSW+cfhtFnt7fQ
zZJzH+Tprg15hjODY2Ge/QngrvRWbt95UYq6DkWoPgAjJ1mic1b0FdEoluBqqBXHV4pYzXqttay3
wpsuZtZfMP3ibYfDF8J62Qw2xW5CO6Hs8mOISbdNJnDmA062mmibrK2e7MFHGNnEH3c8MG35OdPV
S2HNxxJFvLDVM5Ufwatttp5SsTViSWFEpVbMpD944+cQ25QH96xtPv/kXucsIYz63StCb02PmT+p
JHt02mzYWU1BxuGMV4sCnrNkmTwSlgqTUz6SqMbP2RwOgLCGF1d1c7WyqqHYgrcs1gvWl23A4X70
ZN+CKaNNxZg+rWs0fuuZfctNg+fl1RGcOK1Qp8o7mUOGbgJ96bou/enSqPYBM+Iqb/rk2HFl7Sry
p9n4etND5aS39j6RH51F3RROK8qgvxX5tqc6gfnW8haz+w4i27Lkk3v/0on5u7EZk6VNhStwStKV
GlPvXS7LvmMjDUbRe2lF0DyUYf6QFzzFfAKncz07B5RE7tmZtIoYizYRXsh5O45wFheZNPt5JuWh
ML1LOc3G1rd6QO2TC6e9+radYXwbWUz21oUhBSDAGbkyC9OX7p5CBY5b+eJt7gX/gZ6iaPRb7qZf
UshNyER8NaXORxxXwb4w/T0smZ3yZrZUiedjtgmRky8j2O5uOAfNbkCnciQo6xonVbwL1LTDjpOd
bXS+MkH+CCViAsdN0ey06loUI/uMUfX72oGeP+GY3zpWNx0QXh/iYpLRxExnzbXJvtKm328SCwJk
jX0CnQShOVXXb/9Z1dIcsmzRen4x3OpXylx/1xrpR+Yn3rmtqxN2UsxMSPswWzZo/Iw+Pxr9gtC8
E97GatWylWlhoUqVBiQHeRTcIG+ua0HEVv74AnpfrITQ+8qYkYrmnTrmtLg9cZAkjLE5cmPRnayk
O+Yxo4t2YQEk0gVivM1idy6d/BCaBAUUZfo8oGvVHiNry5g4+vxrkLCOtAFVb60cOYdC4nYxWlh6
MgeP2BfqGNgg7BfZwKpT6pLjjVsrG4ovK/Zz00PANd3JXxsKoR95lepkucbFcsnY9nR99ZY6YKWZ
IqTNIAhIP/1iZO3e6oTsKRWH5XvnGc4aY43YFSEbkV4rhCwWfS7Tsy9JAc+8d8hvtpzHg4u4HL1t
kYH+aVlEqEIQ3GKznOS8HUwX8D7aJKzRNBr2kDyYdg/HyKZYGATBj6Jph8Pg5ResQsduhq6QVe4v
MPg7wAm7FCPeZVkcd2csAD91E+O4rToIY6xID8HkfiH5J4WT4J61awZkrvnpcPDB0yVO+Jqlwtw6
cR5AbaUnzjEOvI+wL1aGUbef5aQOWbjUB7yiDurb9KdSpXFsE/hTFO1OuEGc76LY+m3lrfepWSts
u6XHccgokwfd3WRqQTmZMpefMjzjegxWjW85h86kw09LRiFtpfydp6vpVemNJlNoLhhh0LV0LLQ5
Lt30QWYcPkqGzjZBTMXFyiIkD41LpXPrjOk8OHbOXXR8H+0Net5nglfScYw/AcySdTPcExR87yEZ
+jyqKorSTEHkc0lFpn0KrJNo1AbEcnVk1lRtl5Ym024qc8UOrHpgFvFUMl+oirDajVYxHONa+tEQ
h3VESk4fVZg+qE5Tk3LBHsBsZd2m0sJZI/RU2DRo0rLBe6sKbe/RvcHFSz1e7rwOzx2jmSQmzjRO
SsCyjvdi2sRS+DzTAsroOOnnihXielz8ezjbo8VT/YyCzmbXQSVpd/XjrMpjXEpitTKmRn1M6AZ5
IU8dmIYj1gNn3wfqk+IcoQ5S8/LEJ2scKusNsFbi6y+r1D3jQOCmqU9jVsDebYuXgfTCKwtijAuc
+2c32wZe6HJEJ/kZ1F5+lnnOei3DBpojPnNrZghx0F4cC6K777TPozMD8nSTR+3cuzfxPJkOqF1h
fySDnralzS2ll+LqOTHSU4smd+6SgJDg/o9x/8vI6Yz9+inHL79bvH481dn4oDN4m+mdLJDVFG1T
VW2mLu3WGBrhCQhyxnOWzzdSkve+stODW3XWinJIH5wgpTbuNMO+quP/zfzunOXqlhtIPv24ZTEY
qmdWTKS1kghXY8SrY3+Cu5s6jENNVoa8XirB45TnXzHiozNGt29hOseh8U/diKYFIfe4HHDJ/W5K
xF1mM/1BFoYUbpL5weiGU12WwS6wUabe2TCluHNhHP7KAZir7GMZjZuDtSW6u+Ujexzm+5b35NTq
UefcuKLzBRMmX1Baj09sUYI1gPiTnzvA7ZBZoepwd5NEuMMPn9k6kko+L6J/TtL8WCasOifDxIYU
kko8JM9stM8C8ycgRNzrkxd/253xg3RuRH7s/cInXgL7PNRDR9xn/GANPcPiwdqX5Lvs07Tf+ctv
2RsQB5PMXal6izXd3CcNqum0OOeFg5rPT6J0IgXT9/OIAT9Q/f5n9qh4wymzYPGnXoSocpt5rclU
e9JcJ91LCHHUDafvJTWrI+56adz8XO7HGY6kQqAY0QWZq8IQW4LOnomX5Jigx2Pg4SEEAhasLDPZ
mATaTzLh8jT97RyENwunXFed0SoWK7OxDwa++m3hlsQoxyfGL+ty/Enlb4nQ7+Aly7Uw/o4eVQ0a
5/WcU7mj4X9Dr/2etcog4k2ue7sm1keOX0tD18HIj7lWm55GR1Xco5ax6ZfJujh5d7Wd+IcshP6W
y0GtCsnQnfa2BRvPFcCNkj4W9R1ni/SZ5FJ9SivtrPMeiQH2JGrMXCYHUdIYB8h2UElRHubOiUwN
WnArAklCrHv47ralBGXqmbTD8pPFZXsU/sStHIifEAXWppvi7NSF0y7o7cd5snlUqchGJioqI3pZ
yWDCtdodW6egNQ4WAnS0TUSWW5F9k6uTtwzQFugHlHgNzfJrlPoILOwcN96yBhKwpz0idkPrS+rp
z9htH2pBjK6ZHqj8roMdvC1W/jzNOTbxzr/Mo/rSLVagmUgOx78RyVgu403K30V8r83qkhWsHRPl
QwaONA/YklboFTElLuZvt8rvvGQV7skhpuTSFnT7lOE6WG227MgtGtrIKeCDwQc3tfxvEGU+DSJC
YY0ndM+ZdHAanwm/L8WmaLK/ZNx8wDKzcn+vnbfR8Plm4rFc5k3fjRzOLSKOqecbIk98DrX/4qGx
CQb5kVjFZ2C3ztYc8tcWrn+aB+tUisclCV4Mm+b81Drqe3CDd6S/H90yp+uBlecKlbApNsR2Mnru
xjMxX+2VsWFvyQCNFEcBovN0jjcmgQhR7r0iSgiiwdXDBlVNFIysdge7fphAArNHnbpTYIGaDE1p
rZDbqqvZMQhsBtrRpOzDrVuKnpFeEBy06s5M3OeXLnwuHEAcAs3ktbGaD7t0xTubOVTnYvxdkoIF
UF/9JKWXbVGgfvWy/vICq3j8NdgU/fldOJYnyrt2I6lXnvgyraDhhdtbxA7fCaarakRh2qdq2amU
BwbdErJbTtRj2c4sxxU1gjHKH2to7H1YmN3GstocTko2ggymg4F0F95lS69NN773ZfU5s/yGgYv0
xK7/GJLqbIDxxhaGKaVvyLuQ5/75way2/ueb2nmL6jyf2mtJHDXy2PkhFRBBAyIDSQhibhkXNs2F
ITYDG8n90mT7PlnEmT3nrjMqh0TgDmmomt0XcreqTYvAnzVSBfW8jxw8wo8MdHg59BXJLNM6pFwQ
QgiMjSv2X8MUkAz6hmtvQwrsBlaIeVhs4yoL6xFda3LRnT6zDMkvM3wGujRrp3pWK+jVt0QkB6cW
9cPoZx5eA4Jfw8C+lq1w0YdbVsTw/k0gwnp09R0iW8irR4OEvcLo921nstYj9oc8ODDLOcTcNuR6
ofDcg6CP+Str8mJBOaxxafcUxqMNOreHfwJW3ne838PcRH19X2yVFVNVJvbrsOotjn7OVFvu20FZ
H/j4uRDM8MnDz4slQTRXRFCvXVP3R4Wgf2cOEGu1NC9cuvlzSPxhaU+EIdJLI7kb34iaTN8QSJck
J1nsIYjGpGzMgnhX34n4C4iztRcHf8PYZ3RHA9qTQf1TFDTDmE0sv9Gv3UA5V2RTQZ9jlDuC3++e
V/zKqmLzGduTxTWLNr5aBiKnmIqgAur2vHhbqdtnJvjxTSx4zvBFSWnNDxLF/tE4ErljM78g+zfN
02Wjgm5HIJpb0iiUU/GIwig4FiZ9mRVAFMY7+ndJoBDgQ5mwr2UPY9AVMK7Lt9YeyTUKbXCJ0vrb
E2JxcnE5DZqsnYFNFShSTpxpqM7Neexk+cuU5ivAoI3uXOfdj8Wb9Htvw7RdHmQz0lW1cjwiu3Y2
dIjgTJqzk+QkXU/ybMwHX4PGJodlP3XjE1iX5QKm7rXHjL41GYtiDawv2BBPsna+Z6GbY4gt8rYU
eNFj+zaO+ZXJoX10plCRZqLZKvROGPUgMTdejlJpsTACeFVrrm3Z/g2a+U9dOdYGjfjyPE3BO2LB
t0bkGGKPOvVZ7/RjFtntayXNlXLOgU9pP2in2hNny0PKKR+5g/uV2DQgsyz/zh5Gd0LYVu3YqB1i
pL/JaLCDrIN6V5UmtHmkxWtNA8g0jRydEBIMas4oq+snr/aTnctSZLWsWxttvsO1BvqFKEnkA/ht
UR3KgfWhIWiIG0bz1dL9KbzJ3bDqJGcEtWZmQ4PoiVTUjUI8o+w9+RA7U1fjmTEI2biwD7bT2G0L
y23344BMqDQZhFf34hiGSzvRlULJiRa3zrZKhJzjbg19yA3qrcsbvhLSj9lqTX+ckPSXLMhA/oSH
Mg/9g+FfUAAN6yUhEYrh5H6wkZpXIcwc3T8tRu1AXxoX0r63S/mn5Ll/tvN3N3HcddgHxwww0U40
SH+s2AYRfvci6wLqyYTRqZnkWs/5e1emOjIYYW/cwCu3hmhF1MfdTCJvEWVG0u68kLyDypzHlQaH
wcyii/cIl7PVopLNtBA5594nkZ5pnpg5sBEb0ieroFvHsRlHA70xWS/h95hx71hMn1o2kpsOiijd
GBiGBfHdKuahDWVt7oAg49JE0hDngh4XJnSMlmE1u7xSnRpIdAtXrek47zbRBFRxv+WkUJwZTKlm
T74nYT0DxDBWisROxnSpegVjcNmYVWs/9wQGH9EzzGvZ6FOmHSq9wex2/tj6r3np/pSo9vIxY/Fh
PicJW6dqMS9FVRAPI9/qJXc244hcIWmZFYU2dpd27TQ1Cz4YH6KoxWmYy9e8H8odmJQbUoIttgux
nrWFzrT0v5qtFh5hFQ6K9QSZRhhk2VqV1XSR5RAp3X6PCIiLmN5kTqs6GpIYTnHhbw2jEihD5Sr1
m/wYNB3ieb97drVL2WCFIGCs8CNQFGdpW73eP/t4kMGpOwqxRvBtEwMV5WRsoWDUz9K0v8MKJoYY
QUynOeSaYXhs5h5FKQbzXRuXv30tCWnD9yKy+A0Lh3pM8hZEBA+Bm/Cm9MBHwoVZoDSRlPKYQakH
15H2h1SaOnJ8avmwRCzWFPauSGznUk2m2uOxgC+vmQkTxe5ToPSSFAgio0dCKkljAkrz746HP733
nSfVkaVbjBreo/xLqjDhfCqFOmWbzcrI9LtbmDkfBzVGWpKxjGqWaikr6w1z0lOC+fVSNB+s5AWa
9/SPrhOMpcbAoYEtps3NXVxqj2JS7dulj3HlfWTa9bGzuTagUgoOo0nDc3EPozOZlqcBR8kgAagX
GqmDncRHI3G+8IySSZg7+YklEEFcPLn7xLPSrVFzPCOljjcN0/uTO+H7JyYv20xEfbz70tqRV7FO
s1J8UNCY27alXdDStj6M0Lz1ij0VLlsdDaPRP/eV2PLX/o5TPi4OvT88+JnLwj4yJRxfxBBeSyc1
WHTMvBt+/dxouz+GRe4go8/YQeLpeaDSvfZOFu7MAmUktP51iJ/kOTWqFNdreiR/obnIKsehkA+3
AVVTi53wwLDwg9/OhTLcQyw9Pv5qRB819mPkOMSQdH47XhbOl0KYZCZjh9/g2qA7xXknvGW+/PPF
KfIR6ySjOw1W/4GF3RByZAE2Cs5dINF09igsR0WVBA91Z3MMOBaUXx2br2bRN5GpZL1rE4544ITn
tsrsE9zA78mNsyOWgv6ReeNumBz/MtZlsmuXgWknMT2ruSTaa3HUU18zB1WswXrzSieQUmNzykMG
KOPCOtuFfApTb7m4iagguMoR4TG2ZxSufwIs/RfNc+Jrjnarvh8iiYrKwZXnhjWsR+TapWmrC9nl
HfLLhQCpnrRLJtwzObvk9DmdRfqaY96cZmwPFQLWVTYT/xRW2R8SkN4mBqhnN0mTqG9Fs8PpQWBf
GRz7IcFWm4U4JBoHXTlxUr7b6k1LHgU3iqr2/lQNOPfHJ6Ty9sMypbvBW4hS6xxzP7W+DzGdKijG
77utiiS4wSr7iwhBRBmDkijoApBHBkHPDgXOplSVjpqC3Ucxt93GvpN+slw+DiEoBbuCQF/0zsbO
8X34XdIcl2aHCT97ULmg/B4TXFbTmD2AVZ/2vNnvudmjpLt/yRJI+YPT7wOs1d7gT4xAwQHxyURM
0p6L0O/3JeKlbaoQBqTiUjl5+RkfiICb16nvBpsFGRaZNBQ99tAQMc/gA4bdJ8VssS90iVb2Ln/J
6SP8OfG4e4jE6tjOekBgD05csbkFy3fE0ZGu3U7y0vofJQqqBNHTy5DxmMyoOZI4+dbtRRThK0KT
guF6bl0Ybvp7A3vZBkbaYxmk/gMWL+c2Vr2z60M8p+Xwxbizv9S1nZFH2/4B91mxy1JhVJAEvOIM
kZeR6+eBwLOIEWJ+9gIiWMj3WOjgi+7gQcSlCY3p6XI/MkLD38exh3R8iLt3nwcbWSJx4nIwt66d
LK/NmJ880yj2s8m2IKv0TcRmtm9byCaqALtotx0YodkhAjwbL90oHMbg5VOaUS33Vj9t2yrdNJ6r
N/ZIiQnFqluTvMXMZLFYXRuQknTFfKvGAGCIuNiUPvvuSfZ3K25SvTmIzZGcSCfv0WKNOF2ngJ3U
wk9D6szR7GdEUDbvHnph2A1BWW7NNk5u/oTOIRumy2KnQM/ImU0yNOGlQdjO1Dw1llcdsx7T1t1J
oe0x3+EE+sXAvI7CIK53wl1qICfhDhwChpyp0bvOlFUkF3CSuKe7tSUXfa27+AmJ43DqWG+2iLbo
MM1za3YoBdLxJV/av+7jgCv+lqfuLUclTY/TdS/OqH7X2XRYGPt5TR0l7kwaJMXQdmzkX4OifBDu
u428aZ/m5CElCOuDxHjjHaYPw7yaA6MmfRVJQGXE7/RxFzJB/GN8B2SwjsbyLPQ6iN1Dyw5S14Cm
PT9vyO/qLp3VpA+t715yfU8M5FO36Z+cjPCThlDDtL/GpSdOvMKkV8B2LlroIcbYBQfMVuUAIGmY
vlWIRQS6w9NC7jS0qR0KiCly2D2u8SUBGwx6ikOEe527nE0z4UbyF2aapaXWXZtY5K3VYo9z5XMk
mY1ysCD7YIGjUM/Qm+imH7yCgZCltn2aHSvL/3C06UdZM9QbOZZ/RUjlYMQoMgHB3IqlzgC+USVl
KG7JoqoJ26JfeUoJMrNruArSGLYTo9HV6FdvRkFK4gKLZrEIloZerbgH0iXo90Qy7EldtyIYZC+6
JDXpbr2t+3im6Jy/woE4r65UJObAuMTpLoCheBIRA0iBetVahKNMEwlpuTZ2RTWeMoRaPF6nJiFm
qnUsclKat7Bz6JV+HCwP2za0P2e72840MBjFQn/LRzw17S2Z2ohCgynfdq7NGdTOxMqgwUyzORp5
gyM0KZS3DuN+jI1s3vWx1F0HeCf8sRls32UFf0zlG9tET+9udk+EE2PLELjPSE5fyMz0UxgSufUX
D/IRTIq5tuBlR67pqc1mdHjpNezSlRjt5RjoawtKdO2RQoLCj7ezp6iSE6uXor4poog2tB5jSya6
i7TNGZoodsfXlpSJU1gN3zA2I1blW98FxKhhd0qdVRdWl1TGCz2sLCX+5OCc57G4FC7zZDNz92UJ
dZGgV0xX7f2FV0jR3J6SkpVESaPN0nDBnRWkQ8uWAXFym8PHafRwJxRuk8l7srNP/CTOaVRU+SWb
yUKNalPGLmzP4M6ZmpDmhl2BLCL0b6Vnp19dk3/5BTIae3Dfx7z7sop4i6FaXHPdxc+Y1FB0YaVI
mB3UXr4P0246xYP5274LLK3MbX8FMTfeuLtjEj46LC7g9yWSrzLcB/QAkeeG8z6FVsrqcRg2UE/t
CF/PqZjyede7E7avmEEKA3x7xfzS2RB2DoYWPNM2S7yK2fGkH9N+IKpsckX0zy9F7OlHG6tXxB1k
IE5jtxLU4B5Q5D/34S4dg+kHNBIbUvYVri2eZtM9GQEbZUcPGJgGBsTdKZOtdbJk+KSIj9t5nao2
kLHIZjWRwUrS4VOG527bFF82TYaJ7xyK3l+QtHh+P+n/l12DxvbkzkG3b3KYbLEsz8Kc6j36eLgF
XQeHnqIaw2GyhDGh8Wm45j08upbRbNTAtsXA2+KjTGCwwfVSua/TgmbMop81+r9ZQ5pmLS/Ctg8q
s8RLzMDuiD6aw36u5StwWGRgbXByBx5ZDSQAbwhSbL2AfzKDYK8LzzjENsqigIwx5SOkcgMz2Kbj
cp4Fklesl+rFquD+JroW4ANGtDTYrXfwWIxTaskhMhir3MPnratBEbfKmavvhuqa5qZz+ucLUsp6
l0JryByfY6EPLrS89iko79MiIIX/5pL/vzafXLLfHUzyv8P/un/n343UXca18Y+5479/9f+RRUX4
wgGo/X+2pzx9wVId0q/6f/em/Ofv+s/UleBfwvf80HFsG2elDyn737YUL/yXgyZGeK5pOZ5D2/Vf
oSv2PVlF4D0JPfwxguHOf9lShP0vBgO4WVzW5YFluu7/jS3FgXv+P/jhLKRCH0qrHxLn6Afe/whC
aUw5G7Ux9NtkxkmW/W0DLhdkXMkFs/EO71P/Uo3FZmQGucEoO66RHGfXXD0PTV0+d7l1qvH6W44W
+8nuvuxMLMdKxP2qShyJLIrNMMlZOA4TSlaNdb+SNgn0TfhcwUZ5hG7OpcN+GqJGMkxMRoAzaFm4
0dwi0I2Zubi+G/+YHbHSsDpQRuZnGHvtHmg/0jy0v8cZ/e0+hAvK7lRsEsc0jv5CwGGuKfhCj8B1
QfD2iCaHgL052yEhsE9eMh+Q8bcn4E3suT0ZZQuzN3DS6K50UBPhJGBDKdE8ZHBEIGT4XWTYsK5T
H9+vKhXTzNR4qY16uQyq+Q76hPLAybNtzUAQWsTS/TKuqbcLJ8e9uBlbH5c9EhP6moSuNB8f/EWx
nnZq8W2Fcsc8JNsIANfrhuSzyAvmOCL3hgGKi7IAR+/0UARmzA6IpYqY/Jtr2J9mkLnR0Cg7GiaR
4h3BHE0S/LAfpha7eL385Fbw5MWVv4d0Yx0bzc8ftL8mvOKfdkUR2U119WaNhxFbEvr5murRdcHc
wpJgYKrJilXOqcjMbwb/9/xmL7sBVfyVOHkbVVMLgCnBPQ0aPxIqiVlMYzG3bRFvS0KZHxjzsnCj
EkZUzx8mqyB/jxMHnd7RZTJ6zkMv4RJo9JGV5Ld0zB+IJggnW1sQrbGWZH2WNk5MI/N4mxG3sddr
7EvewcFYVH3RLsMSLdSnMAZxKkR/9rmRaF4UQQX4d1jlBnn1oo3rRB9GVHv96HaLt9HWfoTVd/LH
Dytpewiwab/uHoy5pJ9M0OrpruB2bZn3qo+U62OPgL00YmNL+b8PlInFtlXpNpfeL+UZyVHCU2Yo
Op1D03dfKza5OIqwVCuLtreo8weQA/fwQ1YHcKvLrYf0LAIyzBZK6mpfBSZOx8/B64nerTjJS4Aw
64WfkfQ+vnQL2m+Zk+OVueEDOsObmZP4Rl51WG6SCVBnu/gfPWTFTUF4+9mOuRWGpM7wJ+Cjl8a7
X2XqLQMclwSuvBjAGD36pstg/ozs798XrAfQkAzcH16L+NEpvopBhN9ZMPxu2briscDAaQ1oohvl
eevehZZj3cdbfVu7T9UYv0JpNc8B6Q1nbWsQyZOuzyVLigxTzFM6LbeUKM4zm9SyCa+dSsZfqjbl
NSsOUqeRzd7jTz6Af+gboJC29Yq/CD/WPfFtmUFuCqF2stb04314Q2XRnxt6SHAgKLzqpHywcaBC
yE/8VdzbGQmqvIsonx8zpgo+IGEDWBkJzpVB4zKcHLsdTrp0P4pkIQAoJgXIYqchcoCuqQkzRpqu
eqQXQfJIsTOWxu9aE6bselMZYVklwnGENAH4YwHiOdVnVApHd5TFjcyU/PbPPwU9KBgy5NvtP/8u
FdN0FTjboDaONbICGKsLBLGTx6ZOcQR8zdTE97Hje4CV3UN3gqWntC7mqBi4h7FxkAmTRlSRP2i0
Y7pjzLvB4jwXMtanocPNHycgv4t3EPnAAGXXPzahRMqG8dfC3sooGBE2bvgNm4mZud/M3lz67hlV
4oK9bO2i9iapmCzEUKoQykvpHQks7WDuXYO0s1DL6rsKRb9wzv/YvXHoBltu8cI4a3EXsC54fdei
oKx04tja/qPj+ecLrFZEyqhzI0vR65n4IEu0lavp7kULumvnsdnvFodvb9LTzdjTNk6hCKZF8RnB
5OtXFutJTnyRd0f6GlJTv0VWAKlg/zlOM9vAriGeBAI9yeNFb21UWsrdxDIPjUmAXJ0YojQ1UrZp
ID56XCfHzqIzuB9kfJoZ5rNxXLyBLMbA0fekQCC8yTDuZMWifvBi/9aEmL6TZAz2d0AmDjRzrfLZ
ejZyzaqJCHGzN7atGTZ7qDfhRiQnDoJ2I10/3wyjqh/8BKFuVX/PWYoAA2ILxAcfkHdmDI8tf8Sq
BCOXB3N4nVocdLnAcZQu069gGN46Z/YPM1CJtd3XcWR7ilKb5isAihNNztTv2WfW25qsh31aLLCw
EvPDyzR09y/gEcRSpdSkoQ7tXcuqetdMzAOWFg3GKF6om4e13ZEEXdqyW8OHM0+N7V/MGMRaFdjs
qULA9xnDa7MYs1vJGG9NMDuEs9n+bROLIvqL0yXJLlYM/tNKngujfRedC/+8qS0PdCUuSie+R5cx
9Wzbeu9Mwj8x/yX0kbNuaEcS3O9fRukMlzgR5dkNf/6ZMIWEWrATjw9Q6OZ1T9ZS48DySUY//VYW
bUXT9Ie2AifjV8hbxjyLDxPV+eT0zvnOX9l0Vemsy3kqrwbCfaK9DIYeo7uLR1E/QybDBYec8yfh
2+d9ttNWUN3g5rqPFY+B0eXLmc9PtXMq5FOARcsdaVF8nu/rXUjaER5y41zaOrnYiE4DOzT2ymMT
n3J8bgY3KS9uZbNHuG+U8fhzx86uQQavWUeYfGfKnL66TPgo11XffnswOdb4DCewXfFPXo3zBbwi
oEGQcf4kKGXy9uoNytugtOd0X1DBFSIk19oJMdtm1Rat81dm6e6YqBoUaDlz1CG8NuGzYaWTAEnD
txFmzw2kJ/XA2D+7hjiNkh/AyGp/7eXEB7h6CdgxlkewMOETrnnr1Kp+xxbnZNiifCXKWJ+SBflD
PLbFSRvJW4NmgSF2fyQ4rTtpuZDvEMwvspial/JxEl1JTA0AxGDyuOFUFHaqe8ua8jB4yEv930WW
j7s0d/ttIRWiKM/+1H4NRMY0v4Ml/WNhc+bNbddYSy3MktFIxPG2MCqWmXCBhTDoSasy2UBEXlbj
6BwKAzgdzXj2nGMZfe5IGZ/K2UZx58zHSf9yc3c+BXeJU5qFDXOp/iWsGaGS4aLeReqfmrQMWdwn
5qFzvQNIQPfbEmiYWtzNh0B7YRR3cIfmOCYKJWzdR8d99qX6KgfdPiQNdjzu5Fo47xnmNCBh84MH
PemQGu+69ottYNyp8Bgrp1JBtdNAK5ppk/4HUWfSHCmyLtFfhBkQQMA2B3LWkKl5g1VJKuYpgvnX
35O9eG8ja127XZ0lQQyfux/HuS4SA+8XAIWNFzQ+HxjaSZUxTgMyeI9mZoxbKutXAO5ZMW98zxuP
K7Ch1w12ZI6+90naGHr0Ax29VP+Kybv6yTJ+aPldQlXmszTgFMzJBG+kOzQdpFLRDV8zBTRsKHo9
aQzXWk1bxwUeROeZgUolWfEDxdKsv5pgBIEbTO+oC2qfAuZemfNIaRSjZFZy0hDpgWl4vYHUkWEI
AgvUlPPemX9ljuHzvz+1DBrSSFb8wxm22dQN05pOvGS+j3WCElbBcBiaG19cWLRkncfX/+bVFCj+
2C4+AzQi4xzUZnQu05e6Vss5tYqWcQZV90QQyw2E3O6/AUOIT/J5Jjy7rmemUlQPUzE3MnjlEEOO
CSvCI3v7K7O1coel5Ql8t3sk4IndyhEHOU3TZl6uZgoJhWNLTDyA0J4eXBjrCcKImD3zWJnUqS9z
CKdy+qPtz8QSy8kCZuLGFE07C2n/jiDBNUo8eTDz4hkKrb+eyDCuVRHYe0p1jdDBSGXdz3xWC58Z
0ky1Y1Ow3Xw4mgXhaw4fxdaImSeS6Qsupfot3XY6SuIAdPQZR3zRL5i86Czyx2qjlNdeFIyVOjZ5
6tqlXRGWU6dMJmcAaHSn58MQCgEqhbTBi98nESs04WwiQkMw/ZIG6M7wDolCtJQkDlbhHrVoqAYP
qhC3gNwUlsLCmeLTVFxK4AqfzUq+NCC+zpKagnXQLvg8J4n6NW6YQbe41uHUj91LDcuFCGZjHAtf
k6Do0mTjaAoHp3QKaRHhLQWyyOFLDqcO7jCE+0Wva39tyl7dZgYjwxJjEayAdRZEczYF+bNHM8GO
kI7TwZnFJceNeLEMeggnLjowzvTy4BSmcZDRr5yLR9cX00usdmj/JLUbqzr1ULVWuK/LfZA61+x+
OYjtobjl976LRGBAE45BDbpMll1JPAoksE3SO0gIpjrAAI1g1rePEkfQFtG+WceLKS7U+O6jRUNq
U+qyqPKrzkAtLo4FNCfSD3ltTw8DgcXc5m+nzcp8VVnKI5ZszMjqb07tU7JeTQUHKiN02yGhPDxB
MGfivVLNzINksabJcYYCBtpnxYF4uCQ8Vhn36UO32KylWDx35GyYNcmaPhIx8QEkwTaS6cEDDmV/
zL6jOJmvfaxyGPTYzSKCHqvBJrygKmKobUwgg+KBbW555tVOaG0v8xv5fOeNGiNjG9UoylHib5zG
SZ/jNmaZ8lx9YrBAfQPvS2jTgHBUZTTzEnKbVBEVWgKwBShVd35pB/maQMcnxpR1q9GLjU23JOOa
Fyw/gZn4MzjAvSG6GGurHZ2LMTA8hhoab+KggOvsOdNu6Ti7lSN9Qh0mqh2zg3ibdWjniWSNMHrr
OGBF3hU5M97YaEKvmEA1/veU4EmOFsM8mOgC41KQia/y78a9BkX1RB3teK3uxR22muFWIHIAY5fm
DkOIwPrFU6KUgWIf/cmwlG1SSfpsTJG90iRyt6xJD3mqAGYaCZjbqDwhB7vb0gI/beX2r6vsj26M
i72aveo9Y9qfcc4L8ANg9WhBIDZ64xe63Mp+pERyyrEIps/ow9OWcrMXTcb1aJTlZfb6f22fdbys
ORZWHtJVmaRnbWThUhF+6UwWnlRyC8xrjfZSZcmaeiMTpEYeGah4KcQf4nOkcPq3uh3a4xCcKDBb
oFn638rXN6kbHn7zu+kMGqLL4UhRyxSyLB7GDLJPW/PEAE9M9n3tvfZ+TbiPIySaFdohodZvGD4c
T3x2hYhr7u6utFVJRt1o0AvawgUoxfVgYYOgU2twHuLxB9+X2gf2CHYWlHMfvFvaem058O6Kuwrs
TEzW7WSvhOVih7m2cqKRHRLEifnTK168Kiw66/OeSVq10QLoridIadsZcFFNFZwnHofU3BOGJixe
Bc+27nq0aGIMC+kGB4uVOepuncP7Oc0llvXYT4cbNn/sHDmahNWmH1DfcFPG6SG27WJdVvNEvk1O
54qS9m2Rvaa01uwTuyeJpkgSjr3YZ/e8ehAg5bdDsM84YR/10aVMb8edutnCiq+wi2D3CmZ/Xs/S
21f2+BYMgwir8j6prskXud9dZ4F8KOpbSc19yEpbcu1bg8JtdlYa44CZ/+DIMbemw6HNk2QkvcXc
RNVT67bMKxKdIOSrjWcjsWLbYjekYGIFJoyur9kezo2B9dgQV8QjeaFwFNad5Y9bx0yNQ87NpWkh
HELA7FjM2F8rD5I+fhe9jxg1rnpPMQKxvGSLTiBuRYek46jA3vUDfecWZT3cR8W3cQcaBlVQrXPD
Ezs6KAyQ54FxRvsCRcDR2FU+ULKlnU5233GimrGRLTiMU4++vUlTjQ4CQoQ2uMn1IA1rb6CK3QX1
7Ryw2BhwBUM8DgenN5li2hgwRaLuAJb4fmmvdgEVJkgI7m0wjPVimXd1ff7ReKr2o7sMW7ucwVoD
BtwVM57bKE2Sp8xnW2YsuWqNRT5GAQERExlv7XcVKkcruhW4YkWe0mVQuCIO/CeKvZ6Lfq7DBbpP
o9t9nrvnzICoUNslcpnoeUVdLmFdQrucqEUeQl/+xfREoJsf1zXxpyeGds1jwkgHDWEbY7187Uu/
DqGHJ1sHdAGh3gXspTF0h6QPHu3Rd/cuo5RVV6cvOOJNM0p+B6lQhW3IvUmSLaFsFshDeYZzGQWw
ep8KbyFaPt0WbKBd7d+aXv6bmGQc/MTYdiBNVjYpZuZ5Xb6FvseRpxrsQwv5wKxy4hmCEWLRC+9g
0F9QBFTZtQXCUV1YN7TMLGRDpDu3ymZAqPN00bMY90HvGeshJ+SqLdS/DP2dhUbX+fMSJTsOKzVa
drHGc5dsSvbPcEkGmjoxsFOOCayF1XSlAncIgZaCW7uLP9b0w90Ro1D1XY/D/ED9L4cIuMMR2Jat
nO1lTfVTyCxtORD+XBcltsqoDyJSZ/qpSabjVGIZdGqUHGm8OrP1vJREt/IO5Kxe4YnfK7v2MKzB
48hc+ysBFrj0Arsxk8ZOGlinRofFdfaIDyXdS8tD3i8G+d+UcjlflDe3r8+WZDHoJgDAhgXTonJN
B8gBaTroKuNExq9WGSGHAoSnN9zMMp1WHrIRZwuvudyRrsrmhFP0JfMPtwPB0cbnwZectN6cwOsP
ZkTZU2S3W9NjgGws4wFT0R+V5S0JhTacc07FlP0pOD8tH432a0xcwdZPoz88IvuYYwkLb7ZTNqDQ
VDrxFixHgRkbMhLSxpOjPHIitDYc0gU+0TjZ+7gRZFZwF96jlVPM7DfTvvkwmLKEemc99SNjJQUb
l+wQVBn5MTbsqwyUt01dRsdOtq8088YbWIHcL7Etc0bq7tvqHhNVvg5M9daMZMl1GUae/Nc38Xu9
ZIwROlzz1SFtuLAVhU1opQ48NAcixb3osnCy/jmCG6EzyI1X2ywQCxDNHpb1zDSDeppyVZrOtyh6
l5IY7oFwCTYVfUmzr7ytQRHKuiqpy6RFhuyVAAUv/SIERWI+Q+E9zGSehDvtfYybFM596sGeVtRA
fdVlqXYRvDDMirPBXTex1uTIAM5nmq5ZW36oKf4b+VEXtoZJBRn2I8zV0SeBWaCnnQkZWIt7w3p6
EiVgLRHXL/ngkTztxx+y6e12FC4idepT+Zf+tDFk09aMQsd2fvK/ntM901z6YIqU6Zsd/HaxBfOQ
uYqT+59zndKLRup0Yi0Evigfidf+Ub21orcCsra20Ls1Ngxsu8OR+qxzZBW0u3eF5PLFvK1Sl0ll
G+kM/qqNYVBTy1iumKYPTNORiuaaUSnzMf2mdUsNIvnMrVHYYZzKYjeaAIwKYySWIMgXj93VcU5R
I0s87uADLcapHT7ecHKZvuG7+DDjO82KqTkCaCh5yth3/oxC4AztAetouuYWQjBkuoPnvvH/AUaz
tyqrSeumztooLG8bvKhU0VU2brRJlRMR18sYj2BX3HB2cOm2urjUqRREUKdfRncHMISKJ8P9td2B
u5ALIrZrNLlLZ1x7PV8yRKc4fWtNuFEtL+4+Nph61YWiV/iPwVx7hmdywvn6ZAxtCYfaoSNmcP7y
+wf+ccHIm29jKjYdZqmAEtWyiSL5ya33rcegpT2etHoCDhX3tctexYFD80KUD3bHU0FbYr+ZgkBR
VBWvR8MdOYyTBHSisV1hCfLY1PqLxWWQ/g0+fzzxPtjiU3cBrgn5EcU1K7oo+1U+NtOagzEucB4g
aJA9iyhGPs+BIEWAEq49bHoXJWtFSoophc2KVongNW9t6ssoO8AIjprG4aJt2GKoaHF6PKIiGpE7
4m5tiPJSWdWwH4rrkFlIGOUwrbKUpvGhMLxNbOAZnkWGdSp4NqUbksauQ3p18ScIXNh1xdyDcAUZ
DyqxvYHiMFUyyZzGZk8lS7EaBNDwEtArU8hhHzmSD6HdjSjWxuK2kI1oyAIGSMMoZl+feoZR+LvR
tThYE1HEM3AZOzTIppbPi8GFDkQ8FXQdPfcquxZTtY6y7Mdm3NmOWJ76jii+c/84Nc2c1WNVDlc9
2v9KN/vBwEQa2svCdCRVlLrdXzcoVsZAo0vlcsORhvPFUTk+kV+rIB7X60FFYLh8/hYZNkeAnK/g
U0ya1/q5+nQRMbrA/DFTsEMU/aLElBxGcMJUax4wduOiBM2ACknSHiiOQVlCWj/5S0XvRd7ecDpj
d5fp0UqdZyvjVzQlE5E2JqNDToWBYxtvgxe8BBO514YfASDOQ1oy3pwzDyxqHH8hn1z9NNgPC3ER
aRKrq7WFiwY/VlNPBCk0c8CibsGe88cLI7hxdeaOO8/fjlKvagzeE6ziq6pJX7w5hdGUzpTuydMU
k2y1bZDfk/NUm7a/AYu8aV2KyGOX8RY/4HvNO+9l9IqYo7dkS8hyBKBFmDld6mkHkwxqRtMOpNuC
UPoPthG8IHvvp+LBqSf61vShzJmh4YAj8hbQYRCM82tupM+qEQ+toT8Sy+rWcTGcY81tGnDuuKod
cTUGq9mrmmlQH2hcjQxeYOieqZHKLonZnAKiIrGv2ouLs9vQBtAUXYEjqrKH5pTNvNOuP7/nrqqA
2pZsjSmtOUUXWBdP6l3XtumzdyiYjpyIOpGDiAe8z37+2/jJ+MQr/205JgMOz/mpwLdFVeBAMad5
iZ7s4th3LncbH6OPau+A8L7ZGKV0P5Pmp7KyZGs0zcJFWWx7sv8HKYvhCA/lB2HnXdtahGjEzXsx
suTRN0BnFofFJqPjMuWksPahkJ/6PnhpGs5zlk/CBIylCYDY5QhmQcNYJi71S2sDF+T+LhAC8h6H
WjLk/t54zl3L5FbvbCPFuRuOjR8OjWtfAmbYhpfKdedHF5Em/hYxLb37uTjqMHZLrBEPYe8fep/5
ePEzWC037djxLhcijATW5ta5FCrCS+j2v/wcmkcMCN26K93lxJRtXDed6279Gg4MkxFGKRoP8iah
+WqLIBIcJMd8re+Pm805rkB4J3oOYrGEPNtFQLoLfmQECfpDF+tfz4qwwdt/RmL+ebdsbOpSxiK6
mP/03GysyngkvUyPhOo+0ik5TtGbS70rIj7RvxU3nrH6CkjKqbaGOGZTc11BjXI1elymrWNSCxIT
Sc9U69OfDAsyGd7LVEJVsB+6hdGrGM2/Xg4nhWsz1u8pQYi5pIb3aigUcVXCYigkWlJKzW1hxP+8
VhFuQ0XrCk49PRL3SFIrTfHmoT+zPeljqYvkFFveG4sDEOse2SqoLunie7uZs/mmYq2+F2EfPYtW
SvFq4DJ1ppyqlqi8f8qLxeuTuxfGSO9LUIY0v22cheRJinsys7J7Keq1qCMV0nVyn7/n9LX67FGa
WaCDQEQZEEgeqksDhLLFEpxPg4a/ezAO+waBGu9LemrJT29Be/oAJZ18044Grtak3Q/NCA/Ap4fI
bj+4lCeXJCKlmVrNORlxRY+c7A/4Hexnsnr77J5kL8aEneHfLBmAwQizbj55BMrcsOj3GZXhki3n
jm/wzjqg6yNHVdya9xLhphmuxKuWU0bGQDMcPC+G82mZrCQZotKm5+5BelNl52koaazj4h8KF4Rb
4AhMnpGNZte2D8KDQWjVZNs9q9ZbfObEZYNmebEj5wsgjXHCAoAL8H7eqnWhSRe4RN7r/Fg6qXGh
680AOwX3KDl11UJIR8T2SVrLvYwMg3XWJM8GU5M8TpqQt419PrDKtWVm0dVRX0GAStm5FdXP2nmz
RDWesraraScP4HqZhne0yGv3+AsfIhzN5HyUG+L5nGE93sf20kvuSL99Y9Og4CT9FzBlB5/6iD/1
XkA1TqVDKGKG8OVUrOZl0O9at8JvE9Gb3PW/TWqIh3iWG/P+/jJRQdXg5oegxvC0aBOgtJ1FRcsS
yUPQCiI51piF9G+yhaULtLicvI4VwB+jRgWXeuHuzDq/dGW+tuexf8iCunsaJdKyZo+FqhLdKqLR
eyknB7GIEwj5FJdg93aiI1rCIzy76FBd45Nt9fWXygubSahP5OyMj6V9LfUHEKe78ZPcVz4+VGb+
N8oZ8rour2gZHHD1qy9Sb/DPSVFxO0vGl6rAeNMLArXma2W63wsl9tyesjcbGzSyICxcZvIulA3d
7diOeR+nOn+s4nl57phgg37yGiqtAclGiz2E9YJb11/AZzaVGz9kTnCqiNzvlzFrd9ECV0lY9kwz
RTy+jLE8J974Y5gxxRI9qpc1OcExc8kooi7CGe44vsFeqvBaACHdELWwNsS27kFPdhNjrn1eTeTq
IkHyJhoCMSF+YcNqnoe53SzUIL5MSzh2wY+R4IGPl9jbxR5QokXZiCKzTw9E6RjvuKeg3FXuHrQ7
Zh0QFKKbNcBQNW9i5E5G/vBRJGASptHkuaOZ7lrsZWvT4FSdBe2tqgeLqyQXbYirX3lc4RPQsGQr
mp2LLDrkfQ60p12KvWGZT/BP4ktLTyVcgSDY1GDMwc3Er0aAW83r3Q1+XvFsm+0DIb0p9BD0iEIx
5pqTmhbunmlP47gnnQIYyFglV2Y3eQeYiRAiWSwDZZx8ic096I1rPY8AWvrh4JBFP6SDR0NfTKl8
ZTk4CXL9JidqJYAK148QBVYmad43mCYMiB9MLMjIRGc8cMsfsihHGUT9gQ6qdFvhxOaWxQ0gopuT
E0v6nnkL83HsM2jIiDu8xyE1UfOVpjXOwDFmOMOzd4NLD2OGIHc/vKtTUzh7aj34pHlxsAxu7Qv/
92YV3/car6m9c+6VAtrO7Fy93HyJ4VLsxvrL7+mJkncp2bn0bgelCI8Z+ma5p02tWNsB8igZilXS
eViLkuRjmIvosU3vF6/aXmlXZ2E71VwXW5uwKvnzdRfP/baoPH6urR26mryiYXCTzfn57FNRmytp
ZcWBShmufRXjXhcQ4FhkWwG2cy0b5igJpBiIulx4PfN9qqQ8F43geXFaB3p1cRLFXDz4E7U2cCvz
x85o78y1jFoJbtSqxALh9tgVOns+dKpw92mXDA86cl7TXtzoFzsu1aL+5ffF32+Nd1MQ+irn8pwk
+U9BGAX3sXdCUTO3dUzKL8ua/vTfl2RJb7XDzqKxKbCb42j8iMYhPiLh0JU6RgcO5/FzXS6/wpUw
Jqvkk0jj+1Cm/hnzOOiiFhyWI76kUtFHByqIN986EOptt/FCTIKEpLlmE/PWsks0Ym/wwhAaFJda
KB9ZOES6iqt22jfqwefy92gU8J4y1ImmGh/Tyv8LZZSAj/fVDHRTjbCqmUCa9bFPGOc0to9roY6e
hsE/e8TtD63ZPjYLQ9/IxEk0QBVS/hhtbMnrURIL9pGDgWhEh2zpkk0wmVlodDxJEqMNszgCcgua
HDm0ay498SpxtXlxy9LVmsT1ildD1BDBbDjD3qSJ/gwan9y7j15F+oEnyGFcdikbzsU4LKFKsFNt
RIOHn8r3JzuJQAH8VZTM3KIZgz5UjTdKPOQOBU+sODnrk58BAKWpdt8TgAYBmz86vpc//vdPVWWb
D3aJKODmD8jYI1Ia6AzRFSHGNnLXFp0WczyWIL1o7msL4BjS6LszYhiEXuV3hITtaWuPjQCsmqNI
lsPyLE5i9KE25cnrf18qDwsBzI9oGsWlXz4ogFs+sUS2+2KKkrC3fHeF5yvYApGQZO1ta9taSCb/
fUuwuz97UfKDXEOV7GR/DdDuNi0l0Cu2tmotvJwIladuFl4IYhSs2D5m8nCpgyNTy+qWJstLofz6
JgtubpE7veBwxWBvlaTF2QAem67+Z0W7kg36XI895EzzDjjlE9eiBK0UyXL/u6A33zyXHqwlFV/Q
LMcdBp170nvfsZSepa2TSxqx0UOtoJCbK5LoSSBDiwKH6w6PQaseI59fX9JXA3079ZOCfLy3VptA
mEnIfxxnUhWTtG5kfqwSXB6Svvo1fqL53KMnE+0AFpkOVRs6vI4gr63hiIM0ejTwyVsz6sVwI66p
z4lPKYSso+48ZLki167+1h7DdVV4xq6ANxRSDyUk21lgZNFWeIu4VvN4aEz1FyLol0MWl0oHdGUS
YxRdFMxAirEJM0+SJyQQvEvoo8FnHK8nZiZsvN17DG3uXN8LAVMurMzf4pA4Kg0YDCmz1ny7d4Qz
0TB9OmIYBIGxgyYVOxbOxWmTGBZaPmOAQS/eWnRMr5JSf80zKT+u8sgfFKgwUB3kiWwOtUsFWB+S
mBvSvlhsMweGkLYv2ujn1TtoQ9Mji9k0HdkTSvN8rJwJV20m8kLq7NyOptiwn6Ur2TLVranCPnHz
P2mWx7PuzJaQCav1YCmmB8E7IMniHIt5rWlUPi3PUtCVTC02nPG+DpfxjiWJXHyIhTU9zbb1TRn4
dBCaTQOfydnwuqd0RjXPfaR/XJmoVohh2zs29THBIGt23q2OZB1WYz8TsDLfYwIlB+nhI7wfVGZz
4IuD3UhPwwrsz71CEVx4TRvWcfBhk8XdvYG8JX8vtBkiXtDxk5QWKTkZH7RH+B+wRLJR1EVvGpe5
j+EA1i378tAxq218Wd9sP8bHWI/7dOIyZI9ufnE+iR6rewFAtRu4mp+7//sSBwZk4ioTa+18VlNu
X5kEVEeWVLotuwHSf3uy0BeOqW2/N/2DcDkExErFh5F/RTskuGfihoP2QgxiMqzbYN4y6Np5A0y3
qqgCaCU0wVJw2XCxjrI3FU/wxPpD1acd5xcJn43fnxMVuDlo3A0VqWZFj/K5EflhaPqAxFIONwih
CSYL/SdmMePPsEh3tTUn2klbPiQb6MBDAdiNc7yzQ08UoDzLNYC4gHS+UfO0pc4KfUZeR1iXt2qp
2S2r9NfV9xTnPJzquwVj6CF4cmVloKGGhCK7uWcYjJByVMaAHJBi0AavvPhreX+WpJ8W57m2aHBL
FgiRAfdsjlSeCrNh/o6TcToSfJiOilfj+N+3//2Ta0+fvQZx+///Uz3Ev9WssUWBiT+CxH/yhs8Y
4xPFjCPJoVrttTEwbljGUCw14muk060Xg9BO6gGguSWfXZoC77U3j0XScRYanfJGyTw3fhdXXuru
GBpT8Uua3aOnXBXmGdxLwxlTvTZBFpGZpS48GsgSKPlB51ASIlyey2jIjhB9H0q8civTRlfHBoaK
AYFI+hmD3ITMGwWmLzQ8+KzFqqCEoIa2G7dYla3m0eAJb8ws29gjZg+653iSI0CzKXAODgAEMM3J
xYUV2NFhsi1YhzoWpNyd+polBL0H1f6TcfyeWaQPPXcqOSCm8kk036O4Rwo0xw/WDA7/OsVF27wJ
636gc9OU3wfsl45TjMJbanikWDlTdVlMr9hAUzwq9aOvR/PJgFDylCJonGfNDBnkVh2QzHDYm4CC
2M1q6dNv2+WE1C7iw3HtndPHEFriLizN/oiLDPTM/c9oZXuAeVNymV3ajdK1u72n1p79dIxDMyr6
TXc/uWVlG21MZV18QBTvPfHjFclwrGkiRNkVa7sqWW8jz30YqCbnCresEeq2I55i3GoLuK/ZaA74
FQ5xBCKzxzB8zVv9wo+POuZWENWDYMgKhNM3Xt5Ntyw/C9/MDiUYxG1gNCwBZnVr3ekiuVeTQTS7
89IN1VuDZDdUMl07NvLO0pkmU0fb5qyUxE8Daj2ryBTBDFY/jFncLWAAQFgWC2wfW+WDQWNGaJeM
XYFT4KIvbr6kVTbzgwOR6eK5SGzrFUPeEUBUtgvGgvZOkhrtvLzUcfmd3TnSnGUoMNPdGy3IfxZa
5Nac704zVU4blYv5yjwDmFb1aw79tBn8PN5PloMJZV6mK+T315QB5ZnZMwh0wRNmTxQ3W9FTNwV/
23xMn4P2Ox3wr/RsU6AcjGc1fyXabDCde+1eBg+dwlktFQJwNPrGGnj18M7ozN0gYbbbLKLN9Mlo
sTGO2K1HlOIDv0VaCFz/a/KQYhm+rimdLOA62R94adZZRJP1WG+16L11oTGzz2N0bgYLIwH/fQcW
75PKuZQYcA5LAyfTVLYA+htP43pK6V006F4DwYF2bXw1wkzxXjTMe9vYeHL9vgCC3hiX1ipI1/tp
dwcflhvXK6PnjAvEylmAXPQEpUP4Ec2TgweitAyLjYvfbNvzrNHE4O3nyU2Ix+gXNS7es8uM+8AE
usa6rbw1rJI/3Gb2jGCrFengjem180OMbjCZff+Ia7WEWeADKyMXfKWWNobgUWU79IMSbvA7Y2v0
d4fR3JhGJha0MScz2FrrxCousTEpZmuob/6MnyBrjABHbgA52M+pK7ek9/cO3DRdXDK9UtckDvzd
YH8S2JYhBT/uG8Vfly6oscWjTDyObEBUYEz7VoFNHX2OvTXO13IZuw2n+H+FJ+m8St1lbzvtuBuq
ARgB6yubIH+CDbqS7jnqK2YuWHO8dAfXlQ9pMoJhR6W7JL6bXZy64gfRsoL2tA0khi2PtohuREtx
oCczOBeDmNgUz5/tbMfXRTjpTjU8zf99C8hM7GLOY5TDR6gP/LRXWD8HxhN+cO39HYVyzqOzMZsm
JWtyVdIvT/99Q81xeiaXT0QXPOfiuoS5ZseiL3Zeio0xIVPjzMBZz4DZ2VCYCv0q0sxPS4vrtp3g
URcjPkJ71ifG0gBRev80NcZ0Ge5fEpf23ricXrgUMIrCnbqzexvZZjkQN7Gu2pX9rWje2KHn9ZKB
gWWTyl/AU+lDChxgzZ29OXud869Bq7mVKLxRNdxGI/avaRFqA9+CcEY2obJtbwQ954s3VtfMDaqz
GJo/dYkLjfFVl2B+sGME3okI6mgzTvGoUXUzSLo5htqgbL6zrG9PabaNJnq9hcUBub+bouox+JVd
xtQgVgFlNgTvenGdLcs69fzOab4NThBKsnUzZcUG/hA866m9GQYgAUOloW68f5avmMOVfxJBr4ZW
1RQ6stl3pBU5HZBoxQ9K25vk/ozXfvYogchKYF6OZY1H1oCFa1BQ7o2EiN4kbvcl7YvZ77odO+8c
RLiVZFOStVjmT6emo5l/AS5n99LApt+mfh3Q8paxrRq9vA60vzKrzE9+v80WFRwFKLkVgCoKlNoG
oc9tOewRnaATR5hrNZpxOEcwe6l03ciqac/gxMqtUFO+WwKrxmSki+MQNVdD+KdhpptOFGxKVSkW
rlFuAXfbeI8EaGo5QTALmEBTNIKaapWl/0HNNAUzJgsYPyyu1DWTJvwIXCj+CKxF7wYFJFxfv/DS
12+miRLpQ1fxVek/KZPX1nB4up15cF7hDj1NvtfDc/aZT7mgHVzH3nCHL6+5/21UMrj5IoaY743T
6b9vy4ViqyHHxugRst6k98sgp43mRkf7wv5KHCKucOeLFzVwAVMAA74SL7m0qQpe8tHrjxZiJHsy
4GkoRaekIa1TlJ6BA/sO4UXvwjFmVE/TVgGl+OkGTo1tlrpwA8e/8yT9NVmSowXb/DoypQIH9aR0
EL9Gmq0ZygkuBXEcckoYeiVpKF8yfW6HXj5g5R7WOBf8p44xI8CPJpSA+26wCbZREQM6cDlUx2h0
8JJn5O5ckZEukJy6PONDFU7zkdsEHNoAylmhl7+M/GPGWPO+Jzju67Q/FA4XmkLymfr5hOxLYTVc
7ZRVXTrpeGswyqyaAf9YbhFyuVskmSW5eD6Xdm9P+LpsUVib5j5P7Bugb4HhOmfdm8V+7OWTV3aa
AYy/hM4ivydNDsOO5Mnaus0EvXvs+we8ah+lLObdmHIlYGLmZrLkoJPIC1XDr3VMTXsdY7vOmCmp
FgVSMO3qF9N6hh3orfxRZAfciguiGl7yDp+QadOSM85/6A+w13YJGb/yuQibI2Qtm463sliKG4z3
HFRh+9Kh1DssG7uk5ZoNQQljvqmvrqGO7Ng4bUR262yTiz7+UpLx+aEeeeOjTJUbOVQYjGJUvBoM
OR02PhHR1nNDKpV2kd8/FnXd7XQqrmnLHYNT0V+ARIgdQVyFQhef1FlwipVM9YLh3iWW7e05/1da
mbrIoV62XQNbsozy7gSWlOXjLtctGVHS+FXEpYRe/D/qzqTHdSvL1n8l4XHRYHtIDrIGFEn1CilC
0U6IaNn3PX99fXL6vUoblYXy5OGVYdwL32tFKETynLP3Xutb8r1sqDEC5OwRDRYaQtS4yFJJp0vq
4GplPf55SfeDPPuWLXlGp9lt0rxmjMNBxUmm25gijQnjNIfBUeHerXQ0TYxMN0E/tG6Ep3aFpbnn
I1e9YM4WN04BNE1vliJNLAVS5LT9MHidVN0VOjkN3OOyI2rQiCHMubQYHzU+2LtsVpJtZClvVWAv
K1l0zODixO3D5CUoLMO3uUxxQu1BXcGABGHxHapOye1TiUu+YF8yFBeDjv7YShp+55aU3RFrGhri
xV20sT9wrHfVYSjfgpFLmlNmLXUebqgpYgFPpBBEGYDXd3ocX0dIdpnT4VbwcQDgrqvKtW2ZLZjn
/h1BFOAXA9QTtfh7nMvFsRt4eDkibThcWquQGKgPi4U6yWdllTU6bCFEpi7cAns147R5IpCQoUKt
yW+TMl0T5TYHbTmpJUSLbbC8vQT9uVT75bGf8x+CxbgFae6uEcMioTfsc9LnNPYTpHdWX5A9Ax8J
z6wvtzI+hNS6SKkstl2MhLhg8HK2aPElhWRt+pQu65Dma8uc7gUDIUcZlEc2Y0aVOk6zoZe5mp20
yiZ66MPUyy51/7xRCeDACY60QCybcBxx4mZwI6hQKzfAROwrywz2JZo2kOpT2J3Gk9E3B1lhC5ab
7L6jR8WjOKiOIG3FgWR7Fo1R+xr2FHKRsxVq8depU2p3SEjDUovEXk2Pup6X62zMmIfcurg4jAhZ
4+YyJWvB38BzHsaSsQmqgAyBmKIph3UsVdamgP50wNUbrYaAZ9Q2pXk/xtWyn9oiRKBWHBZhSD4d
5KfMDO+zcEjfxfDTd5H6XBgmeqlUc4Qy3boIZDi1wMGAYQEsZzzFdzYBlseIv0xZm3YCdTtm6Dfo
TM2rIemoJGRBfgniV5AZTBMLyKjXstBp3lGkXTRGQVTZMNWzMqo2IUZwv4COix64h4SqdcuKCrgL
zPRI/snNKXm1UYlsSo1DBdnPxbro0F0ZMSNFi3oKxeNa7R6aMRnOdmzadDTGs6p1yimb03NSqwWH
bzu/cqT081qJN0YPB9/QI2S4edts9So/wtzJv2hDvRfJ9DjWCZ2uYhgP5BUuq1wAcybX65p1WC4F
yRXsPURSUMhx99FYNIQkE3UUBt6stQ9zRVRFNNOvZUwAoUsPXJ0hotrJxyBr3rtBewonPXd7pqcj
oZnana5UH0ms2oy6mB7JZkNzAE/GNY1N+pFoxCMpLX0bjNFJV0R/EoPiw3y3j8ilMzrKijzQ1VHQ
1WK4Gs9BRlrRUChY2i/NWJp7DhYkNLBXoolGlaZayxXkk3UPixJTSoqOP6zu6lsZiKv0FfmVydLM
OSyf0WLHYxEedA3JVhvmlZvXFYua2Ta+DSJUj6Pn396XiDTymiIZoXPYthtMY+lqWlRw/gzKg5iy
D2YpOloCNrCLj0bgQiGIV3bYhbuRWGphGtPj1NmHRlbvgSy9S+mNwVi2L+JmV68w86Prl7/qm522
W0Tl6BNZEIEOEL9SlLWtNspmlNnNBsIRDL0/h1OcHH/7BYt64E692T6o+7JWGnaKIFv3t+xHBYra
pZxVycWvk981MV6aUZmjrd1AbVgG/TgTa4+nDE5xahWf8lDNe9nMHxJ7yPDa5DtT536Y6Gt6pLS6
UxqXaGCnwhk6C4SbnRFu1ZDRPVbKneBGOs6a/SAH+x4nwS7nhzfpzOVBae2kZlIvA6c8NbN536aF
lgp5PImYjTtlsOCjTlJXDPSwrpB6toHK2a6CiSzNEWixm46FIMOkprNv5ateIeFKEQK0XVqtyWd8
JBtcYkrJUMhganzE9O63ISf9unqQpjiHjmtNj/AeGemVXmlDcUpNqzzSXvfMJFJXYAqAMsOfD3E4
3ubtGUWc3oAMQ/1oKNCZU0S5JHkfy6V7hNDR0+2gnE47e9pM6sB6gG4y6E5TUfSvgOJZM4oU1vlc
+opkt0/8gaEXsDUyyEScbryJLj596D7aSA2oNfU2AhlSzJ9KVuqX1mSM1NYJQON4jnxylDneN4HK
GADZQ51Kvopya6N2NQcTONq6Es2HKrill8/WOU+0aZ+bGI2m5FY8gJPwWRAPHHeA88dRv9H05ruq
W5p3NxlcNN/awriqN0O34TiDY6Scb4A/9RDW50BU+lrjhOtG4BHUoAj3N4ObkON0PwzP+pQlB6uy
P6SaWCfMcbhU4VK70XyTNcpl5NGDj2h6zWi882q9cAtfamR96F8iZdNqoHlvxv/ffplnemwF0/Bt
2TWyT2OT80hi1Ts0tTXWvV5b52lHPmRBT5/B/0ovCIdH3FuluIOsEt5GkIf5PsmWKyFsDBeCcnFJ
f8SXlNsXe1Y05kgo02bQiQ+47T5H2p/OKE3tJZlyfoE4gRNyvMrm56Ll02Uq9RX5AfquqjjcmCLD
rFi1OnGLjbVWuiBcY9RZ23GePJWa9FWETNTk1AgdCftqGvSpm5ZLdKhFQdBt1l3nUlL2doUqNyVC
9VUDOmUZac1e04z3uspTjPoV/Z9n2HH4pYqWSlNOFBbShK833XiqYhCnkh0Uvrr5HiRL8JAFCMyT
bs1UVN8yOXvtG27xMrb1pwDKlTdwrpjYprCKRtUDKQCHvFBOCxDAPTxzx55SY4WfUDvJ+retG9UD
aPBnQ6ORFw1IfwAsaNlJiaqPHGpHEj438BNu0BjhLHGauNAKiisON8G9WHt2blUXqa4OM8k4e1AN
K81c2IzsfIDPTgKVoiWysxR0q1h4B1cmbgFIN0Fm86J7xiINfrsophckOcTP4rbUohLCTcZRM+j6
6gEQqxJ2H/BFDVYRBcOflrgY/6ovtS9eLPHUomb1pbL6qIuRlA9dsKWyj41gxhOlamELy80mD/ZG
H9nfbWE+Mmko10hAYuQftryPF/0c1sCXRWbfFUmJo08Wr90sFxszvaWhyhIBQ8Mo9r1AwJXUd0Il
GI0M2MQyOw8Af+7HjRatZAP1ONOwZGsuMy5BEIJhl/fAbggZaJvxvRY9zoJMwuuUvyeL2h3oS54M
KyDOCBNci8/YnUf7IZFSQp0j+rBDfNGCyUMyH2xClU+c6TjPY8QnMJPSkkTERPZVdWBeaKFDydD+
BzPaG51BR9vBWSlKDaPDEBlbDBm3WACxwyWRk8+y3IIHAYNiv27A8qsQg31yYS56RXxBwvmKHzd9
lYFp+Qh8rqQJT9upHShpwxreWDof4b7cXCuo9vS4tDYqwsaZ0Ig4r9uTZSKD5uzabXDgbsblqVI2
1e2E31nRXSAxalRnHWhgbcF5GwyAXsHCMSXE4y3hFmBO2Tl1ZDy3sfQZUH7vO9OzNHU3dDJthmqg
89f3IC6Y3mRhEO3C1kS5UyBoDRO13M4wLUaTA7He8gxZsjSubWPO2HcyjWW8B4DRTPdlIuii680J
Q29x4A1tydMa4BICTWEsOtAnd+ZyBEKX2O7cqGfyGwbGgKZDjpB/QzFomrPMOf5T6txKVG9WI8Uo
2KN4HU/Fzg41rBWEdRY6Lgoa/o+/Ybb+nxHJ/gAoa//9N2BZ+F3e8uf/8B9e0cXdfOm/m/n+u+2z
f8DMfv8//6d/+bfv377Kda6+//7LO+k3hRu3XRN/dv+MDVNkRVVNXfntg4Cf9vs3+f3Fp/ecF7vv
HF3/9l58/c2N+//6xb9jx9RfbdBeCIx0Q8iIZ+xffueOmfKvlqkJS0ZcwKlGtv+TO6bKv/I30FA4
Uagw723eS1tSLPz9F/4KKyS59YZsCMVQNf2vcMds9U/UMZiAmBCFwr86wgeZb1R9vt/jS27//ovy
b1UjYeBFNOUpSfzTm4IwVYPzjX1NeLwctgEPKibdLCm4xqF6qRbxajbhurfforHnvCeFGI2XJ1Qu
6yom55SEzORAbuSuGw2CFmEiBRigR/kJKt467WDOLsaaBuGGUUYZBZ5OtAxzGdFbvhh5bQ2qiIxd
vc62QCculHQnAyviWOsXPVAQkDuqCD+mEB9QhTEqqx8siTQiskwCQnX0qFyluYyo+4OGy8wikeTL
2piEb+rj0awQMoc5kB39RMQdYyTyuLviLIgfAFW4psWGR6MDYxVcl5nGhxXo11aEGyqhO5arAvWr
TfeEBv+CzIh4kuzShSbarDZBPD+8dfTvZKvBhspHFsqcYQKxraXUs/LuU+o0t67yA3pF75/uvDPr
KsnQfyt6Wq1x0d0uy+0i/eOPt19//4Ub63YRTdm0NW4m7hpupH++iHPeoAaRwY7iPnLDApuVSYYI
YYno/e9MYIrwdtJVCvxV6sFucGX++zegm39+AzaGNRPDH6JaXdYM8cc3ENc23WDg7h6wK4abMade
OKdyhhBtRv+dRuqdHqQofIOF+nF5GopYOxjk4m05wlP1Ot+z1jWcGJnhDOBefFTU4ChLQI1ZswFq
kq4ESNyt3IFfXVrabkaWu2tabrAqGwbbFuPnkXoaNjd+mDKghLe1fY0aGEpcIHt9q34yzppx8S2X
Xo7XSxsrK569Z/rUe1Idj1ZC5YNhb1fWVbj/62vk/wzJ+C//r/9/l0k4hf8ay+h+E2LyXyyPvOj3
5dH8lcWMSy0gHmq33//v8ih+tRSdhc5UbBXCscVdXxBceVsDrV8tlk7DFoqN50KosBz/z/Jo/aoD
arS5IQny5Cuqf2V5VOU/39myBUQSZqQiNN3QbetPVMa4YJrM+6vXPeI2e0BGldjvI4XIul2C6qhP
j5gQH1riLZ0FdClwc/wKGFftVcK8wtOm8TpMGE6aGqJIIyFKSNAEn4qI4iIICqyISXyeEc46zPnb
xzFIvkdYfY9E/V2JYFiV5Hef28TwMhRVK1vq79WmmQ6Id0MFOGE/XUYBhKrIhMGxKzsGAher3nX+
AvpvCweKRau8Y2gyXyLkzE5HaCtG97shL1NXqUfzZOk3VDfJjuhOeAvi5sbRXKkkQZ6jM2fZFuJ7
a3wsvd6e2DYfu1lZPlqU71Ht1kr7zBmHWA9d0ryFxhPoxAQ36hxMpykkOjhqX1VZ0w8qHr405tQ2
YPwus2EPftG3rP45TNoKAy6EsdgCbSmzkkYcktTms8CgHkZYi8SgkV1dl3dW/lqW9sskwSdWxrB0
tlocjB6DrQAJnztWHcwTqNIy+Q/06jQ/K6cXInAHAueminJwEuG7ao4RJ1GY2XZJF/UDM/SyKqWm
d/LG6nfDAqwhY3dz2jDJ2UBsh0lu4rSjDjyHpOvVGNyRYlev1VRCa2PRd5YibY8yxMuh4TpDg8VB
7+Nony5C+K11N0Vatx9y/JcR5Y/R2HcWg0UsrXa/n0YyveoYi3Qd9rtMJRQi6VVM+fIMj03DC4T7
vFsHRc8qZ6ZilUspMXgEqByQ4Z8CKqp1b9jAPcsJ1kAnq44kMtkbY2YSvIn6pgw6h03+BGb5ig2Q
+RwyRD+07xjOfYeZajMqHuWjGt3CtcN2a+ZL/IxmkklxI8gGB5XZ59xRloifEcw+YAG42Cg0n+3x
NRFZscKJhaEa0R5XpNmhcCiYK2F65Mlq94AKh00uDxsdp/G+X5Ri0wwGAZsluoaOYrVB6nqgzr7X
NHptsPweSTYmUyw0Mo4UtXrU+34dFqOOMXgW+ykYsm2QIRqoZL+bZwyvAujGX1+wr2XOv/8tQPdf
rtZ/gO7+L8LsckzFpGWzBv/rJR3zUdm8539a1H9/2T8WdVv7Vddup1fNJLwT6wPr8z9Yu7YKhFe9
nVZMk1JJ1v5pUdd5Eadh/tGoUhkw/Oeirvxq60zOkbtbCq8V4q8s6oKB8h/OK5bOOUWTZYM9wiCF
lZjNP55XNBuxnVIG3JSp9lQJ+Ql/Tow5fTVI5AKc0vpAxUkVxa1vY9KNjkVAugpdhdjpoVWU5P6h
fnGKH2bK9A9R9ifIQC2EV16jP1mmqwzrpvGM4QUx8mTuaIjj3lHjjdZc6/Aaq5dZXdt7XFpvtupM
o69k1xnogHxiotSwHr+pi4e/MXisdOxnLifrfHLxvcMfYwzM6l9onqStRL5tXjpaLrlHaxLQutPL
nm8aHi3FAM7LsKGLN9D6azfDtMc8wExdCb2RNezm4tpWzC5b14dxkcdbHe8JvkJsGqwmcJhgnp2Y
Lpn9DmCH9GK84OTu36DM9bAgwKmzIjoO9EHlg+DI7gx7Gzns0q9K4cD2ppkdaY78qLa+0e0mJijJ
PaqO0nLJZ2SGtlIU2vCO8qrcaV+MQenUEjiktB7g18UFXJ+MRP1Q5Drtk/UmbfAH6s/DBV24WXja
oyw70mvoEgsTnCQ8kPedrbcrDAE7SH/88J3l1jAnffk47cUh+2GhdqDZ4thwRtZbHCFPynOF8jvx
VPqeqjvNDpAgH4NmSxkzPkzLaWC+GCNdYMJIbzk+JrR40FFUq37APOZZ/U82XUjEsOCj0K1YxaqH
5Hv4RCRq0u1R1lYFZQVDshvVB/VZBxaAVAfdI5v3BEjeLgyHAKaWOTr3UbBce2406bj0GyO/hwMW
F3TYXBjyx2bciuHR6I6NjMxPNx9KufcnRoyTIjmZ4WiV6XVpQ2+SBCD1gQGgJPyq+pI3/QxSNlXx
yVEtYQ7WkWx+CyQ5VDMqCSKJ1n7BmPiJptWcaz+ZXjIqMVydqoUsMYMu9IIQwfzRh1vQ2nhrk9sE
HzDf99WKxCrFKm5eZrwNoDV+pEZ6nafoTS36r8Qcv26/D23+8WYk+RcVzocy5R9l/NK21VWbkauw
8debqb7e8oPDKN8ye3KQ29zyTFaV+oAmv18Z3a1VSKYa5QQeeGcop0/mekzq4rdamPE6J/N11MSR
iayRjLhXQ4gmZHyqwYoDlxcX5YlcaaLtcIF4nDwUgUa2PljjMR4pz/Cdr2q2PVICUzfPN+ThbrRy
QwJTDfmOrMPaPMDNnvuV2ToQSUyjg4f2xpSLGAuyIoN9hX4/4MFoIIFG/ak3Tmb3AMFkNWfnqGc8
sjNoRHS7MHt0SkAhA/yKY4JbHFrqKq78AroQoRYQS8yNyB8kUtb9KFzTN4QrWMrbvPQmY1uAWtMc
tmlHUS5RsmmwyCoEI5b4pT/Cmx4ZrRCCevQiZ8le+fEMvaNcmY2KLxzO6rojSQpbsk0nuB7eM9LU
uwJeU4kQshy4/2h072MkOSOeifHc9btkIO+zxxALh6yf3zRCNzvzp4jeKh1O5/ykjDfV324J9+2y
k0D4Of0jun2nUU9xmDKveFMnrIopt+y4I454HRI8xvELIiHQUuVx0jcNqISM1dF4q0e+pEczjDwo
ImmUFI0kvuIG29abpG8W4y6aP1UGmuVxnDK3LO/ROmFo2rbSs5g4UV0JZ6JC3y/NiwKGhtns0j90
3YMSXCz5LShPc/E11NssPBkxa3dzAdBDUMjVFtaKIbwja9TLZ1hhXCOCIRFMBpv+wzDOzUxec35f
KQ9q/alMkpsvd+YN4dqz0DSsjTe9sSkBcGCzmGG0d3P2wRH3Kwqij9nqv2Ip/rDr9uv2Z0UqfmQD
6DAN01o+G3LvlgNO+3spEz9d337lbfpB6fBVAtlok+QjtmNcmBPfTsbpsthuEnzQR2BbWfYdsIR2
bLZEadA1Bp9L+B0TYD38quJqPcNljBknScBOIxZFq48Jh49ISCe5ylwNKHyGgbVeT3jLqbggKpfQ
qA0gACPxGJYesqOOGSNTcY3UK8WVgR6SdsNtoGbrial6LNwqClctIwXUbkrE9jFfRP1TCyckNENL
cIdyYJYi2rogI0T70Jj5l92tWvESs/qSdcOkOVnrkCwYXiQoYdPBekrsDuW1iQ5Adm9celeTmeMJ
9SzRxrfsG9A38KBIn/MpvA37PKUYDuEEShOzZPCExecuNVii41ezj0HQf4JL9QIFQETKyqcO7rCM
0B7BSSWIOWWUXpLMlo2GlyvaoNuqRewFI5srwLG+7h3Nmu/ldvRKqMYoVtdtvVfrpyVcK8rXqG+L
msZw8dlzdq+SeznF8nfXJf0Zyf2DBH9OmkhfsTISZ1UOCrJnp28WoypScRnzem1lv2ipoFa0vEYF
4oFSajLu27Lyq3zaJEhOVL1jNkwohZ5KrEJkl0ZAKskfruedjcShyP1a79YlfBDT2JIk5JTsWhiF
fDVKd2hgVlB810X2Pi7vc5S7OluH0k2Y5Y7MegBJFSTx5f2mhPfAEG033GKAcLt2DVPFwLxXvXmG
NgkEYFtJd6mGiveFCD4npXM23Iyv87OBri2pXlVNXen5c8FgkEDIcl+XfYmcfIjXI7O9vkS9Miw5
WfH6JZiGYT00D9GMrmHsu+cFA6imZ9/xcIibRwjjHp1LFE/p3sShkZABCVmYpD5WL2ItI3BQxoSI
b1wFMwwp0blGe1XrCJZFsII/WRmPzF/cdm6/lJpXqYa8CRlylhFC4SDahAjwA9LxxgU4luBeVNZt
DzsEsAtaTH54UV1EaG97uKF1FO9AjCNSvTF5Y3eYaLShujKD5e6YxdOxj85Ae86AIxgesEyyoErM
k+1qW0e3PKazNb0KwjDtHINH2LLu1duwN4hwBm0vWQ+IOVYMBYjdoeKD9UubAL9d4yAG4DxWvcPT
OacmrGZtXk8zbbYw6SDbJEzD5TsUa35HmJ7bGWiajGUiOSE6d5wh6wqsX4kKzd7ihWCu9YEm25kw
HNzim3ROVzC1RhzrIGdPmHKfRQT4CdKWLP0wSX1Qlsjz9dmJLyTUJNjvSEgv0fW4mo17IfwmLJmI
PFR3PHvJ7MMLWXcEqlpyeUZXvYoacBboQI2YRxzVixV/SHzxmmy1Oj3r6Of8tqMlwu0WQkWU+085
+8Kc7xf4QhEcm/JGtvKNI7HP+jlBQFqGwgem/YKQa1nEs8Sl1qFAz3a4i+2Xkqek2jcmMQ3TNkPw
FTKA05L3Go124udq/2zZ0YlgpWMTzuQ2mgRvPjWpeqoJP41vgxdF7m/2khMl8TqxdnZ+aYLH3nqo
q0+c3+gaWeyWByTMSX2pxtKHqLseNUgDgojgRibWfuVmMjNhnZmlXuOmv3YfZkApsQCCp6Tv8+mO
ungd0aauGiKlGLcWk/yqYKSArF5thmL0wjr6DOzBBxe35gFMMFjhw0BfowL1tE35kFfjqu5I4bBD
5qP2W5HW27g3vspU2dJgvZSp5cXOmxKlx5mUecshkMhusfjLE/cgjG4wmFkBU49ueBG/p4kCQQaV
D6Ki8xQW29ZIvdIkIkqBtWNnzVaAxHWWQL7TQ4I/9TB6keCnHLFG0SZZ5eX8UY3fuKx2VnwKwboy
DyVIGt1Mol8ijWmzE47Zmxj0czGzto/MmEW2nWMNIyjhPH3mGk1w8TtsH9ywR1imR06csVWs9Wgz
WRMX1sg9+P73CYN4eXyLZvk+KxBp3oJAkos+i6cc5GWAuyU8zTnnQxVUFcrOtVWHLwG841bodJJy
sv/EpkbgXWl88vixiTOpVj7p6qJ/TJXL0Ewbs0Lsw++yFO9jucKYCYOlwL6cxdtGfIXpCJsXKa02
OznutwBxktrkO0Z5KOWxT1cSid3RJsMp1hF1XDerhajtNHyTJfuuNySm91j5TDzyMLs4ODuoWx1T
RYU8Jmv0eTi6XpNRQ9DCCXn4UWT6eVzBsslo2KTrsk6g4mhewb4SUg+ShwDjTeVQ+0xC+QVrp49q
1x1q+d7q0kcD31GmS6yJ6kqWyNydC1+q325pp1R3JHWZ50EbPHPMDhr99KFcE2rs45HyZPMVrZlj
2Dk/wAA4T/dUpOYRQbMhzi5SFYoOexSCzWDRn8jPZVwFtw08Tb/gBOqEh9wAVEpUtBdKviGk+0iu
SkoJZqKcUXrE+3G1gjeDIEKipfkBRwCbe+oIHo8ccV80XZpa2TcGT0zRbMtAO0aY5Mlo2YMsvQ/1
aiUN+qPcs5qxR7qyRcEGLFHWJcCbEuiDGoE64fZN66kCvMSNfEdLjZ4eukz4deURb4nXV2ItgQrQ
hRcHL3L1Bc3oDuOGR75hmepeXjXo4jI3GTgI6fLOFF9LE+zHVN1hc+Qt9DsgiOcF5SgsA1qu3Z2E
lG6czBV9S6eiNCQ62VtkrIgKsA0yiM0J3AqTW07SxleqdkzGJIKmdzV5NqVFhutHVKQ+lDPHIjSu
qq8B8zjDfKrFa0QDU4ESoSvEr5NEVr1ghnJKkLktqyjBqKykCE6AvqWoT43u0lBVLmd+1iR+CnCn
L6yeeNpjadgxaXVmWP1tdT/1+8qngVAUPptLqRxH40WU1CbyU2dtBaVmEjwm6QF+kZVv81tiOWS1
gGI66TwxxIQ2xISMto0T/SzF3sDC31rrUr+nH7sNqwOjuLjes9MDvsGta68xiOx0pKxmD9b1A50V
ugoOTWdWbL7hCKF34TYw43dbui5AJdFFwRK7WvHOUi+GDCbwKopz257H6QAZj243fNX1BNKDyyEQ
hULeyS1HarmbOUHmxtWUafPMR8Pe5grnzeJNX655flLU86zEvoUwZ+7vkd+yEQCpGDwbf0Z8Fd2x
5VsXAU2arwpF01tePIfahQ+itmOvMZ/S6b4OI5fou7axdlyMwNrb1ttMZpsyGig/tHUGnJT8WVcf
I/iN30kKITZ6serHCAq0nOBbnqkibDTXOeNKdPgEEIDZ5W0K4MCpzSyT7o+VN6SWYPbO90i0JmxL
zV4FZparD+Ww9cH9kfJEhRgnPmJfHst6I+x8F1RnhW4Lu4IefkJBnHGvZRWFGFn0rOc4D5Dtch0I
4tRXif2GU2lfROfAMj3bYkoLyViHY6S0yd7unuSc5J3HZk42Y9IeRRpdhi7Y2yzsRMWBVWXdvJ+Q
4I4zShkjOdnhB8czPvgcye0nCBqHOpVZgDq8pvgWZ8NViUty4mydQTyoAUC1/Ucs8WLV5l59N+vK
ge9eALYg3OACf9gbElf50i0wDXrwdi0n6CV8guKjAqARHkYlWQnQP72tAd0OttK9bP1YA3imZifo
bPVsfF5GHpWJWEWFRA8IdEGdA+ikDd6E8Tro1qG5Xca8xf8KbJW7R7+mM482xpHFTj/C5bps5DLw
S44YoGKdG3ExfrLQdcrRV6n5qe3RTdJ9XcpXbmlwc4mDyRaoWduCUnnOhSsR9TPygBlG6rihuQOU
MMfbyfpoTWwec+xpVoUhdqfMwHgs06lXBgfKWZzY1zAiL2Ityhqb3JDSiXDrMOaQJB5kGek8sKd+
FdProySYY2BC87o2ZwjF1FKuYdK2kPpNA5nUKjieZuOmlV8SwuGNqPAq+TO1RvqGI7XgtNYxwRGO
OgXZo2lJXzi23QjCUTea21vP30jvqwZTE+WATu0FuYoGqUWP4pO59SowcWDHP2l2Dornmr1krDGt
XxElxR79Wao6gL8GBA3dZ986RPi2eaAYYwdT4JsPgVrdq+BTCEl0Dez9k5hcCbMiajw+wf0kv1hx
xD2wzVlSBXTSMuKsJ5C6KTtxDNkMtOTTGHVHMQ+4qVz6trktu5qmuQYZt+l3rm55KHDKBeEOWoyj
tjwRNEkNeBZg5KBiOePN4odouDEF2+d5bsRvNWdMFCs8slB5U6xoReJY/2mnTKb7T0o8Gon6Z10/
dPFXnF3NjOSvZ0ncR82dDPBaR/KH7jUEflGa8l00/SzgCSopoYn2WocPfbxvdHkl2fulfSikD7LM
nGj+rnAdgi++W4hZRjHuluropbFGbOpzJl0JdmdXyjrWeGD1T0odoSBitk63Sm9ix62McWVN/Bic
SGn5DOG56NN1FNH8KlmRAWBIQoHOdxwTUEqCeGwyn9sXOreSuDOqcd9l16VZVzRjgQgldemrEt93
2y/BZqTNaYqtwQehDkeV7g22vea06D8h9hjauOqi+UtekEGAcgoej9q9AatXlV3TvE3m1ujXcbSd
qSLa8a4eDlOJO/KQGO9D8TJjDqpvaeR4I8JVU2/LkqxxnGior1njo/Sdp0rP5ucxZEPBG0JNOk3f
gomsaeBbqcARxfdxlZGxUwHJeAmwx91qIgaHVJ9xW5Oks3dim4b28qrnp4nWm65sR2NYL9EJI6+j
BqxKGmZGCMJCZ/M/CuOsJL6Fo0OhxBnxbmF/n7+s9mtOkX6AHyAXd+tO9bYGZx7KrxSW5JP4DYyO
uvwpJ08YVDHqh6pVeB6ejepYpvTvKFMDiWU5vocUvGK44sFTc5DtuMVMupFJ9rB+r9V32rAbdez+
x8mqt6jf/ASfVyN+DPWz6ie0/oUjhTOTyidZ3PJNnNx6LqyvfKKVOrJnY0OoWc9DcFdnEV7TDNX3
prxl8VzU+ZyCVUoYWF700atvTgw/abdBvobSutQZQ9/d0my19AB9BH8bI0b4NunyQnCGXWMAxMVJ
9TBtNA5AC0UmTcUDFg2K2lTbDPV7Hq1607XLV+yTDigygwWa0zTKcJo+J4UP3JZPND+V5DPmuSvD
wjOnNY7elHh1pdlY+i4tvyPpaFUBtRP694zOFcejen7vzK+Q1raRyrsU5xbSK88frZNV+5XkL26e
KRxBaXHGD4BoBtBYDBKiW44yDSrfN2w/ru81+1JYawN3EmiqeMdxdtXP6whigwSvf+Db+mnnz8wo
JH7EGs8pn5G+tXS6odMTIQ3QhPXoHo5IZr3BD4raK24fxrrbBGV+pn6wSC83zz3zC/kbZVPP4MRK
9//B3nk0x65c2fq/vDluwCTc5A3KoLwhTxXdBEEL75Fwv74/HN2WrvS6O7rHryMkhigeskgUkJl7
77W+Vdga/bObUlYs6VSn3SJ1TpO4B9AE4bpDI9cOWrDqk339ohvVhjazWHpzF3pANj7eYLTrxrmh
dHSepFhxwLQFpMkv1zq5/kaM77k4cu9jdPRKyJzJY+++sMqYX9QIdEroNWxUps9YXJRDMKDF4jR9
dGKW1xX+zU1kPPQ1HCfjFFRIkB8b2sxAZcUZLzBlb0unQnOoUbxefZgY9tQ8RZ6YFar0lw8YHcsS
gcGbggo3ICuGtyM6KkNPOt5alJvwhJ2rsXChYjlcSP+JI4eMlpbObX/p+wdEP6Fzl/He0fZl/TCZ
jyReJk8so2XuVeNGpmvLhtkJEmOf2S9hcQEhbOP0Fo8lgG5jn7Z7g1COY9tsRv88pbD8PYKqUvXX
XEZFGnklJ4gcC9092wlwYm8+pRM22Kg7u9myea40DA6mBc8ebkW8ctSD5no8oYRnltT3kG3lFXRX
NMd5vKvTSV2qd8LdOFEClZhBsVgslhN3PN25cQ/2pH+DeEPUCn2jGL+RRKSGH+sexIdUW4t67dIV
haTO4It1C4MNJKq7RRCGB1GCEtv5Vn+Kx/Hb+TLO+g7HkvwW+gZALHu3oyz0V9+Ls5UBXG/OqgHP
BAh76VVvOHuu9mcerlFe8WiLYP6l+nvLi3DHqyuMtMwysAaVz3q8ypuDZdNHYhzqGUhgsb7R1kof
fHnJ4a9jgs4WWAqHh+nBPOm74lTQAMZsTAbCorvK705szWJbsCBA5JpWUKt0e3ko+6c1Q6lDEFEd
wgalN3qK7s03KAZuiA/lkYX50IOuDsVW//JhTvvrNEOlR8+EknsJn4uGS0QgdLCkSoQEqP6EeAiZ
zMBRtLGdY+Nf5Tzow6J8xanqxDuH2D1rmyUeCvBUegGjQ8pnZ8VNwOYyMhVcAn43npnJzDxWHaID
/sd1Za385ADdWOC+05a09yikF/VQf2Qakc4dQQC2/txVyTLtwieg3Sy9mA4ylS5sHeibIc7uhRO/
1nmKvQ8thYG2t8fjPLOHH7smP2sqMUZ5PF3U1n3JDegIEFMJlnkM4mVQvYtxw+l6CGfAB4bPJRtC
WqxHGO/RWqkXiFBE6Q3TCll8hqcUkvkQYyHpYasvMC/r+bSfgacJQpXc94bu22dr9DPO3cmHW6tr
w3yEC4+7nHfREWd8prsqOEG1h+W5ou/AY11UB/r7TYfLh8wX2GbYYDARyZ8g/Q2KXo7EwpuKRIJ0
zxiat7CQ4N4vYpshOOeOAGe/xY2GDYfByq1rmRXTrHF4P10vHQX/4F0DQt/R2GyctRLfGiaKBMti
ViNv2md5iBi6K85a54lYrEB4Q1K5D9oHie0D0WDPZHXj3tFpqnxO9pciQZYBKzRfLpZJEENxdPuf
CInRZKxFdYZOmdMursk8Way6o9YYL6X6atERiGnpsUN4BgJ8wtOGRyxYq7Y5NtTRmvU69CZb2nvR
ePOQsdakt/OG7EQ4DuTn9cgROMBotiqfOIvozi5FfogJaQCM5a+TkpjyFVU3ANX8SpYT4WlbE0/m
UjxzaB0u/O3pFzUHhr756mF9Roi/pol/AeWmL7pYrGVA1NhWKlsDhz8JX7As7dULL7/v7GjV06eY
DoLfsW1Iune3+ePgLMeXEOwHaZUxwfF0w72iwfuwbZp1G+ML3PAoci2wenJvrVj/uy92VMQOMTxB
f10brB2eRGGWrAeBo2GTih8XNF3fg5R4YiRlKcOCUaNikDG2aJCEmWum0H6wmmpPH+h/rdCnEXfB
8691XgaWt9z64Q4qycyMe2Xrhce1GLUltXFR0WnBj0rN5fXmoZi2E5WZobwjWMI1lBkgaknXArSC
/2EZCVImaaetuK64mqBNE10ZG9dG2zEXLQjlEBvAZUnpvvv6i70x9Yc4PFGrVC8sqr2ybRK+b0dj
C7PIwNkOQV3aUlvA4+bll2F7HYujBOroMCLUE4KgSOmLkvMIQ5GB6ZOC/Z9h4XqIN02xt/IVir9o
vEMY7Dm0yhOZCp5Nse5r+VNfWT+utQJFQTkVJpSFv6Kz4hDXTinXY9qIcVB7yuCSmUU/sCQAvj06
NN4y33pMnZs3KHfGcbQAlE49zdhRpAARV1FVUciZPo0NR54CVhIMtBB7dmr9bqrPpvgMOZDZLiED
ABh48IZPm3gPp//wGvGSTUCc3aPk6OJCkaG5SFMEr+qvuv1Ry7fBfKqHL1nhbncoW7B3OfTMNcqH
qUJlJ7WFoXGwqTlm0wCxfnmduVZ9C76GrdWXUjeNc5rv0oLduojt5pRqzlPpmle1I39kdKi+SQ6Y
vG6I5R5Z0KFzE/R4am2yjHPOcRGFl6m1zlyK1DCkP146LSGBHacUqy/XpTJl+4AOK7MakBaDlW6q
GOtoOceL1DqYBl/jtiuMcjhpkGIhdDwqPfMJNfQvhjMxF+n2Gi1W3asyBWkyWSRlF98qMX4a8A14
K5DnENB1tnA/L4bazLwwBAxIGZUEP1pHY9GJkwWeEbaZDn3MPJ8oR6FspdXH67F/gCGXfga4/cki
YHUiKXZv6CmABuHTXZrxXFXdpMff/ws3TrRrsRjnE54qO56eFRSinlq0mqdXw87N2+oGk75fSgzn
W2SMbJvNNO0TJ0UwWFKNDKJEjhj3Z3cMomPNnnMoheouYWMPu0KGB7+AYlp1kECreCQBi8THkdDf
sWvSp8HOfNThKVykJjub/llyxt1pZBSsnUrXiZhkltv246tM1OlcNIZ9b5XxFjVluNH0utsCaEdD
SgGyql4mRq8nuwXz4TpZtE+ug6XThHJJS8xm15GhMl0bZb3NEz9n/CU5M1csDVPoLHGuyVtlliA2
oY+sjCQNf4U+he48sIpaJ3isJbB2A8JJY7eH3x/MRlBcZJZDM9LmlG0WxkqnLqir8VBptX2QtKHr
5qHOMdS4DYey6rnvinrDzhiHT1aBmhRXDaCHsrnx3cNyNCmFjVXmMKLr9Xqf15PYphNH4HGYZs1O
fzZHmqAOQ5pxAOtFyMMNgqO5ybL82xQMvQKyFWewDas3CQZYcJxN07s/XcsfSZQv8KSq9jj2156o
Qs6M35J0000plDfid0oav3OCGU1kdFG52Fn4VS2cz2GUtjuDZSm0rFukxbfcVzb4qRdZb+ebJGUS
oMjEgZdkNRgg1b3a2B8NlA3aqwljrWqUHIRteVQkjP2CdpywfiyJlRJ5hqoFGUQd660iY9sgUJMY
6HgNBPxnHBkgKjQpdZUWmlElcq1rI9mw8hDmzpX4CLbqkoypAqRhD1601d2HiqZGlbHhuhEFXNFG
T2ShbHJoxaz3VutJCDeBoLYejPqkdS6aB2IrQQMCXOHfawD5OkbZTFnYb/P0B+VeSiqg6glt2qZS
ffDBcUoU0VgoN6rFSR5NxB13+5PR6Cd/jBFTaRSrXeJlUFWOzKIwiYGiTJH8MaVAYTbRzAIxgDtj
mpxj35+N0u8OWaJuOxR7idRuTeRyNrGHjuIChlfkeGjFv2oOz5h6tipIUiiH7rIngRvJoL+wsV8w
LBZ2fEZZvgNugBi2TH51OmWgGV9HXqx2w1e/wfJfdT7W0+o5GJq3ihVqoR8inzaBqLml1IZbGRIs
drYQJkXyFOjYuqb8rSrtkyUcT8tpfpgtvYKhBgmguAtoUtupMT4tRXZLI1fulYoFtwsPdIE4xCTJ
E6vtDdNEBLKNriy+X8b1dFZz+6qWKFhim0nlHG9dKL8qFbC3jTDPN0lwT+tSXWfGtTcA3NAPfHQc
vMXsNRHt6FxgDG7o8U9mdOxUK15CBB3WDNLR79PWqGKY4G53G5vm2Ur0T8vHOs8pcorcuT6p6a+L
0gBI5XMkGBm7V+U6yZrsOJY01u2cULp+WpQtMX8xCJGylB38beuOz99apTA+lomhicUQmPGKEMgb
40yUJ5VfEnb6mYN9CFSqogkDjIJhpAoZvFj95KMnyFm4qPDq6TrNFGfDunUi/TW0yuugUWLUAxbp
DnGaasI/L7hh8XNFiwi7vZySrylB2TLWPT6o+gbfLlvVU07UhKufY8hZ46i/FMHd4tloxnuhI3GZ
r7Q1RVeixnHimp+hVnwLwXuYJJQLGXOUsHuJG1Fj3guClZklEb3/4qQ4tr5WNUiC+ZAvaPIiCS8U
HYFAjaYFFy2N1znHcMblD4Z+dNPm1SomEgdSdOMSQN0yarLQq3SG3EGVfjgDckpVfAhdOXZmvNdo
JCGoy+fwGk9jMegKb0Ss2gFzdiRgenIKP5uAaC7XmF665Iq5hwvhNP5iUEmSLQblGNjGgecQ2qpW
f9pwg9EYBWv4BjDunK3lFy+m1Z27qcGGZZDWU/T0g+3iJFR/BzSIcb3QxGbixih8iy64RqECrOem
EZlLaikVaXuasuiSlCBcSmlyJUlpSWOmxWriHAWMh9OomL/iFCeQECUrmlpsWRibg054idpYy0ri
EkbEsJtyLq89mQ1lIHQcu7zUqXPAf4DKyKp2SBXgOdBOxUhKZqHjX7SEQV7OdNLg3SKBjtGz9D9I
mU5XAYgyBLDogUN8t5r+0qXj1sWFuQsC/R2GLuskgJoIeUrhSE8bc9qVFdw70z4gpiCjr4rvWUjo
ff9Emy73fK1uwdKCdPMZkzQD/NfqaAbyW6/1h4g+IJlz8mpEhnGWJL70LcY91JToPdJ4EwY49yHj
slo1NzYozlNU9T57oF4S1Ayr7sx0kRqCdEtIB4gkJwTPOnxn18m/5tkkl3ab6DdjjhebO8fMIUXn
rOA2WcuR4S+iT+3D/Jy1oa7WfzEA+pnVnuWOEemnGiLnx22FqOGaEDhkaJIOdj989DQzcpQEqmG/
+h1CmUBpvyxfXY7NExvON5SMnesWwXrK0YlYogChHLfBIqjOLYG0Jh3HJtobsXOEQTErsVlA6SSZ
9bApzWw1C+wKy+WqAPOs37npwmmaAeUTWbVOps6R7que8Z6LzxuQgVIgRyXtAST/McwgZ87Kvd8i
PGrSXEsvMYBwyiASHmprG9nOD7Cxr75JPt1rqvJz4ohclrzxsvmF+e/gsCvTcimwPSdzI2Eg8kux
wCLY5o+suq8Ke7VUUZ7yswAXfJHueoOavPj9QtUgXstxI2L3pzG4Sh2Mtwn6pJYUd6ftvn7/o84N
LyOx1LNcd37JWViIumvRd+ILTS2dop6ssvEyWQmjsNJZV8lP2mmHIUfK6hgQsQjOi4Bc6G8c5FkJ
EeakCREIRaNA1DHcVdPYh4q8lTmdKVzEunhR0phWjFVdiK84TBPTwjqNPJKgIiYB3wGzp2pd6Gum
YUTLlXlz/z+zwWD2tOGt/dPhiPf3r7aJf/n0/+LF4D//f9kxbCSdlo454T93Y2yK9786Mf7+HX+6
68Qf7H6MBzS8cpbt/sV8bPxhmTh/bU0XKqoMA7fFn+46zZyNd5brYiUl5cQyjL8bMTSB8c50aUix
CvPjHOd/YsTQ+EH/5FudfzPce45w8Y1qhjr7Wv9iPkYJTNRn2vfrmF6HcMabX/ZQ2cEupSW3acck
RKgFk1TlveE4TCbXh8ijeGn35ctfLtp/YKHFkPIf/Cb8KqZJOWTN1+mvv0kaEFSBa4rkd4EGYBLB
TwcRFzAMzY3/+pUYcv6/r2U6qu1iKyR1wFTnr//lr5YWpm6yG8BcajxBk90RVkNyGQIBWdM6QRdB
OYdQLNapTSUDbFAgiR90J+mmz6inwk3rGN8+UTDnoXjVZtxfH7bZxXLp00aDvVWAMKyMzEawO0TF
JhydrTY21saOQEmxGunAH/kAA2hLi4+M1kSzDpXer6zW73cyF9UypmRYWxzrQRmE1jqv5SlyIP3q
AvdeUsut35C5C6vrbHZ9u0liuAUYCQ9T1FYfE1Iwlf4jUU3irGmsV5pBU7EdfAdmGLjNKUuJKYGA
lQYkFsgK+SqUzDcNeD3xlvOaksQ0zduWmdUUXqPIap/GYKf3uBMDUte8FHjOg+M6E2drZPjM5YuH
1AidK13KVInhZFN6l6LpHrKRvJo8VAimHQjcmRCn1LH1VTI2vrvjsbPwZ2gkDkSNZhDHW4QMwvC0
kzZ6smWpbLm8xrbPwVP5oD6WQRkVu8CKOKPmBASFKHwR2A/CG3QkxIRG2Y+dhQzYRsnuEiU8WtW9
aN302BT1w1hYyU61xKYhFXcpzN7Z//4wAG3ed/MHi1nzsvQLFec4MzKoYEREoOQZeP0mDsPdYNaS
csftN0EHry1rOY0SCsK5HgXfQemBnDm2EGtbj3Xs67C0xrqmDtfrTag5iHkbt750xsihJJcHJVDs
TTW57aNFrC7JzAV/Qllck4HBRttov7IQm6JFDiWjNZWWkt9giEgIcXQbTTv2fnhPirrYxE1AE8I3
wckn0YfdWDs7mIW0wPlZABYA814UOz/mo3WzaSDRoKer55bKDXbRtkmjhz4MfzoOWlVYo+hTxoCM
lYckNvx9ORAUrsbvrqRD2DErG1t7l5Q0VkEDJKthSI8ioLVJA+MA7jdPt8JXuyXI8RdIseTS80qO
qj/w15Oq5vtMBIz0mB/GQaJkT/11PKhvXU2kVxF85AI5pBH/wMYmnCV5KiwVGvMyDyJ3ocQINdTc
hkxTPDVlDX7ER0dp2KekNwxuJFyJemV4isUL5VX04XTfEPo/M52pCsIAQogRjyBS0YkX0n3Vow9x
Z5L+ggmUwcRAV9ghOouMDU4i5cktsCB19nnSk6tJhlzka88pezdGfkjYdvhBpY20SwHh5OcjTin9
QVq8h1Z+HiuGh60k9a9+n6/W7xewLS6Z5mZw0+kgmygZki3azpuZGQ/OaH7migYkC9pTPTzRAvix
O+WmasaDKeMfwskRaDfXKoHmCM6GSD4V3l3HTVnb8fMEY7cIG3WFBxhSL8q91Sa1+gcRUbOK8F0W
cGhzwcwSM0ru/uAbCnsu8AxyADhN2IS+0fxZBtPBxgrN/aA4NzXclbZ9cub7SOnsW2miU+t8Smdu
ATOgS1qkR9KrnoG5agkOZeMeV3qISUgwFoLfwBLuuvFn8TWY6gOYq6u9D/e+qtErzMWqLcZnWiC7
eUvRK5rceUtRUqgrVbeSdeLXL6Ya/3S+g/sh/iHr9di5PuhgLiLN3CMgN8RQ0n0SbwUqtzyAe6lY
Z8vnolWiwSIResOs8ql0/lBlHIvtIBo62zLpFzY1DQL/sWMts2KA+A0ERSvlkBuMJkoT4oSmopVX
2XsZi+/ZLn0g9UxQoID2J4XJRhmDB2vNc1l9a655sZCiJc1uiIdr4DhP3aB6RC/eCAjcxK4J5Mb1
4OWwoUbRD0glVCYZ906NqpY2GRNcTXnIfRpnBv25mOxwpmQ+MurJIbwyctGaSuFwI9oIG/yDpuEC
ySztAe0m5LNkkYTNi4N92c7FYr5YreTnTul0bojgm6+IIQM0xd1bbkHCUPTshYx1YL7Jx0jnj3HP
zB7Deud0yWsbIBkEHqzCgdAqesKlfPbziZoWtmEffTTqtEHWUfMqWo6GpqtfkvFXH2i3TOX39I06
OxrY0iLrI23kLss7z+2tN+hJ3xKnt6+JG3UNRmpBMWtqycnJ9Wtnd9csoFGXJLxZw3xz8YzvQxXt
t+reupS/J6ej02kITEvpLExAJUnrr9uar3R58fS/p93/PnbH4Oj1nx93T99B+J6+j/906MW1DK9n
/sY/7cf6HxyrdMMyNU03VI6y/24/dlyOtqZlWRpyuT+/8u9MCesP1eKHwJv407f891Ovbv6h6qoJ
5sHEg8y51/6fnHptMR8m/4JrcWClCMcwOWc6tAVt8a8HQD9kqyVYBYyfe6OQiteNgEDJ6aO9DZVi
7hg1MWtqq5+yk8nBdNrgOsKuqi3FU/y6veidmu1EUU9MjQsUl1Ix8fOTqqDP3DtDYVOSSYR2pDPe
akPVNxDXFCnUYxSN7jFrxpucUvNc0brC7JDE56iLS49LOSyHqH9V6rrAlYcgUYnZKZxSx5ZVtO0e
/V4GVwwfTtve+iQPHgVQgUsncdVahReP7vSUY6vxZgLLXppDfelrRom+oa5rJdRvzowLYIUTh3LK
CT71cTvJFrpeE5XnYqx+uaoebu2GKSUvneC8bgmhHDgkKs671IzhIlQN6ZUTWNcgZyWbrPAJSipq
M1w3m7YIxEmdKH33hsQIhaQKRXDmcLLFp4fiRVfPakzIDISDZvH704oD0SZ0YeYo5hj9aiXKrGAI
UMt28jEutomfEfAkCdeja+heRWh8Rti0ICZ+Mk4hZoXl+2qhrtRqovxUEWVXJ2T+kPWAIAgv+xEF
cxQpcB2ryVFHU58pDimJxFxUshvgCIsPtbQ+TH/6gmUw0YdeZDR9czd5VkJEAsIZXuIc3m2u6zs7
VD8jItZIz6y9Ua/OVQmPu8EvR7dB36KsS5ZYGx77aUDuljxzsvPResc0Pu2OxQ0w5zZtyVkfbQIY
0iEU3jSF5Gg0zVOYOvElQNs5pvneZK9YTHFkPfCP7nSbiJ20K+dsttIgxS49zA6xHOY3Gt7GJfcC
8JIfM3MwAjxZTsmsLtbScUWxhQybW4nMl8eXOh6QSs9yN2EhY3b6vbRxFZmhbFEyDD8205SeaVNV
0cakpfqsAPOA1U+MeKHfnZovOJ+QgnrQ7mHt2SjcF42r3eNSyXc+HrpVZagKyIr22MYz+0sgwkN+
1wbWOiCeYtWSmrLs3Trdz6kyy0hVYFwSGtAqtGBad/ax98AFteGgYkmAU3Fu6lnpRzUSJz5R3++6
LpnbuwUTzorMNDcydjSlkFkig7xWc5ZbZTTOKYkLr81M+zos2yjDzY2pwldbbatH5C2Iv3/4x6eN
ViW7iJG8a9nlISe8mbjACrNWWRnlVtcC9VHvtac2lMQMIRVfdj9TqIjXCnrmVgyus1arB73tzAeA
1HN6n2Nc+iFWvKhR9aORp7gZpX80pip/CBzjXSPs5ZuH2ksjmNGEp8GpI1V0OTUTgAEg3WhoLJc0
JFMS82mp96SuaCna7Vvm98Q0myxbpVSGW9+hYq4nu3kf1Ow4ZO01LPzsV2OgJiU4Sj2CrwflKHBx
z3HaCUY/O0VWOxguI+shRWvYZ/2uJsUzLTT7TanEp+vr9UU2I6JSs3mM05BWH7vAHngjWUpmO9Kt
dx7CjojKkEeCiqHZmrb+Y5HuCg0P/DcySkZ8hOvyCzqdp7sFzWJNJ6sJ6WQgx2qfvWiNneWLNiXo
uHd1ez2U8XelzboDGOtj3fb735+ZvmkerAIatWAWvx5cuzpKmdbHONtYlaFfS20kRzr33Vvvaq+y
c8mGL41nI0H1b2mczluznU4Dac8FRz8SsOS0HmAqbws/EvtBVsggFVGL/e/P//Hh9//Xx4wOxsIO
tqPb2tem5VNVxwc50LNYKyjFwQaIiYVItfFLcfR3ZXWecpMPDcGpIg7anWxyE59LwV2sAyVK3U+9
EhZpK+5dRgNLlj1t6kDTb75FKkxhp5sEjOFaxSu6VSZU/ES8Ezdiol3WIg1/M5nfphFILNXSnUW9
xqbquQXdEEu1hlpkqqvuVUOkTbhN+Q4XuV8PYG/3oe4PN+laV38U6g6ogNiQF3qs8qi683zgKhky
esn1xpggAqi53pO2RPWQj8ORnIT+aD9lVNJNSGnkuvKbcaS9x4NEZrVjg2JwzWGb2MH43MHfrhUH
yI5EnWmVJ00x0RmmSBYCnq119qrbkX7328jYh2DpgtT+NbY9jYjMuDdtQBghJqEsmf2GVkY7OQQi
B4wM9VUJVhNbmVIjlSsybVfpOH0cFxscmUTM9xwtXdNB28TsbqEQwpvD1IgT+RQg65Y6KN1lXiLF
S5PC3+egihdDcRw7bSTod1BY/X3GXVDTS5Z0JpTOTSZTtc4DG2CZhYhNt5SOoSbJ36FCIGHDDr9h
RL7Az0WyWEiQlnBzrIokRJ+41Si97epiT71GtAmd2hZ1TsOqvlY8CG3JRbWs/G8fxp4KfmrsX1nO
/KScwZpFP5wYV1nrsUaVyaiM8QWeZc9WVWVp9g3cbIkBzEAQMbZVe/Vn36xqRGh+CFglD45ZVt8d
ETEPaz9SgZEoto89j6gFTSFnkBFdmFE4KCHL9ThWjMYrVDTmsFIZcHtWgWejt+gBErvzogTluEsi
dr8CpW0URjQpSP9RYbh2tXPpC6e7YJYeh/TgpDoMq9Gcj1bleyzNW9JUGc6wQqOv2Ly1ebBqh6Fe
EzIuUa3k1wCG6RrCMWPbfubTxvk6J5xnYV7sRn0KC014dSxDbnsXxZ7ODCwhx6ItXSCnuYVLJHLJ
qiWeBZOMiABN0RfRDPsKHrTdhDGLSUyw3DJOejSpqRXsXdD2WlV5zKyPBPQ9uD7DQlI+l3WEPl2X
c+jQGKwVlZ1ycOJNZWbxphw8IwGtoilA411fgBuoCT8F8XcafYToUaRtgoS5SmRiHBJ6LLzWHrXT
2KXvigu0o0+onzS/O3Zl6Z/KJl1P9UTqvTUyS06zb6FO75nE1gVbjajRATdHU9mNNyEa5Jdvtd2Y
i/4gYiC47JVLM5/Uq+KQMmRiG171hK+2ePBw/gZs0LlcZzh8lrHW0bWgbsxGHUKziXmvKZ6bTve3
41QTfRCSfZEjn5O5cx7NcAINVa7ScCoxOiAfJM9z7pecnGIsNhZs8NCc3kyN0MtBJh3W0WFT5QVv
e9khetf6o5yEPgeIPLSJPS215FDrNvWgHOgmAP63QxS2ekU/zfFRcIPKjkN+atqPKGvhg6dlFe3S
ECXVkIEac+LgCQoCE8ycI0tbXYqwHZnj2c+1GcmHQa4Vt36iPXm2RrPxjAgjSqUQMqA0rmc0VnTg
8XstA91d91WwK0JsV0qKMLEpyZayJk4qoHR3ZmNMy0FR/eU0Be6pcJJtJKDXOkGPSqRAq4Dn8K40
pFUBnw0I7rGXlWERD9WUtGCjZpk1jsuqvZ46tac/gfWxo5I1q0pflqONxzYV6OYTuVPlFF+raSRk
MxOx576C7b30aad4jj68ldohw+EwEtsSkwy31pzuqZQoQoeEyM8o69eajh6b48UiyrE3NloYrkWj
vZkmKhrAZdB9ijTbhuCxaUMhiJnQhuR5p4HJ2LgqwC8L01s7k5F6YV+asN6GlsGfRWd4C+Z/k5SR
tXZxo5IosZA95QCYkw4n5j5tZltY/VqFibYsGmAK5M8ciaB+qjF+ODVvDEecp1DAINXidVrE469I
t15wNrerquGt/t9q/b9VrRum819ywrbvNY6Cfy7U//Y9f86m7D9M2I6CAQgkW0uo/yA/QgLjpKZS
yjnWb8Dj32dThvqH4xo6sylV/xtA7B9Vuv2HZbgqX2Ju4hq2+T8p0jXb+VfyI70D16B9ZhtCdVzb
mMm5fxnTJJoe6kkS5ptI1e/lQE+9l9AI2v6GYooUdT8tN3091cR07NsOtWw2McfI1OSjEOTU2wjo
DR1Poknfs63ug36ciLVv5nz7mKB7WZJ4b+lQWfS4PeIaWqKNQOqov/iu1DbdqIsl+BFrG3DCU0dI
hJ2NjCpyi/aqjb08NyhzpiI5cVAzgY1hBR70FlEC/CyrtDsecUTkBQE/nlMZ3bKafJu9UkB/YDPz
+tTC9zfVIxzLATm3a2frHr8/fxsWEg5WENoXpZmj2ZGIRu0QOoFuQYyxhpGDiiJ0Lx86Y1FbiPql
YTXv5E6vK1FMJ6WpH2Xbq/uywIHakXe7MawpYx9/Ufjpz20NA4NozmtvaznJ0CVHodSwoX+7w55e
x1NDWTZUEtrHvSn1WyoJQHPmjoMNELuqJnUlbXkyZ59PXnOUNFdRVV38igWSIc8FZkhosHnJ9r1j
FwJlhlbYbgtMQzYGDLzHbo5Zjp/xI0a/WajAYZrKSFZq5BrIxglCARAlw+Q5S0JMmoowiP0LltWA
yNmcNmqHCBcRb9+5Ly5qytwl8GpE/Ys8ufTcEp0dzdAXDf5mnMI86Vn26jEruFbE/wbl7JnWue7J
M3QRl/hrDFmJiNHMCcMT0mc2T8yKSQs0rezBqxlRDUr0xglxqwydsijdi2aWwV7U8tuPgZPw2gDs
QSOTJwCnUsPz0AXKJxmNOzi5x4F13KME8aoEQG7ga7covvKHf9SG9lzUJNQrtIBRD/NFG9uQSnXb
RI2B4cQNllZZ0sXPNz2sTt786KjD0Qf2QcprLU1i9/ACE/1lOdM2JJGzjvrxYOvRJXAh1Lu1c2tF
8kpbDfNBWB8iEX8hp4gvsay/xE9dn/IQEwB2rQBoscoxUzuUATWS0TLU8vUAox+xpktyiTWnvcR2
9d5F0UMUubt0iqe9BG/kk0DDJwKFh00WQAlvSnHan5x3rufyK3Q7YNOZVRmvMA2WCxSDew7xAuVZ
dVaMelw0ltzMvYTQUEavU8WV0uYhLety0eLJH6o0fBAB2ghffPaUi2i3Ya6JyFyXDv5/Rm9Mh/xx
5becEV0yZP1OvdHxpmU93fuIBkKACEsN8osjTayiEgfwwOPUpW+9o8PnsfHRqioPXFPH19ggoU0o
1oNLE64znZ/Uj07p7KBwiS9JWUuw1hACZFU4D21SOGXF1ErDZ+kn5Y/oocjiXPr+N/bOZDluJE3C
rzIvgDYAgS2uzH1hcknuF5goUtiBwBoAnn4+qKt7amrGxnruXQdaqSiVSCYyFv/dPycw2T4D3aUW
AsLsYiTeVTEmoMzs9YUBJOyLzidi2xflOm36J+EazLRmCi6SBWE7WcwdmwVra5v0H+TPYBTVrTb9
dDf0P7i+VPehrhF+rOxIrXFzm4HjNMByTgufc15InfHC7HSBd9YLxdNbeJ79QvYcQHw6PPX3TdA/
tgv9s1k4oOUEEbQFDRpyq9lHQwkttOr3TIeHvYCYchoaGy8pnCiyUUZ9rFGO6OTunhjcg1/T7yCH
wtcaOOlk1desyGmvn7ttwj1j3VPRfZSTeSx1lL6qgaKbrEFqkZ55y4kshD9mf0fV/cDbYps4Rr8J
lP+E9+ClDeN721b1MfJdvEg+ZFW7MwETLLTVYeGuhlaB49zpL0OBpbbgWzkHs/IYu4x033Ag2ZkB
Z/GR6vCtwOC6c/vAoTRG9UdPhrzHK/JxFNnThYds0bD53Y2WeWqa6SrzqD+15T2qrr/F4BWf+oUt
m7tQZgNws8HCnY0XAq2VIdosTFqt7iO3njF1+dBqF25tAsC2WUi2WQzTtl/otnacD8eqHWBFeKDO
OvfTdvInmmHeaJwzdwM1dqu4tK/1pdcAHpWJMahwnTfdZ49hRFjKbPE5dQ5SoCnfupQOclOeGqUt
ghvMRCoPwZMALnW3HNHNmMln3tSfHXvBqk190sDzlVgSfzGZUMtPGWmHDBPHjPU/vFSyRqQbws8s
LRtCB1xB8Dj8Sr2PtmsoaM5LsAeTCZSFHFw5oS0vNfCscgQxWpfUGYN+24VJ3E+CxRFLgOE3EZl/
9YsbHDdMwEQKI2dMR1hSvBe1vJZJxGTTnVd2iUKLFId5euofWJpawHdkUy33l1sAyPTM6G2crCtd
Bc2hGd1n7I4EMF11ZccjmQLVC2BaF70nkKdGhN1truj4ak0cbmS7PJBM+NnIlwFPo6loW1D6tuKG
CjDplVq1H0p5SFcuI0Rrxl9xtsaSmLaxzeZhh9eN519P826q62trnXRc0LH65iTOZWFHEM+yIQdB
dvBLlyUaVJ+DGL9yW5pv0qZ+iATZtCijBiIu58ecXkSCftjsWMEmvunhg/dxvZ6NcWRP5PUw8pHY
v+4ADI+4JoYXMw9+Fm75ULi9AxAmz9a5ly8CRHszCMl/aslMuLnkVeZhj5Qd0uDavHYG1Unjj1q3
Hak2mgytNsTWrYY7qoETlH5uvjS8v7Gi2dvA8unw65pV09NyY9dIwnNIhoYrtLMazAxNme60tZk2
4U1uFZ9uQWCnBEXnTyc034da4Dzhfkag/DtsRsbKMNKSlJ2/00axo/mIru+auKqpsKa2YbTpyWcZ
v8UzXHQJKLmNXZDwSURAWsK4xHEhMBYCjx6ctloPmnuKI+cLgvIx89yH1LLo9VvyUHqg/8MeobwO
I5ghFb8jzPO2Hh8wTrhnKnPIHR69LsrPXUI6zZnkg6PUJ0QWSvhy7UJbIvwRxA+TdMMtBsqU9YDd
t8IYaZyrwBW7PgWsUzT4yDmgnVrkzju7He8FGYytDwODxGJ7iN1vh1wKowDkc5lXOYTJ9qnpg+zA
qRrYdTC8cf5Mj7OIbuOsrwDWmTHmDdHemkn3QJqGIEhhWPuwEu7WWEAPg3+Nx6sfARfBd8OHwbj6
Eu+SkTdfxhiDmQqCxzZ4A/MJySejWRsB9Fcq54HZEN1C8Xej5xmknXsgFnEXOpn/4qc/jH4kDzWW
q4kh0tT7zkZM3fQ+27x1Y//shWq4UswOi8lnGtIpA4Mpnw+yfD9mCPa2QPIL2/LqFQsnQnM4Wk4N
oyApKctagUuEIxUvaUVqdgl9Uy0x3QgdPDuKICYU6X3OS7UN4/wxnYLnPH8wvdFaweziOLl8yDlc
3wyaGojI+9SaN2xBTfV6Yl8xShSKqVRbsYQyaFv6jnMem4qR2U0yB+0t9nNEJRCa1CNgrhnKbTxR
e9rWelO6mTqINEr2JdWCwTREa2cKmD5UZnVr9842a6IXjsjxIcLVQmN56drVS0XgZibbcqaI9pcp
ibd1Y3LJM1gsVTjZ66ggIL5Y6HrhwFbMsE+0c66eYIF7bn0r23OoxuApnqY9bgMYaBnV0qaXvyc6
b05BxP6fIyuuVUoTdOfhXJW1Sy+5SUtvCmhNCkeeSeuMe+wGxYnIS3ycSMYcJPVACKThMW5t9ZA4
D2bz1YRGdRqHJj8Py4cUU7NvoUElMeivKLKOra/eCsFgRwsrPzHgize9o81NFVi0/sTJe5uQ8Kgx
4LcAa8FaGBkgIY7fpF7mB5/LDaHQeD5EPK/ZJK1dbWUEXrmJVLkweQeRyyznBU7roorULOcrJag8
jjPWex9aT1qM3UUHhb3N6MUGCOXT3ldUsKf8ODujhuervAs0NI9cPLZr57XO/be8mKenOu5TGhCZ
RmBzGCJiVyltqByOmFpYivtZZKkLvtyHHs/6qS4APLWG+Wnnvr6fzYCpWGfS7eb7JitCsB/hp6xm
wkOQEJPmNNv4jj0GhC9yHJ+aGPBf0HdPZm4maPsGzzn+rjhoY/YCwlxsuDCQGWIwaoz8zRwYH3Ml
70s3tO/dtJ+3sWOwRlN+5gwEFKiyxQdEuczWTOuUp9j9yr0KxBNJlqLS6hahF0sckK2NdudoUxXt
PV1b9a6ylbeJ4wh4KAPhlaMD8aFF9mgbB46aZDHTmL1SGfaGZI2i0J4zk8eLvNe5He/IOGyEX0Xb
juncfeb+fvzATmTJvA91mD9tZgXDRrVuTcpg5negqnETkduZR4whhmge55F4uk3RVeU6+skZLXuX
jRRHZ6aZbokYSRj8sdxJHX78LorK4GTdUqiKc72cXvPBlBeLZCxuMOgAxMHwSt6R7V3umHelER1z
NcuzrGNxSzyJrk5IOf4kxaNcPiS6pnCg+gKMHK4bPyjPdoo3LgpiXlzKTLxcdOfIogsui18YlMQk
xxOXgGlavA4uXbBKnkzGZaCScMzYTRftqbLj0KfI57pdQMtVS6l9FFGQjV8zH+zggfAXoPLpXuQR
UuxIOGpM/Ymzc7AOQys610n1A5sMI0dP33bmIK5dTkA+iYS3G3g2dmVtiUOUkYil2JY++dwEksEy
KLgn+a4IN7MNjBrfVLp3gR81GQscIneH17Ma7rxm3soRHaNoPfMdr/gbp1n/q0UeNzKH1SEfaf7R
yt56GZsBZiuLCRQ3alXPDXnltCR+k9vHMVQJ0WEi2GZpAgEz8HqBfrM/JPc8Nbr+p6zc5Zo+UyNd
ASGqDcN4qHpj7SDuhlbuPRXeTMg0eC6to+zleKmWAswq0WT2OaBeYEQEdOF9pHDbx6YFcJpY8tXO
9UMUO+rbnejC4uf0FnvRxk2cc8eKj368zJxlVTJLSEAzD6rzQa1DqKmiiaERlttVizltzz5hXmLO
mZ6oH7LBMQ7I3S/j1AZb6VRQ3kKzWHdZZPEGal5ixWQ2Ej/NwjWPbNkQg1TVrUMZFY8oO6fSpDEo
VTN8RcKQm0yLiBPvlNzzjorvU2h8OxLBPvBcKAYdq9CTT5hsRQADSlOjvgvlwUKOzf1U5dZXk3KF
HYz0UoUoJULa8KW9BCa9lUwvBCzitYWdm/h2zxcjHOLXfElwSJIz8Uyf1zm5sSOvXyeFV/EDCwEH
cQJA76rEXqjitY+a5jJRPPhYGvVjNT64s4h/iSXm+Z0PmfPmtFTPM+LJ2ZuhvzPxaO86CBozaizZ
Yqumtr217hRBlLVhR0yj8joDiJHm20BO77YbX6K5THfhmA47E/76yDJ29qKMlKWmV7pooueesggs
A9n7UJbWjs62fpdq2MPCHqC11TAfdOjUd3no5yfGib/qaMepT78IqjPxdngGN3y5n3I32RB6sfac
5PXOrhQ/kWg3ZXpV+F3GIFKQzU3T5WR+RTaIH2cOhbbXcQC2KshUdEPvWIRNpI2QRTtPzmbcZrtQ
qHTb1ACMoqLmlRN0JdqV9g5iUmTSbEet+74CNz/RyFnJ6IL2feg4yZxzO8ux07IeBiPKQuDghC9H
MEZJTUg/MeJ74RcnVcQviZ/j4bbz/WI4uAtB2lht4J87m9ZQjO3FWtW5tfVaqp5Sj8bqbNjz8wJf
HTfpmaDBPbXc6l4jsy34CUEpNORes0oYZY5xAvIWCUGnpQKPAEmjSOt9MDOxwHFMrGMi416HkE/s
SRjPWWc+k9qBDmSKbqNcqvRENjGpKGS87zjZ30SImCcjpRU0Ltd9ZIgbTlvVyfUoyzMYco2gVlaV
jxm6z+kJrNEQyE9a1GpWCKTIrKR9a+Wi+pg96ljWnIwpbDZpW1NCqdJDOTXBGZvtWoVANkkp2Tcd
lpUQHXNH9XHHmKQHYzG+zUzdXmrqFvmWevfQOK1cY8Qe9zWEyKpN502QGqiBrYd/KVyqusKS88cK
dxWOcxeSU9VfYtt+jTNhHaP4xOW5u8i6pukqicvjbDrWY1u/VxNAXeDhCz7NMU6/PzTLv82VW+xI
OjDTfsdckN3GKDYIqpVmF+JBwPV6jSGP9RG6SeAXJNUhVJY2gqKIiGYHMx5NpfhqiA1bKx6LBVXe
mlu7rOWWadChD2SJfJKmYP644uew9vYNYdWpKPLjJArJFzlIUlPmlyG9iRy4+Vrongr5Hvh8NgfX
fEiO4zxad70oNqYdzZDCAjQrL6uKfeh1907eac5vYkWCfTpQ4/oTqup0rwwUwhIzEzQkq4K77VcX
QURW0PLo9yfDhtS2ZNzDTr721LxVitb7pjPrVWO24qx6++RMbnIqjaK7SfjnBsMIuW2/Tc/O1GWb
aJsGnfnV6YF2DqAik8nClK6w/CND35T0wt9K4X2GiCvrEDWICZc45M5gHwTJ+1NaG/wujuurcYrI
DhTtBwW2A06wxb7U6c/IsMpdRQ15VhvWjro0woY1Vy5tBsHBXp4amdbmCyqaym3rJvMAU3jQZhyH
QTelNM1ZWF73KgmuYqRa5W0d7oOSvueyjQPiAbgH8gbzihqqlWNOwFYKNGwZmR+gfj/ndDjMshSP
LhOPDfFETuz+EYfMCB6TFatqG+QoSZldW4IJ9cr+LCcMLrqr4IcEV8zx6xDovWd54R1j7eHoSC5i
8VDW28yBOttRm4uLqJrOQ8wduela+BXOlB1Z91sutbQgjzCvtzeUHDS1xy2juo/6cngkBYjmXuPf
8/vhjlqNmFfMXhUNeo72k/s4JInn0Tp3i3bqnmt3r0dU2544J7hB8eEiDtxOneyuXxFmiX1JLv6Y
xOM2M+lKiLxy3sJw985K7OSc/4rSpLibBqPfudFY7gxsHE+CIaqi+PJae/oJOa+8TpU8+rY5bhWl
pOtRcmIubHWl5ZPTU6w4aaRwGPqR2gCzGO0PLhAbN4y/7CLtz53M/AcFD4wsL6Pe37+cYiqQOytw
eZzCeDtEYU31ezy/d8DMRg3oavmSC2+X4I96/v3B1jBoTkVBS3iUZtHG0kqAaeHgHDUBDgm6oNck
r7uzynsKTJA2MOqQLxktvzt6g/JXdsd1nEdkwzgAVIzfZ5cixKqMN9GY8WOI5SD9+986SRFHU0V7
P6WTxqSAzJtgpgTe7FMk0r/IicL0moHI1fu0YrKbbCz9PUf0FVWi+ToUTvCaqwhIh1+Vt9lUMcfR
XIHG8lX6eXtGJ213pa6fZsOYjpNMnv25Nu+I3eJKSGBMeuK5mB8nJjsXAjcG1KusReXGSMh3l25L
q4rXbgZfMw9CsGp90RCipfBKczrWCTueNZ0wWBA/F9XdVFYGyy8QTD+Q99EAmiY07X3VN9URZci6
qQgo8w77SHvA60SPPi1V6jsTXG2Y65M/+Nld3Kvm0mH2uOlpgwQsxeCbB4Z6eMt/EmnIijVB2Il8
qGvGlHjbSBhq44wzkOwUIruW8o1w9geQjYQ4ij5TaubTOF28zlhbOIj4ewq+vuGrRw+ODg99hatH
LqaGolDijTj2DRMLp6v3uciuYjFF/f6gGarfdBmmgkQFpwwj3DqKs6+uIBwwC33nBbXxmlbZdqLC
/leaqGPci+vSA4yePVziqnP3CLrTgbZa+k2oEeJYypLiELzujRqSM6ZPSfjnBtBhfrHVgvWoIWuN
yIWdQe65Tt6CSEKrLkiTBKqsT07M8YnrxabDbXmuDECh3QBixWnyg1ezEJg6Nfap04HDCIpxZWqx
dXGbnUZD9BvEEXqfa5ZrNVbMr9yWI5HHE6SS9qGf8vBu7tM3y01jOlfKm8IQbHI9kEVrmor9yJHt
EpZY+/Bs+EDR/J7iZPvDMeBP+Jn5BI/Uecw9nqSEUcHZaOBwT17KdNI0kHHGsc0PTpce+J7Zf4aG
triFztTluGLIru3KSG0JT0ArKsbp0TNTQJwL2AStayXcbsEmGS+GU0A0bJ2MfGGN38fWCamssD/E
qTqOjZx/2NN5hjCDgoGVtnygA7p6CTj8Nzqv7rzRD29E1r4UFqcAJ3KybWJTMw7NpTjofuAMoi2a
LoHLViU9n8oyTkVoEnpipui5nP36nK3aZnggSdR6RpAdPROaUji0BKooMKcxKJu2LNwXMzLFQ9LT
dtDYPZ6pMXquNEe/gKRZApEbwbsEXWTZ9wEeasAX2VLYl4aHsKw3zARgN6FSG7L6iGcgtlU1WIcM
d2SrTE1VCq4YDFn4QgRjrAm/IefuYGdojIdZ3UxE7UB6lqKy8a4AKtCpu/en4E4VjvE6TJgKKR62
L4a72KDZSHdcnfLt0MkvHEVGlkdPjaXWwqkVISTHuHK1GFdo38wCaqJoPNNUs5Pez5A3q6a31lS6
40qm/noddwJgpmiLBvUM2PO4nFSCqgNZFLvFPk/7L63cs8rM4QkizrRgyhK27kDtfDqqMMhI7Jpu
dCHGz45M4HUbGsOwrSa8WlWo1anNCVwVrMsP/lixshZzfTMzGdplceey78/4g6aQTSdNX6YwmPaF
6f78t0fkX/KIoCMtGeL/K9Hx1CSqb/67TeSff+yfeQ4hbM+yTNLngbNYO/5RJ2f9zWIKbTtewOd9
izzyP1LMtvM3F1sJuWf+SAAgjU+1f1QoU8lsSzIYLrWiuE9I4P7Onv81i/5fv/4PROt/tO8Gf+1Q
Js8hPAfrCRV1JETkX2PMqszYPx2r39NMf7VrDfqhJtAqPhITOatR5tMEV60uvVvIRMS8EI7LAaxF
jN1zrWN1qlV81CdOCPNNGgRv6bQU57bOrbYYHEadRrx2hn6teH/I3DxlNeVv/BqRC7elsL4ihtkl
skQsnrqRizwTaXkq9I/oUdqTtwmWBRRmXSqb72xx9DWMJzxZbYx2JtOZ3OX2uPNdZkYyYxyUzMfW
pE7eHs1NG3TPSQ8pYgx/FEH5rlC52mSKN7M7PaT+s1kUxcqc/Jdpck+yrQiflI+tp60ba1TXYSpC
RoT0J9gfZiQ+GyiOZE6+nEhcOBeTNozdkXXfp0oSXo7rjynWDboz3S8Xr8k+K/auAXoj7CCFmHSe
UdFmlKeKMFnSUkU2V2fths2JU+m0o3MAIjbRtOgeJrOeHeqQciaP9sCJO8Xv2tEf3YGvODoMTCMv
OMVGX4FE47vza/ugfSqpExwOe65YawtKUR8MMztbirctM/Q6H5xHp4Z7VuB8OJA2VA8NpaM5tqBA
kdUb3EWGsao92GgSuieqWJnb08o2xsxLMMjzog4dnpwwu0/HMeTvYH8oi2ldB9gScoPtvW6opHZl
ctAVESDPjx6kxDrDBqdWnstoL7IhNRJe3eBNon0NwyBpdrGkimFIJJByNSQYr9SMv7Bt1yDOnLB1
NhJxUMXpZXaf4yA1sd8l1m0nE70eAngvvjmzhSBz3GhaB9OI8i6NN30tR+OQoCWsiOyYq66eOBKQ
he2aJKe3zP8mmndAVKflwsbg4aeVBORB96qvGpwuZRbjNAYxlqfT56DAuqR4sf0ouE/8+Ui/0okj
MG6oNr9rO86OOE04lQwY5CcrQsPgogvOG9YsPlGaXOzHvHtrRhLSXKIwY1b9K9HZS2FsbJnDTg6S
fld6CTAYwgwrp36xO+Ojmsm4FAglq6YYVpwiKMnIMAJr5d10NmMh4HW7GSOixfGUF6LsbqxOWasw
946+hjWNtzu1OvLWCuYPFbrYeP2tyspkM3nGzwC/9UpHWBHymGmdZcbgrVEPbDdgAusRW8RBRrEs
iEb+52R7CCjk5AGS52QO19oNTkE7f2Uz6cuAFphVOlWPlcLyKk2U9E4yENFD/Op3xdWBZjIYBv8h
m4DuQNzyZH8qWvPsLCguotodkR8etAXTlQ35L4R/iKXMGSfulX4lP6wF7aXB+tSUGTrIVA7dC0Gi
StSDsNG7tuUAncXh5wAzDG2GI32DOz3ze3zoEySBsoNBWsWAUHALwB5zYJAlC4zMh0rmG0QzQPMd
8PAAggxpskwbVjmpkh90vXg7a/52oZyFeAe2HSskbVWonh0otA4mWgUbbc6k2HgLLi1ewGm5E6W7
IlTf/gQVTefzU63HZN3iQcnTRZEzpwuRvnpVLFA2BBuHpH53ZNBfH0fIbTM1swvIbYDoZkA1uEm4
n4IKil/mm3FBvzWv4QKCa7EWA8tpH1ASJybBjOcmmDGEuBaIXMaifaN/g+XeWL4/rUhm2y40uIba
+tvorlRbI+rKp3lM70sBOjcJThNTJug36X6IHQ99mp6ykO4SykJ845CHn1HjJSQuOCOFY2DtGPWl
eLBhqLasvmZQBzttROLO0/BqGngwz1xVObkpr/jp9d02tDvvnBlQRRO7fGxmF4pB3HYUeVI62HuI
7rh52rVpIGzYxl3jE5XjpWHfwf4dSeaZcDQegPdFK7PUwzZLJGwYp71WhOmJ4giwTymgmoDVK+iD
ZFunLsPXAKRxZO7IiGdAyNqRLsuY/V22WHwujDqTW5p+rL1s9G2kQEkGPDqbZim1Enm/Kq0UdG75
zm6dcIXPhpWBgxwgETKk4bYvoxXCPo6TnU0lEWMCBGQO7w+F1+hj2y2eqemlc7xnBJXwRmOGouyd
vKQeL0RBn/IUPmfXDCd3BlBMG+N7ZefdziuD/NxMXPg7621uIpKHYQ9bgcziRturMLPrc9K10bGO
xN5wnPrBa+p4E7e5seoxJ5+TONuroCVZUTfyhqP4sQ+b76BgxsxDcdFjl4KQk8WKH5DEfECQDdx6
GlHjlWlsBNFIzY9RFi6+qnpj1AmTQ/+9a72jN4c0NNIYajg1VIGRA3Ubr4IQC4vJ44pzqfowk/lB
W4QNhEu1ShED5Y1C/Np+N7EDVN6zrI6tsec8+xrP5uGiTIV/JC7j3axAdQP4ueNYXWzVbD3kVvKp
C+urNxZF3Efo7iUmTdZBUyosPVSbZUxgV6kRraswMK5GSWGYHq1rP5H7sUdvPXf9LhyC4JqYoOGN
KIafkKHGFoycbqyGHUNdDJKAhb3rXTHcNq1zP/VjC+x98KBAOdc+6n32dWAuqZOfgMrh4jD9ECKn
BsQM280v+E0WGrWdSsKmCdojgL6VbwTLsF7vTdeF+Un4JeLsQItNyhXS/RRN1T7SjXANA7u6YFXn
SsowcZP5xf3ID+WYj2cnKRMqyNt6hbkME1QaFxtbxV+qJKZSWjE3KqjnnjnexhbkUDW7jCLHexlk
xq5LuPobyeycxNBjwrOCbSWJaSLhPBpxaoHuHgxmXtG4syy9icP+V1+kr3gJwaoHeKi8AAnciFx9
qcWlCLr2lKWzuyX3pOGWcQ70q5igJNkDjhETgP4KzAsTwdVssawGGEsMP8+oAQJZ69eH3p3vAunQ
Q2ZbNPn29ncHhJTjR7rWoSwPsTRXGYoC65k4Bb4L0aVYwJV2+RYXTHOGJGc3JaFQjBl0XkGzhCRp
samr+CoGS6Fmmsu9KJDrMU4PQ5rjLyJlh8dkscG1kNk4jp0N+c59lVtjIMc1I/YUOQq72WiB8mGm
zqgGTVxT0TNFvyvEvksdfvaJZW8IISOF3SY0iW3rVrxCeA2wSJIXGvkq5ohvugM7WzvhrgPTxu2s
v8sNDjnmTMwxKK014UjY3aP3I8uAQStSpzNHNqsgbWOGEtg8JgbXfSQ81ZPiXZx2TIw3nDpvgdQ8
jqhEY21yI8ZNZlBdl6Ce7Dog+amDPN+mw3OwjKt6iyRkoPrnknFZMIENsNqqOTgtbp1ezS9jtTVx
SEN1NKF4JA5FVqXtrvBRTXN1FTpDyX0ffA4aZZu+ylRM+8wPqtshaihIHYjr5bm/q1wsgbgJCaLW
7hoDZLHjPU11suOB6kKrKaB/Yxh/NwoE3bCguqZMTWMtSsqSE/d7Tis8LVbhrMPZ/Soa7ye5lA4y
DVfvVtPWDNDkaRRkc4R4zYZUU3MDlc9urriaem4RRZhRNF1SF+GgoDAsfqrc8mjnrtiI3vnRMEBF
W+vAywwe+5WkO457sw6A+4bwTqaIXc5u3Vd3dLd2McYnkbLYWyBwQIRJ5xTzFhuzNl8FeRRsBZxn
SxXzOR1ATXAAIPXcoNCea2S1Va3a8FyNAB8N2q9JCKidXd7nzb5zumRtq+AXYtQtAwyPU9DwTTz+
YITqGtgBZJtA3rhTS1NV7RnyJhwYZgOXOpkxeaAJno70k5mLlPwe/dqjswffpGukj+miSOOMMiWH
wxq7jXZp/JW4brCCKxl4m9p2YVMZ0IYmAXTbKh+rhCbNlHcaMyh8idLVCGu8I6Yakj5Dd9Sdjn4o
9RWmZLyRiKnAc6+1m32GPjEUUH2rOAheg6g3WHnELX2L276isiQYOg4vNAH5Y3gs4vEr5Q40hxcT
vRQ7PiUrikoKiXNhYZ7aZDjV0ZXGvklCsmVDZNMSlVAZGAXHKjPfsyICJj5QXzoXRrlzjf5qKTiE
c2TsWIUfDNd6yW0f/1cbfvPuC82Wv66HujmGBOFlcqyYKmxaUp/Ed8rvSIA0D9qLxUzlBrtvsCI6
DrY0T2+DvmUVnZc0WE1cqIetyupcP7q4RS6RoAOCQRcO0Iu0yue0yn9WUcFJB5dR41wMXxKtLsv3
FMAsRar1Xa/TvTmVmxCvq4qrU0XPHUNZ6mbcL4usJ/TLBj16oRwK9+vfms2/pNk4pvg/iXP7pPjx
EwjHf9w3P76+2/jP+Dnr73/4j4CP/Jtporx4ju94f0/k/CHb+C7RH0bZ1j84chAy/sBwCPE323Ut
YfqeH9i27ZEK+kO2IfsjfN8j/+NZhLmXT/0/ZJsFD/JnCoeDMmWbDl+wBdmDr2b5/J/yPaGPO6Bq
J1qgCj89Y1ojodJx1R3caqaak1sR6mRQqvOYw+jn2rQRbfmWj3DGNlXNHurMVoIDOgSk1c2D/hVy
PAM1BnJbDoKbFmJxdq4iUb5Vdd5sW18n3G5E7BSYbZV5BPuavflkTFfENugaaqPW4JZQsen7CZON
m6ZoqZnNAIREm6k15atntU+EY8SRoG7PvHwQDibhLK6vtpJ/p9CAWPzfZS3h/OXnYwlbwp0LbIvE
h23Kv1BKcALYYQg3kNab8JEmA3q6sLsw+YZCZQ211TEU0Can2Sl6gAccPTHVQ0ppMokROsYB85Bz
U/30/BlYVu648cbPMvQZBeNATIJyjQZqAEEPC0tp3qniI08j/9GKo+GYJwuAJ29DJnM+ScEwbMdH
O6vP7IfZOSpAaikMvDddLwnXBPgu4IIF5d2fhMj7vxNZ/qzs+f7//BkIE3aib3pQWsid/eVnMBkd
2bCMK4/lRrjxWf+KTFyNYPwwHfZ7XkDq6f2opiy0Z4czWqG3wTCSmKnBbC32arexNu4cV/As5nDc
pewi6ybNh+8MLNKTso34lEu7oVSjbz7ilIRIbLDULscFwlNZlvys6xF3BYmP+7EPmgPZNxLSE0Zi
abXx0a6LAsxoNtSbrMnEoRwascC9zG4zzRkXHE0tyEA5486VBP17X8sPgqUlcSJz2GqiE58gqvoL
KCdKtqImhs1lFbuq0/4bq2t4YEYDdatIhkd+SQpBDQygx0HPaym7gC3F42rOSYjKMC3OdqBhy8VB
ZwAY7RjKdHZ0nRYkH70ZtH/yJeuVSDPUJge7ZqNdb5v5+bxh4+cUFcdUlDdoBy+d7XLEI1D1kuKl
Wdd56fxikYkgm2XZiY2hpcXYTU9wwSLYxq3tvhida99JvI9X0Wp7H4UyYh/DWf9dp/DAPaPyXlwm
oQyv6+YeZ8xwNOfC2nMtic/404YTFENCy1XTreqg5X7p99b4ENlFubNtOipHXVAfqkvOh+SHExqh
BiofuN+s06lurr2dy5VpzxAXK8v+dJQIn6rQQROjOS/uUi1W3ezCsO7aufgoTKVvZwEJH5cU23jc
jqeSrANz/UxsGfIkZ5+TDLhCcpDbxaKPlFqw95vNoM6+0uFda2gY+r72691oRdPeLeA+uo4oN02j
+40c5uw+mtL40C90yHHu1rgeKTlusBU8WgpLJBV+Bg7+/6TuTJYjR7Is+yspvegdQgAFFIOU9Mbm
gWacjIP7BkJ3pwMKQDHPX18HzMyWjCypaVGL2jA9MpwMkmYA9N1377mdk1/zRt8yEMVZ55rrDEPB
gzm/BCmR9Vay1uONupG5NNauEflry0AnC6VRHeyIkHWiq/qSGOlMWqtrw1XlyldkQ1wsTSb3szUH
YO9koXwM3qk82lbcvtRjy1GtSLr3DBoK43ls0nPuT8F1ClX+MsoURnvTJhubRr5MS9JUbCIx83se
X3uu9xUSY1LoX8AnuFo4huwSpnOy/BGWm1y/4k+Z3wvlwvdvphKn4mDOOw2Ws6J1K6DLUICysTKr
ZRT0NIcVLoitCa9ixzkqfU4DJyCPJcptXoTkpoLWsnBnRPa33CoXx5xI532P9xFACvblEGSfAUBi
k1qVh95fyPumzJxwMyIO/LL9zn6BWODjiOSnngfJtJ9lZBNNvz4RSit3jcAl0NXJvKFrD25H1wTi
h+nAcsMFumDEy/TQzbH9bQwIhK0jaZg7Oc0vxRg3j+OQ2mfAKfsgEihh5oIntMOh3tRuVh2CmeF+
5WazgYg8MWyjAvQM2iMlSOwOX1BMgL8ozGt1XubU23EVojWZBOh4EZIozt+J6weHQCLw6zhmkPSj
Hz6d0yQZM9/fhpj4z1SrEdkP6JkIJcVNba71vkTSRWHWyTHpOkGtlx8v/guiIvlYdBgvszS9MOck
RxtLyyWJND6rwnWAPUv/KZ+skErYJm52KLXBZzWX4mEkJ/Gzz7r+QTWTejG6pH0ObYXGEJkdnroo
NjZAslC+NDSme0hgA3ZxFdtXdGwqL40qvfB0RUIdHAGFiFOCfNAw5k9lWOprC75lcSF59Y+x7t9N
l9KywDcmGlhtU+40vNQ9Rr34hoztU20GlKk2ymjJp7j9LQp8mncwMDM2pY7xIOfCPnqUHTzrpHAf
oPQgA3mcGiytiltZdOyHCpOFvG2opN1oDGW0VPSkAHCPd+sMDEVzoXo72rr9EBxwE5s/xmDufpLk
4bzSzilSzoQWtRuGWZor1414q0ag298mT0n8J8u0gEVX8aqW6XmofeMUVP1w0GwgTomHp4hXvmZc
rtzoUUWGCVDWh4PfYsDJanx6BaZ/lYfqFM9WA54J9e4xnkT6HU4+nBfTlIjatW5/RLKPvpddCzbG
c7A0FmlI7jf8Yao63PIdyW2rc/fMSSVe5Kc24xRlqkejyqpVbmcFLHvphUTmJtdhQYCMRf5rTd/a
glxxV0Uyf5rCMMZVW9AFxf3XNjYEQ4qdr9pqK21hvhcNgIB+aggHw2Dg94D8OLCU45O9+eiJmFXz
kFMa69v+uG16c94YxKyaduyghhR4kUaN7AuJIz96NeL8bA4s7PKkip5IAU17XyM+VWFqviYI0Ys7
7tWCmvTuVGz/+i4r3wYpE1Rlk01bW9mbAIPZuoS1tMEl92ojg3OlzXl4Jvf16ma06zpMYmPDN4Bv
yd2mPo8kLqq4odG7H8kjdwEU0rNfWePNDFN5CmywvXNbJlurltM3ZfAGhYAizuNgsCKM3fCnQIjb
s+BizPcKsIjVF0x9GDlQjLHzq+vicB84lbFzrUncqVqrczmJaIJkbhRP0GXELfZ4AK5VMbaffVry
EMAHsfgtczyiPeuO57wc3GY1Dw1IJ017ood3Y1+TFtoESRn0XILSVRsvqF2+aq8+MkVpT8he6CTI
FnDhkC8e+yw8Dp2fnHNroHepdIgCK1ImW6fHJJxiZT3ktTdvhyBr9gMu+rMEF7eW0n8EYPFYGXgR
o8l+Nypxc7PpowlBaCXZVkm+LUzc3rvmUK6ItU7BhRKhaSdLm97SPLUfWY1xhMjKl45K0CqX5Yrc
xU4g7CN/0GDk4Jt81Bm+hVWN65CCINoDYpmOt8jXnwWD62pkjYUVQbXbIW7bEfk35Gld3lQsAmru
IkLf+zCNqcdoLfmsl9yh0dU+oiXyFYbQYe+buHKm2B73Jqr9Ro0ZVdvoUpIy6IaNUd3X3Kz6Fs8J
28bSQ1QDzRzwzvdMoztl/KrGofRfkXewHFmevDPTGPdtwQ//YFatcxusJD/lxdB+dINq3Y0DtDLf
9yEhhMpCFyBLEF5tKx9+O+gSDZVjkeugl+XVoYIi4j8Z7uSgLKQczoz8UpIuC1OdbigtIj64VA24
Cs5INgoCMM64Fmzk11r+mlydoVMXmCzhnxLQHWBBbMo+vEPzn68cS8+t6K/S7N79lC3d04SXW1CC
wZ5cJL8THB3gOPOdSgYWAsqkoqFpvt6M5Rnze3s/zF50zuK8fDd7wll0XJQkvY2U2kkQjt03Wh2G
F1cH9rfQTOWbm9BK2JqNcySFk5x4XsR3bsaL7aPeUjdJuWBuNMNa8MQpWmMdJ855yNStFt+9SfyM
qTMl2NRcVFK6OOLC6TuOw5mgeQRXbXZAtiSuA942ldnB92s0fJIE43vHXRKkQIEaVCxow8iR+pip
qYK6mszrGczCs+jCElWmINeZeZCkvSI5OAXCeN7S6jwmILeLtsGXUhVmShjQd6m/KubkcZwtXFJV
h6uSOCpEV8WhtBeA1moYYNSk1sGhwvOvNW7rVaGglIGF7Hc+KSzaovW8Je6QvFf9xLIt6tkDC96i
kxz3rG4xdTWFQTfX8pz23bhC2E5fwopGbtrteXVCToU1MD9ACguEgA3xLajzZotyVJwS6htg801Z
Sdai8MS6zQzoFbpJbfqAc/KQsGyGfu12ZFolyb11G2g+o2/ZYuLGsV+nHJ6N4dDnV0Z0IsYp95dw
6UOCiTFxHSlMpYJcSptjjbV8nJb8UpaG0aECGJTKDUfN8CysMLzkuCjyIIaxaMOfM49RwWfE4blG
9VwJamK3XRG/t9p31rFH+iyTrHlRKfINp44nvXg2g4yqZYRNqj8MsFpxCmpDD71HsR0kJjXKmLe+
8vrVPI79PsYg/ZBQqnMEf2n94kOMQXqqbnEIm4Glnjr69mSsKyO00ApD2BR5nqS/RFak33KFQ29V
pSJ8cow+uOTMAg/MUu0Z4gDknslFGpBuY78mhkN9Oajrb9qFRYUrsDgnbCPWfVxQFIjhAje1fwDH
le2dvq7uuPTZPuIKL1eCCCtbIeY2RWP3S8sY+QAFEfMa971Dg6oJdqfEOybkaWwOALr7TVLF/pPI
+2DflnP8AXk92kNqzO481fjdiuvvSC7tgeQRLvT/eBTH0fNv5Ig/j+L/JNdgjgYr77f+vm4CsAfV
iYEqWychDNDAzBgMqgD+cNw+GV1erHPTrPaw/OFKFgGUEi0eC38kwtnTdpEY9gvktmGlnbDdJDJP
90XZHXuXxU1k3oxhiu+sEriRiZR5wAJsULUSHOixSeCvMuoMDjX18yI4BIv00H2pENUiSAwQCkFl
C7KDXXFnLLKFH8RAGL+0DL3IGmIRODi0e0/jbBNXotqKS22RQpwvVSRfBBJ/kUpap1znjosx2dC7
KQDBv+zMQGpam25w0ZbJBLiuon0IGPJOwQUxfIcKQyIoK3zi/mqoHe80AAR9dicKuDuRx5+83x/c
0KmPEUVnW73kHKmbntKrX2KgK8OxvUXKCb/7IXGVSQcfrTGy+0IZy6EdelhkqBHANTCVdMwp/54k
+7CdyMEdipjsF4N6iJGxmR+syoGhaSNMMSxWwMwXsWr8Eq5IPtonEjy3eVG1si+Bq/kSu/wv4cv4
EsHML0FsWrQxf1HJ2kKk700HxYHTW3sycQyAzptbu0ZParw13mhjbxVO/80PLf8+cPQS3QkjWNmq
ce5gennXaDDkE7Z7f53x/62EtqbNzCLsvp/c9gLWu38vEqEvHjjBTTKGj7wuNxBlJzbdy9izTEDd
MgupZSoijhrvWS9u3K+RqQfxcSriZDniMVEZFbOVu0xZQ7AsemxcLPJrCItZGCxTMrNZ18aMaYOd
1Ft/md1ChrhhmebIADWPDgOe4TDpZSpg6MNFwvz3NQkuM+G8TIftMic6XyOjtot5Uy9zpGcQ7GgM
vu9umTKdr4Gzg2rQLTOoWKbRYZlL668RdXIC596PQ/eGWbwZNpEL6iMz5m7b4dpY5lz9NfJay/Tr
L3Ow/hqJ62U6TpY5uVom5nmZndtliraWeToeMzIS7jJlq2Xezr5G79Flp+JXMQN5MbD4p8lmfjdy
N+MMY5x6swD1h4d6Nw1w7+wx+bXg1NE9KZ5fJv900QDSRQ2oaWmQ9cS+c1EKxkUzsBb1IOYH44ho
9PMWLGf7Xi06g1gUB1Bx8mj9VYb4kiSIb5h7TdSew4P/yoGXP3yJGGrRM8SibASLxsE2ngXfons4
iwJiIYWUJmAFf1FHfP3CeTF8SBfdJEVAobIM5k1+DRFWXASWskS+WhSX1MoQX+Siw/yPrCr2n8X1
Q382/9yhs9Tw/CzKqeY921K787dans1H+/Gnf9h+rQ8eu896evpsuqz9u/q+/M3/6r/8y+d/aQlB
wJSymH+fA3760Lr7y//90OW//OX80cRa1X/aQ/z18/+2h3D/8HwKa2B4WY4jbQuS1/DZtP/v/3j2
H9g2peMj8PI/7j/YR235h2UH0vI9dg64RReG+N/3EOIP4bnCYn/h2CbkMuu/s4dw3D93z7CgZz/i
Y0NdAGT/sIAA8RhZHXdKLE61uTKMENdkbDpLp5jqr6WTgk0IwpAguIVTe0YRwslO0hXqzrh0BkbE
NEAkyKvLvWJjUhICMZFgfmZTfWsQ19RrqkyWWJZE7mEmTYlIguqoinY6auHRvtvE0xt6UrP3kN+2
TWXGh0LXtA10In2L6iVwhy+By5/xbOiy9BxArDrmM9EcexnjNEynE9owd1L2hB/+Mu6BVaWLOPya
AptlIPSX0ZCZQe96MJSr4mtyXDxzz8XXPOn5lk8QIzKSNcfs9jP6mj25gsWtXQbSdqoUHZ5VT+1v
7Yu7UoxsBPwi3E9Msw7LUdwV7gjmJV+8OKkgzBmK0oF3xDCcSQCR8zIgV0kPz7HJ528GK/Dt8uQ4
WMtInXoxRPQ08Mwzj5zQBpnxNX9TnYmJy9Xyktcs9mOBXbMwhvAsE6/84cBkQcotjY2/DPnJ17i/
DP5FkqdvaLflWwSL9wByDXMc0oO3NiWBQbUICTNSa7suW1X/ZP4MwZVbpBqYuikKCeJGHglImwUe
FWXcDEN7I2RwL+Tzuiz4PVkz3ZfjzOlXZUZ9JspafhilSmFKOX2wJkxHoRusANwACV9FlXEJ/8au
221Tj8aBs7J4nF0SYE3eMnZFqhNP3Kj172rgd78RtV2+psrhtOsHVRm9sNbwe7ipgna52W0A0WYY
f3mupH50r7HgHQNdxQ9SMJ5aJZ0avMjc3Zf1LMSfqounhzAKxwVvxWzPlxQPNd/YR5eMHesRo8XO
MJGEYb1MY2RuUMIdzngKMcfq+gi7gJBEbIW/8b8tkCxu2bA2rDjgXswbJN5CohJP+BXDj8DssDzI
kCISCRuA9YSiDjImve/u2MnndyFmr42Jxv8ofVYNCimeAyQKza6j8GktxKyelJNFv+GFkYMOaXee
BIedtSwstDlYIC0n3WFGvgj8rOsOiW+Yv5DCp48ZhezF5j8tN4Vh2dA5BgrG40gWFQ9/js4ZGa0D
vivwdrZqyoXimbX9Rfe5b28yBhxMoJnAGjD20kFt1X24E4bnOw+xmsk2cobH4Dslo8t+Ke5gbmZM
ms+28mgVsUuDAF4rm1xQU1/5HH3Gzvwcpqo4Gq2yTPKvc1Qz9y1lRkBGydZOXgRoKAuCp2wcfwpz
MW9ahfzp4Os9mGaGTSaSLEC7KN3MnOeIgUZot5Zfjq+jkUQfrAfVEYNeigs4bPd4gaAhZW4b3Htp
IJ6zsoEFY8+xsJdpideL0tD2zOTLilDyQMKbiom13MJR7A6ck1myiZLmp74MPmtB++uGFs72FdNG
/EPNCXlNgHc7twqnK+6u4UHlLAfaSeoHik4kluOaktCVY03Od6OebLRC8EyLFcws7jJeqM2gi+g7
X0Qfktg0H5qE9ufBCb6nRD23WV661NogVvhdjaeoxzrYTrb87jsRNC0qaOG8NwkBxjZkT1XSCrlW
nGRA/uKYmdY9M+NR+3Zx0rYqyU+y+lSb1hPhXZJ442FyqQ6IazY/oMb98E42Vuata8OsmPdqrym3
/HbMD1k6wYtrdyRxmyZ4KmaWmzmcu4hg46p3aKqUho+9cJRdeXNlj9W/zDAaOo76WYjYOWEOm1AP
O3NvO2Ty+8QmB9kAn7ThRUKgN+Qmk/SPyQrzGZd8vS2WO3o+pd4Gzcg40YDgfMvA/CPHxU69l4NN
u+qUqSsOrPmiCeHeBw3ei5h10sYsONxI7vIPVdRTFF8zaeEqSqu9O8TOAyyw9GY1RvwJFTGIVxN5
pm3ni+A86xF/R2AqkK9y2OdOZJxQh+XBGQQzXIYsWm042SaXSGqAi5Y9zCR2gwYqrVZPmlH3iP/y
EapzkG24Vzr0YSeB+MZTm1RQjd9oBWTEfZzNEvpJEw0AcQNTn7DfTfk9w9+IjlvEvxOSnE9INeFN
lCMkbcMcgh/RAKMBliUVZpGoPwat3TfUinozmrRJBoqYm+O0jG1Bbhm7nA2ytVL94D3q0fbushro
Q2bPw11fG87VxfQpVlCTw1MUYUKeTXy2gVBqF8UzFW9Gz4wlLXD8npFkT9Jr9FapMLZWcxnXn4js
Kr4Kr58/DN+2SPKlMxA6My0kfbXjeBfjEVhHU2isJtN37mZf999Ew7zKnpo8Gc+wPeg5MIOR8rGS
UYSVrsnC5qcqtcsrCgAe5zmoxKfdF/mV/e24ZWvG6tL08R5Vnd/8DGcs7VDJsPUNlXGa/bn71GxG
doXV9M81zfNkpx2Z7m1WI6eoitIPoQKH3VwgovsopU+HEQ36VyWljZ2f1ELXOQ5PhZKouDdY1hnf
+bAJDLPbl9Su7ien4E4HX0odlRXhpajC8SHxYxdLIBpe4/pg+aIWcvwAKE7zWFlH+RQe0hEz6CAh
lxhIXTfqMfqHuB+QzfXE05oD6nlpa2JczY9NbzgcBRo2XqRsvbuAp+qP/5Hj+UX9xKRa/G7/N5zP
Of7+h6mu80edMxWkf851/fWz/nYq98lnCTdwhaB/zbMdvBd/O5U7fyBhU9KDB4gPlkQK+ns1pf+H
g1vHJLvFN+DxWf//VG5Zf2AKwsnDv3H4g/vfCnVZ1j/JTa70fU9I3EsBXwrb4J8P524jjdIjv86N
Ux6mfLp3w/Q31CBM2pCwUne7BAds99mes/cKUf0/07tIj/3zd4CRUuBN8smKSn4oppZ/HA+wN9uz
O2fdtmUmjmxEdlmN7iV0YH6mMb2DY+sTzE277xP0kaPvD/gpPPdsQgh9KXuYSEbSLGRx+ZHQRHLx
TJEzBWQXdkDiUkr4wh5RGKzZkdzHLSg1Gh1KJE+Mu4xEn4UHnoYny0Bf9IvKre5bkLRvCRfJ4/IH
HpHzARDKjyQxvXseBLTLOBMLZaIguD1iq31GlajvSj2ePCfvTorsrpaDv2989cu1+ncic8610Evw
i4UepR10zOh448haHhfToLCRKCNSKG4VRRfXxpRs59bRHnoafZcPGIfgrC970cr6bTf9rm/EryI7
1CZ9x/YPEmIqc/ytjD98J0YQdQuXSAPrmqKJn0Z2NCuL5Gw9wRnMkbutlLRUWcjXGXTEqUw84M2B
5Jap+40TcharywXXATGQdU65Hs0Ju0sI4MpiDVS66Rq3W7EbbBRtKo64cxtZs7Hm+GA11imFeIcI
sRqyxRwEuA5lqlu1kYlF/SohanH043HraAoe9FBZKw/6ObiTmYVxJg4mJu0grTaOkTgb9+q2cGRp
ToUaou5ngBsEoO8uoU6Ay3sEwMsBt/PSrDJaD+zK8WAWrwHHR8pLyPJiqbzGJWakbJQUG1N0MCIb
VsC71nb5HXrl1XTrnQza6amnjPJQ5haTqWcPq1LnH8Pg07CHJ5mcz4MoKOrmOZUh80esX3r+Ehhg
AnV1e6mV/Qh9kIV4PDTHMVoq7Ad+xwCUdx033jtHQVExe3lmSs1OdW198BAnkuXYhBvjCam8MhFR
XBr+qte48w+tyF5L29+lTb/38H1sZ3fvgwKhItD/HSvqbawEIxRVlKToUoslboblYZlPcRxe3Ti4
JFXAe62gdqQQH/00nWkX+iiR4osOMrY4VoLfUlQFFj9ru+VUx1qh55cdZe4bVVtxYbebMcCrT4qC
CmgHU1x9kBYrSoD4rF4IgmXyPBJj3lklo6Sp731Lf0yOyPZi6r5rNiSmg10YJEi2LjNrM7FD83sq
RjSGJU4p3k9OSOTGpuQVWFPL7nofwJZZlSmyL8T+deX4vyLH2GEiJBqHD88lMkXmU8SbIZnYXPsI
iunW5rt1DLHTfvhD2sCddW5vkTWjs1ZvViWLO/yzQZLuszm4VS0konAFi49gn6g4TfHzQA5cUX+A
UQ+UE218FcHwjUvNNFmDM6vI8hgGJmt2wI15RXUr9iXjYGeMHkverunMcRP5wa9RDS8itpIjZga6
1LG3zRU+f211u4m3IIQHPlQC9IZX7zSTwKlmg7fGqIFBhNMJ7Ry7ODyKkdmiYXKjXFDqVR+0B/Ml
cQOQ07To+Ka6I9SATyNRnI2FRlJJPB8+lF+gsmZYk5Spznaq26eyuti18q+ZksEOIQ+Mcgw4uxtp
XLTdlKSIO76ixvSnWGY/O02yHry6t7PItbP8MvsjuNwacx4uPm/GWbSAcdreMgCkrgTdgJGcnjLP
+slkvBCQi+LOHJe2KWFfQ8jVpu4vE/yah7oePweSTDgMVAH7De8/Lj3oonZycZOOwqQ4fLVzd7hR
I7SCrRQSf2ick67ks1u27NK5axPbmi5jda1rI3hSIZ4bwuxhYomlQSvdx6wtV7lbZTtLCRKdkXVI
VDuf5wnfYOp9V3FAzN6Ji/vO7QDQGV501I4sN4SXt7XTZo9z4QHdKGfqS8eKFx78jdfV6dkYXbjS
+K6kNh6rYHbRJHBw16l+bmsxQs/9oCujOLg9amqSucG2RI+6GGnQnMXAUZ8b5y7mMtsEbNNyP08e
XfC7B93q8gg57jloOusyGiGovBzpXresRFw755Ilb1nKSO0EmLM7irjKO7l8SLjbax1Hj6LeDU2o
rxBl1BrfjliNLc451K5C0vwJ3GhkW969Rmk/rAdT0Ab1hO+X/G5r8T7ywvBF8FZZgX5LDiUZv6Hs
jSc51CffS+W6qBq4PKl2jgKFF3sf634yeOx2KIV9U6C2e7bhgSy+SfC5G6QltRUGHJRUOvUN/jPT
iP5OMAPULOfNQ+3PW5ZnQx6mdONknJONMt6mltFeApNAWcFikVLg8E41hTrXuGg0pc8Aj/ufDG0n
I+qfalNbb/5Agx5qU+4mBLsDz3vMiCHOoy3ufc/bFeOETlBjpxxvaBpAqKXbIreP3p2mQWmIx1nv
hIe1sm51CtarJGud4l0c9LTqXUcuEmSLH63tz18fwuzbpHjT+rInk9ixxwpZeqzS0X2L/Jx1AgjI
InFeuMNYtzhYJ8UZA0HwDX9QtJcJF2sRpbcpqS9m4n2LgTN+q3MKh7FvrbVlyZ2pRH1xjE/SxZQL
qOLqj8RSSDEhacy/rARa7JhL95Ak6jFyxdEn4bp1MHYRA2/gziYOSFDgGY7/vc+CzVyXMeBZ+9nW
vXqQrlilhI85q2TqzQO85vNepKJmeIp5AFu+mM/dND6xkE3Oo5Jw85qBfif6dM59b1MAw119q92w
u1iZxI3N3EJldrUz29knNoO+o5Psrugu4KYWb13lvo6BUbGtajs4bQXNdFWnjo5dfLA4OOMk6m4k
+6jtthLQyn0lT18fJlusA8AcZ9nFOdvs3t6MAJdKpzmNfvoY1nX4Hi2XUKWj81Rlv/xxqs7h8mEK
woM9l/KYO2Z1YadcXRr9EdsW8UE1CpaGoISsVt5XDTfwxsViM8bUPQaTW17mYvqZU+W4rX3+vvYj
xTrYoU06BRA7SCiVnhvx5EcKvtfRjzJkB20zTgVheW+moL1zx9mYmZ62skaLQT/wj9idpkPTU1Ed
1xhIer/zMH8P2SngFcOeEHf7TlHkUmBi2sYORBQD88lmMHwOwRY9Z9ov/fsqYIVd5uUnZc/po+At
cK1SBtVsVBZ5kpQuAMMejyLBASzK4lHwmDyDU6bKe55+ZFhosJRS+lxjStgQRf3swOnhxnmlnk6/
GJcaUNAtMSB6df4EBycIuWGmwK1HTz5P8dzfFc5cckrNCVHOxWIZMvvDGJfXMYnlrTPnbF2lXv7S
j/1bvqzak6EIqUGqRyI56ZPQUbzperLtM645vu1h1ThMn6YfvzDEt2eV1vDiAnzumRnaT7XACd86
/HAulPv1hK31bDbEvKUJOspyfw3yY6rJVM/4c6y4ukONiO84B4PzzvGDGDxpNvQtUg7q06BHNxGT
fJy959Kuj7YddhhfiUnzuLRI013CmcQp7uKDsiOq7yZfXAeTbec8PKvWMOj0iO5BXoh9a3vBa0JR
IKtmVEVUnB+SNzcVT0L84OLbxMqlon4YjnkU9Hc2QvueMO6C7en7p0Zh0oSoT/q3zHee2ait11FV
EpRLGC3V3Tmq7PDRN8AOQkcE6x1a/S6muYhdXMWZl40AFfPtybAJ0JbpsciMW09K+TCaJjZNGwt3
F1N/3g7Ns5nV3UPp0GvqYEVUYx6dazu52oKHQ9e7zRN4xj3V9gmgiR4ujA0XVPYuMaqWZSagBfPl
MPxKKo5m0kuLc+7hus/NkzN/pj2h6riYn4M+fBkqzippxobSkWO+wg5lXNXMSt+Zk/w8CLJpwxTp
c1r4Wy8Y5jUSCKvKms40B44rv7EovbSpeXYKpz0qCkx11PJq8+7dapOuzniBIYamV50TtGXMiywV
6SCQLGt5n1nxBNgrHT48KiHOKoEQWHjBOS6N8OoKM7wmuP1k6PVr6LIeVn0rw9fuMKflQP8B5icn
o5/uKjHWr1YKHaloT3Vl9cehnS5FM8p9MkfWC+qPj9UmNjnUttVTDLo0MAQeYC+9UBevVr0MORnG
obUzrZ6yjDr2zjZtNFsfInSFZXqmBWQ7zz9Dx62fo85m8CvJZ1aaJto+ng2QURSeiMFdwtjyVtax
eGkbdv/l2B3DLvhp3+pu4NsxeDtUkXOY44R8BsmI+1Gcy+omYo6aAVZo/M8+VAecAA/ai5YiQnKd
Xj+4K2TlYpN3MWv3gQd9tFh+fD9Wj2GT7ihP+3C7usP5Z5N47DL4KJljPnqlS8Nla99PrZcSu+eI
rqNO3TWRb260pDajT4zuvjHtGBwB5lZV2dba1mOEO9sanikBQCgk5npKjYy2gmLI9r1DrJCRocM0
eydT5V3sOYfNxx4aP5YFt4SynxK41IPntPapLYniZUZVb3XmDEfPu4YddRlcftvcGfJTh9K84nI+
9U5C50Wp3rVywZpQdQe6PzqaFApSriL8TcVO/+B6wamavYIlXM3MmOGTn1jzv1Hfg7cNGCUrdr0n
TE4tpIfVhvtI/Tiqt5J+40vD22wk5vE6QDWj2K/6VUnv2Y6SbZ3PzaWfRX1HMwGoMCDRkPdfJyOt
j02kUgj/nX+CikVcXwX3gAwh03Oi26SR+xloLT6N6jZN9l3EEuQe+XF+tpP5ezwFKdRE9e2LKyx0
+90w/OxkWVQoM7P62yxLjaNonU/kgO/0pHHgTnCC4HZMrjGG882ISMs3t1DtB85Lw5MDwO/JY+7w
Moc9EtX0reeu576We/I/yZPwjGg3S3vidNCuqt6qjk6HlQfj1iWMq2DvNwLq+5xEh1LZUAC90V05
S9xxCcbvBbhg8i6j2hqCYo85Ta8qASCSYrnHUmpGy536A7XbPPCEvgu8iOrLQSaXvq0+aYV+6ytD
Pnb2LB+rkiURPbBbVbXDQbbcaxJuJElclHelEd8Eg+GFMUjwonIHyq3xxQXJWDheu+89ACkGXgUi
4p06a77MbpjLX7nV5A/TUj1AIRDIz97eV0I3L7U3mhtrJDJfyX3epdYreIl0bRcGI6cIBvbFkX7V
sJpTUZgPtsH0w43ZP4ieEaHPoxzhmIeMHr1bS53Syaqdeyr2xnNb0mYBa/0sRPCgqK45uVhf8IOS
8+8qb1MaXH9QXPRZFQoxqvdW5SLqJKZhEZsrm0PUty2jt1Ue0mje2LH+1bai/OC/vkoA+v5s4uQE
2jy6usSrMdXgVMPXkx8nDPgVVvmL24jbHI3do8y999HCNx7SVL1vkxhHHK6ATUXxC5pfTgyAe5HZ
gNWhjGP3BWjOWMtCZrRP1MueMgHqJ+HQ3AbDrg5yYNtJDC55Wgh7RNhxLFe0w45vaUMZhXRiaogn
rnewGRt8m78athU7Ra0FszLLIF7IaCkPdaNdJsr8RjP3qluokjquWES57nqMLPolLSAxFikIYEFX
yy0QwlT1lnn8g4w+xoWgkWUz7aBKbQyZhZdoi7uNjcDeJp6cKeiLeC3t88SaFV1t7nbWksXKqv7l
X6k7kx3JkSzL/kvvmRCSwmnRudB5VrXBzc1tQ/jIeSaFFH59H3pEFSKjO7tRmwYKCBjcI8IHU6WS
T+6791wfDAaLk8C1N/6IfRcxyNghoOXYWJpfFZQGAk7G3TRceeeByXdhc0LG9AxP2su/DkIll1ZZ
9U2iBoAi3I82FYP2VOaAXqSzTfmtty0bj1Xt6fTSxN2LG+ct/nweTzm7fRt8RN7VS7Wvca3H8XsC
//tTZF7dCG69O6bTnc3ykdLydhW3uMocRdbIm6KblPVbGWK5NVlkr4t6xBuRREezS9/9sH6VMr7J
MvwxEmxmg0pQiBd037sdNaHCo5cmxwIYhorZwup4OPpxfKCX+jvUwvLe9MTgkLJ849h3+cXx4OwZ
gj6uYs4gENs6B4qvv/rhAu7t2mfPbH70jdfzLlXJKvD8Gx2n/iWazJ8RW6ttbpqvfZ4HPA4ZpGse
I5BQ/d1kdgMRaUoxRRxkj6Kz+k2Ft2M9NnQgLVlARSc14G9VnmrFGThmlbhol+m77UYXowl87N9m
tsOMgT0OXtI7jtVo04jUOPkOSerOQmzLe+whTgHzQPDIZGENj0rGMlp7HqN1mRhyjyjCsyzRN1I4
8i4GasOZRf0n7dDQAiO0vqbewEm9Sn/41Nqt5JDRhG723xouqYg0P64aqMytHaGcZMQmButVzfro
9OSQqJg1rgIGsS0JGlR00G7LpuOcLfVptPx14mfzaZQuJuKMR/hQv46AxNdkZUr+7/TJMz9JocoX
BbI5y5nRm4EhpWL6PiwwszHkW7fcvfbo3mBl5FxVaFdb7r1I5i+kSxirkugEa0PunPFXh39oE43B
D79O8F4zMQcUarDcbqAZND+jOJouRTfsfBF+y5MBRHev3lFyq103tsGp0xpMUglSx5wCjQIFhbBr
FKRHv+Lu6DvcHJYWVuj3doqWyja5fdBBuh+pyNqySvT4nsD6OCOENznhcUiEio4J6PKNCBRk8cwc
4WS1j1bgcg3Y+eJzqQt82gbuOBzPm0xH3ZYKvAEuinEyLXxACxH6UKTzS0FX8JkXLdrnpZ2BWA04
aqUUfnNtN8febM2jFVDQm6gMdhiNDu1sPxaoc9WAtEzoPI3n7OybKHOxxRI/Gyu1UTipr3DNsqEs
cF3SEGUIbTw6K3h3SzQNbzb7S8z5eafqAV6z4ce3mFAZ3/zwOR3a11TPz3iI5j3+8wFvQxDsvKnf
yM6wbkzJFv3OXrIvQ4+F/vLTvi0IHBgDj70o0sDIMSwNc34Xrf7MFqTG99QthUI2qz9xdJon2CD2
mbEA755wv/e817tWquYY6+oUOCn99pZV3PCKCM7K9iWdLX30azM+Nd5YnjsoRgffNaPrPA0otG4f
3lQvvW3EHeWJJIxkV24WR6oL3m0dj/dK282pikoIgIo75NI071bR+IIkrrdudJWD6QCa76p7Tbcv
uqG4jfHwNZh7Z9fHFP0JqXa2Gfq8By5EtHyg0ZGIzLbzJFRm7liQhYJbFLYln5D6Iw7b4GFpSGwt
lQP7zNKmsRJ4yTZ2D9Wvha6RFrTC23SK9NrgzpJCxIj8fL4TfQ2xjqUA8E/5ULXfW9wUqzqPrqLs
zBcge9GGLX5yrLN5WiWEtw7pQLYSDWE4ByKqSOHyqjpR+HP0hq/SiFB4BwDBYmAVTjkBI7wNIKUG
DQCRVuOaLyvyy6H5PZ06/YiCoX1Kk+wdlG5xVGBm1lnjO08Q6EB9aH9Dc9fdbrIFOXgLSmvfTNCr
7TH5BEKb41rF2cwmqIFXZeUW3a0kf09KB3xw3Kh5x5vUmi1efNdbURTcbFnIm1ubdAu4sTLdNYr6
FQosbav8yA3L3rkpHmKHeCMUsDqHa+TAvyjSjWnnX2uy/BwKyj1lai8QmwZEJizTGaYd3GLcpos2
cM91q+RrZsv3nEX/FdlnrYRp09fibIMcJ3lb0nmZphHJk0EknIZrqqbITjOtRNOtzkj8pH3XnHI4
IRToAgHG3X6IOi7+aGYvhBOt2bVxXK2bMqASTOX10R2mz3RCcQYJQrEDNdm/KtOlPEH0xiby7Efo
j8NxHK3+VFj+98bq7TPCJTWUqj7Z0Rtgbu9BxpJDk3eWntPBFS6nV51AlHKBsfFHskprnn0/UmvV
mgYKArullGa+I+wkrugSzchXdgvJV8pVnM20nLjla0G+zQ7dQ1EXwy5wZbOj7QP9LhyAjIVsbWxa
lNj7mD3hMbKavDA5Og9e8A0mt3YNEhOCXm8cya5Xu8rtjXNkkbQvWEVYOOTeSDBWKy7GWzf6waVu
0qPMSCtjmIAvs+w8u8LnYCrHV8wOawrc1jaa8sts2sY6DSp/F5POXzWU3ocuoB6CTtvaGIbnScpD
Yrbt3Spyit/w+pIHpH0G6+QxF9arpmT57MvqkI0ZD5vcsi5Mlua5736AYhf7znxgMic5kZvO54Cn
PPAdmszo4WC2nhhE21w7lE/XOzpD60fA/JL2JjYmUX6OU+Hu0V2hvktqDQjRIP8vnia2Jvl2jAzv
BMlw8Dj8+8JMzoIxjhtNe08IMbmpNd0mrm97rFNubn22yp2e1WDQ3aB++jADcaUTnLxmfUZTX4hQ
bo5TRIe1054c0XxECLn7jljWxgROPNkscGrDHFHJx1svkueoUcY7xeHb4pQmNafg2O2fgBDjFKEC
sfL7kyxMb4P+eWsaclQybfptpmkIjVqc3F1sJ6T042KXOmm1Tsa6p3ViwlrS9eUZNyFdtj3NUEbl
77ma3/EYws0UYnzEFpdW7dl7wR3iSr7qK+af8WRjrGeEqquvLlEGNYKRaYt5gyZPE70wxhuKoV5b
w/tQ5kAz6LSEC+ywws6+5XMhLz77zHXWQrTLykbtKf4uwTI+8sGs3+bppDw73UU4yW+LdJtmQKJ4
qMcHT1Gm5PlhDqsLqlqIqYfZnPSTbRGeoK/oORi67wWRsqK1+2d7sulqmkW2D/zxUwcK8sbGTrKU
t/ZhN1jkpRdwFT0BiAhCgP9vhg/LqcMzN12mMj8j/DZyiTpWcBohUB9wIQ40HdjbXE3TA8d/cy+G
DxO4/BDbw5lljolf723kEHxlImfRy5NmX3mpsVPkfrf0EnxUKHC7ELmc2I7YShkFW2pFIO646q3Q
Nmgp136zcdiMpDEOCFp4Upf6o7Z13I1Oh2RXzIG1lo0mQlqKdOO1bK3zSuWneWBXXljOWXnk3HJ3
Hfd45/ECBRvRR3vPMJ9SP/oaaOs4Z9Ak04SNQ2k+2E2+Kofzn13RFJ4LPFvUaeSy5fy0zHJhW78Y
3PULzWZlhE+WtRczIuA6Kp8YpP/MYvu1SAWksRNhB7ZQUY1ptHVvINVYyoHQZRb3dgm1eCvp4Yiw
2q0nl2BLO/5CC6KrUrTjuiYAsPL66IS6KTddQDXlGFjvZCphSOUjZi/8lKvIQtDNIIOGQcHtalq/
EukECZBF9SlK3F8OWV5wis0elsO1wVeKTemeNPOpBwK+hA0jEGk8Qwo2hnGaXqyquwwuLV0h28RG
QUHv8x/E1dkyewF0VpotVrOJwFwnHx1vPod02g4EhMXaij/PLu839WZxS657mlOTjei9tpPvnW3f
J3uSqxwLIAZzpM0SKqAXcysn0r2ezfFXUc4O+G1oDkP00wKQvwaT902K8ctso2E2LoOX69NpP5yl
vUA3EnwDdfKq1bixJzRtO+EMoebpQ3bO1QK0trRydOi6hyn8nQcyKJ909Kch6nl5+0WXA0dmTuM5
Y4fhA0ylhgkemcvNW4bXXMI+CMj8rMaEY5lZN9xi86PZFLCh5hSolg+YMVOXwi2enKEsCds9E8SQ
a78fGBfJYJFgfTSBc8D16Zw7ZgtDeyuHD+iptAdck+ijofghEhhz2YTpuK703qzVO2Y67tfIN9iF
kzUpS+qfwh8egEy8ldQ3u0FHx6ptg06916plWCTgy+mPhHBXeM5O9wonaL5tnR5PBvaGnGXz2gH7
sFclTt4uNTaxiLK9yKgHzGTTQ9lc0t5M2Cxnm+5axKK7OlSawu4CFhM0FaflbI5OlHdwQ0G0Gxyc
CZ3ZDgx3zSaQS8WY1PmTZSAyIGcla1zH2W4U4u7G6QD/1DXXFYUgGwaUbIcnVJ1r5QJPHwfzSzHf
yNpcndr1vlXyF8dktWLlpm79XLzi9zDf82X1n9b9LiPKu0tx/q4q31aoeeWBprijKkrvnru41pVo
7e3oZxpJvoeI9I3MVrWDi03PV9OdhSV/FVHef5kVVlroSRN30Yv2l7A3NXGbLkOPs5cOVayMdzOc
1a6xRUZRJmjkwU6NPcLsnWkl+yhNFEPivhsS7cUbTslHn+uHqip5bClSg8hhBpsxqiCRhUbIB6v4
nje1c0M9P3hVxyOsouqAdjt2NEHwRHywPdkx50r4RUh5cqJIy6N3R/luxQlfb9j6eedm+TJB3yOV
fjRU2py6phm2U+hN8Irz5qJkbEDu77jKMGG0LEP9MbLOWIPlZdTcdvCmj7usDvpr3tu3GBrF3rea
BiShTs9EgkGopVxm7FTIQGQXL8vrHzI2+fgm0/jMpT7tLVgwR7vtuOnjtsEs8xkmenEWQAPOPe2d
R/K1j0YH3nkM1RfR+9XFN3xjcxu9zjvkCGnXKZ+rbXmNOxEd0xIAbCO9axw0864au19c+nuXhxpF
NtMG4ae6Alt6ogVppcdK/2QCXYfuBHQtryhOQnXJ5FJuUif6o5ZfLdH/NEqd8/gcqwe2f7RlYb5h
1/fXUyfmc2OZ+EHLun6aLEJeecvQNMto3tnJnBDasPa15RTvRdw9J0P+JQeP0qx4uN1DNh8voVts
CLTCqEvzz6kJjzhx64/K8nCnx1Z0tamnIVI9dKciWMwlcfqpzIL0kukiuzDYf7JCGDzRnJJ416Za
16whLwnhM6ow02ijs6XDG/r/3oHg68UYpi14YE5CnhmrXbJO0oRnMp3MF4xT1Z6o90/GJmsXkrUg
czATxqXLcJtws4CdYjt8/JoNhqF66TeaTuxZiVH+UKnonlGz3ZcaJgec7TVbEmDmoKae3f4hG4KW
tfC6Qxa82h2L10xPBR2VYHo6OaA1NMZ5Cup7hyB8tK0hPaSGSHZtqNBzlLrSpKw58LEaL9vG341S
AlwNiP0RNoLUKFtInPQRsoKsDlFEYprdE1aRRj8cq/GPXua9GVE1XoZgUWBCKtIJins9lW5Rq958
rFxbqD5UBHsi2CqgUyztVMFSftUPrM3h8HZnXU3fatKQmI+M+hzVDTedUuyhVAGwwLFdt23+kXsO
pWs62jYUM+yMOtPXJQQ9Lekkp5FbGprFDeq7s85Yf2wKDTuDOj9znXXl8KhIoTTUtW2aOKUZVOc+
RXbldsC3c+2cauO2k2RjjE+yQxRHsKnCjQE5BNc1dVBqCUGIybMP7lAbh7GYrkVNojAoq/gcdybk
DnPh8bjwjzXNu0n8qUndH7hvwGDSL53CadyiYJvYJ2P1RBPIUwbk6lxRVkbU45HqoXpSI4wWj7Zc
9oFp9WTMiUZl7dzNFB1ZjPZvhT/HD7PvP2P4YqqTXrufJBlspdsP1u3FjvfIWE2abEI5F/ktK4uX
YQpR2O0wPQozwM3AAhSq+wivZ/ypIaF88+RwTiFZHaUa+70OyOmyqOQ50g4HE5YAOGXn5unuOvqu
s9WKnirqN7xtEQBV16jZx9oaKa403XME7ebAQ+YAXMM6/f5SgkTB1wDOG2GdRb5X7lMWVJsZ9X9T
YyUh5eBux44+J2wnkKLc91CM8W3w7Z8VzSPY0PPPeRip65DLkyUHG2OXgO+MU61dSklqq2pZh07e
3qhh6RTQwjexSmoW2d4Xa8EPVMB/NgCwmMHl/Op2IlypsP/pYmFdEe8oDqa/APwAE69aj/c/nDFf
QWB/uLaGb54PGEl7o1wbx4ISJX+J4gaxwM8YE5IZJaPi2LvvWtPHpCIwanb30UQ9ag5tImsnCr65
9EyuJOhqjcduHJ/TRPDw5eOwIQE7rHHi7hbliNjn1NNXU9dv9Es6/CWNYySousZmC0CsuZWpRcKg
YLs9+s43gUy5Kar+LbTEw6Ehig9lsJ5kA7msfxg+pQUG8HB+jXmmcBduS/Mp1uIRtA0vxzzwrS3S
vhbzdo6B1gdZ+uxgUzOt/tVACqTHdGpJMDcgbGft7PuG4Ap+wl2o2zc8aia4zgCXaYuuEWd3D/Fx
HyMWJmrjgEV56VgF30fUzrkOfvRl9JmWmpXK9WGq5Ffkihfd8inmI2pj+CV7Zhn0/pQOr30/WY/f
f0EZ8OJWvhesavlgAPhGUeObHUUXq5tuocIuaAZfVMyN0xyt+aXJw8+FxEXAdpaVUwjbgg3K8k6C
cqEGIeHt9Mr6JM2gvBv5o+ZhoX2P52tdwzPmbLsjgeRdu3pGPc1Cd+faSA7+kL2kLleU8DnpiiZ4
Qtw7zd7g4iKj/t2YG7AGI48s4MnwZ3kjSUzyR2V0lZOA00Hr3MzFWkK7fbKXqspviCIb8IIOMivV
5qODITwwMMPBUQKJ1u38pDM5/n+0MvEIOi2lPj2R8EZ916bGBlR84iN1KsmDcBhk1gMqc6JtHEps
DqMiLKblaMVAE/MCZEXwLa4xgsbkv1eSNcymbqd1K0f6aguuOLa1LWAhXEOFSeKoabPLZDYv/G3H
A0y4QwpC6mnSNryXtjq2rTgST6zPvaBCDFV62gLN6G+o34BEBsDO2JGNC35vkl/0G268YQRNNcQB
2v1AnKKlPItR0Iyce1rrPZakZyNlgBpyPa+y0NOMF5O+wsCctiJNkewmj1B3yVOWCkUPk7np5JdM
epQFNrwqbcpVUo8ulpCwas5RhSPHYkfGswZeE5cLia2cEgosGSgtv3kkA/O9YpRxvYMtaZorFq9d
UrAh4UZVNsRoUgghvFUZEkmR9eukH57cIgn23URqDkdVg74cx0cJZmpFJn8N9A0QCJxxnMFhes/i
dpQ84KYvSdGHG+GoH0NdY2Uei3hX5X1zU+z2T3IJ7nuNj2jpsysKW3+fNs94nvMLVezGxVXta2A5
/rEyXXXquBBzkb5Bd8H817j0T0R8/xMrxDJV6ZMU32PRd/u6Zf1HInczsUR+Qod/S2I1XKMObIww
53sRz9O+IOvzFM+IxkUwRFsxhw4BqxJYt1kQDGaIb0mHiiVj21DT9tvIqds9IKY3r1ZU1YWcboe4
YdFWeI8wsJ09f5sZCCHNwX7ujGf8Q8laxxK4r+FOV8YP3G+ipZiwMD/1yovumKs7fGvoSnYZPOIx
nC+zGTvrvOHuUlAp7dmAz6Hp8RGImpsdzu0mUygnvm9TmJ7V9jnOjf5A9u2DJfbDV9GhH9vohzVy
0vL7BFdznhg7KtxGjvLuL7hkEopZAwFZ8We1Lqm8bkjPmK0gN7tlf0C2qo/syjAt9bx4mUnxVOj7
LEW9edElDevIU+QE1QVDLzXOlmNwjPCCJ+61+pzMc7VSRqEPKY83s18CvyK+5ZXkWRr5Hg/TbD8G
rdrhiexxrs2g1cOyxpUSNSvlzU9h5ttPUdJF57HPjFU0tRg6pwiYHn6t9dxN+c0J5mPPunzhYsLN
pOJ0uPABvEhlm5tyTttjXYbsblq0BqoTho2HSX6PYE6jT4zf3pyrcUuNawVKGyIz46qP8tH3J2Vm
/WmK8PWQniq3PBan3YRuvW0RUYpeDzsxjdMB7RY/Rp3ep9jRgJtxlJQWBra66pLn0Aces7jgLVrh
153C9dAsX37/yO/84FgD1Kq6Dn8zhzm+lN7BwtSKK7X4yXG5wQBj69PgifbGcpDYihSHygNR4ieu
u/LZPJ1sSnv5Ox4mX7knKJvettaZuynzgt7GQbxlWBVoYSmird3oejsDlMKoVvgYyt4KqkQ2WaaN
bT6MxVF2Y75lj4R/LUrth8mrr8VkXMiR0L88Od8qL/zupPhVq7RWSGV6I6YKGwii88r1+/6YB/rr
wPGhLdzsArm0WPd92e1i4Y2bojC/AbX9mDD4X30clQu6tDRleg8WHLmr7Wgbj3F3TcnZM54BRaFu
hp25SUJk6ceg3je5zo/RKeSrmeLSnxLaC6dRPFKAkyf85QSSfN40aLJ9pq6+S8p+aOv64PhoMwmq
6pms2jsffUUq5twvX6rOBp2x/IgIyZX5Jjo5wOiwPWAmz9Iep2qoknW3mAD9PoW05yvPOv3/Tbn9
FULxz/9GqArLtZfw2L9HVTyGH8P3+Gfb6r8SKv78ZX9k4XyIEoF0pJBY0T2b1PR/ZuEgZQOZ8HBi
Y5D647/8RxYOrIUkAxUQEuOasCQBsT8JFab4B7R70wmoTbM8WBj/JULFEnX7A458/AEjA0uJTcac
NJ4dQMtGYfjXIJpTB1oM9UB5ie98CSEVUvBJLRlFHut8pDInayCQRYGHhdD+ozjv30Ko/w59+vsf
vWTk/oLIYNSFGS26hmmGMqiIpm04m/OhzsJvDCX+/yN0978hr3GYeKbNw4aFsJTW33HPaahSF3SL
3nHLx3Ncmy6uMTaRVvAl8aJrS9XXavItajy7+l1EaboXNBwbwDg3eT5wwuYkXXXorFktnA3m0XcT
lS0x3pv4LufoDZEDRD5CoXd10mlNP6SzMihf0NWbtsTFno1HM/aofZj1qvRs2oSF/nLp/R+Q1paA
5f4v76ZHlTA9eY4nuaC46v4WbLTaovNIZMgttuxZpgGH8sJaGWY2POhdMxb4XcvOMfoE0tJdGT0B
tLFmJUvyBmha/U70rIVOQX+bYRCionpXhs7dwsSyScbhG7iNdS1o7ok/qKKgiviEd4W1n5V+M2R5
iW25JzP2zbUVgfo0fO0bmB1xfxyXVapVcKhKl8Qxg9fBYT6n/oAWUZLhsDd1c+RfF4g1cQJW1z/p
zM9fu2XLgOtgPRm/YJVuNL4i0AQrS7NSXdiPOHDA3+2lk+IQ0Hsjyg8dpIxsjLdqKGjiQxAsgotf
YQF7sIhZO9z8JS2caSP2VWTdne4gmx+debEmckcASD/UGDtnM+oOqABM4JEj8JgykaaA3MiUdUcT
M3JSTNi4hNpYsVvuu25hM/u8Sox3b7I17X1h+MfRb6w78ulTJ9UbosEqD5z4WceluZOZ+YPuOp9j
YhWvx6w9lGqEskRaUZY5bIAmPw6kXVaVSYMJucsPXkIX92MN4q1s1vFAVUz7s4CmQYeVndHhyTaZ
bQbMSIdonPwkvCza4fKLOB2HEAjD4ITmSXdqzc7Ax4BDoYk53ZbHdMThlpBeyFAF4ogIdgNKISEF
MGfjWUhCFHjkL1gjqjtaYS1KiLKc9E8ZzRjH0nU/JjYDW/qmMhJO8LXqXj4NrVMBJNGQH7Kbp5oQ
J8DZTRI8/ijf29HF/aJMiwrhUb8IKph2zkC1KrYDrkSV1ain9QVfInVJLjZqxWu2mFxIcfgjAmYB
dS3BmjTNgN5SEyeNXiYY5x3+DWSVxlSrEzHNp8xp750Vb9H5V5UmgwodNbfpP/TjU9zLAzi1TY8U
3i4ur67YtKENsif/RMYtoHE6TFCPwnSTF11zJTOynYbqFR9pefm/f3Llv2KCQAQ5Qi73Yn7gWWiw
y3//y70wiCqzqXuarJgULlYZMdp1+RI4W374xxeKpHaZOXxQ5zdcSiXXOBnGW+lHTAvTcm/KSBnZ
00eSWNNlnBxr65ZyOnoJO3iWi1hnSyM4cYxm8VMNZ14w++B79qeJupGZufbMDJquazsvz1yZX2Oi
Bdfcyi91+pZYX8zO6XedE3br2PV/VOSBzirDVZB4uJEZagdiFaR74hHLChASym2q8A9i/59Eqj/v
byCq/jos/O2n/3ytCv75e4j+r7/in/82av8v/9d/oyHEdEG0/eV6Wohcf5K2FuTX//wf55/t1/xv
Yfzfv+TPML4HCMtCi8eUwkjsLL/Zf4bxeR76vvhz/vC47P5jALH+4Qnf9ALp0XjjBg6DwZ8DiP8P
S3L05EljeWbA5fpfquowTfPvg4AXBK5jOoLnmXRt2/3bIBAMqTFmmcn5L+y3sYrji/25sMfwWkDA
XofmADy3CY1r5fLMtmYkS2hrGNc9uK6qf4Wbp6mffyUHXbHgpMTZn1zWUD2qNcxSInzLPinEUXpo
XPszqQjsk9V08hO212NXmCe7yPd23CTbKJTohfNEAWVCQ5LozsbIRpRFepThVBATTdMwe5y9oXFM
6aJ/Klot72zetsxsrOwo904lwoMfcQx3XBT6ErNmJNWjrwkxEFJtoHHhAITT3szGuYaZxPmtupAF
idZyvLpzIg/t3NPw7jfJJ9ffYrYdXnWkv0+xJ+72zqAqffDm7nPrxGLd2cEdlk50aMAXv6Y1Ymic
5Je5GTW72to/lAJBCg//jK4cPOOuc3Z41+Ue7jhJsKKOnzvDzuncbp7Yb1n4RWZwG31WP812+1ZB
ULmhQFinUtFEt3jqQK+QLxE8d4AAPoKEKEhhZ/VBYcTGuDCWB2XWeCzZeaygEti7DPPDySJ0/jsX
ZEhxmvRnCaXyc9yWD1ewnh9r7NtVRfVtiPLJfablPBc1pML8cGdkrHobXw43G5sG6EFn2nqEgsY6
zr6wlNzlUW5RfV7D0gzwSgdVanPYai6TD/m1sIh6KjXZN5Vb9qcBE3lACv590k5LNJ3FykzFUCBo
aEDL3kLyNi5USuyr2ZKfrJE52K0sHIwTJuHAKtc6Mc7OAphVIVDoMB7PqZS44ehkE3kgbmbMdWbB
SiNAkA8bJsc3gV3yjgdGXv1IZCz7wEKJtNxKL8cd6I5UYKnkS+DHAKWd4jmyw09GF0879sz3Scht
9iynsfwSzzPRJZ88OhlfxE/DXvk6Il8M/8FpG/fQi/xlKhsyP5iSWOFITbg7OVY2O/BhGKpVGX/L
yL+u85KYaDRlxkkTpaJZ988sou34Vz+d24NqkpmYkNSsufloGEN2hmaMnaYDTX7F1TO9KjV2z50F
AYrg92WybHttd/62quzos1SYIDQEUvI8Lflxp6Xgs8pu4OC/ONFAIHfiUxHa+lGleNAB37Nlb3j3
zVyrzzbSpNfM/gVnPA84iasYpuaLX4fNXVDSuelhv4EnC350tlXRdWJvnKW5Z+UMvbfTbZRQjIrM
KnPrp2fWn4WEljpPAji+xXWal7m76/vUJ32Mdhg6LkD6OLvZhHpezLxzt44mO93gwEfLPJMyJknB
Uxb+FPajkjjbkXnQPFdSlHi++mprlhZu2TaDxU3dG3MSvz+J2iNpXUpTinLaDd2Hb2TTfaoQN0he
4qPUPehKzxNspNhsMQFuWIi+Nn7KOAnE46z6FLVUldM6NlvOISnoAu7T1alyiZChiF49s+cexIcQ
NjK52mkKPpWz6nY52zI9j+rJh12yKhqEk5hwQ+dFrGOQ4Pai1nonU/1MUmQ92q5/jHrGHbvnVaMg
YTrRwjIAUo6fhBulBz/DdGp51zD071Nj9MdOwHLu+vhmoNDdM5l+lelk3Y1hKa9ZiM3YoUtqzFza
1sRMrbEmkY3nQW9yKwppimQ86Fp1Zf4MoJF335DBgo1ik0x3e2mcW7PBkO2lgAUS9QLjf5XVkhyH
Q75cFP29ZyzrcpIbmeVBfYc49DQYi62ntC52R+2lmzMU+fn4guedjsd04mHRNwFmFHo8Z0I3T+ES
BMqzS0w2BWF9ubdHPFJ0Wjb4mKZ62eEQIYVCe2epFxFwmGo+UWVxpqzP3uCNZ5jX5N+KvNr15gBA
2knfy2p4RQoj+RzHUHqJvXSlJ1/DDJsMjZQa+DVwM7z+2wvkAuPax+qHOUzzo2uzZz9h6YVJYgdH
3boY2Oem0sBwRaZ6l6nld1CSGt82E6x9U7os2cXjHpiTPb74DCr2+O7Wlf3FGfUlTIlec+ozL3UO
MDWv4vq1p0p0NCNjo81kQQG4gsVSlS0ciRKLJckWuNfHpg53CXP/aizdo7BVeA+TYj17Iv+UBDyM
fino859S2oepCJqye5G5F4Kmw0YXDTfOAaGtwRB6Mv0A7TxdsAGROgO+hcBk06fU1QcUQIME17Xi
EyZoh0tGYJBV5q0d+PzboDHgEMLmuPUJMSTkVAt4VRvup6Rrt5hPooggvRHSpi5GeQ19fTCX/TAW
FU1whlyLqQsYaABDSEEuxQ12ffVioCWBid3NPBg8jy41+SOsZhYPq5gXYmxsXId44dZshtIoN3+Y
nCSIi/oi6l+itH6SfLdHtHqXyvc0u5cVbJe+u4IIE9cJ0bBEPEwWFXFY9MRiURa7RWNUnDcLREdv
UR/DRYc0F0WShq9NvWiU7qJWwv7/biBfxouOOS+KpoW02S8ap7+onc6iexaLApovWmi5qKLSe+PJ
5l/EopemCr6cYUTRFpkbnEumCe76UD9oStwEdudtgR+7J5z7clFjRVPUJ8FUBn8ECVcj2qaLeqsW
HVfnxJ6mnH+f1ulP9gDRKV1033RRgO3fYjAP5i6cgyPyN8jL5cvvHw3C7Sm5DgHnoys3i8JcLVqz
u6jOetGf+0WJ9pCksYiRYVhU6g65Wi+6tbUo2NaiZbNfcemE9boTXbH9SfexT1KDo/84hCUmuGTc
quXgly8qub/o5cGinBeLht4sajphvfboLAq7gdSeLZq7/C2/D4sST5L2yOM+v7Eb5bCi0evjRbmf
Fg0/XtR8Y9H1RwT+bFH6x0XzV4v6by97gP/F3pntRo6kWfpVBnPdTJBGmpG8mBvf3eWSXGsodEMo
Nu77zqefz5RZU7FURU4DfdNAAwVlKSIjXeFOmhn/c853Jq0IuEgDQmsEuVYLeq0bIBKsUoSEUSsK
sRSQaOJquSp84w5DjTy2+KXrJqEmC0kCVLUggqRVCq1XZFq5GLWGgZUCXo1Z1Md6GjrkV7SOWqse
ptY/Bq2EGHP5RCEBubrI+WbM+I6AeAQ7/11B0VpKr1UVH3klQWZJjPLVB9l8gFFvX/laiyEcHK0c
rc8EWqkxkGwoiW2vCkQceggI4mhdx0pL87wUxiXXmk+q1Z9e60BhYT0VWhkatEaktFpEDXuB9IuC
5GstiSNKTOkl+pKhlSb0vEtgi+zJlMRNvXc9CmFKuKTgFxvSk0g4LGv1Kn8XsiKtaZla3bK0zlVo
xcvLDXMNJGlapzblOos7D2e/Vd+M2tKVyHN+VZRKPiyQJHhD1zULwU27lP1NMOUX05QpzJsALkMp
/Dt7wLmB78i+yu5QCcVjO+b+Y1mrq1QU2Q2hNnruBaJtp9ju7/2y/RxFVX8bmd6eXgRsAom9DzpV
XuU+Gb6I7WqVhm13BVggfyRkEROLrqet37ndwYIswNoszFujaHahU0tqb2K7okEkczVQK7hf7Kq5
a9n8hnoK7t9/KUvNdMuFqbbv34ZcqYjho9rR6cLJLvEVsj2mIXsJPdJBJpXADQFm8mRETv1ms+Av
t+06+1R06UUjVDaMdtSxWnCS9vQEnMJ2nC6hY7MCzH70ZIAxXXUBzgJBzdaFhoQ6WYxtRHz3aA1h
cIA5yk9Ax4VawMCyN3PamhJYZY0El7j01pMrFwaqEd4DTEiU/jjqI7SfBzsTH9s8YDSnX4InkjOW
43xD1c9VPHoCPy9lQEVkYvNzxnPVTs12zKttwyzNLiXD4D0Rgw9dZn9unJDBVW9+qP1iFyIxxeVz
iRc7Ck/2+NEy64e0QlW0ca160cMQNZvKwZ9NJi6yQguQY3vKFv7zJWVpq6SxPxsNkt3Qk296h5ui
o1BuMkXHREJlxndJ3zFq/VjmdwOFIlw7JZ1kQ9Hcc+yo7+u2YAKac1z7568ZPJACZu9vMxn7O6+J
voWi/orr54Ofm4wDMwACMwq8jpV3UfooZ1aBBAjqKrS9xxCysgT8esPkUhLwzMGUVfWTE/nBvVnX
vOtW/RSXvCzeRZZ7At6s5hs8HZgVIghq09e5DzkKWGzH0VTPt7Yf5/cZqAry6/nT+P6bHs4nGaf2
yolxxVsRM24okgBkx354htglvPjawTh0nTTc+2Ahg5Xj1fYOeyGF4WGFwKiP5VaUn7H6iats7rIL
6n+8LqC27wlmUE5jYJ5c3j12dSJuaqrrON9Xap93vXWDlcK6mSyjPiA6Z6uwz9o1f2M8QG2C8xpx
nV0YfAqZgWPkjC3tbLb12C/0p8dUjp3evx1zctJGLDPWPX6XR/TmSNluu37/Fl0xuVFt/VwHMnig
40Z6jbh1rPh1yrlHsybctB70qZlDGNzc5uH9Cx3M9F4O5nh6/5b1L4eWGs4rzZpfW/hs9v0kkoui
xOXWre6DKUwuCDXLieKVp5jB6sWYmEE0ndVulcr3jhe0N3gNPhWeVYH1WT6GIrhD/R9PAVrhbZdV
8S0PP1dNBOS742Ihsx+djDxR12zyL7JLnIPrqmeLRMlOdhZ86WrL4zglnW7ibTC69UB2lX0Z52Hr
fWDmFl4a6WKar52Tow/tM2IsdecuMeeWfznhIXtXs1pde8QUr5BwOfYP6vznF9yPK9KVckvCsD77
kVUcipE8LmUGnAexrDn61+GidIfMUzcej0XX71+iaFnXgYrP2Gv8Uy0I0RjhYq6mvn5d0gXysG21
F5upB+t1cgNOjqyTifDZmYUE7RV/7uwoeXz/Uvv4nKl0XhMdo4CIavNHo8YRJGsLm5r+Nib3Tb0J
QIkxM3JmxiNYJz8eT1gGXWC7pLU6CSoijexblQv78f0LdRtDgle8V9mJeur0MWb4qz01ai1NnHh9
nXR7phG4HIdwuZ2zLDiRhLqd5AgMwBs++Pyd7qciuo5H9qFwpHFbxBAH2rTbChcPWz7aPNhT2Sbn
m7ALg22Y39G7Xl5Fg+VeLKKlJL+K5dNEAjCHwvIsegYxrn4iC1ltLX/uHjIdtvVkpj5PMVffVDYv
krh7yAOfnmNlZ6ZK6bVRAjziwbRgMCT2fWBfD+Y0fR1kjy0Eddpo/ZCrizICA3jETYo/6gTroN+V
5eI+8hAQrbI+iL8K2jBpTl/OU1u1G7kQtc1ai5EQVra9n3MSdFXjgF5kvV9UfQt97caXMOAYpIFP
LiTdkTT/DdhOG+GFm2nWT6IV1iaQ3m+jEe/gExE4mqIPXWnYLB1yvrLY5m8yglKboRrDvT3V3p5G
JvYxnidiErhrZJJ0bZT5cGNEo7/5j39KhZMWBn0n/ByiFBohkmHVRv3qP/6pY+Ia/RyhV2ZauJTQ
EMlGdC56D2JmoHF3nf3xfdj6P3Ppx7liuvz2JY91qq5ruAu/V7kZDsNh/Y04fn5L2+jty/j1a/Uv
/txfw2nnD0sAQfB54P5pOC3+AORjKnCw0rN9TzNk/zGcthhOS9/3bRc5nZAhP8Y/h9PKsgS/w+M1
RUOm/5/pb7B/HE0rHwXehUVrWkpBsrX8n+XxcgyixiYOrMYcilW7z0gGHQ3T/dJ31H45rrlJFYJ5
0vT7gP1nLV3zmbIV81y2w0sckrFTOebwdm+DZMOXqPe7hXB+ICFMB+SWukuCXrIWygLABXdyU1et
s25k9tJ5KG901r8QoF934LNtHbnPQvthcrOHEa6lGJO/aUX+F39fz7aZxdsesVnP+envixEq6pa5
dDaTTsjKfpcG34qmupjKXX93KfwLsfrnV3L4cBmAW77F/xz6O35UvEKjsdyBeuNNa1FigNKcFMZ5
7sqNxYTv9y9FZ8ePsrgCr+VYDv+wJf/4WV0DmDOilNZkXNXw2Q1qd+3mxYduZlQFjfIYgLxaZ4qA
vFmrCnoQxwg8BMOK8ucIWIdT7kc3vcHd+ZF/65HHpGtDCrpcZfNSQSJLmuorfM7augRB0WykKj81
Uz6jpUV6iFOfZyckGSHjcRfY5ilRHzMq9Y58vjAPh3TaOiYdklEwv6lh+VjX8atduzCAmHv/zZtu
6c/vB7uHozxfYkRRSqK5CP1OfaczBtKNhtk2ML16etGFi5sjdlR44yoqN/zypcoVFPJhzaCQOFjA
QXjIv2Tw3X//kQgNOP7xB3EtSshtF81HeJ522Xz/gzC2nEJiLrQckOxaeXbGiVgD5B0VthtlxF8A
47JHpVeYbKkXSK9to74t5Xw3BIm7pw8hA5kp7uy+ebBi52aoz2D834D0vOaM5YCI3v/ND/yLtUJB
iuaOQEhzXcw3P12vReIxwe0mpGRzSRhVlSfXHB+dwXyoDYXkHT+2fXnkyeywTGof1+azwVRh1Tv2
Sh/umoWmbmshfsiywd6PjKoex4oI5O9/TutnJdnlSQ6iNAk2birJMvjjGyvDGkU2do0NwNSHykvq
HTa318EhS8FRbuSEQKvbKS4rWmtH/A0KmaaRyVGHSFLfeGs54f/+R9LvzPcf9U8/kaff2e+uuXEM
TFU5GbbohRMCkIiUmJtH7rRhAODLy+9f7X2J+vnllMll5fBxYfr56cpybVyZC31UG5ugG3SdCqZV
12z6fOTScB4sxKKdN+flZigNDMC5G19UNB8dM6IMkgLDJAk4vffAIC1COgGgVszL9NXG35aYkhwM
H4R1Ah+kg1vf2Tm0xC7xV4a9nL2udQ6JogulsvBogMlZzWhz5Lv7K8/3iQMUEsWSh918BI4SzLR3
VX7bHqDaUQMpsZ/LHA+4aEJ7iwP6b94Z3Wf/yxuDlxolWFmuw874w+cw22bWlh2fQ54d/CSgTpO5
BWXOiQYbMkbIr3//SYifFxtXuSb2MnRkh9eztYT8/QfPQKAWRcA9XvqkMjIYCd3dELafCkk+1vGq
dr34PKr6bfQhmcYHxNNj18/39iw+SjHctMI9Dm3w2gQeUYP2S+guq8JMD0DIH3Gs7a0i/Zuf2Pn1
Uv3xJ/5JiTYD8FyiqlNKZdV5xofcpi7B2iR/CdjTaSak6i2qCDFHRtRCdiyum6nC2V7VLyF+7HU5
LsaNgmiynabaPtBzMFw3bZNvEjGmBx6cgn1YK+e0YC1+7kenXFd1dzOUIzivqm+pFR2w+4iKYLTP
CytzmDfRwpyfATo+rnEGP1bHOQDNrqdSo/wwdclbEJE4napxfp1l/ywIn22WKRq+5RpCDQypgd5a
h1eFKpddGmXPv/+Uf9zHXYcP2XKxMXIaozGLveXHDznt/KKH2wvdgZkBsiVLI5KqM29k+pcL9d8a
Bq1fr+D3M4lra7ck9Hy99n23kjBwqvvWJsgyiMU+9f1COAFbeZxBECiozdpEo05UMrpGHLluw29l
zzN4Vq5Lm1pN4bMLjx2g72W2FB+ObC48c+1+/378uv66QFe4nWkV4zb7+cSYJQO4RjLLmyTPTnO4
c6VxtdRPv3+RX7ZP3nUPxi+WRl4DH8ZP70RDGr0fkLloA8JgP7nToY7prXcG/y6Q3X7R7MO57e8j
Y0E5sJx6YyVAbbNaPiXjfCdbe0tHEyUBwPu3tCWj2jRxsXXb6ULrUIQ1GsoEDFfnbw4geo35cQ1y
PcCBbKBcLAIPyY+fYEcNC/HKGOC9Kll1AAQMgB1p2wWyaeJ3UpG7M83gyuOp8vdv2S/XDrYMQVWY
ciU7OJrgj688eHm3lCE5wbxy4X+7rD34HHxCOIW4B1K0jhkp/v4lf/2UeE1lCaENPGxH8qdPyc9n
0wEp7W8oj96nvv8ptkrQvNV0qrDdbERsnjOX2lEL9lI6PNWR8+aXDUyJ5A6XPWlc4xNPZeE6ojPz
RrdcKVKMCY1cVuliF3/8/Y/7687p0YnhUV/Amq08brUf36KJYTo9xvBlKHyFYtHsGZ7tAq0QLSOK
e5MuFJRydY2T+JbI6NQv6rUtG1SbsUYmFABvlAMbPTi0Y/2KQ3I36X6eytkp0m9ZO2H7S/f0BbDP
aWpaVX6OHWoindz97PbhbggN/4i8veePjKeExNsqn9rNzBRph9fs65ybj/3s4EVjfDfT1tEA8gwD
1CC7Sf/ms3N/Wdc8oXgMcjkuc4/hw/7xzSCt1fH0ErmbdnAfU3d44dDScbOlmiBXVVO2DoIK0TyH
VCWj62oKiS0EGVqrxBYwg5jpwva+awBQNkmyLh2AbYUOmXgdltnYxEDQ+2sGi09R0nzO/Zash92c
0RFgxc2s+/WIf3NkHOXqgHNNmpCXxxA079p42SB+vqnQexhs/6Ml4muszJs0E0c3cY5eRoGC0WXA
zxVA/X75Eul2vF7Ake/jzcDPblFdwEPIeQJQkWY4ZsG2vg0d8yLbDldJMe67Tl2XRrqvedLZTn7q
rqwCioVT2Lgg7XpbGqYFA9ECspFPaMrptIscEB+TMoCFWSdAJ5/rprvCQ3Edd19/f6n+sk8jUzGK
M12eHnX540/LSK+KgCSWzRkP3vFykO5hKA+1DTMq/PM6+K8e7vy3shNaFOyANv3uLf/FUvjUdW/N
Wxq9FV9+GN2o//dn/wo3WH/w/MZGZ3GwNKWjmzT/8ha6VPZQx2labFDed85C2/qDx3Hc6UwXLEYW
3w1vhPcHv+EReHBtrID6T/2jhvTy5y7ypx80/Fr+9f3/Kvr8UmLUa//P/2ZswT36z91G779KD5Cw
xfDMpqT30/o7L4wp5RxHh7Jl1RLL16SyoD4MvnuafI+GAXBFGy524wlr1/TIU6r/glBe3YpoCa+8
WdQfg3hMtqRAPRoopSA028/V46TLa0xpkE0iN4rw7BtQuxpW7NqLBWdbjtXm2nd0Z30g4hfeNgMq
S1YwwxUdBICBAL9TgN3zYuNzCEluY6Mc3BpJ1h7g2jz3dWsdja6SUP9860X0vXvVWRJ1nYaTDalz
1JZUyhsH4u0uk3YjEW6JogNidl87XGF7DtDJihDSG7zrS9/1D45NyGKmCg/fhuB0tkQ8S/e6MzEl
bjxo+wWO+2hlWo0frqFeRwBDJ5iKOGMa+UV0dYz33tGP43VY2nvHF0O37mfPgZ8QFmAn/PCpguxY
E2RVwxn+GL6tuhhsNLhBbhtzXF6Swqe9pomXCOqb4+ymzgqu8eb1ezsYjKMEn/Ylq9FdcWveVVZ9
m9A21i7xc2fxiwbGlGOJoMrjFv4atp5r6obKgztl476y8/6mGaAiGiPoIKuhK9PpeuMg4dZs8mXi
wcrsKJJXsvfltuy6+LouFc9j7fTSRijxjEPGbbbcF5gbdxbQajYk2CeqkjY8M6M8Nb1j9NTGDPwd
I+K9AFtIM1i52oQOtcEUVVJqE1bRwS/gF5TxdF1EBZpFXQc70xfNGgoRD4d4EPpPfrxwBJEBXHVh
31F20K7y1OFq7HKHkDLvct8b0V1jpJmNt7T2NqpOdRvMcgnqiadUI2rWpivG155CtxHAHZRm0ccN
TTB4uVyPOGU0QB/sc0oOBFzhtkhum6Bqr0u3HJ/ykr4ia14cE+E+6tdhJF7CxqLgrXDyh7qzORGS
ruDhECQEhfGKARV28rURUVBuF810TnsjZ4+r29VojtW1t5TWCRWWOY7ZX5vmnBxFgFa/KntgS0ZU
AcQ0sKRYYnkaQNbTsJmyZSFXrxrA5EfXntsdY52+WuVQ2u7Lwqu3IaCqY+c00RHm37JtouBmypyL
8NN+lxTNsAYXvRx9l6oMNsP7uImT69JypkNjdOjAgGTHVTeDycRRBGmq6qmzLv05Z7TXDRy0unQC
LQbxL1cjsnZCHaXqQ8JAEbgz25gNYjw1BfERJM4q67FSKlj6Sa9a7GWeC4kfQ7xFyxJKFqCLtdco
6zQ10t/OTpVwJ6Tc2n5K92goLfetKkzB35uxmygGaCBTk+xnb6aJx3NN+3GplwcmQlQLGtV9ZqUR
7gFgQLZRlfdwj811OXfobIiKmFiYljochnZN6gocc87Xuu+Q8/sEAoKkOZXWnnh+8KIO21toWh8E
zXxrQA32BVqZ+1xbBo0opgtRLE0FtorJaUl7JU2KhDXfcM9UKz8ufEhNeUl40shANPuhI7gtbU4F
tW0c6AAqdr0FmLZup3NlqYg1rg83eVy75zKOzHOhPW3NjIJJA+pwWaZW3dmdT/wHlvTHwqk/Ti3Q
NlV6pL05vt9iXCheC5p0915UQvGArjYfIjXqyHsef5nVImeS2xGVo6IfIRQocdUVo/thUkIXJ+KK
4HLisy9EbXxeXHi+SWWe86Djd4c6YyCEgEZ+nMenp76t3YOEYH0wccVuGD4/fLdn/osdyMUK//sd
SP/+d0+szHSrRtpK7N0QGtTBgXcGSFOWBhQYb+s5hf+hpf/pzpqp8q2r1MQrsuD5DOKkS7mwpXny
W+h6Kao0ZkLIagLzyJ6ITnZ0IW1/iuIeIGgS89EnaAQ4cJaCAp3Bk8vRmEGUrT03Nu+DzLJ3RVcv
t8KumFzgDD0kRc+Lqh7UWQJucmum48EoquZr2AzzGv49JSc+Bhk4dpZ3YzKnPYdU2VGZm+iENYdy
tNVoC+Uz3rb4aa8S2/LXfoR/vLZgOkWJ7X9JcmXxgIeAu7PagNrmuTcfYPTHt2ml8FoScdzk9sTx
0unG5WTQY7QxmYntxOIWYm1nIU8KERWdmWfxg44hhVo5xlb8AcNMF3TkMGVDqPDuxox4kKqr8jJ4
TvWpherx0AbmegJ6sBoTSAAmhtNtZPTJGuYUFSPD/CaKNqQHIST15iUTuWEDbXkdGnl1XVFK0W0i
yBKoya6aVmU2BDDTnfgOUsVVk8JGrDwEjKCQHYFnjgi7KJ99enr9Bods0YvyzWARuZ7pcHnFhSqP
mPKqy9ICjV4vwlCPGSTFU5PM7YFjM0bCCHLI2uyAkpptz47XBcF24bL0ksjYAEXknKuvWXT64Wl4
v5ArDB/5alqGdmUb1tnUV3ypr/1W3wX9+w0x63uj13fJqO8Xusmx7Ot7iApCbqdA31mxvsdMfbcR
bObGK/U9aOq7cdD3pavv0Mwyk09QuD5ywnA/Ovo+NvUdzcY1XFp9l5f6fq/+vPNZAxK9GtR6XWhY
IIJyCs/o1MWu0auHb1JgFegVxX1fXNC7WWhkxjDV1qtPPpg3XhGl19n70pTpVcrS69W8NCxdkj3z
edDrma1Xtlivcb5e7Uq97lGpZSC2sxY278tiywLJLE/QssOa6bJ4Nu/LaKVX1LzOzLWjV1mh11ta
jFigoFTVei02WZQpD2d1fl+opV6zOaJ1lyiiMrrWK3qk1/ZAr/KtXu/ZPGNMlXoXIAZgnXq9M+B2
Y5Nw9X7h650j1XtI9b6d1GwsDFBbGCSpsW2SHpzBMLi8ccLAuDN3zzhkxHpsgoTIJjuWp/cugrts
Y7Xe0Uy9t/Xv25zzvuW1evcbPSyW9UilDx5V937Ku8+L3i1TvW/aeged2UpbtlSQc8tW2kkEuaIF
t0pd2xa2U32PUxGMo51xO9Z6j8Zo7OvsoL3p9Q5uspWP3dKdQ3TN/RiMDnHInC2fNGdy7DkGCH0e
oMGXTVGfEXp9Wsj0ucHRJwga1K1NJxb9uQo5boambrcMnTDh6POHo08iuOt0zZl4qfQpRbwfWMA4
dVBDOcW0+jxj65MNiYLbcaLeLACCgp967LddMBXbLrNgO3gcCVwXq9m+M8bqzqvG4NZzneoc5V60
HqpuClYt4eidJ2cgUL7K4rOgSH3nlrM6WxHhELPpor1pi+4MhnC8jvIsf5UUaC7cpOVg86M9VYFD
qa6sqBq2KNr8xFGn3HMq1PXKdfMgi2raxEQZ2SWteO8CTOAyGfP0RpRYo0vTyPdeb00w2OXYsaBg
zhjCudnNQTVcueUQnVMZkEaF8HzqXKO+WMrPL7F05TMa1Phsemb5dbQr4DUcd8UBDpnx4M69uB1a
IZ+tgKaJtVWNCaFLaI9x5yZX0vS5Ygvb/lak0KlLa6yeZQnbESBnA4qEKuyUJ4dulWkaAtVSakfA
ydqLJI12ZhuN62EJWzhzDXhBAxrXg+PmAQlhD9qF7Y0zPRwFLR95vOznXMm959PiYSXQXso6Ja1T
GI2Lw1X09zUu7wvfBseqG92XeLTyfR420a4TRX0jVNvfMPIsPs2c3XaOJfJXzrv+q+/l+aVXAzDV
Cfl8WlLQj4nqtvnQUBYAx04ciSzVWzCTtOJJqidO1F33p2pgLDr2XnN0FisH7gt+P0njz4mqlnUH
5CdllLUNubaC8pXGcwIHpTCiK+iy4WOdZMPXoqXSWDX2tGfOU2QrlxGLtVXzAswcJZ2hZuOMI5xE
4P1rWPnVGSNWx3TcJJ7Wa9HZa6ZVQErqALLcI5FLmY790szNqbS8cWsGPaOacjjkNK5RaBMSWWma
A1vPFpN7sc4TKM5+BRCo43y87lomiGs4h7AnVVu9qVnW7Tm1wZqs+Dxy4vU9nVYiwhmTdkl2jPqk
jtehRfE8gjXlnk3zii2cXaYv3XrtjfYEm9SU40PTLvMGUkVJ5wIbRVt75tE2Gi1nhSraY8KBxFmn
PkGL5N5d8NEZPdBJTBX1NdTrEbt69YSXudpTb9gcKqqzdnFLkNosgSQOi8GzyGWM6iuEt09CXsDY
I418UHn3Ah2bR8jRtVYjUQ2SYeSDpzszYg20bGyHo+We6ZktQIcF3hXo6uKosIdDWm6Cs1Wx2FXm
QJ5jcsHd5hDX1bh3AzAAQdkSgkI6QX85Ma8u15MDYL6VaX9yktJ8wAbZcpw0qKSI4O51K+HJHuNr
ZOIHKSZrl/cxTmphGt9g2KqTBd3smRuqPrte1VPNxgyd9qDyC6WHw4FAs3uix2R5o5WyfwqHPHho
YELz1gvsjjW84jePwqWtw8dILfmUbGyWI6jQhbmtzKW8ZHZhnqEd5y9zbYpNQfisXLOv+GQKZAsD
JiRnU0T5V/JhzSObaHLEYSqhVwz1bkyBknI2bhRuC6zaEGMK5eyp0IiI4ONzdsOU5FQ0OcOhmKbe
pB69UNnegJp3T8wlLq6z0OAxt1iWAVIDFnpr8TairpPx1p+m5gQqJ7urFwaBCNQfpLd8UhBK4aY8
lFZ07HwhDmkEFYX6SKyrKQVMBfd/V89fgmJILxkc+BV1mFAKRMiaCzfYI+rvpZb12LpDtptk+OrP
abouBzU+DnCitl4K5C8PInxmCWkbuP30rcULzyt+Qd+th5XRzGOx7d2xum/H8RZTGUOQmQ32iR+5
PaKoFZu05IzpJBC2AqOA6TYwKijI71Oprj6N8TR9GyvxpY1l8+pmw5uqBjNdSScsb30jVId+6bvD
4sbMZEp7PLs2TOKaa+5qcQS6M2R0npCHox0QEineEIgoUOY9r+ePkMp3WTS89pUMoN94j2IZ86sW
rRAHJv5e2gDaTYTvdwXqLCTlpstSIcRcJUUx3mJpgXMXtBjgy9F46NK843iNMUI5o7iNSc7cm2Fg
3LBkhPuCJno+4j7XMVl1bc9LjCm/Oi2TIZgqWP1qkPGmskt6jJKcN8EbgkMYCFyTRbQTgcGjQoEZ
j1GapkYye+rbKeEeToKTMiGNFRCx26i+qyH2zYY7kDfrwqMyiuhIJHd4Gumru+1Le1mbwFbXjdvi
G5yY+lNVNEOnozLKyAKbel76CYLM1tE0j0s78+KciVIA1njJmDtLnYVaVxj0N2FBl46gkYz/52RQ
CtIR7J9fOle05A7b2CrCYwE294FTo7Hrncg89IYIDnJ20n06j9Zz14AbqERrH1I1jMc4C8qLO2az
tYLYLMjNm0b8IuMG1NSYVvemrQuCRRzewlEmyuAuzjNFnBnLQeMVG4J/YuuQSD0B+PYObtCRRmhl
8sQchJBLjeegFkG24Qz8ofZ8sGLMCfeq4/6uGeUcltSRR7/WB9QkMI/FUFkbB7QCG+fMWZODjU1x
a8HUvsRIIsJbX75WGO4XLMoG1q0rkbfHTGCJDYpjWpN+DgmDdlX10Z2IQEIjIjEwLYCWwlI+2eQg
Geg5tOBMrbOrhDmdKhl1W1s46iuc32kvLFoXhmmiBoYaukRipeDywwwMl2m8N1OpHuFryc0cdsGW
rgMgeEEb/Mke+veqr1bmfpji4hJCUvUhmng8v/ys+voNZ2Bnmr09vM2H5cV+qd+ArtyPN+0d6AEN
B7z5/WO7/FkrtLDAmVjStC9NAej5yQYw8lSSq4663UHRr5wRZMI3SmDyJp3iRaxZi6urZmZOqdlb
0SdLLt22cuiQXyzJbG6e42BXoLNi5XBVN1GHZ5e0G5SVCxGXTpIPbVepR4WF8b08Q1NPHddLt106
N4epLusztNv0pIplOnK5WbtqMiDrud794LQgzoK6uXZdoHBG6VPjyIRqaZbiYFaUUQTjHJ3D0OR5
ZdoWVa97LKmBdoJuI3CgrWLDfqoHl/mQN5Eaz8VdriBn5zF17mTX0ruIpNWVyHprgfM+UtTkq+UN
/KBuLR2ncZNMcfPshDYjMT8X2Yffv/cabPTdp61tesKEOqroK8Sqhxz548SkxfTJYa029nPHaLlI
42MnAnreZ8PfCsHBCe+nvJhOZ9Di6seCNE0vgUe61seWSqdi3ZRu+GUe+vFEf958ZXhWe/EQIl4E
Dohn26vOfQx6pzd99onWHu8bgIy8ATBqGYUlNndq0Y4XRbaEjvgOStFG6YIGMv1MuTs98Aa3wOy7
0mPw4H0ijok8ClekBuSX9H1mnrzPz5f3WTrsDebqkR6x+3rY/v6G/VcLVP+WiqFf6HNZzejIUYe8
8tcLa0Xoh29IFcbdfNd/beb7r22fdf9QZvS/+f/7m39hK/7GWOxAUmFQ9u+pW9dvEepUG3XN2/fq
1F9/7i9lyvwDcRBbCuYj2/S+p16IPxDkfQklyZdaneIS+8tYLPAcC+yRPPspW2u/qL7/wG7JP6Bk
YDpWYLe0V9n5z2hTDv/Jny50hC/HgUhl2x6OLHw0P17oAulk6uCo8rxA8WezxP6p019GEJJ/fmmT
hDAPhzQ6WNNjWnV3Ic86ZxV3T/EEpo82XgZKGF6CyLu3EurmW6GDZa51LaDveMno3agEflWM32ND
2nXtYXS48AZYa25CMjldA11bQ5jLEhxzBh5wSxXoMYfUHGhkc6XhzWJ0AN8JPMiTzF7lPNy1mhjQ
Ob25j6A/Fx4Y6FoDoWfOfJKzOFiL3lrVajVETn5aPM4zlgtQutNoaV9DpiNo00XmtLdNBVsDjkxg
dcspAVl4tgf/mcYz76hGngkkoa+SAihozQVKD2zrRUOuUcQKEth4FpGR3IObT96uciJ6UruGvE4u
h2vbHokkufEuKUVySB1jOcJLvu00YnvQsO2JAF2m8duOBnFn/iObcHuQGtHtdpewd0wa14F3T6RW
NMzbwFn1MCZme98bXzJ436UGf1fvCPAaCQiybeJoOjhFn/FWaWS4oeHhkcaIZ/DEcw0Wp4hJ8/2B
jUvJ00uneYt5ZtMTApJcwSYPVCv3scRBFWlweaIR5j5t9ucFWW0dktu46SG9rOuKHLaGn+cagz7B
Q2dOy1BHI9KFhqWzyIfXoU2131KV9SvS295SY/Zh7OjctouN3t0fOO7f0iviY5nyio9B0t93dVG8
9KGzbzIGz3ZfLJQOeeY+m0dvt5hmdVdp0Puoke8EVTzSMxykNA6eU3Z5CTQi3oIVDzh41Oj4REPk
Gd6Cb+6XbRCCVS4colwszl99mMZjIe9M2yqvARFNGzWSy8/NPbLTt1iD6xvHvcaiw/MzC/CxvJ41
4l4a0r0uiZMeXj26HrZczNXZ6eaPCj7UlZfIi6yNljIn+PmFJhoFffohUCBv2S1vaY1xaJntp32E
FnJfYqVd2b1ZfRk7DQnuv+Y86BIv7BntNcxI0mUE5J8Z/X4q5U1bFv31VGEO/L8knddyo8oaRp+I
KmIDt0ISypLDOMwNZc8eQ5OhyU9/FnNuXHOxa5ctQYf/C2tai//NFQHgrzAAxSNZWeAB9ESdxhUY
0KzogHmFCHQNibh4ZNrrQhjoYo/YFuUS+vqjXUDbzKhyQUmxrrsiCmiI9kP42+UauG5Ps+s+JSvS
IF/hBmLFHOTwDrIG8EEHAYFynOjCg8SrsuIRmIGXIaXPNH8SABYwFDhoF28JLTjFilfAIZ39dr3k
3q3oBQyMFEvTRHxxZjHs+ce9nYyKEh3XPTKdElthkGvEMaJdLOM2YMDe9NrcfSIj/aTRit4GA+Gu
QAj1XWBMPA8rKKJfkRHYpLH5pjOEV3M6OrRvALwaPyxWjE2mBlaMdMVPwKEQFi1cCjJFNsTjbRLM
NivMHEZZe98cp66mfxtmz/g05qShzITbVTPAvChX+kWOohOQkuqvA2iMZWVkrMf+wFi5Gf5K0GCP
QJsCqsGYhNZR3Gn0CJlEXn3C6osLg2PqnZ1W5gASVkIHgVR1pUJGXbWV37GsJI/chulhrHQPuXI+
LNTC7Qj6A8UyCZ2RbjmtchjYAgiZK6b28EK6lRxSrgwRf6WJNANckdG4001gXwUjvhELFJlYiEp1
kfzNdHE1NJP0myeYtwEsMeuBGoI5xDLHsEPCNFmAm8xAThbU5xz/8onBPLK2DzrLd87oboclFo8K
UIqPXhP6KztFMsgde0i1Ala6GC8CeYEH3ALBRKpU6mDutPYyrUQWR+dzTxZ4cXF90w0wMoauj1Ts
QXLJnYNHbP9sgXgxFvXaxcjOEviLaCHY0JtibAtGxFzsMLbJaGOBjOlBx5grQ8ZcaTITWBkJXoYr
dWitvBmzP6uVP1MDoplXIo2lj58A57+NlVVjFulfxmUbMwZyNwzLD9U7LJNcBD1Gl4wysqAYCKb5
A6ZPT3fuucr/NPI+rpQcNKzxMGCrnkX/Vq0gHYA6ws84H66MHVam30MyHYYc62ORyirAOgiRJ/+v
HSD0+BEn8z429gbwHkr50ksKzmfEttz94/sA/KQ1YTqNxq2RxPNyUEAuSCDykfh3E/FjrLSgeeUG
vQzUBK0kIbkyhcBIYz6HMpRROctvbi/nsXU+PBrZAld6COV+cjLYHagiAZzTzlESUOHxM5Bs2MiV
azQ2341XMH/Ipbfv+RCTmjbYHBhSE0NFmv/xkeZTnuqPEWzS5Irnyqd4d6LpKG3po6jZ9BhBRACX
xqitXwrEg2xlMaFDBjyDT26jwCd2LQtFTO62Wh6oBXvLpxTFSY2jBPEkQD0tIJ/qlf0Ud/RoZRQ1
9mChrJUPNdPhn63EKK7FFOmXTrqteDcgYEsrmAeAFoxmxLYGCPpMm8dazD8o2gryE+g2+62YIMSv
vCoBuMpaCVaJooKL9NMRFx2St5f+dhtw46PdaHts4VkYrzSsYeVijf1bvHKyugSqkQ46K+9/5ytJ
K+MiS12VRaUvlK0hhrclTBrxIsIBldvKUJptjjd+ic5sZL+ZLSQhEVgEDGL+GB8URK8UtFfF47bt
VtoXCL5fGgp1aK8ksBLd+bkkkB4BCWtI4T87FtPBZCWIYaUACtRgWdToHaErBAg3T90hW9ljORAy
APPdbVy5ZNzCi5VT1juPaSahna8EMz2KjcCzAJZM9Whf8Lp8m4P3CZoZ8pkxqdfe+6gmQrisjhMU
ePLlw0pMG0erCCX1ALldfS24e3ckhrFWWu6X3hfiipQQGv16hHS08aEXEDE4Kn4wYfG4f6l9trLb
6pXiFk2k5pOV7CZXxptJdfE+y1xJeNxiUh4ZsODk2O2Ew2MrvQparyCbvrLj3JUil5J+S0T3JFe+
HA8GsDmthjqnwM9Rm3KrVh5dN00U8zMI9yKDilb4UARym99y5diZK9GOuAUpFZTHcxJn0GuKfMOa
7QFG72+OsuV9EiOILw5Opw4HFqfk+SYcBI7Cau+ex31Pj+TZ5Cs/+xG1tqWHeWmiUzr313UGNGxs
DTgkES9CY3BBzGr1uzVRIjQxDUo1knAegD+2VQffELit0iwSgvkTPLtpmTYmHfrvFOxDh46fDMGp
yXH/E11tnGNXMy+6pYajD2JwWVmDhW6+ar2XHQ1JxU9BiWUBcHknldneR2CF1T9qYQO/0F9BhpkR
dgMeDcsevD0cTRLdgO1emAUEGadTU+bgHZ3OQ7Wdyu3sQ9zSYv0X12muDkV0qQZ1c8aZHiHAErxj
wM/SGtmpsCAw6mvRtx+fKrfzgqqkpaSNBRFjHHRbEPNqo5yCZYbWVIfFEcpju/IeXVrFeDe1Zt97
AHSX1jugG67N9NUrLJd3h8vyBl1UPccZYohkOH+VK2FycVdsJp/J1vXgTzaAKOd/RMqVTTlJzKNM
eMeR37icaLr3WSGM0X1U4hdMqvrk8wvV5lrgAfqSaB8MzMzpj5qwHqOOfxlPirNfVmamv9Izy5Wj
Cbbt3UXOPNLjUD3KmlQAZMJmX/u0Vg3SvFBXklOkOlINf+91Djwx80I9mfzd0mhHxtDjo3SYx7uq
B6TcxFd/WcTz1AGZSeu7VePvUtVflEt1n8DNBPEbtyTrNk7FqWsykvgxJ3GrxIWnqFcOzFYB3rQj
Dq91PL/G5QuoD30/00lzsOkM2xHm0OhVq9OzG6U0ZkgdvCJP1BS3xKtb7nDUfolN0qP5+KP3yzId
Cv1yxz+MKUK6BMwTTgxwguHiVo13HzTgIVq2T02KdOYEUdUaj8WPrmpt0ywAt1x3OBpJagZT6fxo
9s+iA+8YKDe6K6/6L04+sAe8dYiIRyeZ50PUT/ByTet9MPxXU+vMMOXzeY6uXUHJ6uL6HM0deOs9
PQCplr2gvL5Dt4BoGjXUCaS+vkspSKmN4lzjKgz9POSDDOIiM54mo/mbCudb2EWyncld1sz3Q54f
zECZSZsD5FyflrDEJzcPePUmMVTd5nmhb5kirI3HifXQw3regYO36e3x5g3XJw25YnwS+eIBEv9c
3rt/BQ7dLLYDvWP0vVLR5OX2te31q5/0PqbOmPw43+OWV5xftxAXVWS/nG4saJ4aTsaU5geE4Wyv
RfzRekJjcO35b+VYW09NhLuL+yVNxFQaGEnDQWuiLiUxxJfOpf8uKPta7CkCEQgAbwBP8RQ3yAiO
vetGQXWcQk0cVXUDz05bfZOP23Z9JvvOPzIULQ8i1r9kt+To9s18Sgf40IBXribGm4tGssuZNO2A
VZrbrTcOIRWK5t7GEECz1KnOqN4ZTCcUfZLtavS+hyqXkO6z5ejUAyW4BELh8O3zTKL6LVYJmldS
BkjX0mYsXpwBQSF34nTDMiPARjc+VQmDgerSR2Ht1tqtUto5FWV78CJQHwnOhoDcSrYrHDc/Y7ni
1CBVAfVSuzV2DR/X1/PDMLmUn+isJIisS13cuDAPrK7cC2e8o2KMrJMxowSaZp/vsqJnvTcT/+hb
BAOG1riWRtI/6mLcsR/Hx9HxzlWdUAGdiA/HLZcTOx0FiB99Vp9c0xq/fFhwATPG/KDP1Tt/7XSh
nBpXRd09Sqr60fvo3ZQRGiLncXr07KUNS+Xllwlv0zHGqEVLBjUwvaKQWtrlyxizzFN4BCSuSlJ6
gxvn0BjdX3NauKVy2RDOsHOi0TwLVzbHUlvBSXiSB0GHdq0QH1yDAk0YuUyATxUTS8ORxdZqKUa1
yyTEZJSjl67e/CjD3WcdB1lcakylkfeS5tEFzwpcPcP9C3QDYScZnxZulktOtkRRwo2lSePsNIiN
OxwIIU7bZpCPEUgkZFf7V65o0s5tcRMW4/+yWl6ysXYfPWBcj8s5pFZKg9xokwAHFaMHMjX2rjik
dIIsKwqkOTX5oMgSgefthk8P4OLGsRYarl/iwjkJzu65z9Iylt7nbOZyUyfxf1ouw6bg2pAyLQZh
II4TB+zjmINBMNRWK3T/2OPiTsy1zK/KM/IvNCmZ819sYUBqJZNfO2Ma4WUMhQQOXWVaadgKAEzF
KG+Sk+V2sS3gL1IA2dB/u7EBwUpOb/C0QkqmUUTTHTIuh3SrfYlgHwaytb+9qX4auu2w1B/NWqyj
ivwNe84vcz4w1jO3cGu4G+XaWWvqH6WN+5jgylYtHT42PbkaelKEUWn9aEl3h5e0QXZl3e8pHWP4
8eNaMNLNSNc24MLiHYFzVBzHDjNVx0dbU3TLDd4Bbt13hUflNmhudMtWjHhdUgdGNRDfJsVe23VN
oCXbATE0s9j0vdtdHfDbjAfzz5LSAgQi7HTx1PQbO1/Uya+CiBsPVYnZ3eqqm+F76po6+l3FPrjN
NKl2wq79rVHhTwFL1x6tPKVtmr5yQq1mfM4YEXMPdHCm6JOzt7GjbcYkK5/1uflLqQNl6lBn7noT
4Wf+tNzCQ8CQF2OcXhpVebThmPCCvdYNrJHjT93lvMNRQ8doR8EvsEoG7I5pU6U3GQ93pvZP6+9r
crhPI6qASXORh4HgVWSzvTMKf4XLV6yEvXxmKPplZXl56SIdunKqom1FrQr3/jYliI2zmaDnq+zl
g/PtGR1l+Jy8mLK/URMBm1Md6LJKnpckE5vCrbtXNhJaXvJm5xmCKlVmRCd7GrZ+D2isl3z8KWcv
2Vn7WtnuR9wlz5hFnhOTaziOcwwbgtiNUVrhEBmfae5OV+4BG1OwAi4eH4yjDbSgZodmaff8fiPE
RIyL2IWWcCoFkESNZXbm7sPhr1DbFs2cR6ggXX7CffOpDI9dHsMJs1XBVlThXdEi5npm7SD6dN/4
sx5RO7hXgS1LLf95ExstCREf0lP6bqjkz+BQXUgj6yc5K7Zjzwp8M0Z8TfJzieC88ya7PvB91NvG
VXicesK7JbUGL0WkfRRRH3QgmD6cwXluNPhp5ZiWdMrdndEubq3qCO72GrOlxmJnUEVQsW8/jyoQ
MRFGnqT9oFNw1FLMWdSOuEtPTdtFYInCUuZZ4inRSRXpjlMHPKbNmcrS80AN1c1LmiMH5yLIUXJJ
VucUqHLAWnTAiZr6NpGfN9pqwykG+dorZjxlBsZwpLbUnV39IRN1QP5JQhckzaYb4cNkzjnT4GyN
pb3PRDUErLhL2Hji7N3nthfv0tfZE6bF2i9RlgdOq5JP9PC9a1kXo9W/ePVK8sNMbJg0+7d+oqt2
kTj3lvS+6v6sS6EQGbYqpTjCURvdzjl7iwWQtOLqikHdCKUg/GVXr4mcY7jYcjPF5XgZmtUhWeXl
gcebRZVTID2lmLqw/0z7sfdtlhEKkSne+LEYu1Fzm/9eO7uOGcU9Hl1oDNU8NPzl5rburY1bAJRV
poOmiupTrSkYp+0UX2EZzts52jpz1d0KmpY2ju9+dC1ZDmFn75zeM5qFNcxr6SaW+h83jbHb2cwF
LT7XmHMwLt6SGpTQaHhkqtjj2xuzk1NiWIFFUZW2ddQZVQZm5JzcerkMWWfsh4Y0rlYUp6ngDJfP
7ZkyIhLTlbkenPeRU/+atEYL5IxeV4EX3ohheEmGyNk35lM50GrBuG6DlpySemuAnMs1tYZvC+bf
segHZ9Pr7k6RxyeiY4gNN2KCAWsqOGleYQK62F61N/aEeDMYRCnaxHmeZXqJxcJk2q/pUnCAzfUE
9/KSoRP38bmiSi0qum/cmdZZc/pfXL6rbeQQqeub6pDu7XEu19Dno60HcWjLAHyi3CFF9CFQPTtQ
PCNlrJ9wbrDcdPAFryxs0463zWPfYyHwc/cUZ8aPcEm90Ks1bKgokEFj9kztpQZCkdZk7kfa3hvs
v3Y1g8VM/f8KfMdnzoUiY0pEAYO36RYlgqGgEcxI5EQQcDXdQKJfqEwcajPd9wuMqU6w6mLk9lNv
b9j1sjMY0c29+G2LKtu74r/Jdg7zUr+1tnGsY1Sooq/PpGLorRoY/sYH2mLZJVC7N/2CHVQ0Dkao
CV5l19DLnIcqHy8oq2oTj/pX6ycwjBhjim6uglHLX7MxMugASQ5y8dRBcq7aLJgZjKg6M6L905LC
LHJI7r0i4pQNGBIBihhOFqYoQM8JLa4OHbKaJR+uv8+XUl5QQR5uDzDX5CjDI1H9UHBNAXfGjIL9
5EOf0pOALLGHngbLOr5bo95uJmVcsxbqJ7U89OT66e9EDeZhsFDaKoMnoQUXQwUiX6c2GJfGreWK
2OtOepdfY0ZNjF5XfOMkOd+lyEXieSyG+VhH3xMFFHgpDq6H0KVLfz1AzzSHRQysV492m6gbtzhq
Wuy9esQaDa5wukpcr86VlC6je7vlzJVWhwmY3aZ2iIlGzrGV1PlhdW/2fjtuZ9tyT+S0rlGbfPSy
gAWaZCTlyQoYdP9v3Vh7K1GFdwYd0kuuNwdsou9RnX92Vf1jSC3ea/akAgcJETwJ1XAjbs7lD+pT
y+RCIzsdu4+k0qKH/2Kp7medB7wirjNYlMZF0k1OkmmXCbM7p0P8Ulv+fGsN1XK2zdgkzL7Y6gPz
7Z6O5Q1VJqHlLCUXq6gMNdGUW3r5PxvLSMMJsStM1PJRGtQpYdCitL7QD7D3gGkX/pE3/nmU3XD1
KAA1GlrwFo+OOJrR6x3eCwzGasqA3soTWfeIER6ViZXf2/hWU/WW2YhYFSHtuHgbawwsbPrtlhp2
IlQlHrdiVdk6bVn/72DfOT1vieK2gd27/a4WWOjbItlxTMXTKNuM4rryebA0m67/AQHBp4ZdGzX8
rnSKCE1RuRfp8pAW84OhRxS6upYdaipeGcwvv5pOZzXLsQJj4Npj4m/ftUiUAU4u9yDr1N0muFLd
iWGyZ2ftsRBqwe+0rGh2dEBosNt+snCHWXN9TWVJA5FNhxq9nhBvq/JvVVqSdIFQV5V3Xx1NokOh
7HCeHBvDXeLerbZ9WvxpYKt0XY4unXGl2i87RJ32a9avpaWS7zzZTUmhYVbNm9eptYKucz9EW580
Dj/M3jPW+qjIzrwR+lFpDuot5b4YTsQ2I9SIowRez5wPm9bLIPYsBSrhjDO1NYjxgsPazA6YINfx
dlrDt+cfCUrkv7XYvMZMOjKuZvvUR6wtBL0/nGt6k9TyTItSqNMxg2yKYatXx6E3rNO/H6r23xdh
DAdHOvJeG+gAbCDpnixLere4GmMEw/Spx9DmFNnMQp16LIRcUNP6yfapKZqadkdrNBTXsSA+iaVj
12lIXGvCguGcxpwsacxtKxuc1LH30IZuNV3O1iG1U+9o5LFxSHwUVRSecFxM6w7S7nkAihkwBi8O
VHJ6+4GRHm8jR4bOGOyQQuIncnXdEcv1qSgGiJudX4WGn8fbxeyMS9XE75gI5F+q81iFC1g+WJCP
LXN6gKmTsVv66cRSPW0n3QAjuSzMsGvZ4q0t6I835LWGQzD5srmwBgAGJqQfcF5IL9J5oi0gvZqd
+IsVrNt7ed1jhDGLIErEcrWxw9X0vl66qqe5k3CIl8vbVJpMn4VGNSB3A3t8nvMurHsEMJAW5tas
I23vNL17JRgRGkaqnpbKlKsr9ptV1KL2wby0cUq95cjoO4M+sXrTfxFQ0Z9a5g4kJ8LCtYHYEhkJ
howcjRCad0lk1r8Im10/au++J7heA10OLJ66678fOPO1DRpKMGgW6E9TH++l3W7IX/TX0QSEULBQ
xzWzhbhJ+Qj6ydmNLtf1yp0+mkxoh8RyOSvZii1Tbl0rr67AoU9SY0AVRYpLDcWzxjrW7WzIo3Ns
3zBm6zxqvCa1TqOa/Y/qozGx5cUOC/ThQ8+QhGelfxWtA65oDrnXGoSPR1pjqvZbV9bemdvupejq
eevZqb9rffMhqcbiZWOyX0mDWJWYzQ88EUG5mCFei+Gddl4JeN5gQq6l9jnVoGClEU7nMfeSvUpy
76D1iIkWT+aZ5EkDfM3+mqnF1mrzt4XigzlM/skia71qc5ounNAc6Xp0gbnHJn2S1JPsSgowN4Pr
flqFePL6NA+YH310Ek99XhHXc++yGLAiDsxeKhYfPNlc7JHn20F9ceElZfQkOu0tlocKtXxDbBOC
eQbtKWu5KnudtQHCfh8s621WhrMhi1txlTf9ECQD2qiRXeK0esw+cbdqYgPBO7yLazS9IXkW2ZSG
Mu/eOZ4eXc5jceOhciV718g42/sCQafPTk3PKDIt85Qroadvl9Tvg2T+0TLD3JmJQywWidLMaN4o
WJN3Zc5osZL/MQpOO/vVHuo33+CuIJLuP7eMXmzGuaEWGR9V7niUEWQBAWDKwLJvm36Ek8VdcjN0
+psvIuyYtAR5yvlvSpqtT/eIW+sfzbS637Nz1Klk52mC7sxvT/yil0rtBwE/EtP/whiX5g1c84XS
Vrczvv2l/mxgzaOHgc2ugJ/raJz9BEijSxG+S+OcT3S5jY5LeJybA/PYQ+d0lzmVlKvxAHgzhhIs
/wsfKfv8Nu/YbCIRjMUIbMVdXhdcsrgddeqMqCgiHoCCaFX5NUv1X6QiApshzNAk0ZWzsLaR6cOV
CLCVbxFkwbuquqbms+/fkTjkrin150UgXMOv3HCdOhlO/e4V4xL2cWFvJpKMO13NgTE78F6M/riY
6iGtGpuryt8yKyIIaLygdb1knftkN0zlY0DMGzW/UMpukGxZa62k8dtQ7usIYsOpX+REWkoYDJvY
ORciGLeE866GNyMuPqOci2JHcixQHbe7ZYyZkZtxs64ue13jlEc2VwYLDRmbSVtPjjXCp+4Xt6Jn
1dJnbvMlR6/Zjl6V9WdM9G6XV83q+rPDWBm/UtvELJP4+25wvqNS0MRLXUzQt+Zrn7lA12Yqqg2q
D8PORnnnzhl0eoGpq013Gl/Zvi4oCK+zJQ5iMembyHMf7cKKNxm0pOST2GMvZlBgz6+lb76lJs5z
O0bHNwtyu6PVzntp59/9OpqPeZKAU1SbHdCWEy+bv09jOqb4C/g7fftL6udkvTXDlr5mGBZNhfhc
d2Lr5WrL8AY6ItFQZy34TShvtB2wrRkoWo7z4Mnsu51wd0rSiZQ8whKtZ40M437GE9Xjku6m8sPF
JBaMidzgdvmplbZn8kLY13ctYp3ZA+oCiZHF2pgDNd2FcYOGgxUp0+99L66ZAw/jq8+yX4OJxqRn
4sJDo81/stRGFxeKBmaHV86cRFDTy5lp7X3Jlxhse3FbfG4D4j1qcIfFNV9ZEqsPOSP/GDOOnihK
4D+XoQ/QcS6cW4lbi76DSSMHmJ0dkThbu2bI2QNiEVQZbeucpUwfXjuKJeJf3kLfSuOdegq0A6/k
BBizc0ziiBHjAr3+ZTYWApf5cpSL3SMVON6e0/Uph63Bwb+N9wsnE1xVzVmRlSFn0O2xKIClcOsw
byJaBXDfJAt+baOt/tI1tXOX8dZVI9KyyePrjInaTtRjbZxxxBFlsl8mZndqGqw9XH6ITLe0uFAZ
Lsn5PeWRjcRG8doqAwY5Hc+XHIvQjhzCzH+Z62cgxAahNZryeipxdrDAsx1mAfs9wd1HZr7Ae/mC
n+u61Ll9iCdktSR1/NBvnm3TGN8akZEw4lp7Veijk0GcyuIcg9/IOEyclXSn4wGO/R6JdP1BpMz8
/7+sYauNMTdtaobv0Vqc08/uTdacvuiQJlbfjerq4d/t+R0PJoEB/PsW3aiW9bBlaj8c5f4GGRA0
fppcM+StEB73xHDCMi/1ClNYTON5GjEltVQ3E0Hg2DUIUhBmEh99Kb5NF/8BzourzkcYjGPFlYzQ
bJvsasN84p6G6Zu4hRbZt7RZnqRL+KNt0w2Y5AZviziMLiUcC5GelLV0a1ar4dBn+1lqqqdgA7lx
fF+4HQWYHdoL8SW8KPC5LchIO/iZzsUJ+7w64ZvauUY8h+7I2H1olz4YStI05dxaW2w/Ts1Sptwv
Qu3mSQm4xGWJLTCw3fEeCbGZvKh5NwhLE0aKj/nS/ymM8upCvMFBnQZz2lcHZKHs5iQWJO6Zp72R
HotfXxiPJUHYRTE/tMpujyBfdlBwJFoFHADGpGzeVXlmZKKfWPCGG+WLcJqbBqyLbMbQUxRQeot1
8ikqull6vz6n+sALep6TZcIlkI7bzKTbIMkt7wxjCggrQLrtZE+U4pqztbPpHUKSFoc5LqydmrRx
Y83OuKMEczmQ3QpLPc2O1FoFlUNSRohGXnwS2Byh5+ig6f2XMNuDwi14N3oTkWAxri39M/vBMcLB
axlU0xGDxoFdqTTcY0uo8uqmGtwx1R9KYZonnrL2FA/sSVN9ISUVNM7wsErOmjkw2EAxOaBAeSbf
NPArxg6QkcSS1sVf3GehVH2rmY5sF9e9zPzVvyRzIMvSVWjqrk8IO2OoV2B+0TneyXf4Uf5N8A6z
0ot810QmYh6GoNr2ksdgGZ9lqYw9Yt9LAv35VtsxWjWu/11nFf6GeB7quWucjRnWbGMU28r2vVu2
cliGuNk6ddnwmnrWqZ1qau/93ej57r6wyRdxklo4I8r9IKPyPgtQE/GgGUevGl3IIQnOoOgJ6773
UnXuu5dP9ckU5RXWtnqtqPs9W+7ybhPwP7OBezsSBIzQok7eiBSAz0rqft9zujw39KJ6i/AP9Oj8
0R3d+lX4y90fZPstFWJhqm8917IDc0rta4cPZavlIwzAsY53MGk/QQx8WzkXeKbii1N8EHv9IKRa
7fW62CflXFGkHLEZT6g9jZb8uC1zSi+JH7EkbyRS9eh8iEDJXOsh1otoq0qkFbuFS1atvR9TQi7R
ILq+0BXM/NfbqAVpPpsKgORANjGm01GeRDkTY01/buNrwfDJJddMrgxVnyYAaN7EMIiMzKFlnIYc
1E6tzaesJA2C2D0fbK5YuYofUhFhyCzyN9pwWIgPa5P5pqCSbIlADMJ4xDP0mtYGx0rD4bXyhzfo
T3YwmvSXkoVrcvnD4qNvBpV/JYRZzuaRPyzlV+4wJOAibRhUefU87Yv8q02dP0TxPUL+B2/U3yzC
0Qn9/IfaTsXV04ozhrPyc6fsOH3n1RWb/Ct3+uy3Nzb7qeavmM3RfHFS+ovMtqSFY9ZJpss6emik
Gjf0EtaH0jDsQ8frSy89qQjaBo6cIF5jiniwrPT5pY0K55IupClAOKowTWMiY1THP2f5hyHfNEae
CdrKs6m33zF58GBeLMGjb2/GxRt2Ez3POw4QKyrXxkYtGmYfBYx6BQVjP627lrk+hEnHl0wLI+SE
uST10bvc2yu1dltPdmBhAMoA5t4crPJW0s+nNl5CgGtj0FWzccSOJAGwn5yqH59Kp37oWZacUcS0
rL/HS588O4XK8NoCrp99D7efRJdY7NuqeN3+/ctrWQi4o6bBhKpi2J5xRhj7jdFShtbM2KMjxoO1
uFi8P82cDi9ebb14Rv9SWHVyYTz1qZamONF/KoOobbow0vJLPEa3ThF9LAoaSWt3uOOe5Ko7lf2j
M7+TuvMAjrkKv6GOOwTRZKOISd7L3HRJd3L7jcln165VbZCM6gcTGsZgOCq2rZ1x6iS1di8S7Rca
u7NN8qI9jNRJLVTB0QeTrd686ZLwITo2/sfIYIBedto11/QXkmFUjZrzbSC1jU0UmFdMqAbhiuyo
bbofubHoR83h7AAqNuw0Xq659L7k6r7x2+Y9pt/m7PbtD6i4JmyTPL9B5WTOVkbVlv4Hl05Afow+
TMIiNl+W0mlu1Zy2tyTyQjXY2NP7em+MprZnPdqNMHD9pqDlM4mmk+1Eb6lfdQ/flFxwCUAeOixy
TpX9shjDbP5l7Lz1TJdHJW9ySt/V2DTJ3pDdTvYjhCrR/nEckMA65RJGmfwWGrUbKkYv5JjuNa65
jaX3oeBpbVZsl8v/OqszJCBqKJCNNhIjJaIKN1szyc5FwWigF1yBIkq9kDYl+sHy0nGeCYYWWvfS
EiOPvOOU6MVGYtiq4f8yS3QZq7Pozf9ykjqduPz2ksqW2oG4OB+0jNXWLuLnIQ2SL2NCSEMJzm3t
VmQkW1nIF8ghi8Lh0IS6ZrUH1vXDpOQHjvflOIK4Sh35rixmqVlsQH/rDagWSTR8sOQEXrPwHYjF
OBjqhYtW9upN6tJbFBO6XescsezihFHdl6ZH+iMlQNFrDgHZBCoEU7PhwV39BUEmfba96cwCoI4R
8TdGarr+sZDCZ/iQIwaNxk+ll6DFIvNDw3TgrQg9uY1TPdn5Us/2UcN+105UEXrmHy3mOm818/jK
+VXuaW3jlShqys7c+NG5XCOdbH4gnePKJ7e8a2jIaGZr+iTU9dArDLGO7sodRZLuSVKXQmu1g60G
7U4OdHbq1XOVED2P+Kj2S4HlMNW8dlt4rNjNgCVQmIV3dGgG1pLe2tbsNAd2Wl7b2ghq6CfwjXxz
70wu1b7AHuG98qTGacHYMhfJ+d8P/0xjyRLU7p/ciqY9scfmymiB54bj3gbyEiahwn6bm+i2JGZ0
qruODcBkxmmQRrCHzsSvD6KUxexR1cq95phRV3dUSbRNdkn60tX/MFHixG74Z7SzYzEkxb6rvX3z
P+rOozlyJNyuvwgRCZuJjRblDavoimySGwRNE967BH69DvpJT08LLbRRhDYT0TPR3UNUIfMz955r
TN5WdW891s6j1ypq12w6WmMtN1M9TKwniwku5cxSsCXo1tDviOk4FlJjjTSnOmpV/Wl9A+lAvydC
9cOau4+hgufRapwsYSjzdWz/OMaoTj47+WydFiV77kXJklrTYx9hH4iT1yjPr/VwMTMWqez6sDMi
Q+R7X7BAaqIG+BTdSeZ5xQYF1SOn03hMSTRroBlS6a0sEik53sOYpDlz5/aIGXWIvHakdlgT0sNA
VsAnYLhuie7mziMW39AZznw3u9uY6HbrOla9M4vz6Pj9PqmND9dmOWKnsjkJ3BZ+j6qqJVOvIymd
q6Va23jXDxlhYOWQ7Oolxo3B+3aC0bbJlpkDpy1SR6tmWemhk0ZLTjxf9oF3llcYeohN3vwm8x4c
1Hf5ZCAqaNaB6I4N9bVVnFhuvrqOvpEGh6a6Z9CaUEWkRNsr+8rq9tYEGSKL4SfN/FOaE2EThwJv
j7IvjBH56wKDRPDurANxnzbYEfIcCVmLLQ4CUXYbe5Z87O7z7TzXUGoq5d0DqtlFLK62AlEnYzKk
6ctG7lAH6GCCCsF8rHIcayaG+SayhyPf3vjNkO5+LC4iqDwk2YJIJOKXuUB3Wtsd0kwGyH5InASQ
c9vyt7Ifoxci3oYxfdC4xQl8PSVZ+Yg9Hqm8YbPVm+SzGrpTiXj6KNtxYwyufdeqluxDAY2CDtq9
VtjDYkdVT7UDQFWFUfhltdjnEsfZA9+y93NaYquiFV+7i3jWcpr+3kdzlVPJ677Qx3QYT20GcUEi
3mHngJ5J2WZ41SHb4Kk2z9Eo+bFspHoE6hwhNNBeaHGz4Ukeufryw+DE8cqsx9XY9/B7vOiA/BMk
ishIIrUdHOkhWiqr3LSeHbyrJZ8x39S2dhHCGOXNBs06GxPMPj/t1iVrpMvcN+2l8Fm6pJP5hcyI
crMdjG1vD+8+TJZVDU7sRKbUR9D67abrqfcyJK+YUUhEOhWEz+XDTdBGnksGHUcwh59Y/5lBV+M7
Giim6hUY7BpJ8IpF5nuMeuvOrxNCKhzAVVYYPv77B58//1up+wPt2l+3DswgzqNjleA2KPy7HBPe
VkOF2CR1NR86iIY9aq8tjcP0J5nLd66Cnc5L/eq67smnMjuPWUQ7KJyTCMrnykIPEmnzPmCNmCJu
vaKJt1Z4F+0LPM5wr2YSCpBKoSwbk1NPXhMhs0W8434+TN2wjBqAXxE05m4gU4aoO92SSsLCLryV
bgiI06mYK4VYM5BBkvMt0UrOMFf2ug1vfg/Hg8Ws8Wy5PbEdeiCmGHfDg9T4s8wyQPnvEmXlQnV6
CJZ1vTXXJPVyQCDrg0Lsjqg5CP+rSzGtYr+UdzozvDvdMb1L5wRi6Nj1d96ME2jQBML54ynCuCfV
2AHftX+GyfIumYCPxoSvgJEIa5NFF0N8w1qXffqe10372NJ7e/acP1gZG5p8ACpABXQ//bEj74jv
TH6aLpsqp7IO4Ai7owdf+ymH1uEKfQ+kjJyBJDhmaR+tBisP70hEZxTrLm4OI5OcIUwI/IDiXY1R
vx0mV59N0AOUKE3Cmnm+drMxn7QdP6ueIExYyflOeJnY6LjyVxjS2wOxzRPyRHvfxPGuxJ96DIcV
oXs7giDNmxWUcm+xjmciRtCIlUV/2fU8qCL0jpkpo11TzV+cnHzlxbI91YxVB5sLuWEQZRlHuAeo
6vzEukNUNGBLu8001nwaJFYt6rK24jH60kOlIxtxBzfdZN/oHuGllg///oG+7t1L04AjL9KbBlsJ
02R+Gbujd6iNtNkOyXwioCW6j8f2HonQdKZvZ0zlf1sz/GoytajAxJSfEwfFEPyKbsqcR12xaJ7N
7pgN6jvvO+PE3PW1k9hJadLuHRsO0OwMGmWSk+3jxP8Yg876zPqvyIFH1AfZnw4HHGp+Xh/LJH5F
I7GJHHv6MDPsi4LgoRTczK6GlTq3Q0aWqYcwHOx0z7LbLRi8g6iG2uLl+pqBxTstrqS5SbKrEdrl
Ns5pgUXWxXfoEnapw0dtgDBYJQ0B8IqqSLrxZaJyXi9coUCYzOv6ByA3VC6Kb7d8z60Wd2DYXyIt
fqJ+Ri9axPQFBVjOLF8XlI0QNiVL5rP24vuC+EMmSFmwcAY2dhp1eyNmrOVIY7EXdnsxUVDq9BfI
2L4hnXJD3dRuK85AoFNrm8a6astky+7906kl245c/FbTsDfGWzSGBA0yTHHovIsBZLufGRTDoxFG
F+3C+xy7hF4vJJu595mAulF1n4iDa3gfjXAMLInW8kyjfa+qj39TGoRewyVK6wdUBtNhHBGBNZxH
fhTGd0P1xxDQAUdfHZPS7d4Dasom4uzmDSCxe6ixt0U4EtLkbvK0evQC413ljJRnHOa4nhU3tWk5
6PxanDApWbc24/wLo+6bHTThiZUcpS/0XgSngbo6FePB0iWTtWO75SS7ciaXCxEnM1G29U3QiA1h
JWpXhk5xCcsWeZOVH+scX3fXNPohHjl3UJdNdL7ZZUzIKemAXZG1Gy32SLtby6DIjlXNSqpORbjN
4Ji1qg7WnmGjkZuyh2qBltaye65yKOdGHbzNAZKzOnTBwMXFYgzdDgaLegv8SRG0r+CPf5oObGUa
Oac8odVFSLB0H5Csota7S+vU3KZxDnJR2k8MBtpt4lefxGr9Dvb41jdHw1TPk8YnEtvTc2gj3qFb
+3bR7kq9fM5Ehm5Eyn8v/OEytvMxy4azieaagDvDwarp8SKPakIaMj+X96j2x70fL0C/XnILhJRg
vS3ew4ofsdI9RK4YBG8QwXN0iD5yeTYTuuxV7I01xbSBh8pPns2RhYerNt0AKzhLIIONi/svH5lU
Nm37OCa7oddPsd98Zb33lyidP6FEhxDF6Ok7salgVq+WxBCVE/DoMR2AnAlKB0hNbF5jh4c+m/NP
G4X7pMp+gwQOGOKHPwKdW2kkV9EOd76QIKbs+GkICFGvR6DsY4DnQcW8LKXtw1Ve4aCoMaNQVDpY
pvbLMxADP1YpR9TEnqyQBZWa9335MaJfs2Jbr9iJNOMwnsMFDGIg8/Sz4DrOsbft4Gix8k3USsLw
wWWyEiG/XaK835SkMKGK7Eq4ovU2gREoY1CFds6yrtTyZ0xdImgrGJ4zSepgpb1t23jnwklefGck
W2JR1CkjK06dmR97kiC4PJaYV9I0V40M82PKkpkdev3WaJhdbc3ysg63mgQCgr3nt5JZRCCWni4h
O5DzsVUOhD4BV1c/J9ZZ+1il7CkaKP5ThInpAgOidAKCSsld9ZfW/HUK/LWojeB45qTUVklIgnn4
4zktaeGR+92VEv2KwgLq5XxGg8Mg3kd1N0bTswgTl6+b/dw1BQJlbkCr7AUk7THCuO9xTPrlfalu
eZO9ujHfMmt5C3ov/hlNeJamhZCYUYnm/WHKyDQKvF/C2RiNyY8zxTdktNhfNFbbXhfIYut7NnJf
ucv/LAnW+XrilWLutJ5aUowMnldQp3SLRfaB1+pJNb44pO070w97TbuVrCqFudAKmZ2QNgDKJBHA
pop7S5vPUWqIgx1qGFlYKZDjmn/gYuCAnmmmwqJ9MBjqbrDmYuxVJsyV5U9RrnEfifFasWLYSCqj
7WQwXrZYakPuyyDtAVpF9PXWmSQoh28TPt+1Hyyzm0GzuYokzMNZrlj+7fso5HNMUfKxVrljKLit
fPLBQXfSgnFhrBltsZxauYHzopLkW9cFL1hRn9RIrcv7eB8Y3bcRFDe5fHSlbjat7tv7zvsNsH1s
a63yrULjGLlzzRYf4iQN46qOGgZWAaeYkya7ynYvc8CqUsh0b7aF2JDoFBKFeXNG7zITADz7ufxI
/CN44HfDItUP7jGL0ogF19gQd5N78mwyGcvtWj6W+WkgvoliDTtgnib3WRViVbPdjSBimKiHrNrS
EGFMqciB46vhCkcceGBwvNnd4oRot3TQ8LcihPsUQxLFlukb6xzATd2U4daVHWLEot4Uqclrj7mI
ys2ZNzoE4DosC5zf3rPoS3W963qFHKTyngqcBWvJMGTldHLXokLhWaRkVDU5EdPsvHhHCuBqrMcp
d6F+s3joGxDJEEpXeqyQpYOwR7obrcuZ/l6E3uM4yc3AnwI2ulqGEuDTdMIPHSeoVSvmAwUMNIMQ
tE3vIwgLCMcOKzYlU6vEwfR40tTUtD1de5fY0SGaAPJjF9nYM3cs48J1bwn3gCkRxrmVW6vAywOk
lQg5ig4/Bw7UnVZtR71gvIJXdbesHNM9AQDmjkuwhpz0FLMj2sVQKfdKJC/svReBCLaeYkr0qjb9
dqvT2EHg6D0NfnFA2sMIX3Lr2T6qMFiuODt/ItdwGJOFD6OOvnkUpD1y+K01QNhVmFQ4FwOmp5WH
6mN5YZq8/zLLcT/Ma79ARGwm0yLZD+BxNtEj2Hy+UbXJkQciRVuKoJOx1wi6bYgQTFw7s9lG/tnp
I+9R8OVFrO2v0rJHbu4ZE7VW3WxUl7gvbb2N8vqj83r7gTJ1N5WuSwXsornila+8CkU3lvS9Ktu9
9I0bnhBAgTq+ywbrnTRU/EYUo+Sw6Y3C6TUN5REtyfPosR/uE16YKagLYBMVpY6tTqlwXvuk+zCq
ZodPZ+CrU3+qKHiBHGMfbdP+7F3/QedDsFbL6/7v67x8r2tiBNaO2ww7IqKoa+GUsddut2WzT2ih
lqaWUScmtTUW3z+Unu8RUcCNSH5mza2e4/XcJC+z31+WKSaFlIetqAffF83cn27PPzYpicM4Fltk
jMyYqKszKkieulRr/AThWtfjmzYVcq4oeAvG0WEiEy6YTfFMH9qvQrPYIOMNt37Ph99p48RM6t2A
4L9zYDZtfK0V+qK52BX1/Mcfuvcy0G9ApdFHVMFfK+gxW9hsGsKK/+Wa3duqr+s9XxN/gxaimqJp
m2Cxl3NAaTFiR4IHATXAodrtgSKEFtWTG/O17mr0+1masybHdwjaB8sdaRQPI7bcmjuo0yiKCXDh
+8Zv0Tm8GFGL2796gA0t0MGlZW18rhR6aQo20OYYu3n/ZIcfF8WFqUwA44xtwoz3MDWMJ21S8vrI
v7vC03sG9+XabtCMzh7oRCU8roSMpxWylIMDjO1gO/z1olrsJSkRG4l299+NXEbTQjyGiEHe7jwX
wR6zaQK61L4ZqrygBaKsdOH4UfVWLHT+3YxhPjDf9ijyGXC7W9NqPlpovLPL8ZBT5HWMCSad4KNC
nAP18icOIq5AysQh5jAyW/EBCWFv5oDIehuDH2uQfw/DDoIfmtF/d7KRgJc1nA3UfXcLvpylNuVZ
qSBfsCk8poB4o3SRIGuw5Yar3yxjvIjeVE8A9Ta9OxiX1OE8mlusvUudCw10FdUTEirOpSYRb57m
gu8ji70DnXl10B7emABk2O5fJw4pLLiDQnz/71fIiOAAUOQqEC2ep9tdWVFVJFvZZWJnW03NG77E
atSnoO5BIpr8nYE73ibZorRZarwptUhNnKsjo1oUmYTGS7fcqZplZgtsGMBv/wRD/mEswx8U14BW
cuPYR0xS4AFx6bCOxg6foqCq6ICFc+0wwK2a0Twt1WUyzW9zI1gkNOV5pIDcuBjRhro4EkW9bDB4
JVpytHY9NHNuZrYPnPLa82n4icTzPB6Ps1R0eM4jxkkpd0iJiFBI4z4tsx/D5HDKhmUKarJoNnCO
YeXEASQXSnbIGbf+V96lQhw7HIlQzXOx8YiVDu2UBWCDVs8u8pMqRIuJY80jQVOHuwE2wKYg3MUh
TdrMUCcN/Srg80wrvCa47LeDw5vaOY/K14B8EIrSpxJ1JegcOrqBoglbUBXdHjHIj+PWwNpevHB+
CyPKkDzgoJpC/wmr6z1c+1Xfl9Maj+BaW9TYvb2U/AE7VcvBQCZfE3BNqWJK4ONRBMJs19Tshkvp
4kY8G5JWziYWyW6kvoX3FK3RaDM+tJ94O64dKJctERc47c3jVDHER223aQFGILVC6E9BuBOlKjeA
Olnu+fKpdjNnaXw1B2PiP7glkxYvO+Zp+hGSLcbC+a2sqOPDEYQPZPfdEhSQDrr7dzoqly9C1zyk
I8EDA5P3TWO/NwaRXczRh4ncbLzqdIMq+TFC7M6St4DsK6wn1LwWBwMTjnNupVgQcPcwWdsurwRh
OcQHpPqlTdCUO6TN5t0dPja+J37Ph9zx3AaLyzQGSoiUkFlEA+g48r7blKp6HrsHLDWoDLFA0FbE
P/9u2NrgKbB1hybhLjW1ruGjDPO3rJy15gxFUEh5iD3OiZ1nH4Q8mmMeLxpCWr2CQxHm1g8DGvAB
2OCrgeuyaFlVkwAMcsXhOlN8G9a65KQZ2hzxvNwaC02de5fnJyjC0OztvHjAzZYr7oilyyTmA2GP
UaDrNm2KTInOwobVuhTEXRpfy7qhrery35z5KmLPaoI1FHCh+bhAFMy5FbuL3JneKl+eA8e51hal
eSMJAe7YGs0Nr1jKfx5mp9naKr7BdMSg0L+Bn7gLejbQYzf9Lfzs2lT8RndgcZiH+kRIGy6TeUBr
SnEFoqXdOnm+IzyHF3L5Vxbj420JJclxQOCOHlsBMRYM5HHTTcP8ouMhu8Tykub5p9sJJuUFa0xS
N/TNd6/x4IrdyEG4HcPoU/p8G2MTlFmNeergppB+DfVdzD3tXUqUdYHHzHDEtlDRjz+6577Lnmdg
x+shBgdFgoT3Hx1rSifJGEYhzx7Ta63nlxye3GquuZ8rAjXWHciJNdcFjJKUgEucYyAjC1S4uOp0
L5bEOBsALoLrU0lDzPv6J3dL5rpjE1KFuMPBiAZxJdx5ZE77Sm6gv2lYcOGGpJsWVXTmxfqPEkQq
Hj3yx2iV/Tb2mQMwDRukR5xC2uXntauMWoKxEn175DXzUVeYgMy5RJDYktmQiYZfCtnup5jPYQzU
KxIDzR0wPbvNsv6d5G6ek2FXy5sYaW5zVfAY2w6E0QBqqrZ/axWmgCg4nmLrCywf7xcuPgZnxzgm
SNeq+hv+E/8poMZyeH/+3VPMDfhUe1LyrEyi62cq5aACaKCjyfG7VVIcdCko94X8i87rwhvd7+CM
rFK7ZxIWGz7T62aDuo9CwqFrituQDU3ZlHscwQQ9GSZHiWVtW/qudSyVPsZNy9euqpB9mo75nDqs
I9CHPmARW1rQmp0rV1PT52pvGHl/7u0JiLTf3Icmhxkirb1umvgCm5sD3+Lel9JxtkzdfBJYoZGq
kZs+6yjNDb7yu65h0jO6DRvxBF+l1ktqhaXMLdtekPo0hUEp9v9vYZv/lbX53/7/yowjcc+1QfP+
n6mct7/ZZxF+Fv8bk9P0zP/5O/8zMY7gT8c0Sf9WpkUk23/mxVk2SE5l+abAoLr8l/9B5TR9UJ6e
BNnpYKZR4M/+K5VTgQb2fUcpZQvX8/5vqJz8RQte9n/BhsF+kgxqepaC/esrm2i7/53KGacqbu2E
6MUCe3GmtHXnOtibwzF7Q7xcrrTV0TeE7l+7lT+G5/sHC5s1s7vePgyRZx9Y09s7v0yAOg/eAvrP
zNF9BDoPPG6Gy9w1IMgdAdUDFnZ8tVUoj94cVHgvtf3TsCwhvVwnXIe66r5ajOD48oWDAqPRsffm
uWb02lVFS3gZHhFCHeEUrwCWqLPUszrG49hR9WNpWQBLhXNthxjtNOUSJjhbW58uFJA1aoUBy1uF
TpinwUKg1nVLkI0E5GnMFWC1BrEn6JHkpcBvAwS89thVW5n26XYche+duLec9RIXxzpxTOAKkeGj
oESrVOy1kO5L0Qi2lULNE5coK6GKzOmb6GLW6RZaKjZmtRddp7ShOuwN7YWYc2dJ9zuFRytBYbnD
KiDOWsygr8fpak7Yt2KzHb9LkecfBrEkQB6Qj9yTiQKXngAG8sAy030NxGjfdbZt3KJUijejLNJo
5dks2JEyjCTIL3kHdhj+sKjgQdc1P2Ya29jS8RgsKhNE7SJDMLEiWa748vpq0fwJ/EJDLKxXv2wn
ZHMGvDyjHrKOEEDWX0GZUEIogzF76Hrx3qkLujEHZdKmyN3gibl0/ZjD6OK6KN/HJBxM2qFFoT/1
I5QDl0Ru/GH1D+AZ0qDLaN7ZVR9QbaYHLKrgOStjDxbR2YaZxATYkIKsW3RDwqSkmBvvII08fmV7
0m2AutfMpcrsif1IzgBU1/fSV7iOxmXuw1QBye8dAKD5WA9Fs0tjw8IdlZQMr3NxBgV9qKYEfarR
ot6NCpJpTULh5nk+0cQHD6VdJBe2iuWuQRr61UEx2wmbbUYKae+QF+pW1+OaPAAgE0kfPaSpHteW
31QvAObhbkEc+4zNfjoTiOeA3GrKXdAu/HMlbgBG33Ns7ytTMrrnA3tt/YE+oABO7Wyl78bPuR4P
jU4eKkbqfeSekFnTVS3mnJ6x3wplTX9QymwqsoB4Af3K4Z7MJoLuvdBBrjsgZJLdOTcwuc8ZuQlM
iir28auqrncs+eSpiYBoSGtqfjFlp+cB1uSG0CocbCqsVqLDLmxFrf+aRhAJ8sRe9ywJfZNPAv8j
dqQ0J+2+8vINf/dtnDQq9rYwuJSM7DghlRq2zgzdyVBh81T6S5E646WQwBviJpueUYvUh5Sv8pW1
AQTVAosAgMeYebZdoQtrQdt5PtyRqvXVofeMj5nWfSvcMPwyGmWfcReTCER6xisz6++mRmduk9tw
18n5wRnt4VGAtNuIDKEerBDl32QBFzDpYh7XFEm0pjUwOWx9+Jhdb3oQrh9C0lRqK0jjhVZeN6uF
Ub9gNFmYV7oOLfLTwvipyWFIrvpummBlRvaeJdxdb9S8L4GYdxV2ymvQq53l6JhJpk8aQIr+Pa6S
bMc4HyW06CLvmXVpvUwX0FeGgdiKTjEssqBbqrlm8cHCGx9M6I5fxJJwcuZyBOqvvUsRMOu3kEQ0
uWHdT51VNgfLS5wvSzt/G7/r9xCN3UeqhvKTYSGeMCLV0MgFMPjWaEap6EKP2iLh7d1izrWo8BKG
uzuEc/V+DGt8jbzMBJ70aXEfQQu/DbkVnoLGtZ7TvLXvGqOGFDfmhfdANBvya8sD4kR4EEDdXvTo
/cfEfARe4e0THMtgCqv8O+FdZeQd2Eh/iSq9y1LyuQNzrg/K9uIzaGd1LYoculXWTFibJAbisxdU
JgyZMTy75pDcmQrnKs2Ea9LMG2RmGDDUGJd5mbGlfJJXmXb5Iz5X8YQzhiurMj07OlXzKF+Cyqpw
GE9chyuRi3YtBYtARr3MY1cKzBgTftQR28Ao032cj8i6yrwvHt3BNNe4OOtTMgfeX19jvMTt8hX5
He4OZeaPcIISsC54SHxCqk42XddbzS63a2PGUbF/v8gsL2PXugHZbgHoCqucT+QGD+RcTzpcC2Ul
l2Fw9TrhPKWJdOW5DZamVDIf2eYS3nIp2+JcTFOCjcXtx63M8y+zxYSYmUZzsJ3C+0PLs/NU/4el
aIWtllAKBl/EUVvVq8hswM3A/LZey5Q1IpuJdtDAbGrXp5h5wt7tXedYmETW4czYiRm50GqayZkJ
jeC0pKN6qxJTFnhrY3orhyD49UNAB61QJYNdHFXo34xq2zgWTtnsRjoQYmwXil8ZVW9KDi9uJme2
sR3Ugyb+wq85ZifLsXBDVX4Pki50xqVFxELdBc7whDU4uejBqHYKKPi1sSwM4O4HMlMCBpFnFS2p
ra1GvJVP2ryqEvJgFcftLnIiJkYAF5j+EJPBg8N1TuOjULhXMyY2tujoFKLFz9aXTr6v7eTUpAGJ
eYE71dNmjgSaGVORqQkfmWEXHqHPfMpyOEJMb21iSnz8wVN8SdDnwK3tJQJjxUaq7rJmP9ejQiTu
MBmRIInPORTHfAesOmS8gd2LM9H+yz5xiLcUKC5Oo6rDsCoYO6yrsY8BaiNrRElotUwzEIAU7Zo1
jfddlG1/L71uvI9TplDsxNSGDWi28v1+Wme2daFjuufH8tJV6E7JzW5Fba8DPEQlU1Gpv/K6ct5k
572Epl+xR6uTT87Q+klQduARq4AEFlBEVyIJrcdkiOd3I6zRUsuMNlsNhBGN/AgEu3SoyYEvXMhz
cL9acjQ/Qv4uxswo/5UPegHVr9xVZYqDchHt5oR9/tpt89tXfvCSujkRSfPo/hJLkb2NwGh3lmQk
ulIZtptD1oUIsgufHftQNZXiRx0EWTRO8cDFMWIXSocrWtn5ZFE0vrJuS9msGPpUc3Nt7LoWR5yE
3cmrJEDxoShhwluxOkYNT8b1u/nbql1xUCGmC2AMwa7FGA0/k5nDUAfFNu9EszFQRaSTwn5bVRvd
obCGNmy4qDiSmjOCWXuMhmErDX68shydY0pKyYEYIw4oZIagPS3OykvVwQYBw0zIbKPUI3I+UGI5
k8EwqKmIADFcipHlI+ALa1dl7AKGAD5pbFtXhntnzEG/JuwiZlTcRBpqnuf+9OSuk0gycQtQ7119
1jpU8mN97uYw2hvzMvcYbZjBjTncglY16SpJ3Wo3TB18iwjkKX61DFcfDI68qI8Qu52zzfHDphSx
MILO4W6WxKMp00s3bOfElb0qkJcoLHjJUhvdmyy22agG2AFddna8vgChColmV0Wps3VDAZIvdiA3
k5D8WDEdBhhbifMM7/Ei6h5gk8yuUzAHj8I01V0u8HINkZECI69S94GXzaeIq6LmjoYofyxCy/07
C45Kp8O1IydMpubY5Kc+cfTFKLocOUvgX7weiyFz8/jZbur67ApSgpiUFfG7YebAwoB6/hnLgcl+
kWTQ7JP+2hG48O44XYcZrcDEa3J7U5KRnXmpsJvSdsR2fCzzsKUvx3OAmb9rdhmBCge/kR5Sfzk9
BUnSzhun60kQ9YinIk/qZLsxb7ElfNLjMqh2Y4Y1nD2LeBrRsh9cu1fMn0kwnkLsYzL2zG2SuBJ1
FYvEeDaypz4WAI8wA76nkw5+vQrBG4Y854Sje9pQqZZvURG7Hz7ssxP5ZouarHXulNkBbZ3Dvmfg
RCDGY2hly37V6/FTpOFbY8kXQpY4u8v4lcydejtNUD1afHx34NDDM5jEFw9m/x9lBJCAcpDine/8
xNPwxKGImpFVImP2oxWmJVYO+M6oAiBiCxd78twJsgZYUNHVYYuuxm9mn/0t9av8lDSL4zIZAAeS
WXGSmpW41bJwhIUUHMZI8ZugGTlZiBNxEP5PiFkEXRJ/DsUy8vximHtcvUxtiZNjVuTEWUp0Q2ns
g3wUW4TqJShyVCGVMzr3hqumPYCz5gEyOIpxr6y+BN+La5+awzGxeBtiK5HM81pu/No3Dh16hUvu
o05g2zw9BwHb6lYk2Wdq+jM/SJVt82KOvukArePgNuYG6TH6Xr+rX5wgn5+aLGLkC84BB5ssjY9c
+v2ujkV1cDUxzggoswo3nM7puDplPjQq79bB0G6wr5T4MXwg1PiYJgbzY+nNtI8Dq7AWEqCLcvZt
KvR43zHC2DPgZ6ob9MtGtN/4wiXu0mWNEvNVu2ZIcDQz85thdRUVnX+L5EzrayrrWhWzAci6wJqj
ZLgDuFYfB5J70Aj73XuNS+BzHtjR+jLwXg2mhnflVAbfhs651aa+wJbZoAwY6DK2zJ7lxZ6JJfA6
J3+XKujvAjJJjqWgkuxtA+Ooj9Nya2ZWLA7+TLDoqjANfUf8AmdxHef+3rIjFl4jvnT8UaXaBU2i
voU/4fsOWuQS6Ozkh+8ZnlwZQqWvFcULQorJv5Klm72hGY/3+Dbig2fZ+tMjGo5DPi3Mh9APibMD
/oIx1p31o9G2I1s0+IiXiFgklP6533yGU4CcqRmrt4q7h6O6tY9ycnLwimNzUZ3F1JqZnrftO5Me
JqjLx87tILX15dD8hcQy3AivGOUKgWF78cgd2479hPEonSz1DmaS/N/W+o3Twj85URTghZgWYWjI
lnIkfOKVI4DgJdH20aYCrXXRcrawQ1nWzpim/K1nj/KdzjJ7KHiFV6jeymvQDO41axoOlJnmYFNG
xci8BRnjQyq76r6e3ITVRckquwzhtsapnp6wzg9PIVN6H0axi0QOFhRL/CnYutNMyEpFVYmhLs0P
uUU159M43FnEJuK+K9oXTxiknNuLx0RH3qdvIEwOmsDG0T0PBJvT+KytpHcPORUTTux5ZJBvDzff
CpzH3hq5GebEfs0twMf+YCZfoeyHO0W+6TUontzZrSBhVCK8mwRSJObTCLyYhs9WiTGun/Y1fBU2
hstFiE+bg40pwR3JiPXOyTN51qqTKDPydM+iA72NuKVy1n+cdJBMdBK/ZczROYxnQ7/sz8bc0q6Q
NHbu3aq/kiyBvECm5LsXNOaRDqrXAUvhFlVseElVx85MWeW9rRz14knMM6px9cqEtbYQq7u9vYh5
Gr9CnZ90LVhOmcTDm0mltXFFEt0HjkYI2progoi9897nxaGjxoR5gdDNUQDKOdtGhO/N6Ug9Zd25
as3e2xJU8LP4Fu4DesFDlBj7mfkY3TtJ0vxQJvxqSS9nwU0Ji/pvOuLmXRfdaN+bOZ+j2SESbows
f7HhXp1KrL4Aj+bO+zIcKyJEFF4V+iQPUgJBqzmcxsGHhBXI6Ikfn5rU8PQzGz4qiaktdvK/s3cm
O5YrV5b9l5ozYKSxHdSEl7fvvXefEB7uEez7nl+fiyFl6gnILECTRCWQgBTSk+SheLcxHttn77VT
VduMIbB70ZJPcv97Veel0un/s4onlFeN+wudSP+1nnz+zKOyq//a8PSPH/ubmOzoPyxdCsHHy0BU
tnWa2v4mJzvaD6qakINMEjuOaVv/kJM144eJdxKdWVeRnKVBBdnfS540+YMbNZFjmvwM05HyX5KT
NV3/55InPvSOqeKqVjWB4cSyrKVp7i/970bV5KUiEmfX4QxmO1m/dbG1b4b2hfn2wsMp2k/LpmIh
73Y/i+lZ5VG5asb0NybFcNdrHBtGMD611q+MZjjlPckSuYlr7vUOyJwG2r3IRi9geEajZr+s6OUj
X4TPBJrA3jFeyqx50uxFkuQQgJC1p1Xdxv4p2q3WqNuw6m8T1wdP9sFVnWky1NvI417/SAgKU5oA
UhYqS447idD+vvFf4yhNwjuYXeL/uxnbwdFq1W9I2JABhOMyZh4b/VikM25Nmd5gWO2b2ndWgyG3
7EhDmvGiQx0N9Mhna+74Yjc5U37Ix/TQqzQcxWP401ASdNK8umJ74FsrDr6NoCRgaHlIM6s0Tptb
/D5LyN3oT9yCGvuToHm5jipOwvnC2HAg/ZBXFXbq5piSKJjyCp51gnWxxA/RqBYOr6JRH43qSc3V
s1FG9z5XvXSK6hMGllVYgn6eCkwgfAARLxsmFBLIdUfPyVRpvxMTMgghgdZTF3By3wGmzDoMjc5I
8AnLg47SmmO9wYqUFG7Tkdknzuj6/vxVZq2DtVi8mMRW1jBygjfpcIA9MSWEN5bi2XZpRtJSloe4
Gp8ckvFlAIrcQp/djEXbu9Rc0o5cVTzblOixAo2DG7BmJK5Gr7M71u0JkfUWlYGtNQH/+cRAoh7b
Gj+82QUEwJ2n/lr5zhtz3s8Z24V2zvQYnkeCNjFe1eVtC1n+so2OtOjM3hGuAPktuZ2K9BMNnMhJ
8T2m9Fl49jhvzDJfG3zNqNTTGy/Xp98GqQOp/SKe5B+chkEGpPh6LlT6ZMhdEF2mc4FXP66KQ0LQ
xa15cLlRKTFW9AZGvcg5YYLYVZnyTDgOFJEKdTRCCRq68hni7qtu1urK16PG43R/HXy+YYWBhZYq
M/pddoaWwSxPX8toeOnHYc9dKHat4Jkt5znIfeLBcq8BH5pldTMjUoZ2dsnJro7lEwn/wRWhOrNl
9b+SwkBTADwOej1gp4m+acNaSaWp44YIzWPG85FVjwNCiLulYWgwzcG6Ag5Q8/wOYDEuqL5RfB+r
vVbCJ5r1GNxgvkSRk4MiiTKHGgTEk9Nn70Q4rzbepuF5QJc7ogP527wLKRUYRm/SsLRtCt410kZl
4G8jNSZYZuF86QfcG6AyYmt4DEIFEdjq73THILhA6tpMfeq11DNtClwN3AEekyn5ALPsLlB0LsHZ
BfQTUAVq6Y2AfWzQLnBDPJ5cOxVITgna6GCytcVQu+fnd/Q+s0OihDdfHO2GXRB9TUDcIT931dFS
K3VvyfBVEx9CqOYuqRmDRLL8qcv4rsrgu4J463Gb59PSjfp2dPBkGd1rGku4IUN3nWv8KBR1Qglc
cMTZzixfKgqMubXOWyMZkURp9Qr6nMpclDSQrH9KvqBM0GNH9sxK18Xkq/tGXI2JsywccEGz1yDI
PrAkot3EIt9rhyBighiwik3Un5VMC+ctFd1a89nQdBF9IYU/UNUdjt8DCrgXhprixhr6U6/aO8Ad
fMAX4zNrxuPQniqtP6b03xhau5uWJni9QR6GrBTO7c7WreNs7JomuRcSUK4VhBQZlf5TKwBljZ2M
V40/vvBlc9u8P5mjeSnK9jXNQcRYGfe9LD9xG3ridcR95yg+hPhwI9RflW7gmcPVVdRYSnph23uQ
PSoWXPJzpvFgj1IA47xGTjwd8h51J7FxIdDwdCy1kJG2CIdHh2a11nC+/D+sOAbKaxyAVSBEUp5m
J7ZeHGZ3ksNnmNshKAM1uVhGz+XTKeSmSzXYHcLqD+Qu+wNk9mQfDzp8bInPAfQC05561MJBYcW3
rHcyYQKqCbPnxlhauAY74R0E7BvOSXQqYvLjFqKJkRIoMlKwvbDrjLOEQzC79LJHmG5aDpEs1Q6I
NRp6abgYDIvmUsxNxqHKuo7ioDo/NIR28DhScpiIXW3Tq5XUNVsxicO4UVSuao+qWu/NOD4T939O
UmWj280xBDLHSm2GxYrRHRML8ZZ07+DkITNNMVvnAePD5UzChThx/tmHENAlIKetU9vvlTK2e7hJ
MILgHLpVBfMjMittDTrr9yTEoc6W8A5+6c4A7kIpavrVGDF7N9NjD1BggyS/mHHfawU+EGIBD9zw
glVdmr9K8iAL93liucDbKurxGNCLsB4sW67hjoqVDCaV9HK5J3jgv06oT/s67YmNDNJ/JYZcr0LO
oyaQZ7P8YCD2zzRNYSmhxAaaR/4Vh6L4bcNdrfvvSeutB4dzYT2rar7+g/FDrTBOlMel2zSI062R
pix97eLZilt1rZWKtaq1GdRSy/ysOIH06iA7yirmlZJ8n0XMs1VnlfOoAED26WTGYdrTN9Vqi83O
Z+modo6nD7Z/VFRamZI64ZMUotaZmfoElK5ZAbvMmLa7g1Lq845OHCahckloZcsbb498R2k68UaV
pdmfSoWEBOts3tLG7lYxKupczu1dimDPeYST0yKKr1mwoE2E7KywfqXPlk7PobM05kjzm2AtXkio
86FtZ4cccdH6JUJRrsN28elqWMpy6Hd98xEr4w6CG6rBtDIdk1KWMKEvHlMi7kgVgrkeAhRQfoa8
P9XIVyEEHJUoXb8KI/U2khJ264oON3aq9i6IIg7D4For7BWBBK17GgBFlXJxUl6Xd9iQ9XFQedvY
NOZcytZWGOtrYP3fWjduMRYBbN3PIgLQle1bCg5JUbvkZKmvnGNWhuoGuv9nSoQOk+pGiYpvpTbu
Eg6BYfJVARaKzbhU31uy1GRf1wq7ZZrjej5ko565ZUf8IWh69Fd7pM+v43VBEVs1y583UcJfIpiO
Y9O81TUNyDmH00wmmtMHpgBRCwOSnS1PbIGIDerkixl1vLI2bmJs35hYvtqg4rLrU2NMfPjSqkq2
cTTWNOyVC1KbzakFLmeo+e/ckN8E7tdxzwMFgYDbPbFkrLshVLVMwsCgTZ4WgXGlq9NJjSk8qiWO
MpwTGa7R+TWvnHNczxO9vsx6o1mcsvyuB9o67EZxZil6nQMLXRmeZSr6T190HGs0nOQF2W28ccwa
fbhjAxKusrw+6yaDDqkNXA03M8Z9GxfdAy2BPaN2eJuLY9eJfNXq5kOLnkXgAW074LU0Yp73VsIp
nEjkLbyJEAk7Dw5YuW4UnHGmZu2Jm7wTErc2hdH/jBxGhzQ4LWBXL4GCUs7lExZpLIUziSjbJqei
HLgmr4uy/2mmrJnamMNlrKZNeclstrh4bKKNXl31Phl3elm95KUgi87v0JPaYIihb8BCO69bGlmr
8tipfFFVleFYHU0vbY1bZiLuhlQUumay0lIi0gDFXQA4pMd44gpSg14c/Kb0UK2scD3URrZBlIPB
LtNL1hA8qTVM4mY0fLVl+IR8t2ZOn2+WtsEtLaHgaH1GL4V9jTsSS7jmtYdSpXW+HM+OylBUMSh5
qDAIYLEiti02FGP0hwNSF0EKZc4OJPzgqOn9kuiwCaSgraUOWu801AhTNNkx2nE89wa08bn6Caj4
2I0x9tmqpwKVPR38x1R9LBwDjggNQrHVnJNiNh6SfO+kCRC4OWiuTQoGCgMi8pKC1SBAC9V5EPQX
gEIJcM0em0KD17wdrD3iBw5c/P5ME475KRPgZxaGaZMtfARryXiL/V3WXZLhJY4v9XTRgrsaHKvs
tZN3q75vrHZrTmxSkg4+FzwWxsujYZ376djL5oNKVfHgZHcEQZ5mDzrACOtmGc+6fkg0Llo4c8j9
7PmTUtRw6TXU948K7iMDzXtYbKr0MQyOxPnJsDun3Dyr1iHtdr5ChqBJ8Q0QZtTee/E688fHyUDr
PJ0ExdNE021DVfrJ/xXonOQHms9GIDkRa+QySlw2L3b4nk5PAJId51QNFznBkwNu/Uv1rzV1Hj4H
/UYYR7u92NZdWJuofRidvdru8pb2tgfwojUpBt24DfElC/aSrQA3IYbIhkF8piblxrJ5LLfsGvc4
CQL7yNN4KB9Ck0ZxOlm2MOIkx6FzH821xo9ONVMF41NWUWBxkTThGkdTu9baqygvzcsCVmY8Yegl
eO88zfU9Yli48PtS+pCLmyM9teTLuOYfOHz4iPmYNKmHXAMfpQIv5EReCuBpctmQqYAIw/xwKfo1
8XV19MpwV/jHiAQkT4z0DVUYBnVT3zvwIdg92AgqG548vgFw5W4MWxkcpvbSimOg3iexzatzJvY6
JS4dmKBNEm5NncUKxRo7fvOOWU/h43bsTK9WNzxI3Lani3VdCU7blRVvYTRjyUDYztPNnzu0R1lt
0hCRxH6vHUL7GJGQn+DYnqOMueukG5uw5Glz7+ABPJddDtvlY9XFG8gKkrR0d5Ctt6rHcx7tWvOG
Ab8xDur4GNYsBRCX23PQIwy8kHc0khPHJyFhvTzY6VvjHyv8bCs5sGvYYCuSZCqEJ8CNfsbD2gQA
0LmJidpPFnZdWS6dVxw2JPhD+jbKNTuP0rlS6iOTmxHfgu5m81VTXHPwggqu+vGp+EgeltoeyxP1
0Sz2WrGX+q0tzyFhW2WFeXmVZu5KOPuS63J4mLpLpz2r+Wcac75dZLVTVa+v30rl6pRniCg0b8Ar
LB3WTLs+Idd1NMttnG26cb8ZlEs372tsDc2bA7CHcpaWKAqLWHdZwlfkoHRPhJs+2XrcWInzp8bK
IBd6r7k/mh7RB0fZU4TRxAfCaiCow9SrJL9u5UhZgQv0iB6weljH6WFgN8eqsQcZ6PHGas7WZHKF
iCe34FpxBZqmNxXHrLzQAhdV29S4eYg2/E/xcwi2UixZAgotSHRtWuw36oZV/rrzNxlyU8kn4zC2
6zY8aSmS1DrVjimFNz1O/V2KTyPjfr/CgQfWjdARgbw1IRlooJSHwBfmN+IDxejHTRTieZufwAMg
7lOBQiePfEp491KeVyvYqnUA6tVj+aNy1Z89B3j4J8Cggk8Zo5jjlmTPthiCqBHNVDfmwk+Ki28X
SpG5ovpjuOctjqqVnXoe13hZfNbPPFyVbr1iAUUom48KRHLmLUzQpNvbD8NaZxDMqfVk2+yvFOkW
GAaVFTf9Oniqo99j+0HGwk3vcwooh9jP2WxWy6WPNwxeR7+2YD6NK7oCkogvD/AQLhurQmMldg7T
taBdz3YpcnX1x4lUBEEwzVU/848w9vxPzJRRM/JQ8lRCpy5hHOc3TJWRNjdiyunavyq/MOYDl0cT
Iv6A2S0GDMBd/dv6rLInpsR4OOSU1wyfurOlw6g3Vysz+wjandJ27CYIr5CJMlZjnX/TEFF4g47J
JpkfusxnBA1+BxySfZW7ntOLG45SBdigfQ+SYCuygexJzIpfC/3XmAxhH497C15WMLGGGET5U873
jLGmUNlYtzwCMEO2vzLjwxDKekpgSvuK5/Mlt+N8wo3uX/Ms+9Uy3JjgvOiwJtCT1YeGTdJ6GLtX
AyYlOhi9ZYU4WDqFIWPiQQiL3MpJJ0YVloHkab51tt01BaAGzF63NQbpShk82iaQv4ikD12GquQh
fx5nXrOiKG9JxwWN5CoxlQlQ+PyYsr3tZPjUpCbzg1JHLmj292z5W+iQ8p1MwcRYGVczUtemmU3Y
VNOzEC21mMdpO9mG7nas0XBhXtOchXY7YA4sydnFQwuqXKWCIxj9dQNUVRkI5QmxDekgWVXWltYO
vlr2RdUIzGUUUPscOHTMfWRF+uw7nHGG9UEOf4Xq0jmsdqQFth7L0wZ8U7EdUAsEibYzC+jcK7FT
kLUrEvb0dL9Uqv6KqEwz9tKGWLp2O/CQlZHrKNpbFeLPL/P4YYSOrIaFTn9n9Jqf2OsoAGHRMeON
qRBRr4piJajyAEH9ZQcd/k5SlWkEPcO3qQe1MAQO2CpNQXInZQiKOn1LBQ/lSoHBFErglJ6x68hL
nikKCSLaUnQem070jqwS8x1XrZoIgv1AXg5E8lMt3jS497SY4knOTlQ08coZb8gkr1J+tZmxlont
KR2u3DGbsElk1Q1a/HdbnJpKkkBjoInFvHWwh6QWC/C8AzxP8LLQr0HiXyV71BWiAykeNpRjpX3y
z9esLrdTy7N1XkiVMXRnfGquEzwGS5hCGz/STNkOrfWmgSc/snVcW4kN9j7lO+hnu//ePc9f1zz/
o9IFf1sG4er/r5dBl8/gk3jB93+yDeLn/r4NMn5omomarYpld2M4/9gGyR9San8WMQYaHcGD/wgX
aOYPRzMw+zumpgtNLiukf98GGT8w8Jj0RXDBNywWVv9SuEDXiUv8JVywbIMcTZc4rSkTN/hjLv/9
X7ZBCbT6QjZzwPlZSVqePBPNfhVEqfIqS85/E4vrvlw0Gpjc+7kCUBxTfruCxqrTYyf9tVCmo99Z
wlWHZPbShUyPTv4L82dAW5r20CxiUYpqJA1uXV1AIk8dLUpN0l2Bk/XLNwE9VfyWsvQXdox2GAo+
+RVllOspNqadI3TUKsBQsIPMdm8APuDa72xjyzToPqg+Z1Gr22ZRvvTOGxYlzEcSoxYw3VcBhUzS
8nLDmcCdQm9ARkuR02pkNQt5TUNmCyGUDKm29mNr14zc6Xq14VgeVGw/5qpetLoA0c5e24uCB6Yy
WysRM1gD6dcthYLct2Cupc8KIVl0QO2PJEi5unHWF51QXxRDf9EOc0TEYFETk0VXhKDNjEPtBv6y
NnsOExsK8x8lctEk50Wd5NnR/pErI4TL1DCTPXvEnpV2AlTZcppdye0658FJDsxREnBlVnhsjPCM
lAMjcLReRgxGp7yENhhkTXTNVFVzxz74DtVyXXbt8KimMJ0Ej4VjjACbLUosHpsJN9g1yXhfYUKZ
D+OyeosBb0aUIupDycMkwxMySdNr0t94RDdKUyj7BAcT0lj1FCEL46iSe/jCqxzB2EA4Lsf25PNm
JqJ/cSrS2GUhWjR6+0lZcMS6xtaqRoherHnI0gHyNKYSBIiyO4wI1zoCdoKQTdnaMUhOWAWTY7Mo
3bQZe9XY2tjY+ItwUnAlSdsrq+47X5RyAil4lhf1nHbWbq3oGYp6m1LZhn8W6ACpXUQh02WVVWby
BYArd0JB8RgEOjaO5TVfVHtz0e91hHzHRNFPFm2/XlR+AHAZ1jz+UmcFELEKyKkAy81JWeXWZ2BF
cA3aE/hyebBlDWyO2ks/7UM3b/Pn0nToLBVyrdjPkDDcHgNpUSZIGPpiehBb+dgIUEONIBloOnhE
7AgBlGYe2XPBHev4gWzrUYVZ0VBW73Ctq4OHsBxuWa6cRURzUG4/V2W0MXh53VAZjlboL2AIKM1m
mTyyWlHdcXqdT+iUbtGp/YrU4E/f6NqVQ/3r3OTcGjQJzkQhB8hXmm6ODs4wmCaysKp6bdT3LgkP
o8rXIRFYYqeGuIommVg1Nf2dVO21aD6CLA0YztkRT6BUadFt85jLc+3CS9g1+ZTfaL3HqG7UfELm
rigvQyZIiJPf3PaJA2NsXJg2iSsHk4v88GwWtJwZef46VACZfLwj5FBgDsRdhUFrZnvWEKueqbZ3
ZYcF15/qx0Lrd0RYOBMGY2Bvgo47FFQb0j0500aSOhDGsFIapKIKvfyM7e7U1nzw7XbZrVybpL0p
4EwF0mD+6sDM6QH/DgPYCctta659aW3+jEOFxuMRyc5UswhxMDj6eE0STSwEu0eYunb0gWq/yuYq
2QHe6rmVhAvXXym3YH237XdFXzrYHWxK7Y3r5TDz/lVOyMWrZKuF3WYDLe6ikw3vOggYYrpRfuXm
ZXXGx8jLCIQ6V3pv+Q/sJW4z1JtpYIAloeT5lXP3Dd478v6dzlvqvxiFsVe4FkagjeviXul03bJ/
7WtIjhNHXgPcQ2F1FcEBxX6NT4b3jR1asKG4EFXIFDir0/me2zs+oAqluJ2jN/u+kG/wj2PateKN
hhkwb+6jDf0/HJCbydr3B4ATuIkhAuhwHfgikpJ/TuqMvy2nwk8MBAv4pppGe9ysxIuHi0JP12T2
7qya9zFRftI83LjJEE9IuafM6ZRdlI0IuQTlvImvftFJfQ20iCjozSG9DEwGmSYAKpFDL1Klde+1
IjpnYF0atD+/pudY6WoAqD0f6ZEKsMYymM6i6Q1OPwbIDsphtuFrhyv1LTW4Hpmy8XQ+GkDplKVf
u8HLQw9AljzSuWPs/VmsTJJJVz9N1jKDKW6Z2la15mOcMhTyeSLoocUvwE+5KSYTJNLKIlQdT+kq
jz+jMXgd0i45sdgvt2pU2itdGinM8bPGMBzbmmtJROMHGW5byITVreaoAFvYUr2hAF+d8OLlHRyr
1n+VVGwiZnTpp6ZdXOjB5FFWTcnjcA3wuV6GaK8tuZqtsVHp6Ylv14prw4KFStBsKDSIHiyxD9O9
jRs9WNuUkTZXOT80xcPIk1/138vgNIzwNfCyZy+R+dr3AB299Cso8BjexxYhBsXr2QaWlwjbOw/J
Pmm+KvCkQQDrd3Q3akUsufqViY+imIFHnOlp9IGBN+ugbuC2bid6kyNv49W1V58Ixx/136L/uRDj
VC0+N0Hm1ay9ufNnxMXXEzGnvERGGLqVIPDfvMlF5DV3rb2XHYgA7Te53JeEunvrYegfJk7hLntM
g1vuU9H5VUZ4AKheDrFZZiuTWm3nZ2jUbul/WgF8laLcyOSjoK/eCXM3HiqGDHl1Bi7Z3QPZS6oi
1dCrRU7THNXgzAPSOIhuFxYHOXtVtmui3zn+1zLkunAV5SmrTkJuVe57Knp8QCi/N7eZUz5hnWeM
uBhEL2L/WhJTocwKB/tAEFLFENBR7zMsABm6I+obLAx83JZLdIgonfZNE4SbLIVWpJIjEA6jKN2i
mvayMZ7EM2/WZo4fsrq9ebnzmXfr6Djnqltku9j6ArufQTi2KujxNr5Vf3riTXa6o0yfaVhxpxbn
H4+B1vaqpX3G1CFbwZrcq5SRtRDe9E4+Lf9qT4jZIw+GZqM4Z72c0AHwUXplbPP1aXfQr9wcT2Cj
DuuhOnVFsd40BEmbt4m94sCTMI4+faB5ivE1Ja+a9UZwl/+/t7BWX1sF2Ix687ThMxyOdAnXEc0O
p6lEinjXxJY6e5d7Zf4dlC+2eMrsp9ZxvKZ/UeUlNE/NTEMvyxbjayDc1D+aBF1M7S6ajTW8ZOHd
kL97aMo1QVWhvhPRWxW/4TJeqny8J6P4VaT0RZoZkpAzqVCkY9vaYwhD70WXQMuiGhGskUP7wPuU
3CAMJs+jM33M5aBeVUP+gpmKEXQIyy9uxCaPEilOAn8jza+zs4MSw6rX1h4n0xS0LkycO0AKFD0W
nxHMTjfqhHUnGmbAx22AETpXyMXaNTCDKxt8Z9tYlnL488tsJAHDHtmRpJ9pqlXT6upYIw6LpUPK
qgf+cvmlS63XJE6mayMrILhAsh4xH2cbirKhd2vVnjNU3ZP6AdoUzsrn7F8M+h2/TJ8KhqzT20tu
IRjQ/fM4aoZ9gOYfbCI0XNTGWvHodwnvUWqM4NKr93mWsYf1lRjulIfjOSxQa7OIQ8VJ7JwcEOCq
FrcBLYyUNZyLrtGxgLDxIiFRJ5XyDdoCE1IKZUNRlIlxJ0H6NMfqDBcZbCsE1YPmWJSrJBVq1ODP
G0eX/U8jYXkz0q9UBe1jPjFKaO1kPjTsnTydduyDT4jk2HAVuRJVbc2SegOH9bVrsyfNaqYd1cKy
UnXthb1r7U1yAK4bYb2onaqFIT/WH1kqHmQxdI9JYna4IuLzn4mUYov4GET8otmNdaDZOcm18UEv
Mgw82biFV8u2Th2IPAEJWfN1nQodca4Qa31K0kNg2Ccdp8Ga8YaKBPhVrFFbfSUxgXmOVpdnnIh8
REI7v1OntRbCGH87Wz2rNSj+FCX4XcMIV60jqCjbhC0W+1Gl2jZV9m42Ys3HON4rUQxCoqCDwJHN
uiZZ/WClvRdxPYsjNryFaEwE+YEnGd4NnNZVJwGqZJxrfoJUZpLV1tt8upcFBZ9DFb7yIT7rZLrJ
bkXynJroxrPC2+7HxIDpcLcQ3G3fA7XF1qGx1HsWItAqC3WYfQ7S/4zVO4G1QWcnk4NTBMc6MRMK
vdL7xG36GBCb8eiTSL00mGaS7lnBtIxNp8jpdTfqPD4BzOegqdGCEvpWz1kZbpgPw2vAEd5mCujS
xSiQaVa1lbCYIr2RF8fXKlbJlM1pFeKRr/visWh4IFgziiFDCRYAK5mfRsqS0W1956H0qUPCo17d
2Zp6oiMejswWnEzNy6q24kkCa0QL2fAOlX8Ui+FANAtOxDF35LQGyvrYB/MQNnGErX1fP1EgbCPy
p+FwyeeeLkwFyGzKpCg4mqcW9idkT2F1dHbbar0y/WEmTW6ssqIE5zPm84q+Hg3dDYQ6eNGj2XGM
R8i/cRCxzlnia9DYnn3BDiztyGMtMSa1QNsn4mOwmd4RXXIjEfycDKT5ok4xFdiKJ4dPu5b0/rXc
GNlWPwpF3WZqccnaz65P3ntj4Kma3jv23ps6RB+3QvsmTQs4aDQfWlJ13CiX5xvitDXm33FFMoBm
3NZjqX8vJ5DUesLGNhvUjaibmZfaeWQ4fSUh/0TuYkNB3WE22HO18bQTgRIgB2Oh4klhS5wXoY2M
T2jggp0bj9gQ7ksBeyUKIdJr5AoTAccyY1uSmjU/3w0DoUJBcAf+mlcmVroLqvorWbwl2uIyiRa/
CYgunn2LB8Ve3Cjj4ksZMKiwwSKyWPzuOQzpTuUtWLwsYnG1GOXH/0p0ecsT62kqf/3f//P5ncEU
hi5TR1/tX6U2TTec/yf84/odNeE/kT/+/iN/p35YP3RTCMfWTB6YTAl4rv9m1LbVH7rQsUfrlsGA
Dk/wH9Kc9sPgP1x83Avggp/6D2lOtX4AD1Gpy3FUHhxoff+KNKeZxmLE/ifuB6FISCXc/dGVBIbt
f5bmot6sbL1o501BefnKIsPjDhiE3CbTnpXCep3b+sRAfCZZgiJD9RnXwb1Fe/MYNb9mpp9CQa7S
BRlJP8o3g6BBMovCcosn5zDB7dy3ieYRszmnb6LH+NoZeFdt5UgKkg6ZECOmrsCirjh8gzqytrnD
trmg1rnB2qF0PvRPI39QO64FVBpg8/TjY1vk56YKnpus414y+o+S8jPXLM1DROuj0v9BIc3vXaC/
DzDdN9WoIOT0FpeVkdLuLoi/pkULKsA08yOsmfTffslxMT4Ko2PtHnTR0coM5qR4P4GR3jZDpOwG
FqbZrKY4NHeG2muPSDzs2H08ikOzD1SLqy8NfTTf4Xcj/nfVncLf2tVLWPe+x20aZ9/dt52f2Akr
m1ZpkCgsz1Ne7XKEwsR1N9Cp5QpiXuiYPZxIpL3OKjD/XfzG6LTBSauhRgLbws6OAlkB+Ohr8ULJ
3bN0uJtX9Wtr5k9GPXwbqXrOOa9z6iJ6okQ7u9KZ3o1W28JxCjYgXp1VDqCF8hkeubDGbUI5XxzR
VyH0np22Uu4cBr9VAMf2UgkaMvR5RLqos/2UGIIGN4qisdI+xF3zSzWpKoiSmqPU9OWtZILfOKFt
nqIGsYc47UNJL8q5tcVBwvYgb0UDR1mCYJSz+ar2ypuaUgVWL7VUDOQFEXeggK2eH/xxpovNt6hr
4gpOvFz9KJw8foI0uWqTHmeyiteoqLBmCZ1ex2Acr5EPNKDuA4TNpeU80udgo03BU2+Z4X2Ga8IN
fXYzKpoOASmANIY9XUsdWmPJtSrIqTqdx6I41VXj73jQU5stM9S8VrlKJ5yIIaED+tTRQlVx/fGT
s3vm0QPyIGx7JGyaf9ejoHt57H/6GRkbuyOFKQsDr419U1ledfBBPb+ecbD5qQSgwta3yeSxDMw3
zcmOgFq2udR/0oqEeSfEQ0Cy2CbgE+jatXOoMSmHx1qTBlIIiqE0HyerypmqWJH5MzqqpTj4YgwA
OrlpWWuVAXJVBK2xCQyECacydjNzNgskpvHJND5MSIsbqI2sviZWParGrVUqzofSGB8i43dVqpqA
aB3uukq4VDOn3Lv8jV8ot4DEuUyhmQDhOBhC8/TS+onhdNtM8qMK5AfK/eRiI+wkA4GFsUfyCcjJ
PgV5+MuQ0XveWgeHeCR6Dy9GV/p3QFa+4vPOxPFzGX8PWfzN+Jrcyk6fV7bTrQ2lqYm2i3ivjXAw
Qh0lcc7agwolA2M08Iq6eOgUKNLJzANUVlztWB0SvU384CvwiXIWLyp7rj12sZNqZSDDuLlrANwW
jGCJhaXAbspN66Gu62+H3HRBjH22MDRUqk0jE+RwrzVlfkwD/UHvwIZFnVYf1ZaCgCEophPyH8DX
otnQihB7mhI5u0iU30HV6Telo48+Zm3BdcS3T31ZOKc//y7R2M07qjIAc26ok+dS1WXHRIuyX0Hd
PRXsJOe8fsyVYOtbQtvyeXgdk6eeBeLvbLbdSk8uUVEwdRmIUNoA0MTEeniiGtDhVtDnXHWX4iPT
+YlW1FxAqHyOetVuhOJQMdKbHE4WuQpdY7/PwFceZnN+N4tJnrtoOHEbG7HXtowk2NwvFvuI9cBM
dWBrjAm3Cz5aK6GxgkFHbVrYLxN2zM7/N/bOY0dyJc3Sr9LoPQs0owamZ+Fau4fwUBsiRCa1plE9
fX/MKgxuVfeg5wFmE0DmvRnh4U7SfnHOd+xoaUOZ5KlaLnvDqm9GMchVOdOHg2kEuqa10N/9N7z3
xUG1EaBCohO6qNOPKhXbqrHSYznq72WrkntD7qT9EASV+PL7wUQYUw03Al1KhOhM86RwUaKO5RcH
aLZTxOQsyQbz1xy0X01jTdeGQ29NTNcc38Tzeqj5bSKGtWtFxsTR08RNlkN36lsbgYYA/Q9U7thS
kip2CTB90dnxbDk6enzULYtUASfHqqgjDAP4SJJDAZi0SYATlu7FwBe5T12sqyx/fxyInJCPJGIV
lm8cHiZWhqx8TVzjG/6Wxbgo25m1/pMRcrzN+wnnhgH0CuGpv2stYkENwRi+yd86xRsVjiN5PxZi
4IiGhLfS8g9OZ7ylU6543gFTiY3qggSQ5DlS0Aai3CZ7UxVIcRRelJcmQWTSGN9DTI4G5synpgny
s9aDdTCzeAfGExs6D72L3lW7rjGiq1P55Dbgr1yXISn0egTBC4x4xhCZx43bui3EfocRSSNZ/w8D
iVrlwDg+Kq1POwgZndjw8fwpmvZZbSMebsdoE/cIqAKyNSBe2M+9Jpd172kvOZsds2+RlIVEM3l1
1N1JpTU2PZFN6z9/DBPova3Tguyn/l/xzcxjPTmvSiYQfCp/gAAYwuQ3BEIX8kFI4QqsoT8C0phn
ZOG0nvgEVtKT71lCGQBw4uRMBpEB0ycml0r/6rLEAq7YlCsm43LRdfOqHe0L+Kl2Udlk5Vlp8lX6
MlkZHlMa3ULN5qK5BoT+kOj+QwI4JXqLbd4H4JbEFWWrPgofw2lCgwGyyjHb2W1+7XgUrqrOuaFZ
XqUGc/V2GgcUK8CFYQXPyV5xuyRbAqdAf+Z9Yn8BhXulGf7dMMNjD50w3pLXsWta/5pO9ChGpTy8
6sCJimVu6ACTmqNFXiVSnvCHVsteDgmBLxr/uSprbPvE6Yq3Om1ORe/edYYqJC+P6z9yUi/oCXJX
BmWegWAGmXt8qoLYZyNXX9KS3ZEmoQyjfTF3KvTYdmhHdOviJvQCl/58IwbS5NoNhr0EvPIgtcR9
GAfTQNyGKqlyS56vFxFWxmftEz1H/Gmw0AWUBGYqqMdVFaE/mSQoTPR9FqUFeVUkYNpev1JkA24B
gs/o5iC9VB7xS2r6nYxpsgc5RIQyuRHrgjioNXmp/WKqJ+/sZN2L3UXYuai2kNy7ZOmWp9qNIXKg
rOFHeW+d8eS1IKXo4qylVEzA8ZlE6ybKh2MUdwz7+wmDFw+71eDKZsuFoh3Jy9zGJFalboMato9S
UkeYUUyG2YMIdsxjBBiiD3Xtm4E5UuoW1yDDk81Ym9+RzQM8BRHObEIRTWU8SBVrh6gkdQAGKJki
3qSvRUbalAyH/CA8+2bwd3yK2V63W4pvCHwPTp+7cM4csSSWz2ErNt13m5DS6kuq9r2xKfAdYjxx
M793pTV+fkyS0kyK8r3xoxkFV2vPGhRSXA985zB4wAUQrFIK51fdG1AkqVI7i5potoztQDX0/i+s
EJ9WPskXq7Vw5Vs1wZBjSCnvD+8hc0TR6uWDo6zLUI7q3OpMKbCPARbUYu1EqMAjW5Ivno4vmmUk
17ABx9+oeB9PzBu5VrG4RWn5Y4APcP2y+AJX5SxjD5mL3XDcYPW6jBkouyyPtc86AoIwde5dxZ7a
FY2HMlRyA1Q5YWK99yTbtn9pAm+CTEauARls1qsZWdEW44ZaKle/tXrW3l0nzDeB6RBuRue9ysMG
VGdlYPfJbZ+9Qms8h+00h2rX3NhRaDzzuyPqDpxj3oUnnaDY+zTmxm3+k+hsedd5gt+qcdyF7SFJ
3f5Uq/hj9igxUvXRgmqlWCGm1h/yGFpW6cNasTsX3tH8vxBWNR2ton/WnLhfNWbhr1B9udfJy90r
+4fomAA9iZvshTQFsR9GkVwtptEr3anNleaq6mIWHmaspvjCL15d/nyxxGLqS/8K6J6mCitlV03F
rZ2/gFstboHLusYsEFHW6WESg4EnxiCHB8fXkF3nMNy7Par4FvPT6pHUdl44wn6OpBQMl+GjD44a
1geD5+Z75iPtLksrgq3p+DbEbvq7KUN0GnHv1BI5qSSxjhQTJIrsqRxTw7OCUvHZGVO5gXjirSJe
/tVm66uPFDuzJ/QH+HdP5sSvIsmp+TC71SZ7K6d0xY3177KU+kvt2+O3Tu53ml+sqla/YGcdigin
QtcWrzYTesZS9ofT99bmz+8Udv2XxUj3wskG9+DBKnMdOfuh0zjE/RQMkUJDZiRoiBsbpUoa4Nka
PAJpbQa1pIpfGzCPC6Jw87vbJvcadNwG5lG8juuExVj3GYeTcSCFb4Ia1JkHrwyvCp//AbBkFAds
SqNp5Tixs/W8CDXDHInCvhqDUYFTFbfxcjDUoyoIJfXNnC0l0BZFC2GCTGlHhNmjQEYZ+WigwVYQ
/WAn4gAufPIQhA/DCeOCs2rDRw4YXM4knqPIB94jI+cUYeJdAtV0dtnYIrRx5M5ldXxtkR+eaiDU
SxyJQ5lm76FOPggfwWMdTv2pka211MdO/8hl/2rJ0nm0IUCf7JK3V3M9/UMF5T2L/Ayjpu8d9dqO
Vn/+fzfytqlZFT9zy1TmiOisQL4ZIAm3zbZIbe+mEpxvI/xmDWzX2aBcQZQQ70B7orwBdpRUaGcn
YcLDbF58p6f0AE6dSZPXP6TOhuuZhayynyMRbAMmfUvZDvYOEmBMedGG27oyebsgqm1axaoxVW56
ib3qBAeGSMS58CSdraTYNR03RoicjG+kLbFtjpvqYjuh8VhOpIShFFco59lDXyLGIBvDN4EDtx2y
9RodrF0oC76Cg07Tm4Zn6GTmQ+Gu2GUs40qJVyiW8uhGAQZqj8aDE/kh7SMExkPcPyiNdJFOn1ft
ZPIcK9vPjghPzS16B+6Jiel9J/KSpW43J93KeFf5tbcFahfeZTa+SEckT1CGL6zxJywnk1pXCrOW
YKDALAWkeFEKGn9LVfusNdajwiEQ45uFqN6mT2Ud049NeopK2idmXlNoqR1ByodBxIzp9g52+oDS
z/DT5srIKwc6jYigrMZsqTry3izFm4Fmi2I78J6UHr5xf9dh8hZxaD2CrpOrCIJkZtF/8gQO8cYW
wZkoa7nNhuG9C/R3B7cjulz3WZnCO5WtdeekiLYsG4j0mmlBdqa2DKmScxa6D3VNGjw528eZxrT3
je6GOrUAUZUQ2WxGkNrrejAPcQugQxd58eSxt3xKzfJoqUvuTxWQFibGBDh5Ag/aoMZyca5DpB1x
T6SfIzCAeNavVJHLyHW9EehZFqDupCa/TVe8C+YKmyHp3q+pLz+ZKG2FiT4m4XNMKvapnTOQf0VD
GxveOyHDAvkygW68/N81yMJlRGBiG3z2EC0vRQ0HD9/8tNBoRA8g6U6VX4UvMQ/nMsu2k4Z4HZWz
u2nUA/gSY6vH5oet+eaqiS7+OCQHzyp+ajG1G5JbwC7m7dk2u2attbl1jEUXrfw2rNatobLn0Uw+
hDWhjjPTfKfzbD7128SqvWuCZuHmsxSckrY4dMVYHvXg2iPgfRpjlFoaKKMrU+icJ3t1MydCKBrZ
DK+Jkb+MTDjWCb5qttdRenLmLz04m9OfP8LG30VuX6+TwlAbn7zzW+VApWHEdCzdcc7Ook+rpH0c
eiwVZjjUq1TqHRRSvWJmX6TblrAnK8YdA0zHWlskZ2wmmJTbpEKh2yYPdeu1T5IUpmNt+RmCWyIT
wab8mAabA9d7qU0iXvQw3nYj/qRpwkAWulX8VMbNmxXrA/oILEGZZT+XHYMUZd07mV1Vhq6cTWp0
GHVWMaFMT6JWd0YF0yYNYE/xVOYOK9iN99WIEyAJwn2WWsS0D2n/mmWTMWe/+g+5bWYbQhhIgSoy
sTEV4dJdbdrwICYJpjU8eH5vUja75kNma3tDH+T5z19FTor2Q+f7AAsmKu5iYIW8opI+QIqsj61r
pEt9wPFnqekcarHxNIJoiuW5d6X1ZXXRh2hFvTODZMB7XG8Z4nlvRcPalCAvXnUa0cmXISpDj8s7
wh3FQnkdIroHQkeIk0y+g+7NTP3n+dRkvZsdnEovFn5JhlIYHlrOoS7wfiqw7WzT3PiM/RV9evhO
cBA2wLbF/uSxo2WiySR2DtMJNkGqfQ8QtcnESuDf4DA7S7ffAEZkTcTk0CTRWDL4WKga7i7Rqm/T
i5GVzJtLIJCFYEqGWTpdFVEVLFhXfhZRdxJwx5a5y/BJZEyfXfg4mmHsgxS7TNplKMoD+dsW8WPC
aHtrtzkrzbkrYRNE4Gr5USdYmkBnbOjLpwc/C5x1lSM+6cTH0NrDsWn0sxMGH0Vu5ZdyzhgJW4QK
JfkYmzLBmtuhfcdI235ao+jvDfjDbeE6PY6KfAPZ4wyov/zVMF/UGCT8HsZsjpljTGQa7WUKRm7A
vnqtQ8te2/45QhgBZP7ICj/C6QcaLNWzbB3IfLxOFUHjvd5+wqbCx8Aa4N3AfWcSD6bl2m0wqvTk
um+WQJ/pFKTIJEkS3OWEkbpQ1bAZo7G++vFL1qDlyL6aAaRtVTSU0RH34SR38cxR0MPoYJo28SdS
e4AL6TMz0z6aCBt1V6KWbxtI0D4qGr7lXJ9A4s3Sbz8ASBcFuFqn5HcwXsDWbJHKUh1lcF5NouLH
mphVn3Ak8v6MHevOZVpiqO7kR9PP8nbBoc4WVw8mpO15c3AsBxQwyET44N4hwhSxxF8IS8ZOzB2I
wmgRdm5zYSYDEaDwxXEMsjV/BVK01d4sCZ92wbW+9YX9XuU68AkDP11XxUdRjtOhG2oSJsZGu9pE
/C68hlV8QXzsysznHQWlD/gYrvw+YNvaIo1cxpFj8gyu+kc7ED5VEAFTdW3wtg0YW+HN6Rs44hlb
AhRZBv2OXiTxDfzAZ1Tar8ha0aAKx9mK3knvhJXdSTUIvgXp6qHmfzP770ki7rx7G4unFn9R3o/k
NBspyYv4wZXXuteg19ZlHmSwMG+naWkWdoyrIBquvRd+pl17b5WFP6JJCYWrRX5K2JKCr5s1dHnx
3HbexlZ1ctZomldF2763sZttwNXFW4Hm5hRZ8XuM2fRxauW0tk30PCycsTFRgexHRxpPrtYO+4rl
CZGDrlwxqsm2ujCPTe0UN6Kr03tZiVUlOrGHDEryNA7KyMYuSuhygY4E86gGMGS+qD1yq4NjCdNm
5zj2PbeQCqUZto1Iz0uQpjI76HOPxYJmzsuwk4MBTdhTeXdztkjbGFvBXP9xgnNjA6J2GYnBxYF0
mPaUcnafEfezj62MlnwoooMonwD2+Ac3C5Bj6fKYc/XKpBnHhTHuEMQ0D543aQe02NiS/H0PrRCk
xDmlfNzmrfc0NhyPscWv8fcvgeQXqnqbdXk6YJOS8qz6AujBN71OeNHABG4thf0rr63ylGJ3b6GB
6QNdgsX6ehVzaJ8o/l75jXT6al7WoPWHssZQGjV0JtBl626kNbPHhz+6FmQCPQC9xtrJuXQjbDlc
t1zL+yhtbGb7+PenhNySVNTVISyJXZKKyUfpCJqBmqnrCIuMoHirecoSHmGdhWYKNArEYMe4pWzJ
tqI2Uuav2POT8FWNWXgbhiG8qYpPq7DEoY7bOY9df9ZiM36w0Doxcp6WqQt+8s/BHzcWrnhPfgIL
TxDm80qGwsdHSpoWlHLT2gb0WGet67YUlFs3yqz3CrUSGP4DYZNod0DshwmMlTivqdaNPFlxGwXU
n6gnxO/BRGcNn4YGfWKpVzS02Yo+bNWFTAU8wrQXEzSuPclA8Zyyi0m6cj4ldBtU9hlBrgyR1v6Q
y20Xs4Eq0PC/EknL9HsQ5k2U2oeSOTWe63AlVY7z5PcFLabl3sLAx1sZ9FQaQXsFl+wsC4n7CWba
eAqSbtG5Ywx7POvPXRwU/CR1TCZ1aM2+vtQ97oQgiodzWaAQJ4jFZ8zKZonT+hI0NoMXpCDrJn73
kzR8cvVu1ROhvdcNDTZ81RkEh7GmyoMi5LFUHrjxahTBdgzcWk930RxJz9DkkGoDNI1q2E1Cww4f
dOrZy3sHC2xsv7Tz7F8vta8iTATvSz9t6lraa7/B3JiQA3DQDRyyMEuSvVIjUEQ9OUaJYZ3GUXtl
HpJuGdO8C7Syz7HMML0lJRsJcLjAeJp035tIbIORFQgw3JNyMgqJGGPKUgbVLJCS+0LxIHGiiJis
sU2X0uT0cVHswPxSl6wmiSD28m5dAAVdS/oN0kmBL/XdlpAGfzsOLVKxYTrgmzRl2J7cSZ25NcNN
EiBXRbYVv7Ui2+Ke2Gl+5oIbNd+GWeCVCiALufbheh2KWTbFLdVYMOgvVeV95IEAlG0813N7JIQ3
buyqEed2O4lAvZR2/GXaxrFDcnW1QJdtmP2fRWj3hJqZ+a5VCEJEhnvWAOUAFGHs+QCQeWSDuUcf
150i3AfM+eJrKd2C/AL7GWswrmnay8JnUhXqnKoe4S+L0hDAPeTwZQtRPprzF5vY6VVtykMRUPHm
+WAfjeZ3YEbzVrDob9Ws5aF0vPp5180Dh4qdRYD43YyDwwzbNafiWvMenCuFvq4xPWwE/XFMMFK7
YFQ3ZIdjFCNA9hZDjGFwigEt6wgKqqawugLHNCGTCMKWvJiQIitLNh45bkhI9fo5Hrx2W7no3cNi
lZkJB+CE6pQtVrPkucHgkRZoZ1VRS88dPURaHD9WjUmN2Yz5a04EYGpmxntRgUFVvrECWfLhYtP3
fA9eoSy2ZHSxWyDJ1iGa0jD6JxZTz3rGoTZmz57hnCy8+IntvNWmgRuvyh4LX66ntg8pDiTfk0Vv
X8VvFdcP4ZPpyvKiFklUdm5C+PNNVfHAUWcmD8QVh+IuI9bMcBYQH+Jp9Gl+mhr2a4g9RddHjPu0
2Q1+5o7oKEK7RLeOtYqW12PqBpcDT6EVBafbBO3k5qThG4CX2fDqYELWAsL3mHdwBxGVW1ELKWlu
a1iyBPgZ34nWyUPVEEfgskAgPPHUO+olCwDB+UX7m/rlVMXIlGQYUDOVm5alAYi9aqEB6ViHjv9T
kr8ASPgTkjckCh4yZgrf3e+B5CRGjbTS9Zpj2VCquPVqQGj+YsDNgTi97dP8ruckk+juzYtGFBcO
di60b+wG2iejNF68DCCcLVUDy43SoWFxJ+nrZMFhYUvk2x0uqbhx7uQt9Utk1KcgMBrkgjk2bXbX
InyTCXoyueq4Jhm58HCpxwgUs4XL1mWyviqN8peukVXreDBvlCYuMu0ffTSwYQhN2i6bZ/7zvcgG
QAwVy5okcYeX0LAs8jHt6tFIimpJogYJG4Zjr+kVqgeS6VcImmlDiuFn5Nw7e2HXnBXYvfMwxiet
xa3ZFOlXXFM/+50ZrHpPEvE8z3zCym22dmeiIoWIvozI1VxXta6uXBzNCcnMGUNA9zxF+oWR7mEa
DOsWdP6TzTZk7bIbxn9fqV3Va5ggOtB5os38deY36YrmL13D0MkeLN0gbM9791hR3EbH7Q+mbD5a
u73Xfcry3NSeAmPkREWKsEGEBmzXbJtDZxg5hlP7EZqbfymnMMTmNjylBTD4BOQngxSddsTRMZ7E
HEpqZJXZsGISBEHXYeveRqMu9yMzxUURSwqNgPCPBCIXJwM6Uesnmsp2PQCXUj0XL5ymTBhvLKve
sXjvGqEtC/fT85kDDdYL+rYzPe8mH4vHJlUPkc6m1zG/KmYbg29zRJE5FxqdhBpOJoVOEGjrMpcM
7Y5FMO+3YZ+GMguuwFXyQ2yAzmVZfCFUZVhlDibdhoxOw1XFkUhPtXVD/Ut543QkGSVZordGd6FX
p9YvBCPFNtkqi2VVE/MQqvkx2BjGiuehM63s1JPrxhg93MeZuxo0a0XoUb0ScfDmU94wiUHLl1iz
yU7Ub+gBF3DP24BAm3rYQYRqB4bFkTqEQVgvXUVqK/XjUtiedtXi7qku0feIkW28YPq3TCv4Bk6X
fKY153qKqCUqXaKaWZgmheDI9YPg0SDjvnZxKImMKXrXYuRRaDmcmhnMGKRgQIChaNkTdVKpZ1+T
DAzoRtUNhyT+Ci+mFSgZArXq6NLciWhCjFE8Ohjou3GUZ2aBPRHInUaqE3V33PKvc/2XC4P3aGry
Bp+qOiIhbTd5Zu4m+J/Hqe/Vjt0qTmeiyE8SxOTRtYS/KcBIhXkybuA/G1uSInga1oXNfg7SwBj+
ikaRP4eG/oXSB+xNwcY1qZpw0wK72kgrbV400Vc8vix7V1URx0mXeicrztfSylPa0Nxdm53s9qaZ
0jFUfnJ0KMpocPxdMJe4fcewRTV48ZgNPk/5m9nijqp88zIzni5w+CxeDDnVzpQubTIatxmA6oXv
MSwMptLZtro97IZa728K1ksTmcZBaJhLeM5tPKZdK17pUY5a8Avg4CM/hPa/R0ChTDKIqNMvUXwp
GEdMcfA+zIN2cpeMlz4pOViDeOEO1fBDZC04pOioYpg0TQ4HfjbJxr6B3sJzi/WQY7L5E9yHmuvB
rrxoZWuE7ML6OqZVWh9iptqNTa6363EUsbdfiIR4ZUIedrpQLzEqDAxJ6tHKppM2st3WbfeuTTj4
WSGRL5Nw2brczu2o9mxxyWwg13Hd1uorwkZLTBW8PllxH0HV6UX60oT9PrHb3wgYh4UWA6Cufib8
CGCiaPJH2pDIVHvYfaQ4FoML4gwPgM0Dvxh5LsST/BUm4S/oBnRkBAqVTrhXHRVDK0YsGQY+fb8O
XmvPkfsZlAV9FgGXShHmC4jlmFt1wt/bfk9/iTNzUGc0HOXRTEFgiJgxUoeBYalTJq7yyTAurjrY
0yvDZR9URqkvCiv5Ls9iSM5Vh4hWZh96rT+2RfzNZ3wwfWRpndaYqyi4cSjgeOi7ZJFYQHsQFQcs
91D5IGjPfXnS9B65O10aEe1A2ViREYTxQ9HN5DtHDWKDWmpCxpWllMxyvXdHt+4+WsHJsb+HcDyR
dgCfZ47/0SI8B0XJxCp2nAxgUXXIHFHzUFs5g3rKIUUd8zR41ABT7AM2k1zHrJGdOMRxVeIpccYj
Wec24A5UMTgnj5yx2qX3rG/p1trW6w+a66hrHa/TERpP5/WPiFmssye3s28MErvPwLOpg1OlFVc9
wipQ0vzvvES9+KzQhzk+u5d8DAzrz5m9HzE2CyRUQ0BLXLo2CcawglDmQYYQ9jbMbYQNUa8tx8S4
slM9+DlWr4JKjZKXc0nvN0XkH71ag2tSbe1CJIt68E+pfRSSIz3R8uZoo77fybihkkE1+Jza5PLk
b5HvPRkNoNtYo2LwTEw3slcLu53SD4ec10XoqTdnKgHTi+xtDBVqPnrZ5dCw2UTSfahJUkeRjfMz
pePd5iS1rDUcS7hnokdf2u+DsuKTyadP99sdqZAPhd3vyEpDGBBUz04Igya0Oi7JYEu2yy6aB2XN
zmO0GA5sz7TBx67HpzSpdscJtg5dfr5m+pAmXDLjcOUzwfROvOxLkOPwQfVmEZ4BYS5k7E/RsynH
6Ft3AAdm595kqwPCEloNEa41tnGZv6SzTqwtxIpFR7cdIOguyD/D/K45xaFO8bS3hQ3dM8Hxkcsu
fECE2y7CMQAsBaszNywUZlGEsTKxvA1qx2xlmaRsKQXUzjHVuB9DbsjQir9KI01oYzu5rYI0WqrA
Nx8nLPEWKjNRRMsROeZXoiBgqWAfufkzug8uaP8Tb0m5pBZZaZ1bfEQhqwaqFMTIhzy0bh6t8+OY
JZi3tLy+M7bfj0XzHGNf+ZKVdRpk3EJB6gTHwizfbrX+1hvMJiw9PQs7WIUFQElGQ3tlGm9jlXsw
T7t47XdAZX2PHpcMt2LBXoBQWxNvYZhEb8RX86gCUpS1E15cM00WKQaNMjZvev/bmPyVqFtAdBD0
4H2QEDiGn7nFwK+zP0Tl4cmNcrIAC9wQklRqjCWbMJcO+kcEpabokP8CCqs6l5l2FK+zARQmfpSM
C17eC+xH7FmZ9KikAFAkMUl4YbrRQ3ebRYjuFBB2PN3r3PBnS5K8woAivYijp4T3wXCaq5eZZ0au
eek9dR0yJjPgucTKEgero+R66PyfPFsZjZJbaoXfWk+xB2X1Qv4hofMcl0vzVPsjSGQy9chXKVdu
GX2GHZLryihZX1WoMtKsnqm6HqgUn9GHy8da5PeMVLJtnW51Bnc7EaKQYFPbTuGwiNvuF9kCz5OH
EFuwBu6onDza1iMXy7ho3J0xYGnBLrRx6/rFE+0pGMgWQo+56mkokwFColsMgLFQWCzAB+lxE674
5IjhsMRrZruETvjv7W/NN97rgjhx10J6Gxb2Q2QDxeSgzyPtQ0YIVSt9nHvtaitLGqTKd/8sbe+j
R5fqfmcmzlWICcsRofw6ZbHRXbSWNzJghZ0WTbkwG/yBCE9femskoETtDKz/NHK5xSInwdYdqb3W
dncd9ssmG9RnMHtbDKZybdG8oxo0CGVcIOk7swHrln/Bf9z+Ls3/t1xltyLK2+Y//l38M0zDMUFn
eoZnATrXdc+x7X9J6mTAW2V8ThMG1aYBJh7KVTo47gbqzeCxXCEKdwZ1ebsYk+TWTjAoGV3x6sME
tNtYLf6Hl/PPpPf55Ti6YUB5h+7hSGH8C9tDRqKYfCcZtoXJVCxGu9P3Rb2upq5dB4zjYRkkv1h4
cViI6MNstXNZucVWa+xfDqE4K/KN+OiGu137XJJSrP6H14dX4p8NDrw+bA3ij9OCvFT9nw0OpWUx
Ps+aCfQQnOXEQQZUglDauRARF31dk1/MtG9hl/GtZeuQjGXzNjpfMsbK5HagnsLQWuc9qDE75Ir8
/7aa/xdbjWHaJk6U/zv25t62n/W/3erPn19N+FdDzj/+5T/cNebfoHRyTLu4a2DMzKm2f3fXOM7f
dIhHAhYOlIo5cPf/uGsM/W/mbMRxUf9K6VgG/6gp4Cf9x7/PMQimyW1lcKEIU8et87//F3QhpEP/
uDObf/nzX+9UY/bO/NVbIwDsCJPLz9blfGv8i7emZdRo18qiaY0QSGRmdpqVA6p5YZHv5APiCVrY
/pcyk99iNB5oblBxe8/I/A4ldZNI2NUp5wKH/BYN1rkpLRcBiYf+T43BdTTNq9MJcL2BfhHJLkoq
/B5TwtYYHJyvR59aoEoi5sNm85eP4r95BFnYlP7Lr8ZKjxguy+GttV3rX341Rb/RDRZDeX4qKVey
OUCe79dY0cQig8OXGeyYkE2jRbAeclym4Evio6UrYy1c+YMXoTx4ccjaoS0/yHARG/Ym5VFUb9KO
ypOO2i7QzVvN9O+ocojh+GT9nLY2KYN97YwjE22+JI0GrtGVYB+h2x4Vw7HEpCtx0F49jDCaj85Y
VSAldYSgJucMIY4NDM3wV+E3F5xX4kz3ra19y8Cc50XHyCxgU46ExJaMOqRXHkKbQUmIYfg6CHTM
wD/WQ2x7u4GR6EHvB+ZmdCObsWB8CEX/4k+4bALH+iyyNt1hmtz3tYe+33bOM93tvdDhkCClmLri
zc/lCmWVgf1B22gZqfK56ajtWJXNqnPr6CEcUZIH7ExxrIPywe4hMV6V09HP2mRZkVlEYtf4EoTi
VpHts0jKsLvy+GXXaqKXL2p7N7Fx6nTsFYM+Y/jN9LGMjJ2lO9FlSj39nBorHV/oqq2ZtoUx7U1p
Mlkww1g/lDOAIBPmkzX8ItX2ghQU00yN0mrMbEl9kNA5JqDX0nk9q4soOpRBtRKG++w6TQRUqdNg
7URqUzSJBGQNZ7UTyb21XeDFaXVvIigD5thlK3Poi4PpDgHcjVdd3/daKJbsI+Q2pkrcdDOxhsmP
VDNuJN/b+LBWnY3ba9Snr4I7ENv+iNpq2iZNeXTYNRMl1QLyDYudXsGvJChOWtl1CPRnJ0J/Qr+G
awqYM3p3HWeYFw80p2D3rECR69ma99yI5Ea3ja8k8vy9OfWMBQkYHGv7JRUNziKU1R7inr2o3PrE
TqiDACDXUdDh9agDdyviPn9mtH8czaY+BtL/KEunPhkmnJjBDSCtDhYc177/SFsfa81UXYeWkBLN
BNIALMOww72kqlQddEyTxHhqCsrCoZgenKndayI8Ge2MzC+zBxOVCY7RYpl4OILiBOlrdUOifE1i
coUsFye5sjeSUMJ6whYygIBMJkQFabjs+fwXVldHK6nPO0kCsQyYmAhxwqXDEHnpfWsOyzSK1Ben
IMoDijYx9J1E+44faVx7VeKvCs8/FUnxbkf0cWyU9wIDmyAyjiuE9S9GBLBDgEnWRU5dlFpbylyo
gVqa4xPO98Y0nAq7vrBn3NkWMwrunCUJydsGX1SNoH2ML2Vdn5KMWbx8DIXxbQj/QMuNyWmazprJ
tBWxZKT8/yTqvJojRdIo+ouIwCSQvJa38v6FaKlbeEgSk8Cv31Pzsi8Tu9M9UklVZH7m3nMPoHGO
XdpQ5VVwwb2bpzEvstfZhrZZlFho5QRwaLjTMdyuGe9xYogCQaKwYgR0rOEDbxHpzVA7k6U7NwmK
8QReKa93ExSHAMWzVeRoGTsSMj3mUw52FPgq7DgqAR5CfxZdiNnJCqqbnJKpRHcSKr4S3/BkWefG
HjRGrBpwOJIE+LfI4d95Pzn83CPLVQBRxnfX7KD3Y5q8ZFgaN+64nG7DgR0NfpCEl6B9y6r+bbA4
TpmrkUaWHHmdJ7slOcUmmptn5tBoMjZUS/6e1lcfCgB/Elz7HslCxsTBqRYg2CubhBBXII11QxrA
Wj3cKqS6u68lZMmQFGYTkbEwQqTnI4by0wTRyrfMLbyCy4zdGJgQkb6Xs7nqRe8bvjx5uhc84Rct
2GgH28qiCZyZsW07PEukY20HpNQ7gHVfRZ30pBp86Sx9c249dBT9znP0z4roRohRPqoMlQGOgzVX
3kewoAsvP4t5LXFk11VBzd0QSpIl/irKhxuicp/a7HY9gD+HASJLPvMaq6JEapIqHPUi+7bdj0mH
H4TXHaQRDxATaZxs5EFBl2yHZW7W0ovu7bF+JqHsrpmhOowxKG7duX+pBznwsnfygBlwjcSsRHED
ozIDLDdbntg3SQjmrcMOMyLoAZUQMQdH87tgc1sY4W4D1NSEDBwcP3s32CA3gzU+18KxVn5rPQ5L
/1P1bCMRwH3ajf6a2tvWOLRsLEj0jJrjxZUgzCUugE1CTNwGKcMpMAztXBSr+2Hh8gs6/i9jMuYB
JBBvo77aEZ68bId8eVoatoK5ReOXuIasHx96wZhfix4tectTbXfT41yDI+swhcRVR/JMCnMoWiBw
+t1EOk3J5X4mmKLb2cIQ5dr+dCoPMK93wX5s6eI8Ge6TlvV1i8X52TR3doozFRL4yqQwm4JbyLwz
+ifL0qfpVleHXA0cOAOTFa1QgCHwiub7lC03dptPfsjhWkQFEl9WHFtWCcvK9opvYjOdTazk++wA
F6nrAqjZ8KEmjBo61HdWELMZiNW33305pb46GY1pptt8Pfb51xSwcrkFDkjJfs8ySAiqbjwJ7T/C
dAMC0N8cTQhe1/bgq/3oxt3lv39IxA9ZYef7Lk2PtEbkoA28DqdijxRpZglNSvQlm9h8O0kPJmlm
MaDvUEsCFiI0Ztmhqep2lWRa02rhrDok9+uyvH3AonuA63gbk/rHTXJO4Wx4qCeyBlLG6lufT2YW
YoJxNG9vxECdH2nlEGaBPYhNFmch5E++KFyyQUQUB2htCxO92eQL2pgD18JFx1qUd4HrxztcDVyI
weyt58r24Q3bSDjn+oB3671xoZmmbfmU9M0fi/iHOglOwqk7EvEwkXbhCLRPZ5coFId0YaEGIKW5
2LUY1n7poX0EigIBVpFeKkFLp0P82IxZuGF3OcBLAhQ7VOMzqJWX1Aw706MTwF6IxcCPfgmrmSgR
8+d2RMu0qLOK2LQnRNAvPYqQOoabtLDE2ll/UCKOp0WZQ7VYhBAg2TvcNrUzc8N9ZoonDHkfLunY
nEEG5H1S3XXDvJWmXh4aRV4gwz6KNyPGQ+EMBpn98DrmrBETARVXEajZTjAfLL0BvQVIvD+nhIVn
agy3iVlo8e3xMfAaCLGTYDlb52+ZOeZgYe+oLRqyCffuQP0tCzc8IvtG9KhRmZMGoZRnb62K5CJv
PsVjSZiNZ0FOk1Q9rETWSHZ5dNut9FX1qrlkinz+YcDKtYpcZ5fABe/86kMq88woN+RpSND1VLjT
yB/Yjj6/8mAqWOBVVrXP7K+8pG4tBvQyhfkmnTnA74bNBd8/yQhe5D5Hsn2UYryKVhWPozV6d0my
vDqmCh6GKKciIi7gqEpX7cpZ7EosOLpgEEoM7V2g4HnGSELKiZqG/fYYlt06DTAXx7CnqyDfV5Js
1tyHFh77LpkedAn2sBsWE+2IZ//uU4qnOrShMLXufV7017nLk4tgE3EfYTwQJr3HqsRP0hEzkUHj
RPcLUBif6jE2DJKVzN39PNNTdY42O9swa0/kIqEfkv/6nww2JWf5zArt5PXje6SBXWU1mTiFWLkV
HgvLRfO+nbKQoFe41x4yxAEqudFifLLdZHxKUm4YNWgi3TENANElfAhOC1nt6rMKA5TWSdjeeZ2T
7nB0Jo/wMe1bqC1B4pJHJ5/cfwojW+EafJfMUrCgTBIJGDz27AYgmm4oooUXdqjk+JXNFbzn//+B
ZXMCmTw6OrPVHSWn9AJqhtxk6wmFIqUbJhhscO1yBrw1bqO8t9Y5uBBG98trBrq3Kxb/hQPRv8tH
0Fwh7moUJfqp9CDQsb9uUZP1p0HKgqlV99CKUJAERmfjq2WTO2r69KVLSF34VYmxOiLT8S5u9OSR
bHs3mcs0Anwey7ldNeQBraB9fqEFeaJE/xMuTFJ8F7HdLSYhk99aUu0xN9cdcRCT7Z6WLvyX3IJ8
W1CiCPw4llPE92G8jkp+ibCYWDSYFH3fsEuYDlWh97UE/qNeamQoM25bYVFmOXTSA9VMFjxngcDY
AqdvdtpmS/r2KhgaZJ+xQWCs4Q06KKH75DX97K6xOVj2BHLVBSoz3w+IEizrozZ5eaiEh2J57l4w
bTK3rwnviTgzAvIzCyQSQTIh+71lwJCoVqZNesCIPLPA6FZNmL8noXdYPJxArc5/QrB8kEX3ERkn
G/QS6Ozq6mQKHfCLEe++NewjaX/6iXVN2RI9dIA5h5EFQlezpENbdG/CQK2SdsrXLVXYsTclZFC1
6bTKnnODjbatJZ7LUkH065iQj2ps7orB3qD2abcMdH1mDtVTXqTNFRcFXaPVU8LzEEJxrIkViZZf
TzXJviwWsWZ1n4N7LL7r4b3N0+6S85NhgrKOt7QadUvpC1tUycy/dywGt7xbwAVpauBT83fG4Z7P
qdFDhkc/p47ickBQ25Dug4CeG2t8LVsHLEE5+dQpATkV2B6fu3wMbpoob4PlUTwkIat3iKpE2nWv
PqvBYW3Ehrf+wW7H5FDgvzrPAR7oKPh0bFeYy+LZUO9zYPSZMd4hbGaxlhL7WJKkf5iMm1Ceyi69
huweiFbDepZD/lsQrlZjhPatuHcsRuU5ElVO+g1BZME+/2cgjOTYPeMUwXK3YFEJeiLGEgvSdjtu
wjr+W/jejRTkHpZhIZK8f1WR+GOHTPPltyf6H0cvGWZGpDE4FFdLjdKubOQpixgxwAsBIFFhWCB9
PFq8S+uJXc62OsZdu/bc/tGPyCiRpQYwHut94lrQJ3QAvnbcGUyOjLHpkJTRj4uG560qvPNAHdn5
tBDF3ZiAO7BpvOp4blCVgT5E3CCbeRemJRwxQhj3bfRvuElXm7IheK4Hgm5bQXBAM32QCdDTULVb
TnLgLXYVbuLOYRxTElrVIOsai/6H3q7czQDNdnw7KBg5Wm6WYHiHsqBD7zO9N6KtTsmjpeHli3F0
VnOC0ap2OXDk8F8+LX5BbGLnVvkJDpJYrccq0ec84Dypav8qpVjza8Sv4xTfo3aI6haHqpj9Y9GK
j8oipISGlMcPzSBa/8z3vHvRXjI40/u4qVFoKURYyyEqsxE903AfxWhB2sXZtYjpWZmR1HirtGb7
OtwOsT7uP3q7x9acEgRkOclbHP22OEEjdIgU7YT9dBl4er8NPjM5k24AtnSCSbwyASxhJgyM4IlY
YYK2ImeqIF4UyqwmVG0eaRGL66D8HTrUlSfgIstBEX6K+CjCfS8s4izzhIYumDzoYVsvqdvNbE17
f5IviQCYlXeszlNkIdk0QFPzXAt+xXMOERv4GP0PrcmFstapXNAhPhEQNxsnuSwgYnYxIXCoUQ2u
tCSvkWwgjRJptktQR5PLh/hpbOg3QuHCYc6jR2orjcEG4VaCZT0yWbANre7qzNl1dnpEYEX74HuO
h4KnlEwfuH1tNLkweqxsRfhXfB9WE9xt0qYT5Ty2JZGIrI2f0ql6kVH1M1G9XVgCy40jlpelt/VO
98b5aMPgU1lucnJddnjiRr1cSg/nRoE3enYONh9PhI7lsm0L+1gTJJH0rVxjYq/3bq2Pt4/6GgnT
Qcf8mqu0Y9UWOvm5DhGvQoh77sLhl2q55Llq9XOcxGSVtXrjIdJEHnLiSgzPlpJvvpm7Paiep64u
/V0Elu7UuORzkIz8yKORbpkxL+fOISScWLtdoOVVty2fVLV8L+yB14XCIMC3d7zmtcJfvZ76jo1o
CJoHlfqqFkXELYJtrTa/PPXlsW49IECiXbFSvIscgfJyDp+XuvhBLEN6is2AIqyLv1GhuifXnf/Y
g22/FoEFIMh0NAJtvtwJfthNppeChJgAwk1o/ylTctAcWxy409tjizCGRbltobxvHgpom/eJeC8j
zLccKXQRpogp1J0ZNGer4Sfo/kN77RMlyoPuoukAbn189M1iIc3rRrKjietDOnLwovyuhGm7BfaG
uDw3nIP146zp0GWWPRuTXcSClg+FBOtlUO5rSxf5uTAvVf6QdlV6QFX8jATvWpPEuscnS2JWiDFW
jSXj1fp15O9sYYQTCTKIz84S9T/miFvUR/LsALTbdlP+auYUN3y25dtRyQw+cjXX9Y51SQW+FFO7
YcK70gwQATlEWxHZ/k7XWG5l6b45qUBtfVv5QI1nxJdyG3bhfUFYI+zcBrmDpQgTZZFcWV60ZiL4
Av0JvE7lBNeJEBSyHXZ4pqq96QgxD4cZ/HOY7ZOousgSu//gqI23ED5iM9sj1yF5mzW6nVLz3wId
jHejA5I2PjWI189R1F7HIvzAcgIiELlqFuxUUt8jzz5rZ3hyKATZ8pE1dRmj8jA5OHmGFigPI0Vr
3FmL/d2EbFaFiDi424mJVvVjMbK3fKDQFTbRpk2B7jTFGazwkx4fsIrjiidHKvKrfxRIq8mPrNXM
fJwQSkbPAz0Hb4rNx6rpH5SbZWsRVH+KrHihj9acnlQHjb4S/Li5URc2chGKb9BuFp+AGswZe/44
XGPj9tajfwiK+pOHc3OjFO+zGqW0i3adwKWAg1064l50YbmmaGavm4FSSEBtgCbmnI5kvANQvM/5
LWY+USQT857oWNi+u/ImLqTbSmAKh1d+x/e0tJIvQMnszmThGADaM8uGaRYvgGvWzZQRgIMIYxWM
IZuA+s2q7BcEcc4qJH6rUicPjTmS4J46zxkQ81h/ibf/F2h9C5vnDPoUGJkpoQ3KR3u/+KQ/I4FM
9kqLb+O+dYFzJChRrwhl62e1s9KXvgzBBkpn6/ecw2MlrkPhlqt9RNOfu6tUDk8uiM4e9bnoMUZW
8rEawUhXIJzYcTGJY/L529kz8kI/XMvmDQkC8mX5PiqU357rwXTj99L2MAVaTeRLv++xt0LCewiE
JyloATFkDbk23Cd051hEotut2zrN33iR1WYw7qmnZNxmpC+D7UL8tJlrc+92+V3U1FgGldmWtn0X
p9lb2zL8ley1iHF1MZaikmHbHpEbMj0XUvzk8A0yQEd9r95BZDDqbC6hjs6Dq/9hTv4r5FhvmlY9
jlH8HqYCadn4YKXmX4vymqvndwyLDHkqzWd9UQvQDGIidj7d3J5PIfOTektzDb096hXCCXPvlw1T
zmk4lFbzZiekJCvLyihWyoDxJL76OPyK/BhSpr08aexv51gHa1hwIcigIMPxGwP0XOA8x8Mtxcl3
PoYC2EWP4qPz8Uc5TehvaMlX2KP0zqYoRfLWHQoc6HUHo3Ssr5nPx8lrRwHeBRNG+Nn1A66Q0MFv
QFB3FMa4tRVEyrIKvgZD+eLL/NhJtByqn041PJBbFvEuQju+xYDmHuN0ZqiRddtg7t8z26EqLzt/
45Jq1fIxXeggb+3Kx9BrsbUAbrE4sKttG03jTmKCWMWIz7dFoOItuRBPedUiPCzem57RqjNjH5zo
OxzLc05pNwuE4Sj1k+EW2aqgN+V9cCEjiDFP6K7biDIL6pM4KaXsvTMU1tH4HBlhV5ykje53akpk
+5BqJjBZu2b0hpNZFgBsoGELM094I4Djdc3Zs7rqsy6WZ5LmiLTBgIcFnInP2GN7tlpcQuC78d4S
ePTHcuDppkHMKMlDBuKE5sSZ9RF5xz4mtShB5wy0pfiH3PvcVzSG/jvwACAPtNUkU07noXHehEap
Q3Iu77DqDlNEzlTRgiXPAAnAsZtjo+BQVNHGGbLizGgHrKfwDiqeGDPgPWDo4381CbeMbswfmBfH
UHCO+hhIBmfKIMN/4+yAeDR/19My7oVFlngA3SjTiu4BStsWmMI/ssoPidxAwbLvdOsSi3dDiqJn
cGnh1DNenb9N53JFN/Z9OiGGLCZ8GktFbKlSt+O0ltW+dpmMwDGA0Y5WXoZF8obG/nespjNtfXCt
83QXzIKpYUHINdJ1j4FGR8DErCgv4mo64rM6yT7PH2STYVWHjq9u0DfSU46pmz1j8UNm58ztyTAe
RKumuZTSeetY8cUdmxf0G/auIat3LzvikWIMFOh/SuIP6o/41ul4xMSg7Jz/cUPcMUiCkQaZdrPg
osEYxLFAsQD1jPkin871CBm4toZiayFo3VuJkliRGHxmltzak5VtulATZ4jpaeUsRKFW4Bb7YvD2
GGwLuyTXIdHfiYvDmqSr+978zYNCvhXmkTGqbRhRM1gzWzUuxwBleY8O5AQi2Dm1rSAUlp8gp/g4
+JM+Za1RD6Sc/6ax81GXebClI3PY+lIB2QNeT5BCux+aBSTlEfNjZe9KNG1c+KjnTO9MB40Lu3PU
cgScIjA1AgsSdYf8eBx2yPSzlDp/CrP5TnIM4zyrPim9g1M5d+3LOIb0UmXNpT0RyiBitK2MBq5l
nYzXjj6fcM4q2oKi2BRVDR06zg7zUpfPcQPnIPDGYTulZFu2S03AhQ14O5W/Qc/J68q3KFPRcaBw
PA5KP9BwPhSFY3atmNo9BbliUtIZcY8rMH8IQzqYdmCVx8NSUrASTGaRrBMNKj9XTaRQzUankCqP
4Vr/VMRTvyktj3ohIEuPeBXZ/2Qkjp0X6E6rbIg4amKcxqXjEB+Nk6qJi3ETTbHezkv65itS5OZq
/lvnLAJR2+F0pLWm4EozUgTSZ68loC3iYlnn0vyzU1YVMH6CTRLTBPjULzFzqbUULO98nVMutBjV
HJhqC02nbdJwi+AV/ou5LYFv+7AW9ShJ3PV4yvQtIwwtBbVhsTzK2lDao2krMwa3fZ4V2w77yx5C
9rVECrldDIFuLjOjHscGkkJgcD47lnUVNlukFZgaQq33ztiqbS1IhMxA9O3w14OU/7MIntgBov+A
XMxLhoXVULNsVU+5mdp3wkuzA60Y00wP4ffg2NG2ql5Ku1iT60DQTYQqVyNIWBWsBceJ2pRYmMco
r/qnXEEKwRH1MlaNfRwgysML5kBOXeeVdIkVZJJftMUQmWrrcWxGNtqO/RbBg9zHfEEZluYUL8gA
C9isVak/8kWRe5DlrxM6bump4VlneXxyyp6tCt6h1Bqst7ymCu9r1l+Q+uKPoCnZAOP9dJBy7C1L
tE+BS36o8P3XJvCpx5f3OIS6JoM7Mam/5WTzWPmPMwGX4UAUWuHf+ZQIa1vcol+jq51am3SG1Y7a
Il8BnNw0xEfaLr90cEVEIDPVnaL4yW8jwlD31ig+rHwmFBwx4xi1H0L0lKKe/JtWGlB/YE7amp2b
t/UoOdlXkyVRoHYfWfY3Hpo/GSGBPU5hmoyL0OEdUWgfpt46MW7DLEGnwZv/7vrRU06+D2c4+IKM
JtNzHuWI/TVtz3Y9IH3Qktj5Rp0zTBCpl/3KRX1EbMHpcH71kv56HDA4z6dVPeefXUdZTOhAHux/
M5uRrc/ftjOCLHJt/zoEEdrQPMJg/hOp4FgAneXCkXc0QC8GZwv57EcXskbXT8/TV9eAXBz8ZV4Z
/eCqYE8yFMr/8tNjR06ANx5kxMk4gW9G8AxsiXkgEYigJxQTo0QErOetiaOdmGv3jKsPAmkMG72x
6/Qh0syYrDs2Ve43W94rWwjxFs/570x+9SbKqY3G1u+vpfHbta/ILbJyZAPtjIcM14GPxud5TK1r
6fr510hfvI7jJNjYrbjR8kN9nzuBc3GmZVs7Qc2/ypYd/XB3z4Sih9XCAFcu52opj1PWfudFDmvX
8h/M8ul3rb1dcjIfhwy9gzJNf5wcsKuByJ6VcGK2fm4HPgSbWSsUtMDM1MQZON92WeJ5gkF11yUj
vi3Qwa7jXCo/7F4cTp6VIzJE9yrrNjla1e3SaNo8CGcQ7SyMV7299X0qnSCRfxL35lV1gtMUsHov
BALUcGDGMIEhlSV6XDSwxY7X7Z9SopoA1N8k1noHK6gG+KAOPSKCvROzeJ8Rx56CFIRIMsL8MiLZ
DwHc9Yqnd9N2AMNZoyZMRjY6kMsBa9cdnjLF0pEqVM3dDk7OdLL7L8u1f3Ra4Xqp+vzcjITJgq7Z
CAaHT2Mu3hJzDYdBE9qK+gITLotNBa0k7HhZnN8bL/QJi7CBODqBfc0i8midpD2Rbr22aCn+4OeH
1wjEASDkfkzA1/rWQqlXsfARlQl2sUdn2pbs3RAZ5+sg9K99UBUvvtee8CLmh6Aq1wmRmx+Bugmy
zYr1KJKa5RYpogYWQLcuxSQfWUX0bEKaNqsU/17mHCMYqZkr0CeP4SqOs+nTjcHVzbNMz4UtiANx
L9FN6TIBoMRdZT9z1yCgqS1rn0u0AkGlw6MJTbgZFuzebNyBK/XOaQhpJuNAPCC56M/jLPSOCHss
SIzqI2eBhEIjd3QXzCu0ZgRYDaR61tqpNu7s56yiovgOnYJzvbmIuhvHMVo+3ZpKSjiyv6OYqI+T
Sy9IXDlTT0oV+NTzxU0l2+TZC99kzHIWG2iM9Y5S2G9saCOMwYdx+Tfm82M/FqeC7cMF7gPJnpLo
00yHxT7IWBXlA/jKFKP3mGWb0fgk3ybB92D477W+FWsZ+ofbP5ZgYt1YPmazfEWX/kThx+xDzgeD
VG7N+urV+NjK57I8OYPcAIgiNzbb+HmpiCNOhnWaRC5xtuF9kADJwO8JZXeiUCqgQhQM48aBpFGm
CfQbfMEoDA1qn2h4npH7e369yZlzwppFKTGL35LGNXQ1AgznK5684M0EHjtB72j53bILovQfFyyG
Q9ZJbUi8jl+u85EChb1vJIKnPI2QDo3NX3TSjGzaiOceXTbmS+YGxXMTZgzVlmOM3Ga3aA/jcWzi
tUz1Izcahk810gsjqcJUn1xH1ownMfQflcJhZ90EhSHISiVQ72P81ExXrJxT4V/itUerhq+0pJTc
bj8+ECjg3qfg+dwSecSQ9USRTLO3L9yLGOU/i1WqtsacW4u9fCXTRxvhFctLNEg5YTaNW30nU/g4
2cBWZsZll6k8+RY22Dr3LzIdH0fVnZ0g/nBHAD9VnR74xMhVyr214rpiW+uLRyOjk6DEZDMSr4zo
mo0q5xrPV+IRORzdtVl4dqp5WqcOO0QuBEhxDmso9Gqhy6IYJzdcvQI8hRVW94C8WJLkIYuH+cQl
0OTIpP/Vab9X2EpWXspHiJ2JzQJn7WRrPy2+u5LIeWhQzWZR1rRxOlwyrC9plQIAPtaNvGLbLeRl
p6RRwf8iLRoHnElrBZthN5CIYncxUV05MYDK8AypZgRcvJta9Z4qFwWj7+1KW8wkw7GLHLxI3HAr
nDwB2ykorZuSl028YU2asfxp8/GNbGhjUNKzvY72i+F84eNHCTAjotDO+NU6+byNE4KACpdFO1jw
Jyvn3rJcHF6Zbh8joFMrERKwWC3i10uZCCJkpD7UFionaixTu3d19jGm1UU756ltnxWUFkpHRg85
LWE1WDu1lA/WyYfzEw/0xA6fIJj4zp/Qbt499adseF6DKt+B2ojXTUt8lgc0MBg/ch/kuZ8jobBV
sEt1AjMh+XSuBq1krDRvsVM/G4+IanAFaC17fTSz8+zbyQfKOLPx1e9Q1JiYNEYCdnePGiXjyql1
uc18bpYs4VIrwmdl55BfomIdQcnDHuwp/dsb9RuHIMomNB39DEjcQdC5HybxZkAs4/QYIGgzCKpm
iuba89S+nO0d/EWAZz3Z11nwxULu12MxscJOTxxoGH4nYcWmzL4DX3safKzUarB6QIc4C+KehmFZ
nnXO5GVs5jXLlu8lZbbRph01Pju5OmCBayVUWq0CTuViWe1y58daoo+OfnfpJBy3BHHlOBRPpS8+
GptZ4NAgxZgvUWo/hwsBAyisl32bWu/unL+QNt17Lt85NAh5A1BsiqdmGOdjULwUzfSBvNbd8Xnb
FHHPSHHRHMCjs7ERY2RMojGPUigOSwCYKwg+2PLmzIfveaEbK4kocRcHVoX6mRNZbAmnCop5i4yN
Sz4AalNM3Xvl1buiH8ZzNM5k4bCJm6Hhxb249ClmE/S6s7/c8XhgaNvOCfQugSqQZUy7r8L+vUv5
KLvnbnaWb97LV8vPekJF/e+KmeoxywFXLX20Zu/sbUZk3ZCh9KZIMBt7PXVMSZRbhUwta8fontBy
t7jFalXN/FjHbCUlCLVmiI/zkvQ7utRLF5fXqgzw/wQ1T+T0aNlE5CUY97WeLtIansjQuWWf46nA
nPsQGuifmX5hlfHLIN5bGcYBF9S8fqvNSi1OReoD1ktJBHuRoBEq4uw6+PJ3Sru1SaNHyxCeZ6sS
bDL6XXJf0YFJtzg5I1bAUDCpp0DunXTdFSVrr+Wm8fQeCrO8GkyNseu+eBJE6sD4fxlzktIcMFDo
GE5eRvKydXOO9eW4K5T7Y1DzlEmQPE6YxAqlwVUkw2NuBw9lj5udMd+qyM1+USM3ZNYSB+cRlG2X
p05gKurZcSAhdXiifMj2xr0QIJfr31TRTBWJ225T1HpUHOkBqtO6WPLllGa05xkgjLD9M/njvajO
ksXb2mXmsHL7Cq1BAi5r4mhhv7MFqJFQdiEeGdNr8he6/9+u7fL7AFNq2MM09KNxhYPpU2r5YjQn
vzUX921mZsKMMqRNGO3CHJl0fSg8x9+zn3lybrn2PvHnyYjNnaJzpsZHiOQnaySCHjnYWMAS6YGi
5cEmXoPWQhbHWi/vWCC/0/zBipyX2cXa78ecVPNNpe2XFyJ8j0Ni/QDo/a/nIdeByzGo0nE3JC1J
7Yv+l6IiZFB+DyIGB3NuH4yVfbUBfIo2nHaCQe04Fw+NIVEKneYuFzk5R71BIsugHtLzW9wDqxhQ
7HRByyirw/TZG7bP40DmmRsf7bD+SBMBGw1HFQVFtVluJBGZTadxhP5cbBfufSwU/rJXE0F6Ce+c
8DZlkUL+TwugwQFx9PV1ySJvLdXMw3SD3s5xt+pZL8q6CHdz2+1yFjDrOqpOXee4xNtGeJzjLyQ7
HWKLjZwI5mvJjyDg7h47OmD0B5Fw+vE1cEsh9SR2lM6h718KWBQbrdyXUr9GXb+REJCjPnmDAT2d
qpIQ4qRDBJ5Uur6PTf5AnStWgCO9d9GxvWNhr5XO9mi5UCzYtX3SrXrKvHi+Sr/fDhWMvHqwUf0E
GnEkR80uk1B9q5b9Kkm4LLOFcleGCMy9FHV4DiWMcsoOtvM3XUsYMHctYhgopUiHL/akBzzYh4bU
jVNCxhEa8oobVRcsv218qUPTuMjluHKFG5za2keo2/bNzvZqcxadeOsw+pP2MDnPnv7Cak1fH3Em
RJpwRaBIirwChJK5Sh+DugkPgbPsOy/hvINEfR6yKT3H0C08QEcis65ExcPIi2fyKZBjojQSsEbD
GIcFcVlMo76Q+CwvY07DSBxVt7Ubke1IpOsxF7Tt3Ri7R1xFdFiV6hlcgSA3Y4WzBxTtpSekY51V
JSnHBAtQSIhP3Rcx8SfTM9CpBWmDGp+WnBpVymmrI/5XQtbyBQ0m7bubFruZRSLsUq87pIF2nmkX
qMjr38IwU1hokDGBHpIkdB6NQSruDGQ5tlZ9cXy7OfIGpddKNXxo7eS0VMMTcbTtAR/RS5AymUhk
hzqqQk6AhwAOlq+uMjK0YPg7VkBYmCUDRtzGH4V87lMboyPFC0trLs1hE/kzj8LgrFIO711Qk2BX
R8zwqL7JjoFTVWxq+ozIm9597SFn21DCEg1RfXoT3dnS97/SQ8Rj/5ZxetIDpoAp5GFJuW/3Kqqv
6IbQKAtvbdmYK7oyPWfOiY8ni4+MHmNC5r/qh+GD/nMtLUVF2eprYSW/gScvk7ylFyZcgOEEZidz
xWsnLiECJxJNmJ2ARycGw/4mgBx3q3EB84ZILjgVZOiwOvgcF8RFWYPRo3NOAbAGljmwuG7REJYo
iIwrh61v6q9mTe/DxGjb+xh+4rd8Sk9gHT9kAfLcV1yQTrORP0kHoLiJj2W/bICEHSGu/gmGaKca
iDWKMYTSHjvQDPDILJx17UPGkkOSgXVnVJbD6MFXsw7yIjr2CZ/TomQ70DsBW9b/UXZmu5EkaXZ+
FUHX8paZ+Q5Iuoh9IxnBPXnjIJNM3xfz3f3p9Xn1SD0zGA1aQFUWspuZGckIN/uXc77TGJC//RzQ
fUErvR6NHiJ43bXrJmsqBobNz0hq0SbuQ4uOZci32za0nLtOarEfouybRZcZOKRD5gxwfBMgbEfI
bZcwvowjb9t4wR3JrdjHTGsDH1/d9cLySF4Q01ZPuF91LJ9x4YN0JE8UeV7MpnFjGuJZVSQxmTJB
XiLDE7PNJaC7EhsyAdDAVXa3DqTxnA5FeHEkhFv0/fYmxul9AJBHq0KTb3uCHAxCKHbO6L1pYX87
i9aitaP66E7WlgSq+S6pEVy01rdbVc4vWxLvB7fOhxhKiZH77i+vNbKTcjWZAGmGCBUZ0Di638IS
gKHb6nfpRcM19dKfKOzDvdeHiCZFOpwhb0AYuTHj2aetL+9g3kPPCloEqLD0N34p3+JpqQzO1lgk
94XRFPeD0Rh3iKwxx+g7z2LrJKozs9zkTjthzWMJN7XBwd47zmkGOorv1Hzkr0tXVjPxL93hEktS
b52mfzcZczZGesPa/jKkRP0mRsgGMeUkQVxxtEtyhrN7d0FyF+FLXzw0U7DDokqr1gAjx0zYChwY
kYsizYOF6kRsB6smeAkDCu6IcnCdLhpWOzstRvgQ5hDVmXOVrFTYlPBk20Shx9PanmKWwlX8HA4Y
WvTgv4UI2sAM/KaiynfK8J9aBP/rkQETF3mM/78m6siP7oa+tQ+w2SZGJ316I5D8wNLxcQ7Dj1TD
lk4zlHQT3pTIwNYE2e3gJPpPKHucAC5LG43TiU0Kjg/2sxY0DD1Ed712GMWjDzy4urxXOTp0nBvn
7Ca9oGDwjf0jc6LFZY8dLJ6TjS3BLtCOmj6B047tbYIFH0kh5jEnW5sCV4Qsc2OntXdWWOuZ1LgV
AlCsD4tr39Z78B1vRgBhqi9gOhYMf5YSd90aP1PQ8q3DfceBgXxFZ+3Ri0ukXdD4YF9yfS8/9Oyf
m4iXg0uQTEosIICpwNPEaH2cPudSIVhjGPxqv7j1tu2IJhW04WczkO84FIiVQi9vV1Vbv0RzA3gg
tsERIPFHGxnu+iH7NUiqjULzt2QY8eEaKByq2V+1swt1TZyroNxMtfusphKjUSavk0MZ1eJQmFnj
JPczPcGqxSa+78LsK56+sbeUYM+oC4cOJBn72jmyj21O1HGWWj+yq+8w1mVsuvIlkwYIyRB6By31
qR/RVRKxzWyfKZ/f8iErwVtH6uZaOSLAoAJbBfy/hAjCfTGjXwVgC6SSN6jOyl3K0NNn57jXXfXL
IYwJZI/8sUf7w7IGyglwtCiiEEzhOxSTgXg4QpyfztVp+Zf9CjYoh3VmzcawHBDEhndeCMosMOge
Ol4DewtjNyYQz/HOclq2G6SBAkqTd4lrgJMg5ZHtSGsdZ2NxoVimnXQXraXlPtKBfC6gyl2YgzBz
NDN1qpWyRd8FOXfjycDbRahes8FZAi+fRFecsMSc5aQ+O9gr3TKH9E4qiRGDj+ahU7lYNWkHZsxC
sJs+2ITL8lStJ8faSa6vlguwMUoW7haCAjZo1rZElyKsmVwj91irV8gW1GGEDayEMTOCyNQhJbZ1
Ln5PdpDcjQSn3zGg4GbFHLGu4qvZLAPDqdxZwciynlpuQ4gL1/WEJLUVYcwCRpDl7E7LEM2GCpHy
sQr0EZQY6BtFLZIzaO6ct3b0t2x+d5XjZSuquMNkIW+GyUcSD4LWvlOP6DnNlWi4K1wqwzje21YI
YUXFH4hpiI3oaMCybs3+olgbHcgVB/XXqgaB1dbwO8WUk+5wREPBxN+7YdBe10ZaAG9qEDl69r4t
yJRyi6fIaL9dzcKvrG9mSNZu62r0YgBGRp/8UZP85qJgLDF3O+Ti1l0ZaGNdaa02IxRavmvEbnqN
IoaPb16pv9xABscwmmAdMattez4pXQSUKdUXiKBvKhwebeiXm7GOV6Evbl5ZP7mMClU+P8qS8SSB
CZtW09fJCq2uyJ7JYMJ/l2XdpsnFVgyVPtQoRhjUldtMT8QJ6+rYJ423R6cfkfcbIf23wvbR0IyE
aynmAxCoeTXp7BTn3hJxx+/uuTkCj168NrN3GTL13VIM7wxzMaWFzXNZB2+RVieMfaeiBpFWy7cW
MFZQFFsdkI04KBK7xR5aEg1Z9upQnpjBexRVzTHTM5UViPvM8FcZjcw6Fv2zxjUJA+YxysOPya0Y
ACbIzbTxbPru1rHG72BJ8Jb+CXELQKqGlTBpVyfJKjIITWaBA3e5mm9Ii76yrN1WTHx43ptzUWO9
cZgQ5vPi5SXKUJGzdLLy7urzbu/ZjNNPicaHlUbABWvYMyao9NSZkI1ni6EJaExykUrkQq6ekl2n
Rbw3lDFuteGc2qjNrnFZbUdy7YCGuSeAtQ8kHuNO8yuSiMIeYQlBZpd2QB9uSwCj0jROeesMGwKL
EDN+aCu6VS2qOR9+qKFvOhT7AEpaYMYGqVL1D/4WPCkGUGDR8j6XzLpGXe/zqmIC6U5HO8teemVt
oESb01MZPOBzyhAFGflaBSixJslI7Dx1RbbzNRPWfF6ifbmzAPBCVlsyLcrpHLfQ0TWsa9+Siu6L
8OJaGS+jxU6/UB9JYzzqXL0lLp+EJBsRfHDa+t2wmUfWW663nqWbb52hjHZxaf+KwaWilENJmESk
DaQEErouGloWJEzrAOXiVN4oO3KPle/BzZpxu4iaAAFieHVClRal/Vu11NttNSCVpq0G2LL4IgL4
hjxcuq66U4oWbEcmEiA/fdET0WVKQMa1o2M3Z3JNCusulSQEhcYpiDpakp6HL8dptsCViAMe7dME
ZMwbjUuZB9WDidZzH82c6X50kjDq9wPKDSLMrDt40/5WTCikvZRGf2CGdCgdf7kKMsyRUwBpp2c+
QIbKdjBLk4VX1B4tt6YwWU6eEiuJSXdT2Zbae0UOQxTEIshhikrme1skkj/5M0t/cWMY/MDDYlwi
FrCybeVRGijlqpaMkSyafnPiJZchHD6nltiBaKjHHYC/dFsbAxq/YhAQ8ZF95qE6FiiKDkPNIMr2
yotvDFdkHY5rTYg6FTNuI5wPlSasKM7NaRf3ZXxpQ2aTlmydddE68yXv8Dovnwt0gv1pFAYHtVv8
GdqpPpEfQpgT6IIYKJerHQlGq37TRYMpL/vtN5gM9dg+GZ34MWzP2nG0f8mgx2nKOF2NWu5jxMZQ
8xkhX4i5Hm6VZUN96ngT9IXQAzAI1cg4eCFyJsibOdgY3ePYggLKnG3VhEyAu8oVaxzMp24E0x+S
4Tm09YNk7HR0Zu8ljMddYkDplTVU4ty6oHsf7hO6Nh8qQkC1EgfB/KtVbI3sei6xaA102rF4aih0
NujTmZdQwK9y22CO8DAtoTxDbDtrSj8PcaQDO21gBt01747Tf4mofaL6F4e6eKpUvmXwAQUNgSyo
NoZp+ZChR8HK1akAQKtGClIGF2H3L6hqWkI/g8fUWrtUNzF6sY5UAET+IRq0cdbHin6N5wl94MBc
wpcwdbWgOBwpl4zk5tnmC7l7KFjNEYahXaw/J1F/m3J+N/3oIYh1eXB6EgJH0/xkPIE+XVfR46II
iazpkzjO/kziCmtcdC0QQduDOxvMWaL42c75u3aj9zqj4uFTrq6ej0J+0DdrMbcjJoy3iVORBjoG
37PPO2+XPywfAPSE992MIsvPpn4Dmh4opmMRBonbFyJlQ0Nt9seKgL2V67yxW/jozeQzQUuGcl2v
UsG20Mza4jRJ9WGTT8WnjaUvyHR35c5dsXeG6dFekjiMeUesFiP2cPbXoWogmWleR8yVugslf+5k
uCRoIo+TJJqTQsIi0xWL9avlG8ndbbFMQIBYjQnl08BSpGP+tsb47L5w1YGzmjKUTLI6F5gHjmmy
zBIqDrfEJg0QDyl8gDK8WSOwDM6r+5HB+w6GEr7GSd+FVeod0orUqdwTH9iV9EOSGVsJmf8rZHdv
6+ZWe9kx94rpruwdA/NkwdaI7KHR6f6U+mkSQKsQGxBLdpod5/cwV0CxhPeDVdraKKd7IxjyqtP2
V6EvY4sI8SYHsaRe7oux2naK9IaAME6Y4R96KlxkSnwS2a9HHNVUdSzpLLz7zT2hh021KDM864zX
+WNU1yC23fsiIxJdAQ6GcfHlIktjB+fQr+QveXfpnAjFOMCDJsB3bBTWoxWYySabuGfShGWtUxTq
UNJIu4MMPs0JGBvHIJfMMo1xqie8BOfJbu7rjtNfK0tvNKuT/eA1SM+qecHVqx+y0KZ1Y+PGzPvZ
uxvZucN43KQ9kgc2g4hQPdO5ybTO8Zz3zUuZ29embPJT59jRXcROgXY8ecpM4nMQFxsHpOlQijO3
YZUG8TfuQvPkWHm6YVtLkHLiLH6T6bcJ7xPiZvGnnAd1DRFd7qHfUl1yL8WU5EM6ETJYZp+9SrBe
SY/YMHCJa4rHnYdVitS29JCQnYl/4Jr2NGBp1WZAtX5N+YIVxaA9O5XL2xlfvd7eNSbad6euQI4L
52C5tnes08e2crtN4MkO7I2zJ2z6JMaITJME/zg2KF7KDHN7ZORmh/LLwwG9HUuVMBCOlznQu8rc
EcYfDAmMHTSb05Z83sq5pTFYojijfVUBasqs2sMEA2vuQsXsArkeQAtQMbtX0gviizTdu5qJixtj
nONmWHmRWZ6dpHiIrKq5jEOWPik9/urwDQ+lgjWzaZMQMk3iEgttetkmQTQwsvMhhboRx1l6r8OY
36SLyHUkN6LHLUqE6JQFpGO1wEQCd1fYSgJfbB+MqPjj04vtGPBNyjrnSSnASZj6UAzNeyZg2rF9
vZgGgiFqALUFj9Ouh7p9lKLvjvXDGIfzvdsW1n04SLF3cX9NPUBYL2CXMeI26tNQLvaOdTJWwxWF
d77iU7IleyHBVQSVNrLyl05Vz2nY5jc9kCAdNgQ+FSY1DIGXtmXz7CDA20+Wb6E0ZGLlR7RBIMD7
+15i/EVmjFRGTvtejuEtwzhvwgllKxFgViMT/FKSr7SphKSOi1R6MNIQ0VFe3P/jh8YJr8RrTXtX
d/W+do3sEg2iXccogM4ZB1q/xB2Zlb+NgjT4cHkWE8t9sm0ZPQa50Z2tOQIYWDCtdbJDqHL5gA2s
uhpzjM+K/j58QELhvXHhMmvseWH0z+N9bi/+stavt9kAH7WnhT5FyvhhQEcqNrrEIzj6G4Ey06lX
7J59ULKtUslX1OBUSfqro3Gyt7357buXLAaDk9uyOgYfoU4/4dQfaWarO8dFw2fb1jmdRtz0pfop
sUYTiIuSjvfPu+HRUoF8+Mu8jR68I//PuMnGFyTEIB2w6Xx30tBwov3KPaseEl8yEs1Z644YPHiT
66QMPnvia+/Dqbj6BjxNJk0Fi0/soNqWO8/yml0kCL7wB9aB7CpIwxtjTkoQqTjwSBkTMFWwiIML
DohAT+jzV25QwFieSqjriXDv/bDd42DfN6Ozd7kXviPMm/WcHxonq5bQ+eYcTFjkkQ7fs+poD1bi
YoLrcr1NGXOsywJtQRXNAR7YsTkisOPgwzePq39ZAALKOyqsE0ISG9HWKgBLTq88GIHzPZvPSPw3
DafFWThJtzc7lnZ9HzL58oxmlyXqqyzc8L20Q7zteSAeEmv+CI3G3TlZH5wmi0OFx3WXBilChqUT
9AmdskKU3kqyKGfB+mb51VkXWXei7iaNPFv8LMxH9lV8pxLDuc2knfQ2ZASvCXbwWTHcRGR1jvTX
Q2/faY7ru2XItYFDTjdM073vG2W+iNLL8RXyU/oSKBRz1h0CQa40KMvmBsC6zDY6RWOY2sV0ldwU
xCgQyjYNzkXT0ERQo8qkh5JV4LeLdHMQLDtfkrH9EdPFmREcQ0vvSHrucUvBK46UbR7IPLuHstHB
CmQOF00/KI3Ns+M6P418LIasvPJOn/oUrRRT5vSAWr/epbYCg8VDx5Gi7kxCetaN/maArtdzE4tL
FSabqu9N8LpFu3Y7YlpzSm9sZeQ89iicWanlu27ys53tLUYhYlVFHDHWY6INYSPeK8QykTbOXdM+
jJUf7+MBa8U8xMG1k+Uuc5ClRy7OONJWS+BaGh33U9dkt15ygGS6d09NbNxnqXlrSCS7QXEvDoWY
38OO0xITBNSmfNPbWbI1wpzHrLj/6xvJmcL0j3isGDLMqo768C5OoqNrd+O5Ym4hSatBuZlxUk1e
cFLN/FyP7a71md8mNlzYvG0+w2h4BaiqHyuG+utEEqtRmzePRfQhaho4CCiIZha8L+UAAcrjaWEw
YtdHifXxyNagW+d1rU5Ac6ktZeeekPx9e4xx4iFQVxa33CKDSHdoeKvtEnNIz9McAmnpQzmgPcni
ltTO1AI6kXp73IzWXlmeBKZ+qgm5eOrrtniYtLzF1TlnHPCLXZF/MJFasZ2fAlxH5i5OFwGzHW1g
xfyu9LDlVLE+BFHjrl0TpjHNyS5ycDnWxB1CRbAfDRfBPIDucVs5VJ2MzApVV8h0qbKcckl6wIyA
mm0FEOClQi23lQPAHCd+CMroDQzYuJonIuwgEl0CSL23uin/eDZqr6hR7Tbzwg5S296qSu9cD3F7
qRBMILJDMYkcPz7UebZJC19vEyIUvLzB69+6QMRG3BqNR6yj7LALI/ZQOh1vFe71zYzWfC11+yd3
dfYxCn2unC13/XiZzBPm6YY47yTc5OCByQ3tScIWc3Saw+HVJtyWDUQL1qjBNeKQX3MpJiM7opV5
rRvLfXc8VjSWrqlilp+66nWAgPUWx406D7WzkJ1+R2k2Xsy4Wc+KezSFShWFIeHplnecwTaIFLHH
U0F3gsLQa3EK9zdkqccQ7uAqkeUbeS7RxqzlI1KXl0bhwLJV8YvAnpfQI9ElN6b7zPQ2tnwIG/EQ
QnIJhNOsmFKS5tdk30WXUw/bWcdYpHhF0Qr9HheTMKdNP4mOuC4K/Gpqt26YbkdQPxhgyOIStXkp
50Pt2scI8/zW7YHf+DGVzjGfXE5WyTShmfOKxNgyAlRyF3kwjtqk/wM691j0w80Lgl+dV5Nm3KuX
Ihk+TMO2tgUjwjxcRAHqPU1tknxykrZJhN4xx/cs3Ozc4mT3aDbmA4K9mg9c2d9whHzzRT3KQ4pu
E6XyilEMr9pI4qNjfHmFxcgXdwOkrJDWEGEL06LGskDYtT1BJHWFS4rxYpS6z6XTGYCl7GcrnrOt
pe9yvXAQwIMhpHqIBmA/kxC4hRIEHzgu1ZEACRaS45RtZFuee5cphVfJPQU3fsURgrIemL62Sdmc
cmEye4P601hofiZyMPMlfESjiZ+AY9ROT7TTUEEKaiNwTMF8ahLz4vLwEqJDWHnPn0d5ZHebupfm
fV9eRBDd7DiZ3wTUHbfHt27EZbup0AfrfrRW+UzNXfOk7JP8OZoLd6M9M/pU4aFtwHp3tVK7znVe
+yQVd2PX3SreOEZA5P71iiHcgJWaenN+IJh93LIIa4+SC4nx86Kw7q3mTkiT5nzGxOq7hM8MgbVy
meTSehYS4tQP5hvnZGvnGIb51bVYGDT4xLzBjVCge/PVvGK7V5c4HK/9vOwbY6CweQn+o6yFPJGr
Eq3sxh73HVvXNSGuxJKMhXNVKIjA55CWNybdT7jjuKADr/34oXbaclOokaiiumRgDsxyQBq2DSeA
E0OI8m7o0EaVLRNjjlvJQhB1Uk36+HqaIClL+qKd22ry0FvmF24Zh4cK4NgafzdBft0MN7kmYLES
RUECKZ5NEkwfBB6tQesBB6G/ppEtnq3R+NS5ZZw8apHUT/xLI4f4YdlFqTmtHiWaUSPjc6wD/1oY
rIuj1gsfx8DewOX0D80AT3zKWAchoR5IKb40nWCD0LLti4cx2cY8rSNgK5YPIrj6fesjlQubQ51B
WU8jeeDThx45b69UcYvNg+lei6FNdpj9ZW0ssps6JSgIzvEwI2klZNG/yTZIsDjqjuQKNlORk1nM
puTZ8DAnzj32n6bOvOewQbOODjL1d0GjqNS0e5+O6oUxRLuEHi8pT8S/Wg3mIFF9JUElLk6J2r4g
N2aT5YGxCecqPPQl+6fs1tQ3qOHV0xiUX0FsIk3tvszmI+qzARIjbiTpbOlt7IcCT6xBgMbRE5i2
zB4dzQw+pa/K+cTg84U+sjhlAd6vRNDMV+9JoarPOqeNDKtXMM3ymQL/10j0gleX9lm1tE3MMEFA
QYI9lFbAjKerNQ899qWUYYTjtfY5bHBQEEF0F1sLMCvLuDGH5jx7zaltcvWa64HFoj30tyoXf5Qb
cKkL+THXmvXtSCwWMuytk5tkfthmCsIfdipjaoAXNlFlxFvlxzq5znZ0cJcwjyTGedo4rwLWrFkH
9MoeULHCeqsGjAljDupAQjZhhiF2S+Iw7dVF+uTkmegBYkKSyJmgLOZ6odPeSaeNNwaeh4T50eJG
flFqSdMtZmMzkgXUo76CUXoXFjW3sLHYegx4KBDBVmX6bBbkCdZSHnXtcO6F9sGLAVC002Bvu/Pc
9NOOqDuIgdq7Ks6zjDnVVHe/5s7d1gTpsJpmcCmD6t2CErgqd2hDjm2Nlg713CcmT7GKJF7KPH73
R8EBZsDUcoRHPjLSrEyb4WWgfRZDvgklurg6QcbouQ2uuIQjyWP60UUXckgwP1tJuRXyeVY2d1H1
5eWcXxKeBWWvA3U/V7cYLfOm0g70bGoJBg0rgiKm+8qpr66Y8CsqFOmT3Z2KLrSpUSLMae70RLoC
+lCyguyE+mviAT5NZF8XOmqxyyQtptGUoadHRmdN1UADkkFWGdptYvkIB0wmz0mrbxNpF/d1vdY1
C+UYMbqwPtKSc9/R0dWbi36HB53FjzkicyPt9ZROf/rMmnc0aMfWbYaDncR3nvso88yHENWuvAL/
Tzkr62GI449Ow6HQOOVjpcrTGNaIN4kYZeBdnVujlDuhGMSOob1OQp/Z4MxGZfbCcpfkNpMpVsyn
sl2gsiXkjAk6xVHHZcodp+6N0vhDE9ht8TZNHDmoPUblMWVRFZVCRonIqmDLcU2jrGzsKzroKc7R
UbcuSC5vyswP0/afO7edjuWCdc9ago1wfx1NVg57WT1rgtPWePxxyJFOt3VwXa8aLJJ79EI/qvMw
hNCRqL6r7/0o+OMuJ1VMY3l2yuKpd2VPLw3ULetr9dJ3XrAReIZW9IwYL7tuvCSVZrESwKuZaOct
7UdPmMzhy4eYk6sKk4RL4bMxLQBGeA4iRKUhIoQJJSKticlGaSCFtOjjUzkGe6UGiLE1EvIaXMs6
sGr3ZFbzJwd0eQk7fvBAxG/wFpgshem2vWA+w4wJyOMxCYPoR8niGUYAow+XVTfjSzOrmocsRjuh
26g4TCwEb6Mm/DUQ7oaoDsQp6G5WhdHKrYU07pxNWOJkwTItGj2x9Suw9YIHiyS41RhZt1kCvo00
519+6eMI9oHEBC9d/yORJDn0DfAO/K7wKJ1jkFODl0H/LjScZYvkiWW0jcOALfZsO+mW9A5gv+Nb
PAKrUrRuK6G956LPITa3x4qdim2WD52+pi0yP0+kj/mEVCYMKKQr8S7kcKsZb9zbJOytOlAqq0xk
l3Ssv7wSLA5V5FRFXzzIVEEq3joaqgGg2AG8w9Ll+rzgMAa44Pv1uonsV1/DZbBqvZsNGhO75Qfc
0EgUmF+zxRfIF6HPBk2/w1VzzEHM51N9ME1x1iL5DbYgPYXyh07IQkHDR0nW5ja0FPlPCTPUIaWI
ASKyDlLz6rtEUEVfNsxjjmWsBIRj/jGd5I+qiYkB0Ia8zHDusx5pOZzc2+B8THV4xlawzRAFpWUd
H4NawkMlqMjNLxkkDTxwwUkk+bUA3MOmrKc0LNhLTYuD2uH9azJ/xwgd9x99UmLe0iOG9R81jxi5
a/85nG12RG1D5QWkrkv+SKN9X8yUYH3IeRjtmyqfkFwxOaq7dzKDvvChfYmy/M4jHpfY+Rpi+YCq
Gwoc5xdlSRuO3sYYjR8rRft5b8m8QZB56tv26vsGbnp+r7xn+WHmePgVFZLZhH8Mk6aC7cVSUgIl
CZ9KYIiV3z4LcINMz49Iqu/UvFA1+F0Tnz7EHGimqRxviUISaDQ+fuTwyW7UXRKRy91R628ANNys
+akQ/j6JTSK6TZsPbHqz0Wat//oriuWlhGlD7A5V+chHaQqeY9oS027fxcwCkeTBF2iczxTOGNBC
86bLkeosKH6c5HVmI7sSZcYa1XpO4LVlAZG+Ft/53kR5GDTvOJPvl//6/aNLCGluqTM1cnAoe8x6
2YKrlKH9xZ3Zed2AtIR0uDJsLI56eS90NB69GVU6Z9a2ptk9YLdH+DqL37qZMPtMvHuVOPaeXLZT
wW4Y2Xw16Bla6zdppde/DAcuaS/O+6gz1NbDJ76zu25MxvUkk6fG9F4B/t3PWAgVu+nOLx+yavio
pukujREZC8s6+CUKGlupC+m0QCOyT9+yXiaE3vbc/pTJcHbs3AXOZQbkOs3133H2//0/APf/Lqup
jsOo/TvH///+9H89lzn//I/l1/zjf1zQ///42V38GxZE+af9T79q/1Pef+Y/zb//on/zO/On/8ur
23y2n//mJ9u/4hNu3U89Pf40Xdb+n8CB5Sv/2f/zv/z8MyEMSizRB2Qw/KvX8s/+Cf/pa/sn/3iW
FcQK/L8zIK5IJT+//nX4g/r7L/l7+IPr/I2cBssUuPo96ViC5I9/CX8gxoGdqu95oB4tHAjWP8If
1N9sKV1CckigA5Bj/yP7wf8bK34p+IU2qSqO+P/Kfvh7rkiZcdUWx+//+V9dS7i2YyuMBsqy+WeJ
u6h+fz7GRbiEuvy3EJ6aExeqQDzV0+0QyfZZxA4wQs8MrmZmNOdBCyz3PGX3uQUXlKRFHUCrJ/qL
VYwBEN4XBXh1oJ8cAO6z1c4aHybar0rL536a+yPse26TmgERKGmYxADrN3YW/TK9uDtowWTfaRBH
Bi5iedt+a9Meo75tvo/R8rtULrJk61qi/jU7gEsOwsrRbt7GKltsqcFLbjECqtRUs9AnYzfeMWyH
5BxyLs/xqyqt72DpNUklP5j+CEM5bt+zCCDebK+wWc+r3nXqvV/Z/DWn8bkwggNwnpF7tnPXk/Ji
WuglYzABhN5KGLArg3Jsr9Moo+mzirsqneaHAgHLb+KSBCtfx/maYhUdjMwaHip/MnbKMkK9qhwr
fFWih/1s9Gh2pi7e1H6Qfth5ly0tnN4HuQmSJIWR+d0LVtsWuOs3K2+Go1GUTIEd2W90kd+qOC0/
U+BhpwQUDhhLb2Tj4nn7MrJR7TZNKRcn/9hdowxnK5Sghc0xdARZMQAgKhzmSNQm6mWSuLjqcXxS
qbTutcvkUoG+2Bu5ewW62b+0vgh/dBbX7+zvrFsuwFeWwvOvsUcs51ijX0JWEz/1Sa6QbE+vidvr
a2THmCFSbR+7MuiA2wTxpY+84nUIwOLGApnACKRhw+cPGYNOPgddxfdRRClMIoKUIAIHt38idD6/
h173E1goCGYg2wAIHf3uxFNATtlU/Xbm4E8ZeUiqpnnJkhrG/hZ7RKrHXpJeE3fw3y1nrC6oBayz
ycCYunbOvjEhMR9Pa5S5Aa30Q9GQJZt1jbkr5orvgbCIpEMQrveVRz+JbWFCyVAPzJ2s4J5oWX1w
Sfldt9JDYKPQlidFVO+F9P0ntFPlKbMbqAtB4RINiLF5OyP4ZP5jVEiG+Z7n19Ap0/sc4C479qJ4
VawbH9iF4DC0Sv0mm5mJ4+RD2BO9uFAg9JtQg9Qy3R7VuOT9WElH+Xc5DTbS9AUNJCLCholzxAfC
M3vy6L/vtdL+zmnZZUUsgY4tyTD36G0Yz5DLxz5BDTt8Bh7ewNrF3gaIrcry7BPJo145TWxSCwJ6
XgHMBJNdU5zoeZp2wEGN9Th1JTev0BvItdi6ZqI/0GYz5gOTfVAa6Y/VQkiAtV0eEQewvgAncWcO
gOpQ9SMAMKzdhMqWBX0PsT9/QPs9nvnXW1WdSG/V6OChZVBAWAaJzxK4uoMMZ6+CuDh7Sni/0nhE
ERqKor+BGR8eWd9Paz8MX+25uTSFS83LeGsOqPwqo7Z2ON2J8iPZG/d37ZmsptHTVPPj0FiPHjOk
FfyQdqN1MD15Vf17Lh3Sucev2h342r+QEsW98KW7cSD3rlWpu1s/BMWvqGQchvxv3td02w8ou9t1
ORXyLJKwPWWOE27thiWGmOi5ndIx7+rO5CERrtwGses/ma7iO4i9iEMBO3jT9zSiEFYAUGfFFjcd
jnCCBsY305TeUQ29PFggi15H12CNQIW578tkOmKDU3hYoNDAfsbm6qTpzaO23YUuDmOIBkwTAqxQ
Yc17Sv8cUbpgkQEoy6bRR7VjBG7JbrljzYF9kbk5g+q+zjGm55aLd41hEI6LWaxyAfNLpGXwNhUG
uuIyreAKDf1J6LE4FdngHaLcL74Gu2jPQ0SqoOen4pFnF0VgTLDz/ybvPJYjx7It+ytlb440aDF4
g3at6FqRE5g7g4TWGl/fC5FZ/SKY2RH22qwHbT2pqozKIOFw4N57ztl7bYq0jCKjlRvlgvsfRlfZ
hek0iFuad0wWk5Wdx8DodfVcG36dEKMSI9HxK4xWSelskaBak9aKLoWdZHOoVi0pg4h4HEvyMUh7
2KVJDXWJ+sFc32moyomVv+dM66ZiQZMuUhOedUDmwJ5CsBieI6+A4NAqtCre7bLTxoUnefOCFOYC
n2fVzkrZCpd1zyBfS9jTQb4qmCJT9sZFGdrQODS0qk4m2ehmXX/hFSKitaTpGZ7a6VzRWGQ1yafl
xFxm6qpatExFdgnYtiIgFV/BQhCk3d2imQ8qLQ60cFHrtjouiNYdO2R9L0uxQJcg2t2bF1rasSyZ
gYVmvTA7+V0JHm3onaVKXqegtRW0GIlQNEjLnWhalAJmVQ7l1LaFu4EoRsJuEqhLw9eJ4g4U9aZF
lvJKrmx9SeWyenVC2lZdVtnIhesanRuFTnpve8NZZ/DcwKV26ToRjPJD8agOfb/BrxdEuIA1Z5vH
MuVc2dJrIyeSFyzo33R4BxUSBtuP1lUD+hMf0UuS81U4POPEgROWiowlCv2ZnHzIoGvGoBERpDDI
1NWU9wF1ZUE+KlaWAImNRLaMJ8QvhYcWDGW4ymi8Fs1jaLM2946uLgSSR5XgabRK8wnmisWwDcxR
A999rZW5ybCY2ZcO+rEpHy1PzYr5lXpOWzHcSwECoBHI1I0Z4UynQDGNaySEU1MUEI4SzSUQvRJE
8rgJPVpRtUgRl2r5i9BRGmtlxDwGEYZ4lSrdn8DDaOcFysZRI3fNHAqQNOmJB4daiPamk1z9JASU
OJHZMTHQnc5mFuUW59RFLNdFFXyInLFf59FfAX/Nhi2mH2Hatuc0wjLD0J1oRTVk61SUyDqYWNrG
tJ5JA/DymV6Z2HqV6o58/YJ6gKFVzCxX0qxkFltxB3mzs15iO4JY1ZHciV+fsTKT4KUt0d5vjLuS
OHBsC8Gd9WrkRGP43OkMD0885xZQvrPGjhuOCXTrclZtx8lmKGHNGSieNVR9RoEWJlgINeta8tOJ
KvraIwzT5LMlsTyaNK1RTHBMEDGKh2BkMCKVGOQk4sjuZeepGL656foChHBZEwnCaTteShJZSaq7
FZPAWwttIWAmA6YdCG29dyyb2ZNPiIUKRGQv4f7WIv+b6nB4jFq1Wld8W+MshPPK0VC346XgJsKo
GCRFlM3FREwVa2XLXklEFFw0RaDvlpD/6nd6ukDrHm4as2P/szN9WhpMYLJCbyc0WLVN0djSPgQf
tTJVJ15AAXNHaUIyeGaDHxPa7JX8ZONaE987YE7cIclPaAbPrHl0jSjexV2jzBs/eZgh8ja6O+m0
cRABtoa+zAScT7i/4UekhcLzBfi5i8ikLTEI2KIk3DRU+Pc4auh8gAa4xGo+ifTUqdAQegR3c/8+
WgHqKYcz/dB0BJa1fiwSSxPlxUrPAthgWbagFNDpyJc6dzZy0MgL6R67Vjh10E0wEqhutRpNO5Jo
Vhq+29fEI9410IC7AxHMBFYNxR3T0Ctmkg2Sl5O7jSUxsseNYwkz3QiscY/MaZ7WlX2JOzc7iI5s
MpjNbGj9qbLVQVYtOeM0x0QO41uOvXCsRA3UBHQBx5qcnirHh1x7ZfgNmK0xJ7kOXVea2vO2SdEB
ZBxKU8NXQSIxd6ENH0ePLjIoPiS48kewnQ8c8gRGIX64FiJ0Po1bCtHddrYSlNC5o0Sk1RkdrygK
U5rrRbEEhAjP2YidtxhpP6Z8g1GP0ETf1KyytoKZatdOIiKHZIHB210Vr1aROUcWGeWuaUKCGNHM
OqbNXs29l/Vxyql66kgoZQpsfdM0dg+FrwJ50dx57xTFtXLtYRVrm22eMMQmBYYf3GTxVmWCAjTC
3bFIcyy27Y+G7EdW29TVZzGNzFmKZ4JplG6+Sm2urAE3K8emJ1SqRa7KBMbXOeiRf8EQWnuj2KTb
HDnWR1rivaTT1y6BlwGAcDwPzRlwN00tOeyqcbYyzLBcm6qGxz4jpXYse6BjYI1VToC6FFr8yhMk
xMMyfGW5z3eRSOSHoYVLxC3P2iijVcgZBhuRAY1ba/IAyYCcT5ksiOuC7hqdxiKhqmxN9pzc/FZG
eFtNEYZH2pjORNEH8YDXBVfdMGAFBhzXJOsFRbk+ouUmTIqA0CK/7c1F3hCt7Dm+8ZJWAzMJAoOP
HDtRK33MlbeXoSjH1hJ/wE5EZBRZaz1V63VZxMI3F10aA8sWsa+bcfwIa53OYIbYCOqUBBInAcxO
6+zicDRGNyHWV0fUdGpD8eR3jo2VaWZCdpOCLFjZUX3wG33CQJuVpXPqkchwxpG6bWf32Qw1fTtS
OoKi1eLpSIBmRNfAfpJw6G/6jLIKCypj79SZ5r2kcBQU6Y2SrwpqD0Ug56umnPilEc8MoepnzOPI
E5NTDhWpIDMVQIhi+oOmQ/VyMDyhB3S2yBY1dKepoPnRgiXfX0k1xKGsjswd+VLqvOgx88UaExxD
QftV5hi2vbaS4FzJOik5gS8TzIYckmQzHifMeFXGdpXCQuZkuXCTTcDQZlQ5dbOJWO9g8bE6nwrN
j18jW+YdyewhEaRSuMUE3fYxtvsMBrtY+4col4RjyxEJSSD5Joi7TJLeR46cMNDBKBE2ufgKNMjf
BYEivspqF81Ey5EncROhXuw9lJFjSYAtC5nrKiPow5EUs2aUMKPYsuK2A/4QSHM9sohRTh39mMfA
6rpSr5ZkGGlHpVVV5uRy/o5skBm87lbea5JY5buQF9qFG2GtbfDDVDaAUS256UZaVQlr/oaK1Vps
rnXlRacya9RtYMjJHGIR41ldzHcKuPmDHCFJVZxGP8YWNLQURd0093oPBICWY/Fjipdg/dtHOmr6
EU+ktGtJEN3FScmzaUlz5DENPXrueRhKFs1hTxvQWD6vnUgG28kIW3IAIvKz6BxEL8QqMcNxkFyn
teMhojO1i1Um5xJoAzt1PbCxS7z5Na5vEdhTha0XzoNM7BJB1J2u/9/JlP1/qFGp0JQjdvh/3yk8
eUHgRT92Cv/6K3/FxJp/WLI5NOJ0UaM1btD1+7NTaJp/iJKoyyI9Qen7n8dJ/j0J1vxDkvkDS8G4
rWmyQaey+CsklmhZw6IIVmjyyYqqmP+dkFjj55BY3dJUhauSJeKTVZHVXfq5T4hMSoyhRMmLUKdV
lTcSwjLvJB+sU3KlRbZLcCglD+suXutzEGarAGA8idpZUesTWon3tCY/hTxSOmcrN0PHb8VAhhD/
cPR4wWF8iwgig5POvD67QdcERk7n/QkGJJmn7zU2HgZ70+AaXaNHdbXu8jUt5GfGrrLJHNp/bnlw
9RGmE/KyfACInI/StH9NlOLoak2wc4Jqmut+gfa2rGaewj6tsASWWnCBXrtlO+PwwizlSAdhbcYY
ms2kAFaoLbV4awk+QyAD/f8PX/8/JNR+T53+r+7r3+/ql1Rq8GioCYaYiDhMnKldVPCemEtS3BD3
05nmkr4jCU7HgVLUaDkEHmnW5mioTSMGcqngU1h3S3y1/Ut2ik7ppbkVN030lsY3Gj9nGwHXiOAz
wdsffn3l1pd8779fOs3rHxvHtDLpXaVKt2hQqfqatCmwQs8FrxnOKUS8coNjKDTjHj3p1DniuK/m
+Oe2dhPNlRpmNPoT0LfkAGYAbUSs79TUG83U1+h2oeX3EbYmBpA8YoPjjkBMbIrEj6TtuMlCgsDw
/PWoCQiGc8k7w9zO7OyJ6oZUyRRMna2GjCYp7+iy0nGwtJQdzTuGpnqpEd5x15+CFn/vc+qLmORU
N1f9aVK0FPu17i2FZMCAOdELU/j3SmWyzkYeTCgS7EnvAJ/rMON7CrAFBrTVgRBfQvXw5bFSGts6
rNZRHMdLrFRI7ANy3TBChS1RQ15QT8XIf7I5Enti6pSnyD9FuLR2q5EcZEaLIC7jFyVUaF9UbOyV
1nwK0LlnhohQrA/FeaK246Pj79E0CsNXnPNdm9+ImV2Wt/aWXeJTfhJfxPgd7sGmD0zoVN81C3w3
QukDhqMNB2C2ZborUb34zkrVHX/pmcJeFh2LiAoS5+JQnJU6Ay11Yrd01X2jem9wS7jMekdBSXqV
TNuLVI5u7pbRVsx18YhHgO6fA+M91n0G3cjiemTiMHAyiktHmGmSSHai7F+SA+rNl7q8VW/IFFf6
NSjCW0PierVNROWVYFGU1sK9eJDX8FC1kbhqQuGuFjG7bkC/xcfi1FXdChXpudJmrokyg9kps7hB
U34JDsmhVJTPgsloCVRIpGHezsJJUoKM17OabzzbVJfhNjmStmrP7qt1t94DrZhaDSOCc3RVdtg2
04K2mZ+f1IEmpQabWCI0xATIGzFrVa/uq/Au+MWtuKYmTiXgNStKzpg2KAiGSGMRyhvhlDtEGltr
lJ5Hl6pmFNEBiaKVcK9YzHxZw6F0r++0DMifHRSAhVXO/BpIC/OOaW897YpDuR16W4+o3WmUSdM2
J5tzkzFVrm60Ouey6G0CdL3d0g7fRWrZdlU+26f0TN5MKZpha0P9k2DDabYlypCTwGeNHh4DzPc8
COfZUbg31+ShSzbYUtF1p6ppUuar7QSVZj12RPno9XI9D5RqF+CNG/u2d1CyeN4r8SNwAnj4GNiC
dbVV824X79Ozd/TPvo7WGMN++irs7INhzmv6ptBhPOgyfCuZa9H2xZC+SdJngvkHOUglrhJEhV5t
O3NNKrsFNIZN3W+yHHVDusA8dQku7a24VJfsUKtY7+1ZtlI2xZbBO2GxbdVO5Sgfufge2nOL8nDu
qCQ/WyDxieow1s8ejpbfk//k76qP4g3Z/VRJQfs7foLW1ToXuNSkuEUYl1YXQpxX2tbYmvvWF9he
Lt5bEwgJlO7oJbJAEePzIhkBcBF/uazojXhF8oguqhrihCVQdUFfY+rDi4paDnkaMtKZEsUb1OqM
BVy+eW7uRtyXmfAQVMB1gqU9Cm1Ip6LyH6V5hgSseggX9SwK7Kjq3rtEl/6m3JKDmot7SEmvsMZ4
nintmgmU8G1ewuyifY1HzDdbPmW465Rw2RdraO05gLAQ4Yr+5rwVH80lC4Y4Zpw3aHZqN1omgOdi
uXr0peBMrHlGRlslRvpUfxei+OSLLfEj3iiHLo9HN3nLp95S5PHGbbQn+g+cljt2BfsjMgMUJvM+
lHeSjISTMV6jMyPcAMpc+UeI1pMOtn2Qq2jSXDAyhCKDdPTXmbVAoPWszu01Ost3+2Se9E7HGopg
9K0YzgLhM+NgQFTTPL/Zw2khHs4NIQcIezhIcKBo1fZVCkHJemUFzctchAQii6l5z4x0CKwjlRYl
lJis8mPB71GBTCoH2XF3zhmVBzgy5wRIbeNqCAot+ZU6yhkbmXtv2ZtGLekkGPGFD3P0ADX8Btmd
XvgZUdEpIpR3RN5wGL5o2HjcB4zUK4S2+Jt8wmSCktpvzE+atrfhMRrWnnpHrZtgbu0M3AGhHUwl
leQy1XpJ7nh+9tJBEqnLAYY0d0uq0YsESMKdc5eKKCFeHHakalF7mKb88pOQ9m+0yKziaRnpubvr
VFoV8y/AhfZLfPWvuHSd1BqnPjHF5WebpDOmiqiNp9HeP7pHaIkjZGRixH1QDgYUAWPpX7uddLTP
ZGWiPZ1peauOcW4FjwI4Irwvb2Kf5J3ykqbmWdmqe+sYXbJLcSFu/h6A7FH3w34k3aoL2sy5sSgX
3sV+7W/RW34qDmG0M92TUCSL9tbz7+SnOMfHR8oKAyAMLaemXU8NPoD6LrxJ5ilIz9Kh29dYmQAy
P8W7eeoP0tY+57e4cBZAAidRkKwKWb1aZJTSv+WzoX02bMRVE8sEMaeCEVg7ob2qH/a7F0BoOwgv
zBmnLc2WFmN22c5a6aAcyhWt+Js6KToeFpJUBWWCWX1Neinjpvo1mjOkxm1N3mdZcfzAadqpQ0aM
s4zF6uFbUomrlBAvQnVQcBLzdEsv0SnbFbu0ay/4MKBmFHvp2l7l1ppp3QFwsjZORwmJ8h1VvuW/
ZnLhwsVPZlTz42AXHnJX2cJyEfbBKaSpLK/DhNgnpClkA/of8Yf8dIhyACWuvcYf/lv8ZqXxwvOz
A1P/eQLD/pAesJOjQsrH9jrbx8cI+nobsx7JjcA4kXP5ChQhBqUeZ5qsTYrYX/TsqZ2lXkzHta9G
qq3Frj7XrI8+GpeDZ4XXqJTvmm/tEdQHm5R/vS26GdvX2hnYeZINWghTNF+06Mwaw79X5NEAgzDG
Wpy7L4FBI092GFbLdTTLgdpI2IsnAZqKiRBhsxlCqaIU63Bnq0tPjTLa/0tRSzmiMZN2sbFWViR+
qAwelRymW2ipHapjcOJ5tBAjHn0AJqNayjuAVk9QoQ2KeQ0IxsA+MSRjygu+kwMZT2VFSrEt40QT
c4iCgIKG4CbAxL03wTyQQv2tCUVujY8EidvYNo0UQ8JeqSRYpKp4QceGb8zKmjUc0uFrgfbAEjUT
Mb2N6n4gp5dYNzWPnAnb49vVIfO5+I0yB81bCv4Id2CzcH2VFNoynjdoDTYyqfNCGaEMtwe4oR6h
+m0wTYWZsHXVAZoQqUR50LbOW/a5kuG/LGrmtEHzEPp4RuqebqyYZS3vlGXg1aMF5omYNu1yBXSq
napCfeNse7JBY8+bjkgEQxUgrHBaMBpznKcGemSR6EFEiPh58+nBNG1xXyvxS6QqV7G3jAkp4Dup
kIlzGyL62r3vt+sBkbJMmuxTDVYWXw2nTYEYFM//RLUHikSuHSLQMHJGsbAiXWjuxwbgKkNrprmt
alM5YIQVyrU/lT00vyg79iTywYb3yrnYf+hKGI9CvI6dKu7Njgc3sqWFYxTI9Jk4qR5HDk+J6XDb
xpiR/KmlkUrjyE3JED9pzrdG8KWlWaGgwK8+SXM7mf66SJKsoSr+Ut+ZukTtrEmyIqLm+blIMhMy
WuOilxb9Tj5EV7GCoRdYJA978eOl9GR1jPJ0xmJqncVjd6hJbVrF+Mwoqtsm2dXEniaj8Byfo6Oh
TcGxjkoos6k3kkqac0jR6aTv6nt/NxMiH+IxNdjeu3oPqP9nzXhWg99THeKqPvMmXppSvWhW2k63
FWlE2R7xbLc60jnnoZQkzdGF1U5Ba+7VN4c89GEvwr05bYfdyRz2KZSmu+xUXty38FLc1KPHhoa7
YdTu7Yshfws3chhcQbBBEfSt6AVaM3zKUXT1z9W1RZ83AlL/lo3EsVV5n5yzSTQqkntP1ECs4GaG
VfEpwwLx8BpxGsA0kX5zj8E+8/o32pIz+ErSpxu1eyt5x0sv0/xH3Uq8nh28pGq6DHtqm7Ac9qa5
pQJcsjKWNSx9C/gUQM7MR8QeAE98xEH35FTahCyXkWagUDaY9OtpC+YJ1fGkV9KjLdjsHmkwYi3G
DhQrs0IgUTQLmp1RvxX93j4VMS3JzAZPn2kL1VtXWZaN26FwjfJ9iIJhhLn6RfT3SGh5/SqFJQuf
B5ZEjN/cxu7W3Gy2P8M9BdEu58/Ct+5mvbqXYqEvmMhPyovIv1PclL3PdlqzreaX9BJezKOyl7cJ
2+6vn1h5aDj86oFFefdjVe+TWSCTUoBHCnkVynHXXkEmXzqoG+7y3bz319BuNhDSA+lV3jRiPDcd
/9adYT+uyreqvGEwfIkPjH8vv7my4VX525UZoiqJ/IeKhOrnK5OwJUdl0EoL5RRcg4cSRM+Kk0C7
106idHbTc//eEMMQj19UHRKE+oZDaxQrr4w8RPsohRJGHDca28MpgdNCduOV2/76GmnG/eYiaQf+
ePsEj0Y/T6S80Lx6b4XyhymSlB5JjDKSN4WKrHwGyWaOGgFb+AFbP4X0k6PHtbume29diESpOFtr
R17UuFBQz99hp42G17/YAtAZyJ7Rwg7cM4ebkPBWeSyl4lRaiofhrbe8Zpdds0d3FUb1zDplV0FS
1mKwsN6te7mckCNwV+7D/1+eObmoB+HUTFUkBmThko7mkLurH2XljNb8mO6Dddp2ex050hougjJp
fe2lzSM4VNU8CpaFWk0HHqF6bPyDXVLRrt2NskN/EiTbJCZ1iQ6ylr0aeCTZB+ek15Ujf1jKbJF5
RrWIpEoYS9Ie4DsCiadfSNM6h1AWkH9RxaizGLMAJLrG1ziW6rF8j879VbaWUROsrZy8gGTvr811
NhTXSmadIi9ViIgdSOE5kYsiOEvJU8CHnHM1veUP6dqcjajBa4ZiPjfIBPfhILEZVkJyyodC39mQ
1HKyDq1XLEUln6aP9ipdSzot6mposJWXiK6BNnQPhjbCgB5qZwq9hZ5qFhk9/Yb44B/Sy+Br//Wj
JdP7/dvjb2qyJhmKZNDTFX9+siRBdfGMF9KisZqpsXPPOgdj+dP/1gAEi8ONs9BEHJ4illdckA3W
YJQw9Sjlfvk9LDnsi/uc1srJT1QVHzydOuv262vUhmv4+or+eI1fesRBSUA8QfTKQkuTlaxL3kwa
Kbf+WT91s3rLvE/osLNUvAY9tpllnp7be6nSNiGd5OkN/RNQ93zH2V4x8fxDm2fJSR/8gXFMj5iC
OZFwwNWSsUFPI34Tn82zQDG+6lHth+8B3Q+fMaI3xKTNMbbeuo2LUadb/PpjKv/wMem3S7pmyKbJ
YjS0yn+QzJIQo1OMZ9IibfKbuzFOoXtMeoxbVjjFx4yBzKwhEjvQVNJnPfqAM+rMxTxFMhOdc2vC
XAkj/TAg5SUsqCPCuVC9hkNpUayFjYCIT5/mQ+HxuwOJNiySX76hny79S79ZRiGViwlCCbXhVJHJ
Uzc1ZmEnLxFRmHTA1WlD4kdxMG4BHYL6VlRkzsbP0norT9Fb8NY+9VdhHGkHV2QsrEP+B75qSxzO
RrWp76vSm9bVsjtop/ZOCgwpUe3WNJxyqct0Lse1NLd3/rY27lo+wvA6FQ7ePjzmW7VqdvImX0VD
GwkqzSsMusf/wdfGC2TppmRapmp9OYuFotQWaeRJC5nJrHV3X4sjM82ROs6oyMpdvotPGa0l5gFU
bGDy5mG9VgKjnPRR+4iBwoWpvmM+XJDSMQWZ/ZJkhC8gEKyqjYXKKCV2Nnc/f33V8tBG//qN/XjV
XzbkqmEYLsWOuogDZy77KvUk7U+/zl8NfS7p1Rklo5iNtAZYAJPNdEQzfp0iN0EQBPzjUF5yik//
IpylffKbN0H+hz2Z20k1YYjYRfnvn98Et/GEvExMcWFTaSY8H8mH/toT1MVrqjyTj+CDKAwoBKOI
SlUBkADR6eQcBI5y1LLRIdwhFhoX1LgqsE9Hkh52a70aCQvXr2/jP00rfrrSL7eRvVSpQy1RF2Fd
fPA/JpVC5wyHZEH/L38rP7xdrbqAtKk/Lzgef7N8S//0NQ43SZRNjTnd304vqVXFUArFhawQsXLO
jkiFKMMLyvGMVnWqLZHx4qpeR2bzjZX+N5WI+Q/nOuvH3//lYMLTUZXQIFVgxna2CBxrwRGZjPRn
uStPyi2jLSPHx1bP6f9NxJfkwAn14p5USnKNMiJ5GV6OiN7rYD/Fh/eSn/DoL7JLckFP2k6iBW/Q
qaI1iUSVUJ7MlDfaM/sQmEjLj6J+wdMq9ivoJfjeGgYUw0/rbPp3eaYmU/M1VMRvJr3SblHQN1Xo
n4YXl15qMTRVgXeYQ5N1AEaS/A2wmv5rPTRih0qkGVqzxp5gPuTU2cqmbysODdxfP0L/cAtVUTRk
1nxRtixGsT8/7LbbNpnh2coiv2vmQ0rw18NsBHw9tGtt+rb20MAt6OT2e/UFPGVDeztJY2Y/gR3O
U0J92iNx0hMvpf+Ro92wNyFJ1dk7+dH21N70KvHI0lZ5CZm/jPXTsP3lj7pz9z4WMZA5xEK70tRI
1qS9PepadMB2WRuzlQDAHYIXzDZHxZbHudQtGdubY7IOjlIQnFK6vPUl/xBeHf0tof/b0QeG51us
WzrDwc7b4W0gChfeEp1jmGQpfWTkXc0k5azjvrl0mRW6zfFBvnU3vpeLsu+HdrTym/Lj+ynm59VO
RSGvWSaDcW6z9uU1FaSamr/PlUUXWfMKuGN8rmRhxaADVoxLelMbWUwz1R1KL7nF+qe6n2k4Rk6q
jq7Z0Ic2L6Cj6Krkb7GcoO0MR4JL0Hiep6cOoVGhTzsIw+kg/nAnfdI+HASRec10LxcJsob91Zre
JCTqOtC6D0o+ukZt9ql1b46bhsu8V5AOquXK7TMilyYJysPKZabTed1UJxFgrHvKAXfXSW/vKCgX
YfiZRcEa8S8+3U1mArqFQcy8UnsBPzrLYv8Nh4Bu4tGMxFvrtPWaMfUyA1L9/fn9yxS1//MufvGL
ffnH/y/tY4YlScQd//CyDxa1v7xfgwfuP//jf8TfGCPG/3rE3/619d6T5yP/17II+cfiR7HG//pJ
f8o1LOUPSxNFS5fYPAzpu33rT7mGJf8hUxEBQrVQQmmGyVLxl2BDUv7gT1g/dFVVDVGWOOf/JdjQ
/zA0FauSaUgamU/83P+OYEP++ajH4FiUDJErk7gydmZ+2k+n1KJAlEp9ks/NULiGUoPGK3rGKflN
igFJD/MOYi8PS7dRu09YPbZa7zRdWsmYyRNCI+ToHESVNcZDII8EKGOdl5ATrh16KgyUgMQ4IsId
lOdTqXfXWuH+Th0h/aw5+f4RTMUSLU03uGNAon/+CEpta3gqHD7C4KZWBWsJy+UJyefguNkgyjTI
DBC8p15UE5f0sGHGEgxW6B8ehr9enH/B5wFSGJeD6+3nzfvf16EqlswdNaxB5PPjgR9jVGo2aggn
r5JPNDIXymAbTqVQGQn+MvFRt2bp0PnFi1FogB4sErmBmE9CVdlb0MN+fT0/l4J/Xo7OCilBAgTd
oH9ZJMFXyzkenYzLYVSKG+VcudrWy+LNr3+PNfyg/1qN//2LdH6NaliWrHz53DirirLrcFeoXvCU
stdMiwhCzhpgTKq+tMBJW7Ah5Dofy+Q5j9BP8tE7aJGh4X1LI3MFtZ41VsSFoaCo1xfMzEME1jx3
VBDxkMTUoZjU7gCwqJu2egkWrtPu6EfQrIUBlkBTmKoWaGFLf6tlhHt6x5OAFnREfh0TFJ9eMf1k
wMPFUjKPeE3wUwd0C3KR70K1BaR+nQAlRwQTFlb3DtEpwG4GPZl6UGSpxUvC+Dv2nuUgtLBYhRut
XNLtvri+f/JgW1Cd+nCacJbA07wPj5tr8xHwcR/0aEbA/FnMC8TclgJLwGOOw/jfFuWDEwvUUxnu
8Wz4mmQD/zf44KK/yTV0qb7BMF0ThYQJzdz4Jo36VE464ooWWgy0oy2CzyKSRoExZMOm97B3zoIK
AEQl6FXo9a2GSd0C0m3q8pyd//nr7/7LgXn47lkGRFMUB8sq/bbhIfyhyDX6WAwdL0vnWW7Nk3KG
l5qgp4q7mpnc5MEu7yX61pZl7rOLAsvtUnOkCNkYb89vjgVI1b4+iKqmoJsxDUX+vqL+fDGAnYy0
sGgK5J06C+2qH0sgibDCiVeZ9kdjgmLNLOIfGhIVHQXjXZAqJGZC+KmdCkaviQEL4A/4Y61YV75A
jkTfyRO1xM+j8UW4hfARgogsXP2ZOim9c9YXRZI5cpbN3AnbZ5I13RyByQTpKBRJ03ojoDoYx5WG
REPVlsngqG9EtYXH/bsvY/A7f3kRGeSYhmXywsPHEr+88WJlqXVnuCFHIhWmp58fNOiqmNWMs4J+
duS4QTpWags0Z0OGS6eNHFBBRq7NMz3Edqf5CwdSuOafIkOYmkkkToqebzFtzSXqpGWwagIA2KGF
2AV4xfeVvmIIlWgbo+CF0yRux4BJ6IKjKUdPhOznyjSWhqVsDdU4B0E3IdnzN+uP9HOjZXgGVR1r
Mv5k1n9NtYai5odnEF2VIOY1H5vpJK09siHQgVvBBCHATM7lHLcBA218LlNxgGMLaij/5hL+vvJz
Baps6aKOMkmzvqyARGHYDUqMcE5+VzquK4tcAK8sJr9+2f7h8dZZbDCC4ypVWNN//pxxmEa8OCGf
E4r+RJGhhF85XbuhO6+7tpnntvu711v8+yai6hiRkZTKhi6K+pfSvQbBB8q4CyB/u5/4gGdCEq8D
hc1TK8t7L7O1lnzhcjtgSAFefX++NTFdcCgw2HQ48npAbhTrrEtijedyqsFmIP1En4eh9xk50lIB
yVMKLNpEdBN3bPGC9Fb69BCIR733rAxRmKLhP4elt698dDxRe4VsPfURcQZV+lBrSNyVx19ja9p2
q5aQscYjkCLg0XVcfmuHawK9yLXOq0NBvtaIYNGLTWJMnLqfbsBOZEjyN6mqb4ajMKohHyeIqyWX
k439CDPrcJZgZb6nBX5NsZ7nKgtyprYLOrDfKlfcRWrLGjAErlceScFKkB6C0mESDCtK5uBkavEa
dmNBjhP+JyF92Nq8A5w2KRWiCnFPJqNMlpapBS4GzQlbhMsaTi3LASEcJ3IdgEvxJ+ThvFUo+HSN
TJSaQqQTznGRMbPCqQF8xiMeQ1NAlTFgamTyJkxBWxV58B5I7GG/fhq/zID+fO0s1k7UxPAF2Ld+
fhx9mDmRw5XM7UJhr5bzYpIo4l1HoumkHDgGEHOMDwPLazdQU8SjzuBf1kJrHjTJhhVx7jHf84Zt
UqLyDTIiOXybXDZ7OyyOEjag3x3R+LD/sEaqFvW5DEzbMuUva2RCIrbh+nU4Zy74mWXhJ5CGkdhU
OikwPH4EpKHWSv4nYeex3LaSheEnQhXQCA1sCQZRmRItUd6gLNtEzhlPP1/zbsaSy9rMVM2dK0FA
h3P+84flZ4OFu9NSqYQFf50+TgRoeVdkGxBDQX+40uLwvdbkJsMg02u5w7GAPeZ2dvb0HuX0Fo9p
vmnJRmkl5UWIGgNvOrsgRyKYmDKmKRZvGmrxvLO1jSm602w0W1T56FBDmCh1z4J2s+cSKdx/ZYpZ
uEfN0eatDnO0b/vzMi5HW1kGxSPp1QmBX/OEnSTnvEx3wm6uInXe4+P1nibQHjGVXmUwhzZp8qBn
30u8p3Ws33zboNMt5+ZUa+39mNZPZYwMpi35/Sb3O65DR82Nz7DI+Yh8sEuVN2PKY2oVIlRQaJeJ
67xo7KsFgyLDMA9h5mgolr3HEWOrnHT2rnoKi9lZFz1WNDUjL4ogaBdL/l2I9mXq2P6iYugSdMm7
2vU23jvOwH4yPCqexj6j1nlHIoRvnE5aGIvaeBqDl8Dk3RbJU1DBHgEt91a6xxi30TdQyCb4Xv99
k5AYS6y6t1kZnweKYLg/h76Edmm710aX4X02eFwa6voKPGxriJ+9Rf/yfnkCi0ltiLihBv8bGVgR
Dmzhx7UaMu+oCtzLHat16a0uzUNUuT86N9kCx1YEgrcnzcjN1R2F28ko2JCFSx6d8eQQzn1PztM+
jePr1wqfCgq2xl1XZcokOmqvUnwMyN2qXmunh68oQ9qoptgjwvDLUH7vn4qJF9kImBDZyOvS3dmH
eL8xaxyCIgvZj33FaALXR4Pliw1Cs88rBl9TYFAQhEc9QjJk64cmdu+6Ioa8IjNma8GRWvNdfWGZ
JefZItwCKk8ExU89Ig6CxzznTYVd94TD5e8gQqLk6gVZJBnsTHtvJZxDg0uphGX3blCRyxZbuZ4J
/oYDLNpfM3i0Z1DTd4G3VUwMtYqWMD1bQcN5NfA96/TVTIt7Gz2AH5rm6PcWFWQDWZt1DKgnlB1y
/G5aLEhbicOjUMNYVvOHNDqnkr+ShJVbzETKVUjmulu91B0G9rHaDcT7wLEROqAU2NAoXECjMKhe
NXzYcOkzB2wIeLE4fRA3MafnxfrtSQyshgCiW/EOXWh3+aJjXv7OtZe2r+CLeg+4aLh4sPMzkGMi
FZtxNVRhDpUON59DJm9dHlN6171Le5OnUFsKAsXamRATiydqmY04ZXaKl3AbmCPI05By4JjBg8Dg
e+6WN7s2n/ERw2UuMfH0JZ2TNKl9INOtnSpgseIzuzigQ0zn7yc0rOgkscfq9JiH9KyF2rGR026Z
wO1mGZ6VV9Xle3cuAbsjaula19KNnJYDpibrmDafW2lnE9gyoVNDxRqeSyWXuNxM6qAjleKMIvYW
P4v7eETpqy7SbMnfk5CXlxc/goWJQxgMzI09g2hvZUHmJFzWePQf9M4+tSLbLkn0LovulDScrBMF
o9MRKIz9IUchQeFIdLFWOSKFP7RBQUcpytciNNFpqGU9Jeeq/LXolXa5+/FYw3jLCs9SOY4adre+
nCnzyMbDOTBGPM4iMqzoeQl/uViorOyQY0Zydvy3JOfsXR/lfdmEaCK5gTrONOWxpvPFGlUJEz+I
Bae3thtXDVKHlZEz2eEBK4/fiI+qEhRET5dzw27sW9JAj/PivKD/OmrKrw9v4LbjprQHdYckHBKc
XiKiaRrr+dtlU/cxb3nQ+NVlzlpOguHZiKsX0+CPa3WOuLRlxWS/8jmNNowYOXW7lJ5CI+djxKTS
sxiK66OLI2d3BTNld3kJTZtdZ1q6rLuwf8YzwG8cygxLse4SB+u9oH0JM9HtsyFnempul0GpUy3e
8rK4OIUMEC69EQ5iFj1P8fSrriAk4jIQNR6uooI4dfDq59DloxE5U/u4H6sF0rmc7EstmYoFxxZf
2dbo3rLgGwrkEv0Y10XqGIdyxBp06Lw3fWGFC6UwT18u5GkuaRiGeHzn39WNOwRHK858Wc0M080D
RwYZGmrpIz87oH8vbeOb6Xg/jAKeDqujx4kGvtV9UCcsS7ZnY//UrOGlw6Z/5Q788UUSJn7SUuR1
pCT5ZOskq2NjdDR7U3Zlz+IGCK7legMtmCD1Gsn4W7fMgzqBYr1ethW9ZFqkg28rUSKm+OvINtKN
s1QnW5S3l56EAHhQX3IC1FPK9CxsTi0HTXzdoKXMMpa+wNhuzHAFlKaHXBi5aoVEJae/J2p9sTaY
/z+U052ehntCLULOV7Em8uNXYeS31VNUGY997B1dVXRJiuUiYqZnaxgmYrrg6v3dWKpPHu1sHtls
zUPdZWdjDs/wzk7qrC7Q7VaU6Wlcbado3KsLuEr0fZnhMJw59xhBCR+JiefbyQNZoU/YuJzGcEsi
yCnunfskxqiQKubSfqXcLqIIt2Rmw6GYQAMu525LimCAlZAWJ75rchokAXP6sCP7i2Ro3TjUGDUo
F0RSArmzTA2CX/TulPIe6T+nv2kf5qa9JzZwrY4wBQ+pg0g64nC5slRdNnUAa12wpzO4KSbKr9qc
z+TM4sci71tk2bD2VaVS1qA8Gt41pINbnNSl0ZzcePjdBSRRsy1Vx2E3yRnT7necjQiuzOXBaPee
N/5C4jr/d/e6FoCeHbnHcrbZr9Lzc28E7OQkJJOu8gEh7nQbX/togFOU91DQLeeoMntWFkbk5Ij3
/lhYh1DlFPaYM9EbLJg0E0ElT7nZ+Jkhb9BuAgzFD8V/+BNNjTFfNaJ7DhBQ2QsC2qg9xZ7qydT1
66hWXJ/Woqu+GXl57r36ZCzekajqeKIFiR2yxKwg53l9x+bGyJtTBlvK0e/zICdDLjoPIaT9nrrI
CGvUdCQH5+TxMA5cUdahTRk3w8gRpFsvsqCjvvRUQ3s34SaMzRcftst4Q6khlW3uNeQ+gLp4MTax
dbyUXSUc0XWr4RIFNYgq+TcODj5GZviJq3/7Ug5efl3msCDaIuMexooCG08x0cu1Y39lBrwxDLUI
TOK4FGnxjJSbTVsJrjWXYtul8a822LBwtJbsdrotvkfFXs4HLsVLfYijBdUKbQf5K5zJbIM2wb8K
ETwuOsWtht0nW/S+q/KfF6SwDtWdzs7pHG4TM7EIL2VuN/PzhOpWStztqffh4rPEejyHfFv5N9ZJ
2xGIF7+ze4iLmOlKOXlseGngRlDN8FRQ9YaoWTFJZaRrjf8DsRzWGwaql9M7tY+pGxFuSKNh50a3
gbb0OzG1fRrxrJ3aloEIb0UUPuDSxOLDgyzCJ9GMlCfhlL5f9h97/N3wmLpW6bdicI4Kfyxt+17o
+b1RkZGsCuCZ+3MMqX2d6ptLXEzg8TYDx3kTJp183TYnCEybaoneoP9yfBsHD0DUdzQHkkTyy5zg
EZHc8t0AA8Wi0jokdcaAbitxPIYpWOJHoS72enBpHML7rH3uVPpWOabfqmRGYSm3CQG7hMWQX9GN
xl1vIZLSG+uHaTq/Biyx/EFG4Roea48kJ/xmjWoJ2jmqCzOa1pXIPNiV2iHtR5cv8XsyZEV3hAnG
2PwmDIa+uuCgzgwOQvx3Vg7O0b6WSH3duB2MkznnRtfrKyxu9iXKv4g8w1svQVaqdeFNWhq2nx4Q
6OT9zAO6cbvL3Bipl0XXhE3rGRHmjoiCTWTX0WbCCCDqJ28f9u4CkIh1dIU5ad1h89Yi2FrhMtZd
LbiUhYjp3DJZA9v3flgxbteZV7esPZwiXNQkeDKTBdNjS056swFHERJkrAoF2peSeIJUMitOvMXl
IAnvTHPRr8Ks3pJK8QZ9msRqOEgDfjD97TQlrKARpWWmUybgVu6zFJ6HKibUsibtqjDmV67RnH01
7BQE6sdxhfIsumnEGK/0bHjSdTxMzWR1OetSFfMdUuouzX3V9kdzNLfSJiiE3EysvdUPQHX/nnJH
1KM7sD4wAGeSRMUe4M6PuRRUW7tfmXo87HRz3DGGQYUU6KuKMw8/TVpV+o88d/dRZ+GyImFiR0ac
rp0lwvIpm/eRKlp7TMxEGt4PGnk5oUYCZaHDpEf/vyHnGtPgpQiISfAep1YzibW8Gzz93A3Qq3QE
PwNjbFCAlCuCwNTVZCG3E83voZweukKHNozDLqkhmB7a4Ya3125DXEnBsqj4hbT2HQdtxjWx8vqK
wsjRWx8UtFrVUX8azHLAjqH1tmN/XRnY+cSJRWaMiwlV0WHfZgE/reCi9tCUH/HjJx7ByY6DmR6N
9iE2wMhGYXjbEAvxMtF9zGZOVlU8RiY/ICkJnQ4XHHKwQAcZ/1lJdBfh/NPB82+VNJOvGUQ8R9jz
ssy0N5JDt2SKMRCPk7s6nK5Fp3A8l87Xq8DLHAOrh8RCHgfmsM7L75UBIRD//K0EcMq7cZ/Y6dak
S0TqfZhr55B6BuQUCmR9XjbEta+BLx81Mo8X5AorhN9r3vDWcCl7ipY8kPE1p5fkmLvTxubG6b3v
4nYmOt0bzPtSRjeG0b9cKiJ1cs84FGEa+FA53BpdkdzmEhWtVaOJ0x4aZvWMGIaXtNd+GBqckqXK
vmNywQikA/zvTe+Gh26aAA549pg0ZOVk9e/olUbtKPDoSSjk9ATz2xBYOxTtj0QCqI2NIDa1WkUe
orQ5q/eupGfFPz3QMblAs5Gy2uJzT7XPPvZw8AO8iCiG2bpYFbI913Zcg59r2p1m68EaIex5nNof
rW482Yn7fcyo5C3bwmAdzVCa9g8KwezDRKw6ayK7dejuSVfd4ImEd4rmGX5NG1WfajwyGY69awZ3
vhUcjcbaT1puXnmqOsVvSCFR9Adld0Vg+p2nhm2XL6sBYSAjh/uJrC4tM32dkVq+6vQErA72fsHZ
32P7P2RUIaFn4RfFEcUceiWnrtv0OvOMRBO8BJWRBYiiJkxRem/E7Vsdqhsw+Z0usuISUDgOfnx+
LL8rII9Upon7VB4vEzGEty16KVVV5Sf13yRuHoNe/HgTTvheUAWaA+iKYSu7YppDYo576zUbaIWQ
/4CFBL+NEc6+M5wSl8fxZnlsaKZTzP0iFywtwr0oKloIxaiSKBPVmxpc/dCWkwS1hqXfKjfpQIEQ
Ztm/CnfXG9F7JPDGi0CZp3vqsPMAOBINy329ZNtO57bXPArgcFwiX9saBk9o996OfCMFoNGAMDx5
dw2qQcbU9yGqjE0Y3uhiphNO+BcvQ2jjh4chkbrwTwkltRtSr4baGy3I9QA2x3SuMJzj2LDm6xQV
f4LCHyUIajPTN0viuVoAnSod7lonJ249OHaag2XndefxfETLYlqm9os7hpjFS3l3uf2LEhUTY/dd
q2qyoKfQCD3zriDooRfXOVwfvPnn/BY2WXSFt77x3wPns71PBJkf2bhtoP+42cgdPVA+qvqiU9cA
jkxb2DkH2+2owvrwfdSDBf7AQavNdu1U/HVt6R3jxiE8nOdqTf4DP7UrEP9jifiTCzXmd2N3QuoV
q08jkatO1qy9FgN7TNZTZkcye+pak0swH2jTU0GoeC3JLNXccmuk2Y+m7Z80m7p2zrt6pRvVcxBt
MgwVsV72IKHWw0Aw57TV1ShwnKP3emoeXbRV+9TqqFC0+kmoOX1MIgw44Wl2KSfs+W2SDQ52tC7S
Me/1tKAxyb7NfbIuNHqyIBjT6zYaHb98syX7w1HohlC88WGoKG3kJpk7XJyyhuskYBMmI0dSjNv/
SjZ4gbFJ92JxfiWJ0PwshPGq9+2+kKYPPEA0SXQOu/bUNITqtIUNIB4AAxsmQmm1EQpit9L2SbW1
xeD9whvsOnFN86oCG0QTBWpNSxbiHQAZLP42qXmjaocvk+HXuOT4HMUU76t4fBV4YO8UdOllwFNW
hAs/HC81YQgh8PbQ2isCI+jPLxNlKLM7C9ku2vyjhfSPvLs7s4tvAgWBX9zRL0dQtJCbWnBkD82J
nDoA/mo5FmZ32z/aQ/Yq1LfoHegPcWYcyXRp13WPtUym7alufC3kEppk5G0lxXKs4cNwqdmHYhBE
XRnf0OlsSOb9jSPeLTI+d93o41p63AilkxN1Hs83mPT3qMI4IAqKprUHf3TwkhvP5Z8EDQ6JUBTi
ysVLh9poCeJ4ldRQxCMq6TmpjyQy3fakuvu04RQ9EEfoOqLzkqRnqjnGey5GDGNPZJ3aeiBgTmRC
AZPa1UTiGdqgUMkHLsVRr1qQCRe9iKtWZSfQkDfDK/TuyeXazegLSOLaIxm84D1akbzXhNyv1AYn
VkJFwDcPsrevHaweVhjXP7kEgzoeGy+x7oVINnU43/Vq2nWByBLnxprsN8UMGHqeTufpAju5E6gQ
pgICrcQ1H+cjH9+BO9zYcIjLp3v1zBegTIacbT0jJ1AW9MOJkT44u8asq20yFfMKslxoAFBepn2k
fGG2Fk28U94JRJd0A4bx3I/a9vKW5FgvSDRLyJqoOkbNPSqkF5cU+vTWvGoN8QAYo3ZdUcfvapBY
yHZn91xVBDgfO+weuxG/fm5nXdDJtD1f18kNLN+R46vexpu4TUhX+YJK8LdJuoOrqjRd0BIcbf6c
bfWi1ytcK9Id8bKc0QmgkIJxrY63BakajF7QEtrWIVZY578HaxeG6J98Gsv1oIU5lmEyIf04xjex
f7NjkRJqLltSlB1rW6S1hv4Uz1mhaQwSCRFOtQQTCyeOtmTqnou6233xFH95BTiaw4A3TeUkbn0Y
lGXCJNU79fqdW08oDpqa9zz3j0E3OdeLmDYjkqW1uQzPmYvJM3QD2CowKYLN3A4vpJGe9Qo/iaHM
X+oBqBC17nVbO/rzF4/5lwG1B6lcWpCudAPM/88vZZKSDApIW+Sax5HifENIYuabs/5k8ShevGyM
rDxObQO2oIZryYJCzg6ym2K2BQkGYkRQ+AWN+y+DemhQPBbTrwu7789nIrKuxP5Q63ZtE67lu1kT
PpwyFEFunB9rq7rX8qd/v4a//kbOW8d24R98YvG5XSUwZbK73WLEiEUrQ6LuBcizxLnu0xSQo9/M
XRZ/NQP+zB6EiaBspfCjMqACqWnr/1Ev6qIJzcnN0SASCprrNBScG3rnHrMpyX0Zv18Gcx0alWQJ
AFWotcsF4HF0jxgHEpKj2jpV9+Wli06qGDHI0HektCClbG5bjZPTKQiVcDUMkPOD9cWHMv5CHVHE
TMfWldTj0z4fyxyPdr3qd6Eefk8JkNkZ04jkiL/o0pBpFRhtRRCgiOXNMAft9b+/2wfdhhqi28gi
pAVJyPUU1fPPF9gLDuOgSNudG8v7TlXbAAK3RN4Ys3kg++iMZ/W6DLDH1lW4Cp6o5752HzQUgZp9
n7v2vap/PUV87EX6i7Slq4A4Egadt5Y3nnCFazG9+oppdNEh/HlE2TakPZv9xjngiI+US3eq5lCG
7S73BtI5ew/QjtEDrrYnYpfn1VKAxamHVS2/1QnS4OjhNELeAs2hfoF/sSAjxq7RXF8mzVqERWSs
lSeAsPPI+DZGSDsO3/Oc4jlraFQai/E4eF3axOfIYO3EzFQvi0hhg0sn9wrWFl5yNsniKk2MNqKf
Ue9uK5w+A2McmL8B9QcNB7YCvgg0pVazAOO15dqqydKmd2LunjhPcWQ9O6m6GGFsjTgtiXl6zUfc
NhhkElFKzlJxWwzU22ERgYZ4Plb7eyG9naMtR7IRxBf77EKh/PN9K34wbm+gLlirfWTp4uoxdQA6
1S4M6O2aPtZXCbW0GuGMcZIwJl3epTHtKj0iNonKp8cmBsdK7z6U/AvqDWFmuklI61xhqUKDF4Bk
XipFg+ro0ikHdXUqpMMKxGCWez/i2FCNjxA5RhRQHhsCjUQmb2aH4B67JIhY0/S9GjsMZvBCosxT
lvGh/r1D/sKqlTiIC0ZNNlQMW/9AM+mHjvupGWAYOmr21VDp6y9WrWHbwSJQ6wucDK98t9modjFS
49Q0pMjyKmcfN/kXSqvP9w02ekwDhYDPrUvrw8qPnKp08IStdzmRQmLkVQqWndGB/v77D7/8pA/f
HCmOixsAPFIhP56t0FSCGqF8tVuqgwtiS8RZCfuBDe2pxnEa2WIN9gfgnVtdB2tIbPdcD90PKWlD
Y/UeNNXtmSP1Q8Nz9t7sB7Htlz1o+0jskwCTS9LuJmKSwgusKl/mcBm1Sn+OlA2G0d3m2CMphKRU
mIIaQDAFv73MGvRC7hXN1QtpbriZD3hSnd0gmb54D39bAFAZoZjaksPyE7246AZXQB2vdlLSY3hl
+A47HsAYTp86IPNWDUkVMFEDFk9t8qzK4jnl6ujr6Dzn7hfy7c93rZQG2hO4Rab1+a7NRN/KyjCq
XZMxnChn/LrC+mgLhq0FUUEZeM04f/VLrc83lVSSXg+urYm23f1Y55RG5+oOuW/z6EpMgKCY4Er/
3xcOp+WdMPJ7UzJo0WfUih5+L61pfStQAWeyeQ56+dN0BWPJfjy2TN057SYvvhrYvAm23EmFfDYn
3SUor7rmxcqNwr9gRPay/FyG20uDXYXQSqgkvruL/VMo9oUgGxs7llevnd6ALkF5C4DqaPjijf+F
ZcwfbytOr3S4JT9S2Rt7ghY9cQaMNmNYHbBB/91Ru6502jiI3QTwOW7AoYZjb6/TbjIE1NcDXmD/
3pMXIufHPQnXlPUI741o+A+7P6PiG8talLvL+OhC+LBKAGPdFWtMK4Ir1j97JtwmbXmX5DnRAZ61
abP4CfUlAKEip6jplDv133ryW92u4zkVFOiZ9HNqInThDpjFd8O4H3vcKl2EWJS/SuozEQtP3rda
2kFP34O5EGZo3+0QpnMGdwcxxvsEDSYKfw8dxIB61jYXOnwMATxyqLBMuzvJwdlrlTxeEM1CEVe0
bC2y9qHryBa8XLgdzjGruDu49nOWAdjg9fYzG4bXPETpMev5Lx2HKT+tYTg2w1AAEYvHPKFzl8lL
qqPAw8xkwM+AmSi+PsTvDPvK4GYJ09pcEbx5zog18JlRWcHoYfcYxSsifvSu3BXW6P93sim6hTeH
36LFgCiTnvGuhcXSHszxqI1ejVUhbMGJ++YSbEYiCqFmYfsYFekjCsrii1PI+lzpsvZMC7UMTF8d
scOfhVrlLjHOj5zGprtvJxypewAqUw7T2gZcaUwa09xqTgIDbE4j/zLCTGJLbPq5ReXddD53HKNA
ihRgX3Zi2DwNgu/Xw+PZ8CYciX6mB3YJ+h77sexW8f2WpMHppaseJ9MFvsWhlGadkN9Zb761Oj05
k7J3y2PqS64CE8x+eU57w7/w8AqPH7wkuNp1YttEE8mhgCNbSc4f4Gf/7d9b4y/HtMt1SBOGBETH
OujDPd2ElolTC+17IYEJ+mmE+9m64S6pAhQWHtgiUW5h4+XkVEjjMMHisgxra7mBXBtsjXoIrv79
SEo/9YEP7wpL2ia6FGROxkdBjsf40gPdKnc6OSP4pZG3mCpGrW5urZGBvB1qd9PSXWtR/e5mTIAD
uyfOJk0Y9eH2RgWBi7VdvxrLraxre9XofGVuBWfVaOL6QhuYNGa2PcwwHaVyG6YMfwoPPgzSk9wO
vodL6RHczFiAyAESfnHdq0t8RGVzSlLNj0vdV91PHA6nrgRVg4TgtHAfHPeqHzGqdbLp7jLLGDGr
2NBU7RcHLSnO3fDgMryAbOh+cFPh2OD8CTjDcC4HLWkmiA4zki7f6RmSZSWbnOTnFWZs+7aE51Jj
uJ/EsiccKLhGMx6CW88syiHewv45mibMKp1BgBfn2NN4pQCnIuwZTSXjNGeiPvSI1yxcpCh5Zd3q
A2YF4/JFe2b+7QPS0bqkIVnUfo7i3f9feznU4K7JGGHti42LoaIH1YwesrW7Ng3Y5olLMGyQyXpF
KPdIIM1KVuQHc0gtMZWrCmhsRIn6gtiYqn+8MD8WRn1+lNm8rSnyLwOOBR+QlJE5FnhcamWdQ3XM
OhSsIepWvLSsaru46Rc1/ecywhUOZS3HLClYn4CLvqO3zIsQZ1nX2hkBFZ06nJcScz8e4lKaZ9Ax
/r0lPvWbkg1BywZYYlFR6/KDUgEXsWBuUoAtPagY1eBY5niAW+Ni/YpzImcUhyJ33fc8iSHXU2sD
4EBkHcW6Nk3JtqbjULhXHcjvIp2h8YiDK9vT5R941XSASbir8MZjWPnVGfypW788PHF2hORxWMqL
bcX/LQdndpNEg2u1a7zxWYbOdYrNykgYp8owzUeyP/sSmzXroQPb/veL+3j886vV8Ya+yDTo1T9V
IGll40tXplQgNFaq9p81an8LUNkH6fmy67mcTf9faUhuCo5TNKnI6gzcvv9c+lEzkCLZxJGixRNo
als0ntqEGrvEKTuy0IdPFuPgnJFuBTSn66N+CzCJQmeqN8T2MTlKXWcbNhAvy31sj8GVZwtqpFko
ciPNXRTD1tH6Gnv5WTKLIVsvamHXwAn62aYkKNdOx2hVAOULoz1EgoRr8pn91IG6UUrGhgE5T762
DMdOih3Ond/bNNRucKk2EyaiHa5+zPHf46UrtpmNLBK14ioeGkeRFg5Nj+svF/hbWY2PcL5O/TJG
V7l5msGH8QXkWXWrJxIitKqrAW+9VZp3r51oh7WEEEcILYJC6oy1FdqQZaAdbNp5+DYF47ayU+ze
bIbtU/szlO9kj73paCI2g7nQK4+wE/v0YfYE7w6FnCvNnRQmIxIaLowRE193oHYCjJJ1gplMMrV3
IplxD8ZQOhRxuiWBI3fEDBsAbX7huszx+/fJW16jPDkhC4FMw9Hp6SdC4JjlVRnWOp19OxoF+hnv
rl2iV4tw75wyHnbIUPiV1WAKEzmdbwlQMlus+qjDF8cWZEhj8NzHTrUyB30fVwFHuVbsoH1UlFne
aVHztZiI+TxTkUJkVK1JAO7Itu4G2iQnr4ttg7Vca8lmt4gS7xuTK2bWaeKpIApInBGKQ0T0WGeZ
O0Ljxcq1p5L31OY33vSsVUHIpP256qyHMCKT0Ym2IeaE1y5oB1wHZY1Ud8aaRIt5Y9oapgJYNZhg
R4zBeX1fbMSPd4IULn2QQDLNhaCDPP65MbwQpaGWee7WWLrQX0rhUffTnFKaHlhbdKmtjlcHfrCr
SEedMkepjzDRcXzTDbXtkGW/UDEcTLIrNg6zM/6KGGFAaq3JWv39hPldeyNqEhdl8pCQcLMqs5Rk
GJjhcRb91MYk8zFff3ehPawoL7CUwGfPMnOAkjyCauCS49RluNh25toqmmK7pJiLTrp244XtvNF5
aNdo5TXJlRiNek1NTiY/yqtGy09KfDYicUw65xvxL6fC6vjHdINrfUc8TLvPqNA9e3wK6Io3esk9
7GA9/u83rE6WP04eNGaX0xUhIZeE/uHkCbrKIOclxZoW+4cGMI/m/otq+tOIA4EmgjKpIgl0mD36
h49ITi+kSCfE17Il9YM/dVUOTKRmxuurzJZPpuv8tkWzrjztuznP8G81yFD//js/dZU8BBehRUUP
sMC5rs78/7tOQo2kNyciFZ7INArQGctiprINmuJlZDLgXOUwM22t/uGa5JoL5DY72PPrstGpaLEP
/KJcFR9bfJi9qrkV9PGoqYCk/3yeuc4zwjFLue2dSttW+Td+LdH2nbb1FsgaNHRJwq8ObRc/19kB
BCbUkOgT4rzdp9YoqRuLHITT02EBSUxtUzNbO627QS03bf/98py/PiyKQAEEgrb8Unv/38tLtaWR
otGcrYPOdFVp+esw1+3VqGmYUcKkkUGawL7SKbNQW98YpaGv+gLb1RrjsTGakwfo62zdwxQ3NvE2
Ngl5WaTtzNGBH9YHz7VKTCYAi2iAYib40NloqVzWSQaVsjHgJuFVUHfN3hhquGRK7DtuE1xD/VEu
V8hCTDwtw7fe4CSHhdD4XV1u+qnfoWuqD73xSKxVu8/pVfMoyq5QYRPgI3BDgWCzMuqpumKJXpf2
vDyKpXhIK4CtngHpdZ451noqiPwjZZ5+uSwemrggiayki/33S3Y/bUX6TfSXjmniCmpSJX5YEXHn
WDWVHHiNSHCT0x7mUbNXvY2+Q69CNOqiB0yofhArWK4v70eSsVVTq9xFheHCusFDVnrNuY34f081
XmNFWL0EyookUy9ria2FSmH6FqXDU5p53S7RUXJG7ppwSm1dTS3nf362KhqjaRHnfDF/NJNXrDX8
ALl18VrHldcXkKfN7iYVublhHq/7zUwNK5liL4tSM2XDra2XP11CZXcLVpfYMDSYgLkpCgKShbiU
q/ANNQx2hQ7OaLko1diie+rLfd0R55BXYlkHjnOANoK+ySUEs2yOc5+1V2aldasWsqivDz87iApr
Vy29yfaO9UjphG3n27xUL3aMdD9uGibzhMstVoMvAFa7kiL8trG0GfZ7+YppGzHzFsJ/N9a+uLns
T1uGr8lUV3DwMag0P4JHlecFBPd0HraF2T0oynXSaw2QyXAbh+NznpPeqBcmFv70WGnN6o+xMfBF
x+vp0lD3c9b+KnUzgg3JzfMnrpUiV6wJD+QFNizUWrv9RYgl37a8S42y3JTS90pj2Uv6vmWYTvri
LTdp6BpXk6geOIEJxDNZAUUd2vdmdoN16LhlSZ7nMf8BxkXKUocKq9AGYiydhwBlP/GWPJoTE/g7
PWhlECB1zypC1kwYlDN/w7/3wOeiX2EuhrSYMnI8fir65ymO4Dvw1jDmOqdQCzNdMvmep24To94B
QDdWhn4yYBitZy34SuZqfMLhycWhWFGGhSC+nvwo7kbHnAu97ziWw/7J89K9GUcPZhKPV2mX65u0
yTOikMMWTjQB15Uks3TQgp9RKpqrXnY/6qXEsD+caPVdtegkci0tv6onch6ZT7w1kmZ+GmoaQILA
EEcNr8xqbsfQuQsWm3A88nKZuWtV8zBUKXTSy8GYdKc0iR6nOf/BRGJZ1zBxIPXUt03CZRU2ceqr
WRgd4HlyRnvboRf3xfCDYBF0YrLaQFJlDRFl5yeT8zJVBlVx5QnASsrabo8LrcFVAjmmQ8wgsgmd
UKs7mzTEzLOquCuT2Wxuq+kx7ark0VXi7k4LSLskpiVEa8AsCNlnNp4aN8RowLHvU8vAbWDAaCHL
SfeI8WnQ4uFOWNmDkUB/kcI5dGTqXLmet69maaydBg645UD5TuPhR9ZFxpXR6A/RmIobhWlipJBs
SR934OAJgu74yxGz8wcg/AXqJkKFA2eFG9dPwWnHflc3t7ARpwhprFrdvMb509s2uUxAhKadMZqw
rSh3sUOO9gYMi2W0iUHUinkNJz5cJ5oOLaMfsHqPpq1nufO2KfTvtRUz++v1xk90e/btxqKQ14oK
Thr/29BHy2Yil9rLgh2pk7/bgUK0djjjUAfcYW0NGQpC/a3TgJXVQQAR3CJ1udRCE/sqaLHdmHJz
uuKrueJHDIKl/T/ezmy5cSztrq/iF0AHDmZEOHyBiaQoStSQUpZuEKkhMQ8HM/D0Xki3I6qz/qiy
feGbiuquVJIigYNv2HttbilGyzu7YC87/vP50lsWUax4dSOHraif20YSJQ9cyYzxSkprowlsk3bo
7+9o5y+9tCHYVFDg6KZDvfOrLvtT6ZBnw2qx2TKjSUur4zoPL4XL76256TnOlkBtbZDkNpKOKiu6
qO4IWSK7PfaxT5b12ob5rtVXnIV4hw2cQ4daqOlRXCuu8rASw3NOwHd4TdeYOCPEbqc+dA3DtDyN
WYy2c4PbGcP07IAiyvg+gm2Eni/KLkrqJeNRhJU0RZ2DBav+AF53WimwolylJQaJPUI54tjUm+WK
Jmn0isVMvXlniKQkCLoCp96vE/vgqDljv6r7sayp8IVmPM2T/r3VtZ9ddVpdG51i9snIdES1ad6a
y+gcYiwTjCntw5yWejgnECZnJuVhLZ0r9jgubIY7YWwVpy5BEO6CayVZArNtW5PKoNRX1SXdMZ1G
elkG/4dZNMepqKug0jkz1Yx0IbweV2kyNssI7fyHeuUvJCaKacGCitQXwczV/H3gys686pStMSOj
MHx3Jdx2ZIMZ1RPFk5Ynz32yfW3SOm3k10YAYhBa9uLGKOZ/eCPaLxv/fzQxDLd+MTwZHKLgcn+r
7R08OVJLEiMi9ZyM99WFAOHWhKQWhUNebE80EdMLX9l1eTmBHe3ocCMaWTginZk6cc7dpo+6nqtj
fwAFgoqzqfge7bnO/UtvLjERYfyrVPnm8yF+VSdOH7UxYPPF7ZNjdiVYvIovvjUufTX+sOokj5hZ
cCR15CCDO2X2ap42M+5ADfFj3RxZCZ8LaVM/1v2SkQaPdM3qbzONg7Vz0ogEg1O+n6K5NbDk0rDZ
xdWjO+Qj3aqMUh5u3BgIEh21Z1LsXJyx1UkBOqk0EE76oTGZofCqnoy1eRlrCmcNd0uo4Eb2Z6J/
R4SJ5+KBVQ20rnEh94IqizgswVnEesJVnu1uoMOYWr8tqKm3MQWGB1eHMoqNJMRbljB686RUJfgw
8ikrezovC8tEu1OezJnBalFZ6OANwcoMg3sLJ2jDUzbVbJmnT0IWWxgIpXqui6Ih0gy7PYpO7Eak
te03JhNsRO9+7+CIyzwtdBftVIrE8ToC5fcZuG8v7RJluw+20miGegcX5WYQFDHxXJCaFQfMy6iQ
lI6cdgJkAcw6hgaOIWsDeyWFetyuekl2faLIhywrlEjVuyNIFhsZClXXWCmKZxNRIdB+kwbgwAph
G2XD80KfTfx7nSPSLRslsotztVZzlJJzHxid/n2qnuyC2qkXOXJkbnHqKp2nTN8f146fmmL9c2P9
iwWIPUIGustz3qewbJmCSYsQoGVYtgB1CCEPO7MnaacbKxtOQ5c80L/cc5x7mWqlRxOri2vFXSDS
/qGTsGlFUlnEdw8Jyvv3YQBjMmIM7i19C5RZUX0avVttn1gkNpkelVjDDW2XPy06Ogdxw5eNlHn/
5H8dN7Ixqd+7gTAgZUPq2oy9L6f+p+EmfFUpfOmhJrNAqzJuvdlgYF9rIeLvEonoCt5yLa9JknTk
Nbg/YQS9qFZ7GRKeNslUboFmDz6FUB6pUlujfMXvJUsloCDnCMfWMFoTiTvWSNdX2DtOTL3/NQxr
XfoZPmzqZnqgNZmtMEt5Q7+eXv/f+Ij7C300kB2zJB0AL/77hXfY4H/8jxAY17A+jF/d+vjVj+Xw
P/47P5l8Nfuf/D/9j//GF5L0A77wx2eV1UHWD132MfwZWKhb7Mb+9Az/C/jw9asf/pv3VSc/yv/i
5/6NOVT/xVYUXqHGDIPphUsv++9USvNfYFZoehjW7TpNQZXxv3Mp7X9pLCEgDzII4k/o/NC/MYea
+JdJ5U9qJeOtXz/3f4M5/P3JhGQARCBje1QEgkXu7xwjrIqJLB3LOWh1/ge31oXS6Hkh2JjUhjel
x4eXQPvS1jvFZb6/NE+7DvFPn9n1fz18/swH/L3/298Dz0cWMDbnOaCqvT/8c92jQTEAY2gfOo3Q
8dZ0f/KZXWpiN0LZMRpxP+AwEMqm7fW+ZUX9C71EGWIjnYMpZyFDGXBcdTNUGJGGw0ZMH40jSsl0
M8nBo5BwHIAdUhU+E1Ts9+VPs2lT39wIwtN1xe8ISnPSIQ3anAmJQri8xX8mAeNY71gMkcVUfR3/
qDdPJ79B14h9oSrkZbrK7xqt4XRPtmgV+dUYJtbIrLmP64mvFpeKobz//Qcm9mXUnx7ivz4wpmGO
oaL9gKeo/ecHtgfDGNz/eyiA8bxN55SAm6BQj4Q84ErazOOq7BZbgs992Lnw1JM2TGfev2bWoBc0
uD0uUeVteZ7V7O0f3txvc+hfb07fEZysooSOvPY/31zhSCtecoo23PXs+9s1dOoxcrT0Y1e3mgqO
PajWrEAkMyObt7gjOP7+Pezl+e+fjwEpmgUFfan+e5Fjc2Xk6ZY7B70xj2Yxvy7Ixahe1FejK0Dv
0JZnahzWIwlWf//K/8U3w1qdX5sqj83Y77cTUDWSR3PHPeh26tt7ogDx46+gtUrW0tKm0/2nkfGu
r/jtd0VQTee3Q9aoP367ebS4EHI2WS6a6W6pLNYZK8T4OFXZx9//av/Fh+oy4UBqxe/Gw/S3FzKV
jU96v0sJMP+oDawnCgIjrr6pzT8Lvb5mrTgZ2v3fv+rvY479ckJVuB+ciMqQOf72snjcmsZmR3NQ
KvsDX8J9uZY3ydp+c4X5HTLApYIoXG1WSVCR9Q+TZ5tj9i8friYwCO0kWiKAfxvHZ4KYVMYQ9sFI
7TvuMpdRgE4ah4Zmp7fm+GamHVW0wCY0y5uWTD2uQ5sd8FKq/beM8rAc2RcktDjsZzcyv5fXScjB
p3XDVbf/eVlqla+rqGzzwukOigbviLyPFId96BonIXp5YJza+amr084lsCrILUHFWkZyQrNob+Rg
scV83ZRi9wAZ73aFjt4QRTQM9YxltfDtVejIKeLmTAzxbUY/dCTbgsKFSFLfmFxQjw32+dWQB3Rj
nQcZ+r0pse3EazkFq9yui1g0/Ata6idbd2OuLfkRY4JpQGdHlmcclk1NPnGLBdTSuaVTpq9rzDCl
Z57A4lR8d5YeV7WB07Cko/yH7+l3PcSvi4SuhqcpPdZfbzvoU9psrpl9SCxsNLXSYloyOZ3Nc7Wv
K7Tpao3WH85avBlq+XPSlsOyLEejGW4w115HF0hT0161alV5woiIkXjgzslL5n5pSfZTEpMpmEWh
f0H1Hs+mb2SOv0386VUz7tptxc9r19f/hyuf7Eu2AmLfwxi/XXxdvho1hgz3sMnmRkDJRVGW+1Y3
3sutuHOxyjG4QOVlGkB+zODvX33/y//zWHFR8bIJYodjWn+58tM27Wc3301tjXy2G/uqkKWO5+u5
a6o3q2aM3ib9PxyenCN/PT9dNAxCRUFqsLrQf2tP6Qt1GqqeGw79fNhX/aXOiOIhQN5XJbGH7vza
dzA8EXeTaZwzm0NukJEKMIep5dyxJqq8OM0PzYpQTx+TiwhmrvdbiDpIc/bVZJ7waGbm4+m0Sv2u
HkM/KhlPwm1bpuWgGJIJwsrucmY0pzgghBIr5RVr/SYp6ueh1+iZ2hFlzYANf8+jhRxEQhyTv1HO
tq9C3y2W/I9KXQyUN80tlt9nnBbPG0GzOyeumnaFCRn0ONCnR3ORGEvB5LQVMY6yVnzZP1qD+5FN
+GRK9SNXjopQImZt0ThyQsBw9guTC9VNT4NByLa6h4815bGpu0PpkgcG139sAW4YVQ0Lp5th3Jq3
e9UjrMIDFtIz06tYis3yFoGC4dkODw3GewxClvcSGGGwOe1tjcPVY9cNvCHpHuRsve6VTNciDuq6
ktRhMAXIaKHQJbtXkjUwtIyyXfAo6D8aVKm+qOVb0yrvCSuUbi6Ojjmdlm1HjC1fEw4heHy7ajXh
AmZXP3sYl/vZKxT2vyjybqtZnb1F25gip9Xb7JLzTCB6NsGJFDHLAIO+EunlJBlNjdR9dfNTOoRz
7liUKl4jkY4stuqncjgOIBw8s6w+tnx8cnHe92LDP7gujzgFDK+LeZF1MX0xFOSaG+XLaHJplcNl
1mycBCuclamGrzUddDj1onXvdLfeIitbwDV2gnRD7D11Jg9xBs87jZ3neOE80axgLsYRN0THEh1x
1kjx6+9BzKBjjrC4VB7Y+7a741Iie50c4o5KLbF/CCmJf6IkhZRJwpXSoGTvMhb6jJNzJDfejHVr
eGACDxhj12W1hoQcyF/YAVSkHHjWDU31BWvbCFXTR48AtepdC+lIc10GaAC6usxcgPzEsEtEs/VT
WXMftchNsljBomwqbGc5B1ubD56BVUTWfE+OdK/Jit5+m5toYIDtl1rXBEQ1IL7nVmjMdg5iB5G8
dOjV09565SDNkF0gsl3G8SJuzQkplcjXwC0GPVRN4yutgOsKk+dGpuawNSblTOecoZzJ/yh4bnHv
VclR1DTw6GHjyWSu5DhHSVSkVy5MKnbbzH7FCGf09Z7RS2bbr9i7U+5PW/UBGSPTU6qzDXo9ZIA+
hWYsyZGw9CN8esMz5fCqCiSmrEiBdBakwDDb7yclKjqRhaWmoO6ZGNt0mtv6yZp8KjrG/n1Z7euZ
q3lWW5yVHLRQqUByxtMeZfsTlRMc+ghy7LmiDNenUy4vTvEEPPu9Tw2mASQNo9ybIoHBKq9h1yld
RztiOl9EYHlDR+uiluKhy7mbyoo7R2T4res4P8qYC5hSM4UHNXPLMwVR2/ZqkVLigx7m1TRKiljP
jqyQEFsnaLE3JzsmWQ+7VfhGpXjquBSRW3Htt0r7koGBByXF67utvKqOVLkVc3h4Ldrh+bXQsg/E
1deq5CMqGJZOfUvmGeSJvUWb644lGOOj7pRY7Xooa8CaU8qCbWcAmBYGtram/FWL1JfDMJOLPRzZ
3L9WBfDvnl13yNvI+aW1lkCKX8/WSpk4gGo6GdYiZ4sbEh3SeanEdxBMCvQU5b1t+WbKmYKpcWe/
k8SVJbzX0WS8zYzdE6DWomVAJzHl8007VwPJIeJCXBuJyqJ7Ae4gD1vR0CgAdlm4FWuCrzwFlO00
6gc6qITjrWm9kZuEuaJlhe3E9220ZGQUzU+3G4mQzwabFYpVecxrUICtwAjcvsSjzjMltlmbG2v9
Zk3oXE00eRoRrGyJizsumMeKQCVYR+g5eIrhDaMbyjX4H/1D3VKuzfsp1fOPxOVGzZz8wzIqN5zd
nsJmOplN+dG6dDPz0jIRHdvo10XCgwl5bmw8tv0eLWQcRnW9nzIsCToMonZCpobc6YE2CeVEsmbh
hJPfLJBDGcw84aYZUJ/83YZv3OlVc8XW1GLqZuYoiW9pJKsIXb2rs/GkFd29ZTUe2Xao1jlNx9kN
i4IcAXWzX9y2emAQ5pFFfK/OQlxaba28VYru1EwEfjMfs8JtWZ+UktNBtC0L3MTsfd0054Dp6Gvd
CMJts+qzKJdH1J8/Vj2FClF2x0yX++Cc9orNOqSi5kftcgENg8P5jxsxa9ZHfWoVGv7qSklx2ezp
Y5aSpJdFXLRZeVULB7SJNZ1q/VFZCi1giwcRS5M/RLI9VQqr/GXNM2gVtw4sd683qusiGdXhU0VM
jOFu37EZMN5BPE1FNA88hRYJz4X7PW6Gy8DGfSnUt7HgCPn1iJ0mLjApN75AuR1mHE4eGazHHvky
J4iKjS+JlDohT1yBPqYYRLbV6T2xaMW51OZTMXH/avuJbiuxSRgYl9iwQrkadYUscI6IVplFRLLM
baEBPpyJAzBTyz3HRXlrbITXDZ0nbeMo3JXE5s7xaiAqt+yZdvYhFczEG20TmFXbwi+DkOBmUtsn
I2GIYa7zeRO7iZGPImc17pn6UxmrYCB3vIa1NSnT2fG+UcR5q/rat7bEjqy2BSWyxGfm2mwQmvhL
HcjDdvKfib4D+3NOWqcdXomkZpBr3IuyhpzC35cRYO+7+Oo80dDf6CmvalTVU9cot6aR/EgYnl15
xXiGNhYT9IjQpDpMCrL0VWqB6zASnVjFt9YmfXNo04PmK7PT3jmt/trznQV5x2y2TCqEOUn1OCba
85Cx2WKKbgd2D16jbdSrPog67Mz5Cduy7WMpaMhMFuTeGJ2CGnh5nzpySWfhdFFVkwxb5vIgumZA
Kl+8thPzKwX/PkEbM1kfa3msQEUEWh57TV68tXd5kc/oHtcXc6Ju/DVgU9nl+j1WCZrDhFttHg6T
ZtzTtx2A9Jtn2dTfwd7l18Ru70rjNWUsdTMg5WkyGE0GE+ts7vXAKej/QJrelUKmwGdvCit72kQK
k29I1aOh5Sfa5vUm15xLCVqHEf7E0n0Z7jUwTXXcoIoQSEgHaufIXqwIVTkBs1IdbqaYoeBaDCMt
Ewc66qTVAo+alqfM2aCi2VkXjLWjHRSLPD9CwRG+zFVoG+VnRmaip9QVSOuctbAcXwuGvA77DulM
d+ygQyxzbO7zg1sPY4Qc+zCrdiRicd3iXUjZJF+KsyFntb2I4Up7sArlJm3Xa2E0r2OjnojeRrgx
KGyrXQhySxZRuUynBOe75SYmlFRReXrVUXLZU9DPGlCYZXgYjB0YtQ6Ur0Q1t+brpm/n1tS/4mwf
FV6ajvkNkoMmiN3+ulLdLGnFAwCLgWVt7PdH0rn0OjuMvHUzTwJz3MdusftkUEOd7HVH22F9CFd9
uDclBVPOKa4pjhmK81D3P3s6qkDUtHfQp+Hyp/rgJXqehmTrPVT7TnMiHLTLp0CpSaNeS+cZJ5JF
QHXOwYWioU8WtLt6eey2F2ht1qVRZIFCYUbu1BLRPV8ckR77gatRNdo46kRYDdMSqu6KcE8aRyU3
X8gTcPylE98yOnRW+O9bjubMFezrnantfGnOt+Osfs3W82Dp8cnKjDujSZgHVEHeIF8bCnw0dYlx
Uifeqa0fcDElgV6l7+VQpQGUr7NrIymsDVpq0Sm3Oo6tIVGueluwHlQ5Ro1mu7Es7UVt6D7shE9p
yyJ21y+4SlLMMHunPb7oaTbh2epdL5b831zu6Ecs4Q1KCnIlEbBDM3OKyCS4bGpQf2LLThFPpRdE
cSfCdR/mlmRjZWEjNoljXG7Ickfj3A6n2R5TT9ebmRK1u27Wcrv2cRElvfK8mg7aK0LEFVPaQO21
T4n32Su0+HbikPR1Fy0sulRY6OYtEyvcMMaGZLY5lTxWKLOfnJ0/XacEa0/Z85yd7XhipN0/tVIb
Q+HkIpzHtzkhXXqq7ahrx4AqhCGDSJ6hw/lpI/bg88L2R0f5MmX1UUiJJ57PeK65j/ZKaYDDJM2U
fLX96nFTaCxt/kRTENYWahe3Jtw5zTi0RjCRA+pozHngxWB2eY4+157eo9XB+3PSlkQLzDYPtH3N
ZmlZwsSW50I+wnrNmiocqcwCzW2ep2R5MoTzgOVGCc0Ba7UcwQgizNdkTFu0l2bzjjZN1FPuAnHL
GYfx0cCJHKmzbvUJuuBksIfLaNormXf0Uxb6hlkEcTJ9mVYCNAc/kbf1tgY/VaLW1xnFtwjfkFJ/
G4UZzXvbCj3vAcDVV1dg7y01+8ISmrwTk9SRjjxKI75MGthEBnCZMcsIzGtgD5t6EGUSDQJFjnbk
um1yM41w1oMYicvKqzWKEGrNWGiIGb8axK84QJoWraMjIlHZjyhu3ANOH2CkRgtqM07RN0z8W6Mc
t+y+T6YxdLvkNGUb0jV6nYIpQN5UwB/y4UEhf9de3hdk8iEHCWOK7kw9kkLAosvX+vWzHWIKKmAv
3pDtYwyjtsOZXR9b0hBe0w5GU2fYjNNBK1DrO8V8OyFRlCCV+k3/NJp0COFuYHAEhrimZ9SwRA7B
jlypzeu6+hTuaSCzjrVmeqvm7R8xBhZ9mzCQ2wOr6vaMJgf+nkPBbGaD51ZcVuAEYxxWLx30qVhR
ozjTPFGtX8ayhtAjmA0a9qM06k8WPgd9Es+LnULYBpOZ28q7TOdDZY0np2l8I2c8aWRWFoCcYOW/
++v79Mnd4nuAnFGHrNgTmBlxNku6RvdQLt1IbBFsaODvtCmUtd0xb7hds/aebng/7KGJL9phkBcL
2rYn0FUz4smuBluiIV4gnNf0SCSBWkqFhAAYMXfZxC+x+GntWn43ti498c/YGmFr6RNpdlhom7K8
oWMevEyw7O7doQo75gODBn4NlmJzBBD81XcrgjNRnLZ0N5kvnXYzjuulzNCY8pXgGutMoggKFGS2
duJ+eUXEWR6pAx6Q8fJwJ/VjZlUgu1s7NbC6aQnPSmMLTegDmbujH7mVBrBBK0mUmFCbfn5IMvUh
Rn2CFFeeStUE/7ePMof7XM5+4ubfczl+w3VQeeDvnOU6kJLh9ykF4Wjkr/qGHHQYmfWZ56HB8WC3
Nk0hhkmELT/mHFBakZSI8er2w2ZX1ug82qtl+RjT5islqAuWJo/d8YP9gRf3grtp6D6kmR8GbmK8
ZJnjNdvEoZOZx41VECLl6jIvJHf0cSu4zzhnlJFgE7ur3m2aCasB52fNzRcIpyxyY+qwVKOO3Fy6
Xmz2ntNDiTbK/tIb+aFYGBJAaSRe3la/D5X76GwolrvChDeWo2iSqRKYJoE8OIG9xnbmYLbaV739
g4VDFhWamTCsSj7yujSB3av3i4jpI3DOWQQfMfWMsnwLa5WspiRLMdTb5o1DRqJPVi75B3AR/Goy
PsaOk8la+rvMReMyFe6NDpoxgC+FIUdup76v7qFy+TwhU495XtjaiGtw0mlYinOhmIErlYfUHt7c
jzV+Wi1jOwzzFJjx+DE+inJjipRwvnecQFtWfC8NFGB9ASaun2s6vhmczKDXd+5QX2Nh4Kdwp9uk
w5RmkihOqGcXDaquI+IrR3/CZEBaa+CsNR8JCiXeUcZcstm+j2XxoKewtXVbfyO25VDXW+VtZK0s
i/ZDQ+3o10V9Wu16otPpj/bakySaliEwSnzmg3lGQoPcvXAfMK/eSnXqPH2IHyYX2FBb6jXGquw7
DDLrEHcJ0DxVfc2b73HcwJdkuqCwRVKHnMO6WG94hqDq0Xd0bzNRSsZfJeI1CrGW5hnPsDaqyal5
TBr9oqxsgZqiBHFa2G9ZlzV+W7vPzoKMDKJNOOWretRhZJEzmm6OElkI4P1BUM+ymD5s4GjOWmLg
AKNoRuKBC0xZHlAgWt5WlHdWpqKrKZ8lA8qHnfgP9RsVjN20ByakfklJdDDKmhwTWQYl81G/Fdxl
s8MTc5mXNFxz8D09dmiOuRQGN7zU/C12BuNUAHpTZXxgjaWSr6UaKFTSBl8rYaHjNU+NLFLGaghJ
Oy3Ra1nyIGXB0bDUeD3Xqg1Qn/20C/Wy6B21b+t8aAhrX2CCInjjmA8dpo8A+AbWVgmQ09wwTZ9Z
zEUqmzy1InuDWm+EOQ1zpWjbrbYgze0MlsQxSLwxd9bAGEULXmGLz5gXbk17XM/U9Xi+7aHFX/GD
ddDRJB/xm5yh/6vpeIShm/lwCeeTbBxO+E1Jjg7sN2OZDoO9oVVW7RONBLOFhHFtvq68gJqpwYxw
6dnFSJmo/T6KrO2g6Fo9oJGGE44w4jgu+mdG+Oqx182Lrg53yl0xKe1xU6fPbO60KLedOMSeYLfj
3VRVqT/mGtdGH8vbjGaXZrA6Gh1CX87h2sfE+qHzaziyfFXjkXmx2VpokeGBYroB6aZ99mw+ZmMN
ILgPGAepopYqbIjg7vTihg22jeFBXQNbV+Vh1LVLOZ8F2Ri4iPsQC23UNMM3LcGHaC8I3Kyxqzw+
vr2EJoYQ3LHsrd2CjqZyWx63viQ+xFXh0+Y2da79+Ksg2IbpWe1H9Ybr5qeFvw2xFn07syuWBtXI
JMaMoPSiiCVFAQvmcKsVG8ZIQgbdVH3U3e04w2AgqtJM/Qo9s1xVthud/kjuwZtg/XVM9B/GQO+c
ou+rSe8KVZT0/sKovxO7XZ3eTxHNH6NFMMUGNaNEQzWl1e2McVtzhm/IfEnWyaqAR8n3BVG4BwN9
hApZk8I3NDI0hoSnq8E03mbnWTdY8VF/B8xMn9KRhh05IYHg62mpUUqu7fiIJm5hcly8LlY9hKsF
4jStlSOlptwzAACdaweTAnW2LiwBWWbESrTpxs/YtpMzY+9bi9uBXBTAx2Nhfs1r8mwVVDN29ohq
sA76ng8MJGtTVggUGdQXRv7OQj2C0K54dacrWIkSnu9VRjtb5k8z+m3WroUkcaQmsqH4jNVM8bcB
FJed1RfZnCdsuv4qUufYm8w54okUCNaXP6TdfxOaigLMUHchdxLtmV9rZ62HuKnycKMs6J23xbwv
JdUGnz25nOlRGsO3bXPVQ1a3J6RBgb5AiFQAfR4XQExxtef2Ft1X1nHDCYatuPQp0PqB37vJLb9l
vhd16notM5zsKncepCMedGBSFkIKaWLpOBznyc1mApDaK4beEeffJICzYa3cOlo2jJa+our9TTzo
1akSjR9vyqOOCht1fnwd87oOEc8WOI79Eegl6tDkmqbODDme6oib46NcF/FYU0KtMnf8scfLNVTj
zWKSXaNm3WslQLKUE79h97MZ40jtlRF153sh88nD3ahF0lYShOzGu8HExDeqA9c5UKPMLvhtqefI
UaKvSTzT0V5JnQfcqJggymR1B9TT25xpiXSVGatrtt9HKoCTnLV7BvHRXHGA24z4vdzca9BFU7EQ
i4XxaPyKBLHwu4y/jpCWP5TdmpMMFihT0ibB8t7yPV51BOvMGlP3DBBO4v3V7cPSYQJuln2MLitv
SerykKxs2dzv5ZMLYujMHfpsT+U3HrzvRNsuN4XOEegANfbSBglsMnchmk/BncPpXTKOZSykXqp2
+abKFpEUCmetgGLXaAb9DqVgZyzjEZqmesi17mDmz409G98ndeMZu+v8Y22Kir5801T9nXXNHt+Z
Y69wk5e2Fk+um9x3qTUGWgwmO56YRkogK3VSH4RpPM+9oeFF+Om607fWVgBjt0ztFzI3EPZmoRyt
n2hwB0+vXcgVRf02G4XJFKAM7YrlaDqa9qEpeWDg3WP1FtJ5AqpPWMWuA9OUwXQClhr79WQxjCzG
5djeAHSlOy1U20tKUyUpt98LDRAqW9P5xdpcJ2vhxKCwZDvePWnljpVnTJGVjHrRP9zAM2DmEE9e
huXx8EF6lBOhriUiQcUAoc7fmc/fjYRNmVZsQQh2L5sWn7IlZUZi0aHxteiHSbQfRkPVuNh5z0PQ
toGQ5teNgQB/4QVYcxy6bbFe4FHuhGxGx5t8jTkDDw7DpE4pI1OskSUFm6+RcQrp2XlEWR7OJD9Z
/QbLWe3VqKAXEXZBBERqBdxWrd9rE1zfKJ9H3W/L6d1Ms4dh7aqA0bkSZqy9y1grLqLQ7oYK44iG
dL+Q2jM29T2cDVZOgsd6GNhir6aqkJHlfvZNhpPMerZmKDwp55iVFq8krq2nXuDXI/Ly5HYPeDN4
etfdcsswlfNVhx5fYT2AkhOlM9/hHM+naaowRffTz7qtIa+lFZepq95xKTbfDIfFdT34m6nTWPU4
RSYBBYmpNHguiO/syeRrrZsf67i8kj0++nKsX9DuKtg6KoKMliJkkXUtJjrL1MYHOWA0wpiuLf7Q
kV+/P/pyjAFdZX44WF/C2QidtH4QGi2FzUCL6k/vArlGlGZseaAOpyqe/DyumS1vjz3s+sJC5iLI
cz/aDOd9dYNbh47qkBRhu79HA4OEV6WWgp/AeDZNAhk2uwvr1HyBeB/UuSNg7ArWkMqtrRgsEc4D
eWKoBPs30zA/KaZG9PDTSyzWF9pOZ6pAdOSOwirRSfzZyH8IUmpFGr8aVaJRzZv3WGxuqrU5VFQY
leSUhJVSMwBs+4Pc7tdlOc2ix0loZ9+BNAcFA4BNItIUdXka0xofLFMPo92KiCWOy+ScAN1QbsaP
BLJ7Y1l8DNr2LU60eydWUpoo4z2T8RJMKju7tmG5adNpclFcV7d9mzMzTJzxFbQbGm4H6PtmwR1S
bwi2O4zQwH3bsr+Dz/YHZg9tg79R1bXbVJLumulNZOTuZzqPkT2y2wfwnnpbMtLHdjSY7SJROwAk
KRXjG1ZzJOAtdfXS4wCStfyuDnXQ6qg8zZWhOlLuNzWeg65f36pyfuNhi8YBSQcDJZZMGm6FuMw/
K6JlcruOFmEeURXc1/r2JieUMpZe3ZDrR+2QZ+KQ9XcwdxCJlp0RVkp/XmoV2RCijWBc+dMt+QGJ
rJ9SNacUbBFYEjbcncxx5tcY6jPOXKo2SjTAiLPnZCTw9SwjbU2dj7v4LzFBrq8Iv7ErYB0iPdHt
Gjtos/WHmtyDoO9IwjkoUjFOSn47oRPwJvT36Oh/TnwkJ1EDUSvQ5lLNORdZ4FfNsxJZ1aQzuaqA
RQhs91auoXzoeFbUJDWWprzEPAMYna8ga4Ytkpu9cmGwwUzV+luhD30IGCQPprr6srAOVTZhId1U
G+GUsdMcsBcw6EZazhaGbdgwfhqdc2PUFV2rmhIhmuA06AsICdVCHiVOESQX/jLa2OtY1DSSx3ZL
dVVM4lHUNvRnHuGje4Z7S2pSVObs8vY4hHTIcZC3ZMSU41v/Pwk7r93IkbXLPhEBenObSabPVKZc
SbohVEYMmqC38fSz2HMzmB+YuWihD+p0ISWREZ/Ze+0KGICHQUdfMVhzGpMWyEDWvhEXdzSd19lx
f7EQAleeSMTtLOq2U0xJas4neBXzCdr9ufSXajufi9wzIAR1KopzNC+oTjZdzwsSj0sYl+VvMTIi
xya7CTL1iwnh20TNdJ2CQ6n4fYOR4pWuQnO0H3nXzy/D/LmImPzOsbu7CyNwx2FqmsdyzybQPaSt
drPi7GsU2niSxpPW4F5qGUOITvzUY5fCeJ63Sg/EJrZezYl0YU8KxBouvSH/xKMeysSJbIe0BA3y
EJO10BPTW7kCGpJ1h2DOL7penKH6PxkTZWo7Ys4hMwIYxiF134umJyykZfqxUKfH61Kr1QmL1d1y
12iolFAhwW6N8zYiLWuD9Svbki/Lu6dnxcbrJ5J9fCa/IyV4idk5TrRNzUNDUqlHHZoXrIBIJVA9
agcNxxKn5LLvBtjmdoZfcmj+eRNuQH8grijzYCspYlkySRZ51d7MYWQhyJCnb7j2RSt3XaMxCuWQ
I4QnPZY9c6WRFgSnY0eoY7fr8ULpE/l0bjm+N5mXXkiuIAx2ZkWAC7Fvz21OxEje/DETvz0qm91z
4y5vuQ7HamhpegLv4JnVEVDtJbdW8urUk2tYGxmvUfnuddj4YmSckOyivPd7LiG07wlGK/RdP2R/
8GgqXPWm/Q+hn8XBAAq9nyem9TUpdK2xy630e5lm5BrTGhsqXv2FwsGAmb8ZZqTfWSC/1MBV5KbE
cCZTVFX62XTml9TL1D6Pk4NmBmv85IJ2pHUQXcU7VzrVIa1PWey+r2BaMgYObRx/qdZmdF2L1UW8
FLs0SaJk8J5aw3wvsrQhaZOrhqQYFarMYS4bpB5ZP9zWbYr7JuFoiJsK6VBjUTWFeckLb1k8fx7F
DNPUAh98IEdeE4fnUetecmbczF7XXYF6BqnBK5bblwTJHhIbb1viCAonNrfk1ms7uxc3s+PvJQy1
2GYl+gxjQPHGE5/7WhoamvdT5igsU6ve2suo71oNJFiGjMDsfV5WiZIss1ux53p5Li2CfyCwbr2G
mcbkhpXRAO/ig2xG54h+y4tG3fgAXfCMbeiX5xSUEpPB5pdgPpIjXOahNuRLTZ2DTDSnISFcDJSB
FuEi3ZV6d2G7pd8YeZ5Rm9Ce5FUk3WS4/5CRwcPnMQqYqwiJKKysFjOlzvSPhJgxbGMuMSA+6HcW
lLsejztjSJQTdeVvJ4k/lOkZqiCJd4uB20fAQnkjnDUJ4G8rMTt51ndvz/u4Fw9vKB8WV7fTGJu2
5Jw0m5qIiAr1IhofBtlzGhIIuGVjAEGmd5ftiNctBE/wDp6BmA0Uv7rN1BYzwo90un29yHs/i7e5
A6WNrbTBsX6FTxWplMAELdTL84CahSsA2ZxRTi0+ea5gWyKgoQNhRPtDtCBxiZ0J6X7ca4vJKbHe
Vp4SV0eOvF8KmCFUzdL7cIIxagPUqJPOnrWuT0t/UoX8Ghp+mnlSfaf6zEYG0FKnZw7rmuUOdfK5
TtrXRLLXTLXxnDHnnnC/tU4tdkKnNhScxsWOFR41KvM4QMRYp0T5UjvabopLfFENKQRmaQJBqOcX
tUzfy6BJPNSjBLc73mvZPlLT+jUkwV4q6TBsHGkjxjLyDeMJJjtJ7x1QIse9z4x4NswbMaavoiCA
ykVCh26Occo+gsG0pSzsrnCZBVozJzcQwDmTz+IFwCCKOchuAfVYpYWiZihWTMVRMo88I+D6W8Xs
pLre6LZjnTy3cio2ctQCpqyfDLLYUnbXzHK+84JNltEY5bFn001Wk3Mu3PJfUpdnutRvsuuuFZgo
I6MwMLPT7LkU+X762YvgODdv07ScPYDHgeOUxFSVtOZQJjfFHo2Ezf6v/4WdkNwqRiCG1G5Kt789
Cm07u+tC78+66H8Ahhrbfi7/DNZvCMNp6LcWomgxMpcajWiebJo+PWXrQi8dBJr3MWTye7EPXdWi
JwJ31oxyouOZj4Zu7OkY7QiHcUtjXE31vlKkdme597kYntwjQUxCpVlq55jFcSq6dsOV8V1klI++
jo6C/CDmNA/XXtyT8eIyt2RzTu04kSPVwbNyWjN5NZuU7EMtuKcsVzcjIYbgnMHvF8g7dBapSAt3
s3K9TR2853L8rfUVU+0sOI9Bk0RV7Nw5xcDfW/b77AXGMckYzpv011kyDKdmiSPXan4VC6zFClyV
XdSfZs/bkiZEpBq8TllPkd/hgE+Ry/ND1S5ZvfqM/I4ezV33dKydGjS9/jRGSVy8YXoBQpPMb0aQ
8v9r5wVa3MPItLPq7eaVTciZKAh5a7WdtAvjXHL0Vo31hoaH2PIup6E1WQzW2YmUpfyIdOylA+Oy
7W1eV4Qpl5Rp4cbuF/2kqV+dBLaAGKaSdz2GY5uNgM5dULYo0eAF+A7sM5Y7Qz1PezGQhpXOxS3r
rH+N1P/NPlJ/A11zWTLFNOBURWJBUJgHPtrVRGJJ7idyQuDqoIVeFRQxdD6h7brWGB7gl5/BEF+b
gfDqPGX64XawB7x7l7cf85jtULcHJ62sTjKu3plds7jVEhApbnUx+uYZ5sppFoxYVPNEahSVTTzF
3Ky0eegT+fksH4UFxYZR9S/R01kEyo2WFNIF3TS6owYHZX7L6bwrwqxCxJpXKKHMCw5inmjbg7/9
8K+WpFwO2D/xUz03WIfbCW5KVr5UWL+bnAQ+4UCBDkryfoFMXEfHZnbGvnTsjXmfCDYZQ3oGu6+Y
OthGVI6vacMzMkIm4xI8gunwgAW2ewpe2C65NwD5R4kLLP3btzU3RM1FfSsY3OvuX4A2zLE4hDfo
3ZleBNmhELG+6TrnKesUzSjDiY75Hf59EiXmxkyRAe3a1B/WF2TrDMTAxnOBMtr18oP0kKc07gdV
f/3CBD5d2uAItWkdA+pHpkuwcQm8Pw4mQ41EPDGSkecizfKdoJED19Mf7LzXnkXlpC+ekR2Evca6
oYE/xC49E7vwyNJMyHplEYeO4EdW8M2dknh+FVPzporAuPiVx36oLqdoUtYKxSk8eYSCssNiiDoj
M4dTVWrLOZvUD5bDdA0TGA/jZP72Kb/OFGzT2dYmFQVE4G6pvTTqAoM4Q3xrr3Npk7YCbi7IcnsV
CEbaYt9zrsNdUyfLGW/xfIbp/6sv8nYPK0pdhF3NCLUwUmdFxaTQEg+9+FRDjkTanzV2VSrkSg12
tptKaH7AzOrRvi0421fdxl83fgR2/NWbfUnAjIicNn8kekBH0/7xB45dXReIV0aWBDKb0L7E3UUJ
Am5Ru4O2y2NvW2PHQ3x8BOs6b9uFHame9zrifSL2bJD7uMH7qEqG9ELmE6CavD/iVL+jH/Eix6fk
jlX1SjiAuWM0bkcpr5FfvpLCSq29hhculYjkAsU+neswIYgWDXz5S+j3mCYjlOSEY1BeViIEMRtz
9j0brLSW0VigG7nfs0QRhBZ3hhIJPptTCphf5j3Zo/Pcl4egnfubKT9Fwxnb6Ka3HUHtoV3ivBnr
U0MOaKgjN962dPcsEbgSK52x1VAVX9DbNqngIkac70UuuNS2XMRFxu7Ok4MbNkXZnPV6Bp+iXpwJ
2Yyjmc8TxH0+Z5yfjRS3DY6DZDMvfbqfob5wGNNJYySlOWPEKWvE+jm7VMAPIK881o0VDvNN67rE
1BrGpXXKNbNZ2zs+WhLTnt6nJkc9brKh1hMCVfGGInJy6WJM6SAqXbonq4Oq2BVN2OZFZJbKCDM1
zDvXxuTQQe1gB4YyXeQJn0hPt/bwac+ozEzqprJiPo4LPYBn0h1b3EhbUt+Zacqz4TSX0VLq5Kyz
NtsyLoYlmX7OzERWYVcQZ1EJ9S3qVCx3pBKoew0c0QRgW2Qzn2gaghCJXtBw+g/5slvSMbh0uXpJ
BQNIcziIhYZcDJbco4g55LlgExTPL+QySeLGgTR0x9Gkqugg6TE3nI62Ajk9D0eLvV22zOzGJ6wp
pVk/2mKltAzyIDWQvC3mQvi2OtIftlzkZrzhMmO+4+bJTk6Qrt1OEqTZDBEZHDE9BiCHaablAUG+
BbWzjro6ZxeztCbgnIVlm3M6zt3BockIoZJTp8xQnFanPb9WiWo01Vgq9WG7WAYzrH8xm6O9XHeQ
Zjo8gnkCTqxV/AZLgqMdTiPuxjwcbbs86o3444hGXkWmdv2wpEfPpIVIWzuL2j44Kva4B2UBlk2r
6Xc72GGtzDfdyJ8z9gF7gC6CkAtinPDWncnJZn7XJVz89u+sH0Nb8yW6O6YpXbyyD5vsgddj6yII
Ro/0ZU8OQ79HrgVYT4j/05KYcIFpH9vtM2ZdCltbhmDx0YDbFq+YeSONZK/kdNPoiUE2PtGCV1Fb
ejaCKc5X/cigFaWQDY5gTPULE6RLQysSjYw8QjdoTwjVjaOa/4iZRVlTc6Z0ODpyL38pGpaWPif0
1s4pRGv1bNoVAZOxgcxPm/bK1u9z2Ua2nbZIB54WDJZ7M6asj7N75ynWNeaYRWbFAadZixMxfZ0I
2p7hpBsLagDt1APnufi44qJSMeIxYc3PLY6G2CJQofLxgZY/nJjp0edHm6Hnc7x0Z9JkZEnzbs28
Y6VtvauxvgZ+rN/3psdUNRndd871fbkqQdzFE2GKOZLrM5pS9I0Cuuuewc+T3S6//AYLdjWOp7Rx
b+3kv9uC6s9oVj2uQiIpM8p6Ns3brlN+tKzeCrv9Ino1tNmh7AbMX4xSfmQuux3uQYdUUyYXUBdJ
twyKI4tzdLtk7+yWZbWYDofEZxK+2ogEpLGdR1ZmlLvxjyT8bK2cp4IOEbE1XG8HMVecNCGoFar1
ody7GfWxUtqtqswPhZDfb4PlABa/xB864wFqchtBV/bkrLKiwTSOxLI0Z7TWuD2hmfJMG5aznPKp
eMOBAkifOXsFmePNAWQ4m/HNkHV3aovkI2dnOVuz2jLrpaJyNQ1ZKEcpG2gcBNVmXCwfg88/X49N
GDPIyAP10XbsQ9qOYtF1wVOgRHrCQhyfYst6Nvv0PhhYT2Xufeij+S8AsYtKEDGrmUjtaFkekEK7
4SFacEZpCKhaJsU9Po+x6R+WEUyXupofYCFrdpC+uku0rnczy//0aAJP//0vH+3UVhuUtSUOllqu
Qvg92A7mPiTH+8zSeEZr72PBqXfKMSQ9jKJRB8jWy6ZY3zJFwh1yOToGxD1LdinJh/RgXZH9F4vr
QDT9dmjD2BPpE9zAZWti4f4jVn2mPp6MoOh3dUe70+n6jGTNTfa4cOzTmDvtten0t7TPvuRQ431Z
v4yUT2jc/5V6/05ulf438XpKNL155vhv1pmaFkEVQAVtIN7t1i9GcyOhuLgMDbnOlfQOhUaxZ9XB
m10xdazVcPHWL4mZXIlbLM/1SpMZtMI6dcTzYq9gyUXSxzn1+3NdZQT1EDXoa/PLZPdYntrcRaFb
7pFsGuHopAXbNA0yE/OcLeTL9lD5Mt54Q7WVbVEwa1k8goQcDhbrasv0nciSc4XA1XD/VoFdXjt0
+eQzMnRjV9UN5tHrwO5MlaGx3klF1Bn+P+Vlvyu/P+Vlc4NnOt/HterTkyTscXiFvmHvtZSlagpE
1i1uAvWIr7i1A4nKdGpMXiyRhpWov5oFAYJbDqGO+ioG4Y4Vb2D1nitG+8QT31RhDKycxSNp2KY0
A/et77nFmz4qNjROqVFUsgnLWibuVDeEUA5K3ImDqhHV1h+Va2Zn5kXxrgcb/Nw5QbY1tH74zrIS
bFqT3tzF+TVf3cS+emsJabzhdXtRgbkLRuaa7tLCmvDe4b9CmamHOyKqQ6bZL2aMSqR2KStUU7/1
nf2ABY2YR8z7tikPdcmV6MzgqKwzChqy7hN0D1XBEqydh61S8gt4xTlY+OxpbL0L5nvbWremQ1J2
MqSJYCmvEDSYUWtKxDDsuuql53tfPRg2C7EBJiJ0/RjJF5+YzD/EoRZHgwP3eHhJefS2XVCd0Ebl
G6zTx0wUbCKxMe1m00L1inlbq/xz40dGnr9UpsHPf6XXk3KI8VI+uz4iq4k2OKitj5TP2i3CQ8gz
3izN/ZnRK1vsh3P0faCtUXk45BYPBuEBKvaAbmj2ZXZYPWRj+aSmNNj641jf6yXPtwQH/sGjPj3G
YpoemIyaI8vtJIDOMbFI1/BXJwPxxo6sP60cDURHlBLxVMHN0xp1/e9Lx34bdYl2a8iOPLJmZpeg
4+1CBtW5AdV3RbdRwWaX7XuHOP5DK3MAl6puTyYbQ78tbrVpIHZZbG2b26wTC/sBmYI1dINQUhr2
ZardEyI457zI9o/glQmpf9FlcV7GYGwY8qAWV+pRZdCNRzAuG8mjFxV60kcOAnQj8LNIN9iOd9Od
X++T2yEXYT9+Ycn3QtxQcOjs+THPPAJrag4N6Kydrdzw8eJ+isr6MwGQxwjY6TdjhJk8LRQf9BNX
7jf1dEbyR86GZn8M9vwN94gNS6zJl4yd3mXNkCXf4JOKz//O+JcJivdxjku5F5zfF2wwIpwnN0DC
5Jwn3psQYeKb8JBMFz6s2TG5sGr5L9IVbXadbHuTCAd90g+1vXj0KxY5A/ing0GH9d7q/WMB2bJT
FCjURDXhlwvJEZb7nWJY5J30jTe8TFhxmJI4OiozWBObxbZgh+PKDzufrYKadAJfF/yNrLNAlO0K
HBZhC83ztTH7mWu0Rx2eotWKPbpZK6iRSGrxNx3fSHwhex8x+gIfuDCipGM5GqjhQZG6wsMnakym
vDUXUVzHwyk2AodDA9Gp1xlnvxJBOIjs7qU1s02jAw2j+hdXbm3dS29kQ1F2Vn75nHveZZT9stWN
YTmQ4T4cTOKUjzMcUQLFJmOTDhQVqZiyK7fbuZBWxQtBK8sZBP1qwGSO2C4LJxl3Zz2ZrE2ttCnM
CUc8C8HoFdPO8OxmzsWgENqkNLhvrnL1q1Po/1yU+qdYuVlkF9qnQ8tyI6PIxOE80VO0y8l2Wo6q
ASgsc2QzbtmeqIOdNMmJVXa1BrLFLAsZeesyHq++bMarHTRTZA/H7FDHdvbUNQ1CK7EXFfZV9vrD
qfX6nfTs+DQvTBowbkDBlWwdFiOPt31N8IAJkgwrAbKjvO2Km15/GuVgXdjaN6cJM1AwrKTbNE4u
vSrOWRI8NFcfL57RPRrNYdggDWqFBCcaZH/Wwlw9Q3kSZVx8tr7O2yJbMnN7avM+D4tgZE8wGeOl
N/LPGUvc0YiFHpFLBrwSSRW8LDj/etUg2IjVqbcLpOWVd0bNN1Le2EQc/2P2K1CkNh+LFMWLdjX8
xDh1WJtpQdFqYApFqNQGPy0+5qfc5FbSiChSMv9Evv1tF1ZxmZeFsZRZgBwypntdGHM4TWm8t5qe
/XeeXY0kx8aUcIsvi6QnSUEpd+AUuwXVARvE5aS7IN1QUeP+z3K6yDk4WxZuIs2sRgoQjiH4TMEW
a2e/McwhO9gDB22X5rdm4YnIPW2XoCdE3mlcq1UrHEuv3ZvDgpXNftdyljpFkx4CczoJORTnuO8+
+x6myFwzemAFcyVB/eAuJlas7m0yiS7leAbbJnPIi/OX04yRZ5noWWtCAeIY1x2d4Ybxqo6evr6r
9jcVKSPdBfGXIEYnzByeAzTife9iv66nD6TULgGf/Iy74tmQijvOzNgyskIJciwBqeCKsOlyluRR
9dyojTE5ZwYHmxE3+Rco05/Bddxd20zUC5RV481FX7oOiM8oUj4tzz2yDQP8zA9PyGVndyzHTZ/P
O3kYWLvkR7jFAccPdxoABFLXgWMu5mddu6/Qg259Rl8jidoZUaExsnXnI1mKLQq15q9LltOmNKq/
DAdzjXGTky/FRvfaC/ICosDS0LbRWJqpw5zDqFZNMJVbFnDhpg2rWt/iCSlK6gfkaUWHFsRg/6X3
463rgzcR+CQVIUSecpwspAzQbXtABHwCC6a64dkxxb1BpUp+KzBFvBzKsZ9MR32O2PQSK/2xa+sx
9SS8tO4XaEzCFRbv1cWwEnjz8xqNXpjpbyXi77Zlr8h2q960QOySvvtt2FfiYZ+yEgNtGfCnXT39
Vlb1EKr6WvEXWsscq5OXuCUIZWRjv+mb/qiCnik/CYJW8+EvWbBpTS9H9xK/kpU3YTXdjENOJC46
wY3tLg9aG98ZL7yfR12PKzbYoUOGBzSGf2WfF6vLnlMJhTpS3VCmy8VuYjfsDc3eZBoOfst0GbVM
/Yc/Tcl/T42p0J/PEEun9tVnS6NQRNY2RB5jSU9KzYcclxY9j/fXm1BGN0Mf0Zf1W83RaGUrNaOK
iRAlrnG3KTiFhpGEhixW0CaU7IVIKXL9rYXfYaQSuufifW4VDs8BQ3kN53szY87caIGzq/SiCGn9
QyN48aq+YLHHQrbLyaooNP/FO80ATQm5RTOLLax0HjAmbr4DJHDWmdDVRANHkB8MkjdCzU1ejXZo
2H+RYzT6J1NpT765Cjmh0ej0qwB8vmzW/IhElQIbQPZ7FSAS4XpLNoig9zJ9hhhzsTXPOLYqExTe
A3BKnAqPnqSlMYUy0JTugsasL6K2Nh2AZtUbqBR5Z6wEwHS9OOkL2aTcmGjdtc5CGSEGLYxj1ewA
Z/y0OgN++B/PZtZQlZHrnZTZtzuiKzBrWJBLWRiM/Wb7SOWDdedAi6rWltQ/O2JB0s9TokQCJtKd
+tdyUgcl+ge15fvAS0NiBhv02KFWLu3iQJeXbzuI1mHChIoOMauZscI8aNGdXgETe8+FHtqUrLyF
+gEyUICGjgWFHw/zB/3gFprP8G0n1qMR5JDJPDiSR8j3NctT77007GFP/30BZ2+c8pzP7iGYi7wE
5SM+BG3ccPrhFoNsUA887MhHMpn4V32YLyBDtfRf0+VHxoR4Bi1mA07wZM5QkBzJehEl4N1DsGT3
GKJF5b01Gp4Q32MeYdtvw4ySqB/FcFIj8hJV2vdJW6ZtjT8n7Mv+GWDpvrf0HflDU6SuM+n12jLf
xYnf107Hq1ExE408EyvxeHSs/qWb1avNbC5EwPUnsBDnGM3b2OG+mCzmHlPxQgokmrDaiRS3OSIc
7ZUzrWKzk7xbCezXudARO6VNEsoBz1tfbTxd+wlqGj8mB9+DLs8ilcToNPesGY9eo/4E3rK3UI5C
Hct/9FreEiw9+67Faq5r+CHZmzWDf+7jur96bvJEVJF3GIzq5jetuJXouIlOISA59ihEmSGdjU8T
EdkWGA9pN2qIr3leRnDsGQA5ts8wnQ+sWre/zOPBy/snDfLOWwFaeL+UrAvTnP84E6tzlDScG2cO
xQoq0LBSevyUEcrS0G3sh4QfNcKjD+lP+YXJ1MbKnOCkQCAewKhcAk1vT34hUanMDKPsJrh67Hhj
ejg6KF8/Ow74IK82X5ZC14+MFb8b0UaLCmSUzDZ6PdTNcz9dx6R4Nap4YmE7IxqorPpiF1KdZrvJ
1i3c3ywpaUNZvUEy+F3nLhsx29lnbWPy7qzbOpR1I6RUwkitq6FP86VB2WYSuZR0Fr8lMUxbTnjG
pEOQP/Ot7vR4LdzwLh6bdnpibly92oAEHDigT9n4rPtEm3ng/bdiIRaMUZZzDnpV7XwrQTpWVJG7
CPluxOYfvQ3OMk7qNwelHjkMC28qIpImd+wDuSvxKwVq5KdPTpnILx3iSugLRx7rWe7mLAebL3Er
gIdVh3lK7rWlp6csEcZFLctJdfwuoNA4+9Sh3VvwtRLPzBuWVE+B5Z6Txfhg4jAekt6W2IYqfnoB
fcm4KI5XlHErmpK6frBx+8aK+QO6C8ZFizH/WJl+HGLcTbHOAYqe6WIQgyQlNsHBhDqoDcd4XWZC
ESGACWWA5fKWmlDYZ7WZ9BZUhvCTAx8Y3VNL9aAXstlM2Ugih90eZkhnX8pOjy4QoHbwFP47b7nM
vXUAiPYHqcT8XnvZo2ndP8wol0NQFL/IUsGKR0rSKeuMx8yBfbYC7We2+++y9ebrPHfGLlHOi+Pn
iJNMWdxmof/zbDqU3qxYd0FqQ8Kvr85nvN8tmoVzZ8gw5bzAJue/QoY397Zb741G2FwoY3oNpPeu
jY64JcttXqU2Ru0+0QNy02XVjK6gyG5cOIdiqop9X+uQ59YaGWTPhKxQIjjTNRd8AwN8PbfOamjT
81A056EZ7bvO0x55pedFfu9hGE+Ly0hQ4//+Ap68YEeuTRvTs0nRwpPUItL/5WaFExaswbHZAqpc
Xfc9UpholFXxQphyhnz23DfDAlvvNZe5uJO0J+625P1olovLM3rAzCWiIY65K3JPvgY9S2CARWnY
QkM713mHUpwkoGveYd+t3H43T+1fM3fzU5veHC3GXtV0/0TZk701MLRhOmphrQoLhrUDSRgt67vX
0l63SLN1attcYQRR8w7GS38DFvzd8Mj7Y7K1bAtJNlCHoSJqwvDjty7LoqLDOdBZyCGYZiJuGzgc
A2s/ddovUEhppn+qCS2d5RufyNv+4LcsJwY9aeMRXGa3SFKoMeXAMH8S/a4TBFIBDh7xPw+kYZE8
A2lGhekQG/8Qy6w7grOPGe/lvy+GtfyTo+WdrTSJ+fm47a6ASYGP3xrvQZZ1Rx2DnC309lII/6GR
eXXRBuHuc8YOzKO7u4mObC+z4DnW2uCyJOav9aVmnD2/D52LhNLv9hNxw1fHk81+GqmSCxjbevzp
+slDBVg0CzZ1Ech3uA9GkV5tDj2p+ftBaP7FDHT0fXqB6h5ii/Alkw2gF4E5GxHg8PpSYviRAXYc
7DwADLOOLEo8etCh/xADwkQf/imv7hn9lH8OLIS5k17fjQqJrpBwYV0sSBbSTObckHOGMsGMqQGW
ZWN50VBmMhYv/pA0+hLQCJQt/L+etBsHidSGcvptjud0r8XNn7H2cwCMyFH6oItAmOhEHrpsNnv/
1LHBp9Yexh1IB2ebdpZz9POTpcFgfYj0mdpqCfmOUHjFnnM2Nfcy0DHjOvo2xU/XqBejbe+CmW1t
rN98yRfRBTsEkTbWljKovtyOMZ+PwOMt1BkeDDLRjqgvhyNxJoEXUa3FdztD/AbkdN9IhmppiuFB
RxrQL6a5L92/iUDpJNSvCkNLBPq8Cz1DPyc2Cu7OwxIgmKPUg3MJ+ia+c3fKxmK3JNF096KArl4y
yHntIK0xWsxuHmBZz6ODEK4VUr3dm2RFWy0rmOK7atlT9KtqPkWHnCig40nMi26Yzd2fmFiDI5hw
LnIDQpuPhbfSZ17tmj/Rjcw/2M5HUvaUHaUTsQ3/yQRaM4QgIbj63VBNFGGYT7FwjgHnubmtHDNc
XCrPBqca5zK7goRoj+zJK10EOAIulQkoQefv2usJ4VmIxA618bwotgzN7NPo6c7vZz0adD5KriCE
MCcGopWuhVXnsyBN+Ev1HBp4kxzamh1PPAFBaRcEz84MLKIIvkcfJM9sJB+dwoM0tULSyngf0khY
ylLVaE36p0ot9J/qXBRgKUZvAJCE+i/TyJ+1Bwyrxly+IEeKgmb4C3+MdbwPYwIshdsVE9tuPJlL
G/9UiXdvjeKVPQxKJ/nVTFaKthHzDGR+9AQ0YYXwDiMQB4Kh9i5lS1gwywLsl/6YHYt/kqKAB4VU
6Az3/O53VvMJ4W/B4w2w3bk9M0P70cf0taRE77NEZwudcpPXHh1MzZnU9gDhZoVq3Ud516yT0sX9
28n5xakWmlCa66VtNlCINIS31a/JaFmgeQR1JEJ8UygOM3/Mcvgp0TRvpwukweTdbnLcTttxWf6O
VfUuK6fdza3cM03Md46k3yihQm06Ewmj1tDR9KZ86k3sBB460ZitDS5AvsilvNmBIHUcgV0yQlLM
gnEn0/F9BIZr1Pzk2cIXi8iOpH/bbveVZGpm8Ul0X6dY7Kj1P1mgIztU3ngsqVyJfsZqMxDRlRHJ
S1OTVP22537dGoyPx0H7J4bsYgCBBWI8mfKHd+aCUR/AWQndhRrk/xNCZ/1P3m9AhARoORoPG1fY
+uf/Byxb4IWqa9H4e6j4cxQHHYA3wHujkfzhLd8uAZsahEso+FYgVqenl6nv7qXlfkC6+Luqlrfu
jBx6au2TRw2OpH1v1q+WZ16VLOoTNuEr2oiUmJPflZg+uS6f83yEli2rh973EWQUCkXkDdwsTJLw
NYz8yP7f9FHD+p8Uab5N3zV1GNmmafj/F/ZXcWL6aTD7e2ptVuwTBrJKV8Q5kTZMJHGIZO9jbDt3
75sSy9lY60g3sNJrlQM9YOTJbp1rMnQH9kbsQFcscsD5ZTENo6UrH1XJssSKFbHSnmLQSHqjqn+j
tCjqCgQLs6vMP/UJXtuWqb6RtyUHUHW2KvdEIDIe/OalqBGBrDnHoGfyx2gVn8B0PrRiepo0bX2I
GKKwF8QVEb8r/soNq9v/xdyZLEeOrNn5XbTHFRwzFtKCjAggZs5k5gbGEfM8Op5en2dfqatLbdes
NzItimaVVclgBAGH+3/O+c4xTQmJyBnrXp60oR9pJD7E3AU4p+32yn7jYNWBoYNaHE37YVpzXjwx
D5rpY9GmQoC1q3rEC3vEi0iyU8tQPwb+VJoh+70ThF0dm0zsc8H2W7ZkL39um8YGywjA6GBK75UI
A+ShXdxRImbBwQVus+k0Z1+6znLjZjga+mJ4LAZzj+XTZfxJggWwlmMmr70zXNYs/wGh81O12Wej
kyXMuHnNkm4Yz5V7umBvhlYLIJNBqnC4Do2suFK+ueud7PfQKGGWNFWrFNB5WkLkTf8GfZ0piGE8
u6pztXiy/A0kOVI1E/iullIvBiL3c6q/QsvDS8lAhFVN/1z6ttl6pcPexrAOic4rmrzjTPwXO/0s
B7q2agTiDG/AwnX/RqUtq97igrQg8XrRTbmyq2gYdUIM0ZmV4Hcn9ufAzCi/6r6LAuKqBMR4oHs4
tMlGtmdvGb9WWJ2bzmWWrNKgkav95hBEwrn46UXXcxM5r6SwgaE4RDj8NHQ63BxGVhubBDhQSQQW
TZnvUJOW1RT8YCn4T3b7U+mm3A5acSROsYZ6h05BclvFpeoXJ4t5cR4Nix29ucv4FKlQSgNQ+Bah
iIcEzE2gLbyNrj/oCrUWNbjFXbqN+WD3vg1q22LqavBOvRL6kHQE6BS2pv/6frf/k9vdtwXlCB5f
TcNTIO6/rGppNUWAFTs/6Pq3ZEpfRXMotOEoHSS3LGEAJIRDyxDODEiHgHatcaPltOgVQupsHa1f
c88x2J0qjJD5ZpgmQHxJ/EmzL04CyhiXOoPm0DQvKHsM05bQTafPOOUOLd7tHqKoiM9mZ4Ww6w5N
P7xWJVeuL9xXz5jD2eGDISJMWAxAgK1H+F2K058nJ9t+oiNusWGOsuen/Swa7G9t9jut2Bt5aUeI
bPr+1x+W6qD4O5sZaI7jsTACDyU4/h8/rNhINEc4MIcWo/4tzezzD/cfa/PvpVcbCiRkSOHFbzlH
P9AWELUBBIOe3UYDxnLdnl7/9Q/kmv/JD+Rbhq4Wa6H74m8/UJNxczD18QMXaxgSTvruFY9FDjvK
mjftPB8qXfvFlGtmWuHtq+gwNh1yAKA/qGgEW/EfNwW3hzTNT5CnRpYwB6AJrR6Nbb5wC6Bz/U7L
5kAYF3SbAeM08uw3E5iVrsHwB+T/lX9n6cxmrJheS68+1PnMk4mn3WbsfcElDx1Klk9GHQHNaYn3
qyhdYZyhYcwbH7zizWTQFXFehoc5drv7tY/OcwnO09GQy2eT9tOvyiOmBX/2dW2X+IxzUBfKAh4X
bGxKf2OaRUDl30ktdGbL9TZZ6a944fTnCvoO/mwI+c3Aofs9N/Zj0qxv//r3YKmH4l+h3a6OwmXj
RARaCz3S/Fv1Ak7NFR4861TNT7kpZUNTBbDbhQHZ4OanJn+waGpO05QSPvgtevWRReznCyoZrDlr
ab1jy4D0Ud2QBr4xNM4AGTzYVHKBsxynI7BofAzm7GF49+xNP1hS9RpsTck5ZJLPk8NmmgKMz7Ig
B6q19f3CkGADZXWLI867pVfo2qubE3oTH0Tj/ds68v+shIYmmf/TQfM/g+/68l5+93+qaP79j//j
v/7/0VQjHGGhBahm3P/+1z6cf/bcqLfxP/7bIXnv8uS9+vprV81f/ua/9dV47j980LhcRMI1PcNT
jTH/7Ksx/2GaumXxGKSMwWVV+t9tNfY/qKPxPFZvnd5ij7/x72U1PquUT0eJzX9zHOu/UlZjQOP6
2xXu+KbH44FWKfUz/l98eL3UITJocg3S5jLVmrMlsd++QjZhrpyOF9psTPRuoJ21ZUNV9MO415rv
rPfOtIftGs+d0av9KHCkmJ9rSijXxq0OInFjFOIWbLO6otssY0Gq7OriJfHvodfPYs1I3WTvEsmK
M2rpblfLXO+x0uymhVomNPD2d9U+6cIy32WJuuKRQwpSq3iwHeunES2djDnz366y97rfs9Kg48gV
kACUJIgpFsgCbXyv/R4dE+MXBgTf5duiGFrgwTbaG02EbHiheUUwJaCnlIHjebcDzzI2PfNugG99
bgu8SAOD05vSTb4EfJE2Jj7GHCMhW7YlAGvh6qTnr0l+aYSLcHN52bkzyInOgAGQZUDopTRqkixv
cQt6HTKJ2j7UALYt78008s880iGf0CzpNrMgZbtua9mohXVKtvgt0wuJuBvsZ8sWgmj0xkApsERL
r9cgutCa0t+TZ9gfdmacl+YUa5n5GNnjel6Xkk4yE0txrXfHtK0OhllkVwxL0yWZQl83qR4saiLr
s3Vv6ItxLhxtvyyedf/nj+qWdLLLZHjsLOdqjhRQ1nUpdqbdglYna7FLNDO6Z/Juqqn7/FoUCg+e
x5CeWhnvmJBR3WUl5nMez4A6XX/d6d34LBOjOMnVosleSw/ED/WDK2sy+qP9XHO6LG3AQL1/skiO
n4BpvMVemz1S46cdQLFhCKGMoLW69t31X0wTBXMwCMQbpSojjsDbjgkpvMFHvMnvs9YXcGYqJ7DS
KAGASHCDKlyHdvko1BaMXgPjy8V/WYWdnlHbGfJq00aLuzaEWOI9Tt4YdEyErXHOjtSQckDoKPXs
1fT4zxdLsUvpwoFQO3j5pUrWcqsZ+S+pZs+1mkKX0nlhTwMOXw2oGWBdBkco66kL8SWb3pvCrUPA
1sgoDLgjNemmtuy56NxzNCzylObVepeXOBsYj0s1Jx84VNmM+UF6KcnVnHDsqD4HA3h5yGOaKBFF
u+bA9H1Uc/iMzCoeccD3422lJvWaZh5mSCLCYXvIKL/vBdFXNd13CJXOGb7ddAhmNf5ffHFXKEGA
IlEDy6oK+0ngiQRkgMwqCSH5IyYoWaHM1zfcFEcXLAXXGUZxxzlJjdvOUqKEruSJajBCLhFxymYx
HJI8P5GuzveatJODXkrr6ItqRyJqCQUW620xjuVvP71W2OZpGyheOiWUtBXopAwLyD1YKVzYyCn6
RJNABZ85oXbqOVqngHniQkKu8retvjYnPVmIelX+iGjJUG9gSCKWIbt6FnTuYuS8LqyHIRlLnC+I
PSWb9iIf+kddCUH0pJS3eMvRtFCJ0tQNEySfY9E43SUxNQg0sthy6CBKVfmBj9qE9ls9rqbACVrd
2piId5U0CDSrSoAaN+XBKaeJsysgO5/uzKAQ1kuzZDPtHMBK4A/BQfGJvgTSTfWbVSlig9LGqLVT
V5p+xKqLmmelX3KNUdJQixnwpnut7buDUxsnXelullLgVAgjmibt4KwR8Ssl0zkpuSmLsd7kcT1O
zoqCrWQ9r22sC02EjPNLJ2MBh+BRKiEwFux4/FnuRe9AYBTJqUhZSd2o7/c5x1w+q2prk+M/r61h
7gBoob796pX6OArhbwfhAAEaGxrCKu1SuuWFwbkbQuq8aNpoXabI39LkgJeThtqoPrGlcQKm3RcS
HD+i7T61jlltbHziAdk7RX/XAcczqvrIp/DetDwHPGTVFSsU3KobIxb5BhURP3LjEBme39fOxyiB
OpvkzDsGDdu7Em65fB4XlFzwE8jRYEMipfEmVf7JgD2mqGd50sfmkdf0lCis1GGZX5LSCJHd5Ho3
kMv0j1LQMQGziw6gNGja6aFVgrPEV82cMX4CEW9fCeyjhWKqvTHm/lLn9qFR0jXMmedyxCmtY+MD
LHgnFjJ4QgnekZ7cZVg1biYebFaU7sfiDvupl/tnmnS9s7nLtTW7lY7HNEea0K5hfLC2tZzbM6ho
BC+2nlWTsm5dzmyO0uPt6gkoYnnwze4uxWOnHN9sbe37OYvAf6CULEMr3zKl+LtK+zeVC0AHH5Bv
cEn3j1keixOsSoY5Wo91oMdx78elvrEViH8FYBsy07WpPtrlKXv6GyqG7zHov7RzfFwaf3gSrSG2
ZE84IObOdUw1jNK2TTWHJkMXpUcZHVqPHxtvqHubECklJJI+5WMUdkQ8dwzqvqlAIYCXsEzh23e2
pfJT+J3mh61vvdpiVX0EynUBNpZ826k3u/YOvtGzZTEqWjJyd6R5vA29nEUwlw4UTi+5jwb6Wglr
2ls9zuODL7xT+zI5zqFTbhDqcXDs2z5OiNGDaxcRcLCxj3gYR0xVbqR8Je6U3Y0FvTEtWNqY4hQ3
zp505UXpubSVN2VMlGSg/Cpm7XMfJGdJmYqsV+Cntvs0KKNLqywv1iqKWxfCSRkOBmTaCHOMGPT0
RviGeaNYPIwjGevm+vOoPDUG5hrR5hBQE2qxBm8GyJBDwBYUgipPDuYxYuhFo21rMYOevBZzBfTD
QWDkoZaPHzBwm9tUlfMNpr1stKufDcBg8XdtLbOVAduYgSGN/hTb05sf9W/sFijOyHFG2Wm6NwX/
dxvT4eEZ2Yc91yfCdyBn0IJtFd+T7bTJI+fJrvVwcdlJYcGe8gc4Cfc9/8w6uInKtgGUFB8Ne6Gl
cw81vsLNkGRvcLbCycqRprP8Eb2VQT6wkmxgcFPltOUqFJSvLF5L1lMV5kJ7/mP/apGdxEQtrU6/
mpY8sgf+kACUC2ikzCwh+eXlVk7AFnLlL8sNjGF5Ey34yo1iJxW0F1yOgG6sL8PJL5kKg3fJd1qk
cqb1F4IwTkFRfdnANfHjxsmBqQpbROQG4N2jjnzdAkwwivbNbsB6da55ziN5aMfpiGWNGOQFM/qR
dMChipm1Lk3+Y/Dp69SfI8GB0MAXncXs/xzQVt0I4bLPqdv6Yx3DYGWmGUK+6T+N2C5xJD3lDkEe
0oMJmsK0AlIz4ee8UIuGAaxlLliB42uj5KMmHUdVMdteoz4tRg+G9SZpeB0lR93WC/5DyoyBbtyv
S7RdPO+pMRm9rVb8o1uoHrW29yyGm7SrZNwH/B3O0U/tjEyQLITD3igkDLuhA/qA65rBAbEV0EJm
9mNEzr4uweotmvfk4iP68/Y4ADPcIdt8Y8ZNmOvZd9bweRguSSiL2YVyw1EBaWyr0tjPawz0sfqB
gfnsQDGm3/QD2y0lTnjZncvy0ibr79zwg9lYn0ouqsilBaErH0viwxpW/syAF67xDY17e8x+utHb
62P7lpe8pK/BFMHRFatdtzW6F7ejlE8UH5ae/azF+KZrPEV7kEQYBbH+PqnpbTfJ99rbUQJU+R9u
HD3Zox00jv+UruT63PIUF9mH3nKyKA37InrrUmbRU1eWp2TSvpuKXScgW1qt0qp/K6t4F7XZx9gU
HyPI55Tf4+DuuafucnRS/pLr8AZ4p8WcflC5fk9qYl84hHNH79vVgVotwO5pBGDR5zGpXt93qltP
gz/WEyVr2Bazj62BYky0WxZdYDXuBxBX7ve6fauq9ANU2aZI34y6OJla89Ys4r4S2pZO8PsahYxS
hTv19tq2+BkKb18QaL5JgO5Vvv8UzfzsSXKf5PMD5UgXI8ArAZGS89RhyRfm6PuqEZB8KKfhXiG8
MtbYUnuD1ovIto+LTO85Firu8avRIoHBHMIhibu1YKuFyxrDq7MQO+FY0E6Q+ITVfSyQ2QmBaPHe
nMn5I8dMC6zMKca4KLsP4QHwVRZbElaEL3Dd5sp+645sdTqoIWaq/8aDeFqUVXdSpl3gTJ+z69+t
ix46y7ycAb3jcVzbwM/TTwuOwoFJ5sHWs9AblFWseE1kMUI7QkLBM8wjQVmIlUDb48Bu9VycO1zG
prIbJ6BMOIExhvdmJolaQqzSA0tDQXkHDKWpxiP0yhy4TVOzZfL27YR9ozMTE4WF/M+UwfGyJmKZ
RamhxubjTmZ4pJt0vRODoqKlOcYTK17uyGsQDMJWrTElOmo59s5Bea45KDOF/TQ127lS602NmdTy
g4OlZTcVGnG3EaM5SHNl4nlkuX1rrbG5V0gdPnLuUH+CgyrdI9zpzaBXOtaubqONMSu28ov7lkSo
INC9NfMGj2CZ/gItN51QSDmF20QjxNJvqtxr7+a+Dv1mLn4ZGNQLV2h3No2PI4V5GyKLL4Tmxd7B
1o5SOJ8UbkmfKe7y+SUdl2SaiJRMe1SvaA+wKj9TI+GWM6ZQZZ13JiECrcnM3aKM9fHg43LJaTqA
lsj5BJc+HTAmxTsCI4tX+aRKAcDU+M9llhPAC7y5DIbCR2NRtn6GJdMZND0ZWGOMiGRykVJ76h/a
bD/6mKlzg9ztsrzYKjJAIVRAWMLbLqlTh1BGmusYey9xJpSrzUgPzZi+4r/i9SNbPvvj/DEO3SPt
o+MDo6HPMoGtq/V0W0h8/jfYEDGZzXxq+Qqos/eaNvDG0b7FtGidTb8ljERAwitysZMqNFH1wKxt
naLe1BnSsHZiDb2+hl7m9HsvrdPHKgU26mZzduknsiOJ84C76+CpuIah5XeeywwWx3B5aoAg+irc
4auYBzuHPMDxV65hy2CZQKg23tdNt7FWEvO4eeTF7EZIXbl+TNUXray+7ZIqF6vPagSJBsP3ICQe
H5Dd5uKmT4ygsm0mWrxfzs3sVzLQiPeFfV6dwcNDqKNRnCZv98ZRMZfI9G/WVhc7TUVgiglruUYq
ZiEdA96PmIwKzBBpKXeZow33OnkEqjSZH6cpeW0VtSEVE2LY9zcGgfHaFPjpBcSAnoTOYlhQUBJj
B0vgmQQFBUexe6ZMLdr2crJwSkoPf0fOr0DoYEQi+7tGBASkZ3/3Zb5hRMUYhu0UlQzDwEquv6eF
9lzos7UJ8IitVzYoZ22p4CthfgwqSMKXWWc4tCRg/2wb6z5ppUjllsqJxJ6VdVSTmtP9KCPGb3by
qKm8k0vwKSMARQxwyGMqzlUyyqOFTY8XjvaR72xWjzAZtRVYUMyd4QG8GzWawKFH8BwgdYVtYqSK
npXTUpEs3TTD2GmArpGS0FfMCHI6G3WVPtWQJ2cd/ACcdoCUFZ1EsZxulk7C3TIt7OaZX0P+lzhT
Di3uFARzwuwMjahBzJaXlKj4TnQY7djqUMqQDdqt07a/bNBu296Wt1GfUwnC8OpWeg2J8MZBmMYB
cJtqcU4UCuwoR5tz8qqvpRnEBt5MSyddPBPmdgk4RXm0JSf2i0NpfmTi8upP1sp5DGhRCWSu9CZJ
AywVSLWx1hstk10wDTOTJ/KlFZVhoVGyk/IiqfEQTVhKZv1qEzdubzppMY1cMLJ4QDYYKBReuDbz
ippcpEFtTf7lzxdnFgbNSZ23ZXfT3ho99mp9omukQd7BHebPIFZ7K7TbguMHhQO5PDp2soYNh27y
J9nZ1/s8dMb2TBsR9PcpYSKUEUUZEpkcnPiS0ol+Qr67zSJvChOn+w1XCDW+D+iG8XAyR+x746t0
s6cqbj7FSjhmLWjAYyndamUOOpXsLPwCKcOy756xRcWbRqd3CcMvKXX3PQOuCRORiaoLRy8p2vKI
RpSEa7F+aljXeChN3FPckEeLkDkbL/nSDU7zW0iQz1wM49Eb6ump40yHRFRoM5UCHqlI7Pzc187Q
9qxAvUaXn0mEgLnnZvYdl01d8QEDmm1P7r9ZAKB3KbaXQ+Y2/Nbar55qgqdCz18M4QZTv9T3r2ne
TJz9qZDD5MjgVtpyHxnOpzkTgDBVACO1UcbnlfuHEi7WYGE9WYzbNtEUj3tbTAfAA1qRjE8CP7s3
+FaI2IsHNJFXvGfTUY6dOLh5cR4Hl26nRaJVup5/B+ntnuCgFZR9/dQWDOi613Wau3DOVtzla8Oa
K9fo0WnxeqMNVwcSH5xD4OsM3oSJrDDGG5vI7VYpAKED9quKmX70mKs3vj7ED672iNY/MkOv4M65
3TmNCD7iPtLA95TithmSZmenh1YmYW7zEcxVD9UvW9nhETvruylgeAighTaZqGymkOiSxod9J5k9
+XF633apu5GxbTBmgeKm2oxq2QOtU01dzqE164dscO19kw7prW+m54nhJ7xOALN9Z1/8vHx3uS5u
KVIkaMN4E11MC4ApxzepRaBxWI0hZLwFNqxkGg7t1j9n2YzZ6QPT8Ksoq/KhzhaC/QvkHrrDLk3F
paNGLjccxvr3dszDcUnkT7Zw5qDRyKic7msY2LtMtQCao2unIoqWcFgxgeAM4KRQHFsnowIjcecd
Lux+1+BGq/QaCxaJ0g67ziGtvGtN2+KpnjPO4zHKZ0FH1hn5m29d3yQltrmqqNYLCaJT3vSEPlQM
qin7cQfbHzyLRpdPYrjubTVrbFAnZTp1Y4x9utyusUmwjwAlZ3RohUDkGGIssj3mHpVO6t8KojIn
ZD42niB2+RJdJzQHUsd4LpOUrWKq22JPNQYBGGulB2ttOAxydt/NnOHntZ6pUwCn0w4tD/nK+FhS
+pLorY/3I2bmW1j0mBZZIrmSyH9KsCOuZygKMs2huiEDbHFrOKEMjG49nXBq04DDLB0r5S6NOM87
HCNORdz+cBCgKWJOcJXL9Is5dH7xVtVBXSHjW7Aqw9VnoxEVDBcbEYMNKTy4FIP/mE9kGwuzfFua
Xm5dVSbblH9op6VzHpTtwkqnll+Ggvro9bAlMkx59CoCBPgobBPOzJEKf1nGpy11cdeUXLtO5O8o
+TBPBECDHrY27U8NRR4psfTKJ5TkW3D/bbO87WbXDCwP+oWsGI1ZOlSsXI6ADODuBWW7fDd2ER/9
mcgUkLnhthnH5ISIgPOSydmmIWt88ABVkBPt49AgxcBr5e22EmqOwkUSRDaruTQAJPO/pHsffsym
5PQQuYxTekATppvinTCl2E6qsoCeNG9OSR+sXRq4XnIGLeOFBKQLKGGW3I1rXBACZ8fpFGILTLve
QffQ77Lm0kbRnTEU1WsOgscw4ci6dd5gczqK1QAWXsUyWEQAb2TZTnO6a4mxRcZon+ljfQVsRsat
tO8mostwFHL94uoEraMmtISfX5tl2TiugRNFZ+DYaS15XBsJYZEftZ/4IfmHEGzdsm8bItglvvVG
9s4xT5fvJZ/XhxKBoJjWL2G61rOVJt9tooeirteLXbFpq9f56vJE3ueFtROCW7Qy6WnJNA1IH7cJ
yEk3dHblc1rE4myWmHzU7i1ncw7McLwhgkf56WBiXPdmcds24N/rwasufW9jenQ7uIDso9A32E7k
oE+jfskZstp3swo+uRl7ggkqcJJZGu46Mq1WNJwmTBIpjl1mcqooVWvmXZHcI5vl4FOT17gHzRhP
yAoVCFHNab4acyiDMjcAKw3arnGpbdPjZk87skti0/TuMrFshciKoECAwqsezyFW1jRAQN3KMV8e
nB7I+jS9jqaM3wxF5ckGyk97UT67ybDeOhpcmLaQDMTNj6GRC9ExFgNXzSeHqAuLjPVgMLnIkvIg
HWmeMn/4mayi2FqWR5mRq85TUT+FOnvr25lF1xLSvFKwwPOS/oBUx0XRdeMtqgNoNRCJNw2FRNsx
G+ztkunf9YDXe26ico/6S8nXuo8hJ9okVmjQUpZndcFSjBNoLgkxl4nmYqrVmGssifd2ZcWbfvL9
nQdU0JIM1GSiHTlR2pcYC/umrR8k3hBAMvcInS9rbXysrXPsg9rs5l3d4PAocJJXz7XlXxdd7K2Y
cb3jkDSBGSHLcTcTW6rSxuMcBdXSjnE+6JSepPVjg90XVzfaWOJ9Spl+GMMKjL4sOZ+3P3Vy9iwO
bL7a6OSTRe6LqCaHPfqNLFpStz11y7cudDtVRTWTSCV/3BQ4+TG9aS7LL47vaVMtTRmyBf2uNNVm
kzXjkcnjozdGGWdtfNpksUi8wvjyJD4r/70z03EXjXTjKTaQhIPZ402mgCmbyWpV+04lsqXWPbmu
pQUaYyKXM/Ie/zhn06I7ieqQgaUHwTaxtUcMv2kMWBdr06YoSX1GN7be7bh+J9c5AsC4jvQrRbFd
nYBU3OkL7soy8cRHlft9QIMcIQxch4lGSmc2N0tsqScMrNzOyt2DKej87TLwyw5Z8rprWa6M8crv
UdWqoz5G04uktwXzMnWOvgt0TutmI5BROjICtNZzLO16N3pder+0Dacwyx0Zgtj6ruSWcevE/OVj
CNWjpH6jDgbxJSQhN/4aHfc8db53yvVkH5P9DOvafI9qNJBRpNHFWcVNbcbDbp3REmYJ/HbO8CDM
CZKShaWU97BcB92ZH6O+PohBxjekXeoTqCZac+EjMxKoKXKY33XMfJtJtrdJO2vHInNfDSN+mbOa
pnonZybhAF/Qfux4vYjISfeF9ZmPXxXi9mBFx8wurhD3Z0ilHKcxYN/Qb1Ge9Fc6Z+88x9vNTdxs
qQ69nYQebzuCEpianV9Wg7Nvpnb6Zu3MR/bXu7qMdRiInU00l/iSaVWh1vh3eMsSvYQINn14AgdA
0tHXM8ld4qC264bYJQUoOG9KxWZ2BLVv/ueiAUBsXRfLd2EFOGRJ6lnOjUzyEy0B17pw9HCqdhTq
2vjvQZ046yfjsIDUXB/mrNSNj++BQoBrOXRXMt9O1BWBbTi/xrEZt0anfY1O9CFNyg0EaaPbxOPq
WtLHplH4ME1/z2PkVC0GqGn0j35XPToETbqq2RG+Af1hB5WZpltgTTSCrd7RRHQBPjU+9BjxbkXn
Gux3cEGZ1Xzfs8U0xgH4u9vrG7Oq+TL6gJK010p6X0lkbduCu2i1koT8PIfzwqPrajhWy5Lti5U2
Sk5c3zNa0LZ1nc+y209N8ntypqO9QpNlrqH5y4cPzesEJel9ioF6sAyuPh3Fukw410+c+9UPn5gU
K0Q1644/P1KQTUeccnYk2Yw6t3SnoQTk5nUUL5teYlAp1cg9NAWB8miyuPpeiII63FmkJYIaZQAD
RcIzg9IkqFts1QeqHtLRtALmYVeO0oTumXYGumU8+NZpxZN9mdvpe+5ijwQ82S3bIl+1rGCcTGR5
jSkE1gvDfBt1a49KJh7T/snTx/g+iiBymH37aC2YHYiMnD3fM64aomgexwHWlonrNs5OrjTSU7/o
9pFfzRq3Gr1GVCYv5mhfdOwLT3NbAAn2n2NvDvRC9i+aI9+pEeQxIdDg6RdnoYAWZxB3oUngiLHj
twB1FWp2Zx6o9X3woChsOgqhtqMZUWARM1w0OwpM/faEzdi80Vtbf4y9+2F102NBgfhtPU7yUWRb
py52q2mXj6blPJWOP8EoUztDBoJWVvmU+BFN5wxDSjHHpZ0Mjio3xfpodfMGKoV1ay010oMfDdhP
E109l6eg1EF/9xEt1IY9uht+icMhQrYOaNcOI5k+aNIrr0ZdEgBpXdXikEB85w0fBDRpw/IEJxSo
6vRiEMcq8QRqPdx/xO9rNWT0lTcmzYua9y3LfqbZp13CdNG4oK34xD7eO5S+rZ+mLIKl4+g4ezjv
xbNhMcIFHZ3jW7lyjkkKJhLg5sYPp4DS1m9bxNHn1q7dgM6+mlM+AJN6GixWoRG9Eox50CXlNZnX
5tqQQx6XxbiriOaFju6WOxvbGcyJT01Zcg1hEQkGwItwNxfaoa+TrwgrDi/SVfslnvarxSSexmHM
zjzjXqG3sjFNY3ZMTNp3Ttr5z5xhXdi5zPyNCBpU6d7W+dicUmQ8ylUJK+aeej+U+pDGIQyQWdl9
PE/6U5sN5xmt7jC0/mleluRugBRyN+bJa1Zs7WhNrpJU0DVP4zGwXfOuhhODg4XfRQGYkuo4q3/E
lQOPrivUllcQEIS8C1kfvkcuuvYg88K8NTQwsUmBUaFv5LrH4szQl3Hiph11O5x0nKmiFssZIYM2
PVmdR4+NHOEJkiz8lE1NYgAssZGYephXzaspsoRACmFIqqTMg422yoxwx2Xbci8jDmJfcgOTLtBL
WX2NPMEhh5pnDjmQ22BuIgUb9SG1839+WfoBcq86KQ0jTTgNJbpAkkH67HV8DInnaYeumvr71QkL
w9bPf764QNbS2TeOuh+D4kujg948OvhQ+cYlS+i0Txzaz/BhyTd1WKHzgHOSQ+jUbM/W5MxfSVET
ztsD45/uWOu2xZwVh0lriGRxOn42ZuQZSkSwaEg923WehiqV+8914VPpPcbHXC/9E3dvhRg6A9eh
kubgqHBCVfaXCoYP58BJ7OtWbMxecfXwNN2twjoSjCsDiPfGpl0iUodmseydtTUfOamNe7IWIKAd
lm2mfFRCGnJ+kG3yK2n8+NQANglsXZQ7XMagZvFmyTXJzwtiW6Y51dM0e+ONPi8H3+2qk9cX2a4f
2Zgu5oSZLH9352G5zoBgX6fN29zf1fjzD9oET84fPG6ajFNaUV7LmQulN+MdQOjHYpz8Z7/NZ8x0
EQFJ2HuSKkucMs86xvTnRbguZ1W241J4rwAV3vsa4Z/ZNpV8DJ77MquueU/hFdzLERCKhl1Exw1g
xyI6rfSHPuAgsoI+aZCq4p7vP6usWcWpH3Bxsq1BJWwWyxouTmOwe1lM7UrOiwonrufD2GZHXly7
AyQUBVjHfw1OGljGTLoKl+BbPLH9X+JyG9WROPYNzmL+qL+sBAlvVoMRpF9yyEtMIkdkNXGlRMbO
sd2YGWF/6Bfg7s3gQs+mL3mGG91Oxu+crsB5EOQCzNBvaXBdOtpcHWtgzoaKCYqUVVsJrt6lGaof
mVe70uspj3CrT7aHd0O7LLdZvtCJ0fsbsIo8raElB8JM3tH+2IpbyQMt2gsacHbAoYKVUyN/w56c
TDq7Rb3MTkn5UdCn42fo2bK7ogQtuzEmpgbJDOyCAwFumJOZAcRb0ZC2zGr/zsoJ/M3uXpCw+tU7
aH+TPrzL1luOmqjklYsaNDc5n//F3pk1p62la/ivpPriXB1RWppVXd1VbcDBM9vGsZMbSrax5gEh
gcSvP48QdsCxs/eO0lVcHN0lwktLS2v4hvd7X+Ak4DQ9cFVuFQ02oOD/x1BP6gwUtPMU+8nAXxS5
/1jsIqGh6LZlBFsVRRO6oupCoUjlYzT1wHnKnU+gqT9dOq6Tfxo5y1nkf/oP/zFwYifZ3KII+08f
0cKuTbVHNYei2fgA6F7uwK5NuWeZgmpUUzWBXxNh+w68lnumpgoFqD8bkmY0+O8X5LXcA6pt0B6v
0zRp/R3kNSGQN8Br3SIzosgU6hHJ0k2zKeDZKdCZT8m7uRBqUJN7W9bphT2BrADjE2E8SiIAa/ZB
O8mLaxWVFBjh+uvgltpAuEvuAEIMiNZB/oe+Vgg+ktKEkBVNgLbE27LIbVAHMF3EJ571UFcgbTcG
u39Xrr4pfjGUauic5PWNmiHoodRXqpcfq9JpZj3nVR+BUmMCm6775IGJg/ympqw5WV2kRA+mxjNY
2n6YIx8mIdlsnOhBER/ZskDJLBnUK6kfefXn2IA9uVmOlRYc6+SnjSA/DkQBRX3ZUDB8o5ASgdPV
g2wnt5K0usjmp7ZhDKFuMQnNUPCgI9s3bBREtOSxiK4Ma4kVvQQFIALE9VzsL6/JzFAnpIxFENzA
MHOiIjMh18oIZrPTUKZqx4jPQSoGJJOyq0WZIxPtwnUlQYccyOMILE/V1EpLajpDqT5BT1j7KgeU
cGkURadIHMDAAioO8isqbuHFzotqEBjAGMLFBXb4GIcRT1F9DE1jXKX0FW0UnTOwgdvUt6m0PlZi
e+hqCAkGFp4abLpslEtadT1/7MZAxOdN3b1m+ZdzLMag+pPCViGaGq/d6pVm+cmUsGAJmRqgkKbK
aGeKoQSEMksq2cNqHd/mBbRQmrYYV0t95K2Moa6Qf4kI+BcYwVF2pcfVZ53zuoitclCjI3IUL5YJ
0UIbUdVoFCJJ7per4xwS1KNyqo7VZXpcVTpWOiAvaBAGc9U/mydnYToiCDrMkd+QzIe8sPoJyROg
CX/okTeiYGCYC/uy4CtmNXxbuX6th18lRnpKMpvj5NiFR98VVITmVKUSrQB4eE5xzgAN3YGbk8Re
y+Mc7NtS1cYEys4Nzb2oamTFK+J0XjEJ4OljckJie6qJb4a+JAiKJIWxhjMWtImUIoxjmhUpbeYn
5DbHGXWeVnJBLRo0BQDWYusBOsJRFMkjDh8olCQEssJyfb6uiqFlTZ06g6oqabSgUvgQZJ8qWSDd
bBxNUOFyCsCymF7lU/Q9xGqSVN8QE6rOMgVBLVR9zK/gaombeNE9UcehlxH5xkgGjkGUlODGXM2f
5Io+LuP6yq2RsrWmKUrWhVqezZFIyoz1t519dtzOiE9JGY9TPykW//qH8t5EoTTF1KiD1mS2xP2J
sk5l1E5XsKsaaThzpfJuyvBNc/ENRiEc4/xUmPn1fBpersvlFRHSk2BVXZJMB8O5mB8Xc/M8hAMW
zrIMmiz7yoNkOvcL/Hy8La8I0VtePmd68icTnDqZNxPcYA9nirOVc9QISmX2+73I5iQBBHHeuQmH
cqCop1NoktfwGVVlU3jV0N/CyUEQdTnIXGMkxWxXJL0dhZL/LPk894BTm9KaEuj5ak0010zOhKsM
U8UfmQgcHykg9IjuQ2wBvDyqxn5Q3mSSuIX1HA9SeXKRoYq1Bbhhq4B6l8DA1IewLTeKtEHNsUku
lWe59ODzLwrpXI1XBZORaoEoW10TEh5jv55lxpTMmZFceMtpcGwY9re5SeBLDZcTQ0RXywgxvlLP
nhMJ41BXswlm3rPtUdph+cazIUU3FMjdx6Qf8yVKJbp4zkhNe5XbtxN64M5P8gX65pZN9kL/soop
CabI58jMH1YEBOtGSh7xmYU4cuUVOWvCxaF+l2SEa31vpE2rYawXF3DljhcFgZ9MVgaBZY+wn4iE
luUdMIfbuYygZaLdI+J76/rVVQnZP94gWpVSMVLx7ecuxGWI/+neaiQjeYfL/DjFhYm84pT01wCl
IDSRUJcPrLGLVkaarcYrzRqQbr+JhbKEcxYlBBlSB2HjUFFs7cnHfPpzWUQwfVNMXfl3UTUfwQcx
BCmPF3Mhp+fFdA1qQz8Gk9SHu+FILO6D9c2UWF8Il75XniEyepKgNIaMxQ3EUo+57d0RaD2v5EXa
57MlcjwQi1EhsM2h5YHns+9G4QAeGeiRgE+K5MzEWs3dL0JZnRGRGczz4Os8XiMetoANWVEiub9W
wSIFhlncBbH5B4lH+B7nELZjXxOYXo59PXicR4SfJOXZp0p4Ktl3GmrSFCaRHyXnUK6TozSdgqnN
+YtlikEdwpGqHwdpdhOvjOvQDc40XKfBegrd4xpEhQTz2lQqBnZa4tUQF3ERCIjC+4DyW7WqyO2Q
yAsTlDqmRXyresm9u9DPq1z9EqEldqQb9/p6PqliuP6Y9Cfzqfm8VtSzKcQ2hCXI5kfCPasrKOLL
oq4HBKvw4bX1eehyrhnpVTzHDjFz2QEqB1R/lV+DknHCOZmOsCzu5UglepsYhPntepxrxe1ybZ0u
TeJ4cFoNJQhFFf2LYYqEOCpWSZolBDuoc1XKM7mqHtAito+kJBqISB1JKwStZRkidHcQ6tMvKJ8Q
oENiWLOvjVK6cMOva0RyUqvs21MPsJMPQfIaRlb9ixZkz2vkUAEQANyyb6paBXQIsKNYn+QC5jDp
YRlaz/Za/laho+Qq1bEo7cdAU6DNvFlQft/oUl5P7VlscqrYQ026zPGCxKWuXiXldbD0xzkV0qWK
prt6vawh2wis25hynBDbJF0X/cRQqc2tBkowC4nmwFw0DBf3pj1ZUU/lV9qRGj3DET4QytfSvTHd
pk4N2I32hxTnR+5idU1RL1NGugjk64oIPfw05zIIZbPWiNfVBPW1k9w81rV4GBLxtIOGYhvtQ2q5
YfAz1fuCQJJRs/RD5Z5wdowolxn9gWS1f8R2ejdHD7cP9H7g+g+rxQLaRoiqIT7P7IeKCl0ovRcP
EqBsP3dHoS+eQAsU/dJGKiNMbWooSMWRLx0o9fyosIGfgkcyj6SlvRhYbvzFB+YzrJRae5JyBb03
mHBT1SSgnq7PiEpNPHduIsYnJnYofYUR/y4N15N1hVbwFAG9ZZb74D1UjTwhEiMJQYmh2TCfL1fJ
IwzDny2KHAoJDKgaT6ypZaCDVt2g4kO6U87AWFPpE6ycAuBvKfITYwW/e1kgumiYDyAYTu2VN7Pq
cmInWQbISRlRyOgOUlJ8gEjjcDht8qmK1BDmFJMIOqJMxEOM+vM0U59D9LEC8dktjFNNSwcizS/C
FdANeEI96DnrhnlcnSsA9Ik85FpNzHGlS4PV3IZiWKdMmMLjYhiFMFX+r4eXHgFXtYckMsehAoAB
M23iy/F9vnZZG6ioMBmm16on8OgLHyITEFpKNq2PUpOCSjMpiZRIG6k64+Z3ObiNj/xa6Pv3Knu3
7vXAKZwhCG5waeUsr69nC3LytETD7ixt7m6smkn6az/6eUPbat/Wz2W+wF9GD1w/TXadUCGwS/b8
2k2XNv39WQuRw2uVT7jQitJTdWJ5lPPKmwtnMCIWtb1t2j2VylyT3EF7G/uM5+2M0Edj8PPXawfz
57/Ze4EPXX2hG28rpT8YgzdNfB8DofdMXdeFZcuQgzTX2zGwDZ1Agq21d9sxP6Qx2JaM4+j/lcnw
4UAooqcYBllpHLB3JoOlEIcQiqnLVIUf2CyQhSzoetcBMHuUw0N+qYt2AHjRndVgGz0hE7ohONNe
h7caZGJeptr2681G9eOu8PFEMHqyISyLINH2TffHQesRuyLYvN0U5Hbi/bdWxN/ouFB6Bl9OsWQc
zd0vp/QsgmuGpb58ugOcwXw5DRqQbkvY6hmQOhB+acaB681+bvaE0DUTap4DncFkAjtvYwZnmsYq
Zkdvrx/mApsYmz1cxs11cPu5aivtDtthBes9oyEUErr63jywuA2Qi5jywW3limHLf9Gq+XD/Uomz
a8wkvXm9nW3A1HuaMCwFmGg7KnCSHNxB1mwDv2EATMVmFVjvbwNGj71bF6ZutkuA3fLgxqE5abuO
gyL3SKmQNrH3zwNSNJzwTfZja+kc3ACYrAKlYX3qdhxwHtqsKLH9zm9NW4G9Y8oEYBtavOY6wHnQ
rIe36bu/a+IzDxpOM66tyfLmWGzMA26Siz20AWjmAdSZHecBLg5+nMLB8u6RaGo9GXidbTT8Ts11
ePsigvedrVq7J2yLrYC32z0UMBc0WdHgKN3MEPnwrHpNVrvOAFX0wEhA24VRv7nerACzpzDPhGoc
7CDo6tZS+3WrSFV7OmYRKfR3/RrMA/w7A9P5YK1jYAWdz0SjB+Eam4H1cijsLwe1ZzE+Cv5dO1EO
by9gnnb1EYTWM4HeKtr2WHjrJ+HpM1Gwng/VRwC70dg0nawDwalITEtwtdv+m8CX0dNgADQwmduZ
cHC+AmZN55iPIOhlGsT2GjDO7rHAmagptN+wIx6Ycdz0quO3V9gKUaUg8Pm+RWTBA2nZhgo9yuY6
OMNIE0zNjoMg7J5GrNOCBPPdQ7GJ91nwmGwDvwdoFrXxvs6Tgd0QSDsm4vfw2M5SsDkSCCaYOIyv
+8SBrYh2HLpmAhSdRUGoH8fz9UV3x6HZKkzWnnzA7pKM4991XbA5qFBSwS69vyfajZ9kyMi6HGoq
BB2FzlYizqIuGnZctoX22jsYLKLflEprrJUDNZAgthddPWaORctGMpkYxLtbo91jITQo1/ZuYz8d
1pagypbeeV8kH4QVDCL33X3RsnqayXIjitqOwsF5jir5vNZ8+XWniZlAbo1w2VsDibcH46mAhPvr
3/4v5IheU+x9z4+eNsl1f7Z4Lwf/0Q9e8so/3t/mlE+e/vWPJne+98Mm194+e7bJ+jf//vdeiHmT
9965+ZIH3zxn++fbF/zx0XvPenmrl/8c+bPcQXa83tyot91sub6BoXvA08e58zRbeHvp/03u+3uH
fkDEv3oHP20/LxPn0XOi9x6hQED/8sgWjLA3Ijv2108fsVg48UszzeC3WZ6uPUdP2Ml3m20TJ12b
HTl57STObsOiDT91btmPPxxp0QZ5uj7i1Inj8tP/OHH2z09nzsKL/b0RwqNtzseuTzlz8gQATLg/
SK1f3rltlkL0puGNr9u14XMHASznaTWbZS8jsNkIWieya+sXzpNXv79MW3et6wOunny6v9vzrbHT
teFx+VQ+erM8r/cab42I7o2jGfyw3/Amwde14WsncBYFGgh7bbfxsa5t3/hh6O9tWFtromvDEwfm
C6qMnsrdXm9P6a6N3xYFxUvvnBO4dhqGfNf272aL4tPRLHGd6KWxZv2oBpCCl//49TPiwmEzZ8Mq
8r05vnXzu/b9cxnQevHSzabfrxm2zm2nez1+zdh0bZeD/7X67BJxwQe+7skiok5tsf8exO+aqHDn
5/3MEABftUVYdX3Mhb9O831zoGm8dVu7Nj7J/azcn0HbxjFSuzb+fp3gS7ubs6R5kU3auuuzmkrE
5lO/aX2L7ura+oUDZU25bxm8hpI6Nz5zsSadem9V8BWavv8GY3Iwizz/x2FpoFNde/5htWfb+yYN
3fUR/Ua1x6fKdN+S34zO71jEfdQ3i8Jf/PCE7xjRrq+wOWecD+WHfsNJ86fyRq8O2q+5PJMZS8t9
a+ODeFQVMj7dP/K588T4vLSzOWwIKsoKmCuyrE2BL5qfL7d//ch8fz/6lbrln47ney7tKwb8R0f3
Bdv93p/te/HNLx6jmZP/+/8AAAD//w==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18" Type="http://schemas.openxmlformats.org/officeDocument/2006/relationships/image" Target="../media/image6.svg"/><Relationship Id="rId3" Type="http://schemas.openxmlformats.org/officeDocument/2006/relationships/hyperlink" Target="#Data!A1"/><Relationship Id="rId7" Type="http://schemas.openxmlformats.org/officeDocument/2006/relationships/image" Target="../media/image4.png"/><Relationship Id="rId12" Type="http://schemas.openxmlformats.org/officeDocument/2006/relationships/chart" Target="../charts/chart5.xml"/><Relationship Id="rId17" Type="http://schemas.openxmlformats.org/officeDocument/2006/relationships/image" Target="../media/image5.png"/><Relationship Id="rId2" Type="http://schemas.openxmlformats.org/officeDocument/2006/relationships/image" Target="../media/image1.png"/><Relationship Id="rId16" Type="http://schemas.openxmlformats.org/officeDocument/2006/relationships/hyperlink" Target="#'Pivot Table'!A1"/><Relationship Id="rId1" Type="http://schemas.openxmlformats.org/officeDocument/2006/relationships/hyperlink" Target="#DashBoard!A1"/><Relationship Id="rId6" Type="http://schemas.openxmlformats.org/officeDocument/2006/relationships/image" Target="../media/image3.png"/><Relationship Id="rId11" Type="http://schemas.openxmlformats.org/officeDocument/2006/relationships/chart" Target="../charts/chart4.xml"/><Relationship Id="rId5" Type="http://schemas.openxmlformats.org/officeDocument/2006/relationships/hyperlink" Target="#Objective!A1"/><Relationship Id="rId15" Type="http://schemas.openxmlformats.org/officeDocument/2006/relationships/chart" Target="../charts/chart7.xml"/><Relationship Id="rId10" Type="http://schemas.openxmlformats.org/officeDocument/2006/relationships/chart" Target="../charts/chart3.xml"/><Relationship Id="rId4" Type="http://schemas.openxmlformats.org/officeDocument/2006/relationships/image" Target="../media/image2.png"/><Relationship Id="rId9" Type="http://schemas.openxmlformats.org/officeDocument/2006/relationships/chart" Target="../charts/chart2.xml"/><Relationship Id="rId14" Type="http://schemas.microsoft.com/office/2014/relationships/chartEx" Target="../charts/chartEx1.xml"/></Relationships>
</file>

<file path=xl/drawings/_rels/drawing5.xml.rels><?xml version="1.0" encoding="UTF-8" standalone="yes"?>
<Relationships xmlns="http://schemas.openxmlformats.org/package/2006/relationships"><Relationship Id="rId8" Type="http://schemas.openxmlformats.org/officeDocument/2006/relationships/hyperlink" Target="#'Pivot Table'!A1"/><Relationship Id="rId3" Type="http://schemas.openxmlformats.org/officeDocument/2006/relationships/hyperlink" Target="#Data!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Objective!A1"/><Relationship Id="rId10" Type="http://schemas.openxmlformats.org/officeDocument/2006/relationships/image" Target="../media/image6.svg"/><Relationship Id="rId4" Type="http://schemas.openxmlformats.org/officeDocument/2006/relationships/image" Target="../media/image2.png"/><Relationship Id="rId9"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hyperlink" Target="#'Pivot Table'!A1"/><Relationship Id="rId3" Type="http://schemas.openxmlformats.org/officeDocument/2006/relationships/hyperlink" Target="#Data!A1"/><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Objective!A1"/><Relationship Id="rId10" Type="http://schemas.openxmlformats.org/officeDocument/2006/relationships/image" Target="../media/image6.svg"/><Relationship Id="rId4" Type="http://schemas.openxmlformats.org/officeDocument/2006/relationships/image" Target="../media/image2.png"/><Relationship Id="rId9" Type="http://schemas.openxmlformats.org/officeDocument/2006/relationships/image" Target="../media/image5.png"/></Relationships>
</file>

<file path=xl/drawings/_rels/drawing7.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DashBoard!A1"/><Relationship Id="rId7" Type="http://schemas.openxmlformats.org/officeDocument/2006/relationships/hyperlink" Target="#Objective!A1"/><Relationship Id="rId12" Type="http://schemas.openxmlformats.org/officeDocument/2006/relationships/image" Target="../media/image6.svg"/><Relationship Id="rId2" Type="http://schemas.openxmlformats.org/officeDocument/2006/relationships/chart" Target="../charts/chart8.xml"/><Relationship Id="rId1" Type="http://schemas.microsoft.com/office/2014/relationships/chartEx" Target="../charts/chartEx2.xml"/><Relationship Id="rId6" Type="http://schemas.openxmlformats.org/officeDocument/2006/relationships/image" Target="../media/image2.png"/><Relationship Id="rId11" Type="http://schemas.openxmlformats.org/officeDocument/2006/relationships/image" Target="../media/image5.png"/><Relationship Id="rId5" Type="http://schemas.openxmlformats.org/officeDocument/2006/relationships/hyperlink" Target="#Data!A1"/><Relationship Id="rId10" Type="http://schemas.openxmlformats.org/officeDocument/2006/relationships/hyperlink" Target="#'Pivot Table'!A1"/><Relationship Id="rId4" Type="http://schemas.openxmlformats.org/officeDocument/2006/relationships/image" Target="../media/image1.png"/><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206027</xdr:colOff>
      <xdr:row>6</xdr:row>
      <xdr:rowOff>70198</xdr:rowOff>
    </xdr:from>
    <xdr:to>
      <xdr:col>0</xdr:col>
      <xdr:colOff>920402</xdr:colOff>
      <xdr:row>10</xdr:row>
      <xdr:rowOff>22573</xdr:rowOff>
    </xdr:to>
    <xdr:pic>
      <xdr:nvPicPr>
        <xdr:cNvPr id="3" name="Graphic 2" descr="Presentation with media with solid fill">
          <a:hlinkClick xmlns:r="http://schemas.openxmlformats.org/officeDocument/2006/relationships" r:id="rId1"/>
          <a:extLst>
            <a:ext uri="{FF2B5EF4-FFF2-40B4-BE49-F238E27FC236}">
              <a16:creationId xmlns:a16="http://schemas.microsoft.com/office/drawing/2014/main" id="{A50FB10F-4741-7BF5-8093-D466282E1EC4}"/>
            </a:ext>
          </a:extLst>
        </xdr:cNvPr>
        <xdr:cNvPicPr>
          <a:picLocks noChangeAspect="1"/>
        </xdr:cNvPicPr>
      </xdr:nvPicPr>
      <xdr:blipFill>
        <a:blip xmlns:r="http://schemas.openxmlformats.org/officeDocument/2006/relationships" r:embed="rId2"/>
        <a:stretch>
          <a:fillRect/>
        </a:stretch>
      </xdr:blipFill>
      <xdr:spPr>
        <a:xfrm>
          <a:off x="206027" y="1244513"/>
          <a:ext cx="714375" cy="735252"/>
        </a:xfrm>
        <a:prstGeom prst="rect">
          <a:avLst/>
        </a:prstGeom>
      </xdr:spPr>
    </xdr:pic>
    <xdr:clientData/>
  </xdr:twoCellAnchor>
  <xdr:twoCellAnchor editAs="oneCell">
    <xdr:from>
      <xdr:col>0</xdr:col>
      <xdr:colOff>221555</xdr:colOff>
      <xdr:row>11</xdr:row>
      <xdr:rowOff>22574</xdr:rowOff>
    </xdr:from>
    <xdr:to>
      <xdr:col>0</xdr:col>
      <xdr:colOff>934355</xdr:colOff>
      <xdr:row>14</xdr:row>
      <xdr:rowOff>163874</xdr:rowOff>
    </xdr:to>
    <xdr:pic>
      <xdr:nvPicPr>
        <xdr:cNvPr id="5" name="Graphic 4" descr="Table with solid fill">
          <a:hlinkClick xmlns:r="http://schemas.openxmlformats.org/officeDocument/2006/relationships" r:id="rId3"/>
          <a:extLst>
            <a:ext uri="{FF2B5EF4-FFF2-40B4-BE49-F238E27FC236}">
              <a16:creationId xmlns:a16="http://schemas.microsoft.com/office/drawing/2014/main" id="{6D96BEA8-0D99-89DB-B1DD-9A04D55949E6}"/>
            </a:ext>
          </a:extLst>
        </xdr:cNvPr>
        <xdr:cNvPicPr>
          <a:picLocks noChangeAspect="1"/>
        </xdr:cNvPicPr>
      </xdr:nvPicPr>
      <xdr:blipFill>
        <a:blip xmlns:r="http://schemas.openxmlformats.org/officeDocument/2006/relationships" r:embed="rId4"/>
        <a:stretch>
          <a:fillRect/>
        </a:stretch>
      </xdr:blipFill>
      <xdr:spPr>
        <a:xfrm>
          <a:off x="221555" y="2175485"/>
          <a:ext cx="712800" cy="728457"/>
        </a:xfrm>
        <a:prstGeom prst="rect">
          <a:avLst/>
        </a:prstGeom>
      </xdr:spPr>
    </xdr:pic>
    <xdr:clientData/>
  </xdr:twoCellAnchor>
  <xdr:twoCellAnchor editAs="oneCell">
    <xdr:from>
      <xdr:col>0</xdr:col>
      <xdr:colOff>215552</xdr:colOff>
      <xdr:row>15</xdr:row>
      <xdr:rowOff>119911</xdr:rowOff>
    </xdr:from>
    <xdr:to>
      <xdr:col>0</xdr:col>
      <xdr:colOff>928352</xdr:colOff>
      <xdr:row>19</xdr:row>
      <xdr:rowOff>65492</xdr:rowOff>
    </xdr:to>
    <xdr:pic>
      <xdr:nvPicPr>
        <xdr:cNvPr id="7" name="Graphic 6" descr="Target Audience outline">
          <a:hlinkClick xmlns:r="http://schemas.openxmlformats.org/officeDocument/2006/relationships" r:id="rId5"/>
          <a:extLst>
            <a:ext uri="{FF2B5EF4-FFF2-40B4-BE49-F238E27FC236}">
              <a16:creationId xmlns:a16="http://schemas.microsoft.com/office/drawing/2014/main" id="{1C647D33-94FB-EA65-145B-254C840B2475}"/>
            </a:ext>
          </a:extLst>
        </xdr:cNvPr>
        <xdr:cNvPicPr>
          <a:picLocks noChangeAspect="1"/>
        </xdr:cNvPicPr>
      </xdr:nvPicPr>
      <xdr:blipFill>
        <a:blip xmlns:r="http://schemas.openxmlformats.org/officeDocument/2006/relationships" r:embed="rId6"/>
        <a:stretch>
          <a:fillRect/>
        </a:stretch>
      </xdr:blipFill>
      <xdr:spPr>
        <a:xfrm>
          <a:off x="215552" y="3055699"/>
          <a:ext cx="712800" cy="728457"/>
        </a:xfrm>
        <a:prstGeom prst="rect">
          <a:avLst/>
        </a:prstGeom>
      </xdr:spPr>
    </xdr:pic>
    <xdr:clientData/>
  </xdr:twoCellAnchor>
  <xdr:twoCellAnchor editAs="oneCell">
    <xdr:from>
      <xdr:col>0</xdr:col>
      <xdr:colOff>238125</xdr:colOff>
      <xdr:row>0</xdr:row>
      <xdr:rowOff>47625</xdr:rowOff>
    </xdr:from>
    <xdr:to>
      <xdr:col>0</xdr:col>
      <xdr:colOff>971550</xdr:colOff>
      <xdr:row>3</xdr:row>
      <xdr:rowOff>180975</xdr:rowOff>
    </xdr:to>
    <xdr:pic>
      <xdr:nvPicPr>
        <xdr:cNvPr id="1028" name="Picture 8">
          <a:extLst>
            <a:ext uri="{FF2B5EF4-FFF2-40B4-BE49-F238E27FC236}">
              <a16:creationId xmlns:a16="http://schemas.microsoft.com/office/drawing/2014/main" id="{77C8B932-52F8-7FDE-9BD4-45D3E3159FE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38125" y="47625"/>
          <a:ext cx="73342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195719</xdr:colOff>
      <xdr:row>0</xdr:row>
      <xdr:rowOff>52192</xdr:rowOff>
    </xdr:from>
    <xdr:to>
      <xdr:col>15</xdr:col>
      <xdr:colOff>195718</xdr:colOff>
      <xdr:row>3</xdr:row>
      <xdr:rowOff>117431</xdr:rowOff>
    </xdr:to>
    <xdr:sp macro="" textlink="">
      <xdr:nvSpPr>
        <xdr:cNvPr id="10" name="Rectangle: Rounded Corners 9">
          <a:extLst>
            <a:ext uri="{FF2B5EF4-FFF2-40B4-BE49-F238E27FC236}">
              <a16:creationId xmlns:a16="http://schemas.microsoft.com/office/drawing/2014/main" id="{BFB7309D-C0C4-EDDE-9984-A6EA90C975EA}"/>
            </a:ext>
          </a:extLst>
        </xdr:cNvPr>
        <xdr:cNvSpPr/>
      </xdr:nvSpPr>
      <xdr:spPr>
        <a:xfrm>
          <a:off x="1409178" y="52192"/>
          <a:ext cx="8585547" cy="652397"/>
        </a:xfrm>
        <a:prstGeom prst="roundRect">
          <a:avLst>
            <a:gd name="adj" fmla="val 35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rgbClr val="002060"/>
              </a:solidFill>
            </a:rPr>
            <a:t>Lok Sabha Winner</a:t>
          </a:r>
          <a:r>
            <a:rPr lang="en-IN" sz="2000" b="1" baseline="0">
              <a:solidFill>
                <a:srgbClr val="002060"/>
              </a:solidFill>
            </a:rPr>
            <a:t> </a:t>
          </a:r>
          <a:r>
            <a:rPr lang="en-IN" sz="2000" b="1">
              <a:solidFill>
                <a:srgbClr val="002060"/>
              </a:solidFill>
            </a:rPr>
            <a:t>DashBoard 2004 - 2019</a:t>
          </a:r>
          <a:endParaRPr lang="en-IN" sz="1100" b="1">
            <a:solidFill>
              <a:srgbClr val="002060"/>
            </a:solidFill>
          </a:endParaRPr>
        </a:p>
      </xdr:txBody>
    </xdr:sp>
    <xdr:clientData/>
  </xdr:twoCellAnchor>
  <xdr:twoCellAnchor>
    <xdr:from>
      <xdr:col>1</xdr:col>
      <xdr:colOff>260961</xdr:colOff>
      <xdr:row>4</xdr:row>
      <xdr:rowOff>52190</xdr:rowOff>
    </xdr:from>
    <xdr:to>
      <xdr:col>5</xdr:col>
      <xdr:colOff>508871</xdr:colOff>
      <xdr:row>14</xdr:row>
      <xdr:rowOff>11339</xdr:rowOff>
    </xdr:to>
    <xdr:sp macro="" textlink="">
      <xdr:nvSpPr>
        <xdr:cNvPr id="11" name="Rectangle: Rounded Corners 10">
          <a:extLst>
            <a:ext uri="{FF2B5EF4-FFF2-40B4-BE49-F238E27FC236}">
              <a16:creationId xmlns:a16="http://schemas.microsoft.com/office/drawing/2014/main" id="{5675F035-EFCD-3145-10C1-2C566121B0EF}"/>
            </a:ext>
          </a:extLst>
        </xdr:cNvPr>
        <xdr:cNvSpPr/>
      </xdr:nvSpPr>
      <xdr:spPr>
        <a:xfrm>
          <a:off x="1485604" y="823261"/>
          <a:ext cx="2697196" cy="1886828"/>
        </a:xfrm>
        <a:prstGeom prst="roundRect">
          <a:avLst>
            <a:gd name="adj" fmla="val 35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rgbClr val="002060"/>
              </a:solidFill>
            </a:rPr>
            <a:t>% of Crorepati</a:t>
          </a:r>
          <a:r>
            <a:rPr lang="en-IN" sz="1800" b="1" baseline="0">
              <a:solidFill>
                <a:srgbClr val="002060"/>
              </a:solidFill>
            </a:rPr>
            <a:t>es</a:t>
          </a:r>
          <a:r>
            <a:rPr lang="en-IN" sz="2000" b="1">
              <a:solidFill>
                <a:srgbClr val="002060"/>
              </a:solidFill>
            </a:rPr>
            <a:t> </a:t>
          </a:r>
          <a:endParaRPr lang="en-IN" sz="1100" b="1">
            <a:solidFill>
              <a:srgbClr val="002060"/>
            </a:solidFill>
          </a:endParaRPr>
        </a:p>
      </xdr:txBody>
    </xdr:sp>
    <xdr:clientData/>
  </xdr:twoCellAnchor>
  <xdr:twoCellAnchor>
    <xdr:from>
      <xdr:col>5</xdr:col>
      <xdr:colOff>583429</xdr:colOff>
      <xdr:row>4</xdr:row>
      <xdr:rowOff>65239</xdr:rowOff>
    </xdr:from>
    <xdr:to>
      <xdr:col>10</xdr:col>
      <xdr:colOff>532946</xdr:colOff>
      <xdr:row>14</xdr:row>
      <xdr:rowOff>34018</xdr:rowOff>
    </xdr:to>
    <xdr:sp macro="" textlink="">
      <xdr:nvSpPr>
        <xdr:cNvPr id="12" name="Rectangle: Rounded Corners 11">
          <a:extLst>
            <a:ext uri="{FF2B5EF4-FFF2-40B4-BE49-F238E27FC236}">
              <a16:creationId xmlns:a16="http://schemas.microsoft.com/office/drawing/2014/main" id="{2AB9AC34-7996-2EF9-9FC7-C2B5973F4FCF}"/>
            </a:ext>
          </a:extLst>
        </xdr:cNvPr>
        <xdr:cNvSpPr/>
      </xdr:nvSpPr>
      <xdr:spPr>
        <a:xfrm>
          <a:off x="4257358" y="836310"/>
          <a:ext cx="3011124" cy="1896458"/>
        </a:xfrm>
        <a:prstGeom prst="roundRect">
          <a:avLst>
            <a:gd name="adj" fmla="val 35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rgbClr val="002060"/>
              </a:solidFill>
            </a:rPr>
            <a:t>No. of Crimnal</a:t>
          </a:r>
          <a:r>
            <a:rPr lang="en-IN" sz="1800" b="1" baseline="0">
              <a:solidFill>
                <a:srgbClr val="002060"/>
              </a:solidFill>
            </a:rPr>
            <a:t> Cases Vs Parties</a:t>
          </a:r>
          <a:endParaRPr lang="en-IN" sz="1800" b="1">
            <a:solidFill>
              <a:srgbClr val="002060"/>
            </a:solidFill>
          </a:endParaRPr>
        </a:p>
      </xdr:txBody>
    </xdr:sp>
    <xdr:clientData/>
  </xdr:twoCellAnchor>
  <xdr:twoCellAnchor>
    <xdr:from>
      <xdr:col>10</xdr:col>
      <xdr:colOff>589645</xdr:colOff>
      <xdr:row>4</xdr:row>
      <xdr:rowOff>129982</xdr:rowOff>
    </xdr:from>
    <xdr:to>
      <xdr:col>15</xdr:col>
      <xdr:colOff>225234</xdr:colOff>
      <xdr:row>14</xdr:row>
      <xdr:rowOff>53404</xdr:rowOff>
    </xdr:to>
    <xdr:sp macro="" textlink="">
      <xdr:nvSpPr>
        <xdr:cNvPr id="13" name="Rectangle: Rounded Corners 12">
          <a:extLst>
            <a:ext uri="{FF2B5EF4-FFF2-40B4-BE49-F238E27FC236}">
              <a16:creationId xmlns:a16="http://schemas.microsoft.com/office/drawing/2014/main" id="{1D9CCDB6-9E55-EC33-67F5-97B18BF4C04E}"/>
            </a:ext>
          </a:extLst>
        </xdr:cNvPr>
        <xdr:cNvSpPr/>
      </xdr:nvSpPr>
      <xdr:spPr>
        <a:xfrm>
          <a:off x="7333960" y="867401"/>
          <a:ext cx="2708169" cy="1766971"/>
        </a:xfrm>
        <a:prstGeom prst="roundRect">
          <a:avLst>
            <a:gd name="adj" fmla="val 35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rgbClr val="002060"/>
              </a:solidFill>
            </a:rPr>
            <a:t>Education</a:t>
          </a:r>
          <a:r>
            <a:rPr lang="en-IN" sz="2000" b="1">
              <a:solidFill>
                <a:srgbClr val="002060"/>
              </a:solidFill>
            </a:rPr>
            <a:t> </a:t>
          </a:r>
          <a:endParaRPr lang="en-IN" sz="1100" b="1">
            <a:solidFill>
              <a:srgbClr val="002060"/>
            </a:solidFill>
          </a:endParaRPr>
        </a:p>
      </xdr:txBody>
    </xdr:sp>
    <xdr:clientData/>
  </xdr:twoCellAnchor>
  <xdr:twoCellAnchor>
    <xdr:from>
      <xdr:col>1</xdr:col>
      <xdr:colOff>126599</xdr:colOff>
      <xdr:row>15</xdr:row>
      <xdr:rowOff>27609</xdr:rowOff>
    </xdr:from>
    <xdr:to>
      <xdr:col>10</xdr:col>
      <xdr:colOff>400604</xdr:colOff>
      <xdr:row>31</xdr:row>
      <xdr:rowOff>12580</xdr:rowOff>
    </xdr:to>
    <xdr:sp macro="" textlink="">
      <xdr:nvSpPr>
        <xdr:cNvPr id="14" name="Rectangle: Rounded Corners 13">
          <a:extLst>
            <a:ext uri="{FF2B5EF4-FFF2-40B4-BE49-F238E27FC236}">
              <a16:creationId xmlns:a16="http://schemas.microsoft.com/office/drawing/2014/main" id="{A82FFDED-7F17-3FD5-F767-EEEB1AAAED33}"/>
            </a:ext>
          </a:extLst>
        </xdr:cNvPr>
        <xdr:cNvSpPr/>
      </xdr:nvSpPr>
      <xdr:spPr>
        <a:xfrm>
          <a:off x="1341382" y="2926522"/>
          <a:ext cx="5740526" cy="3077145"/>
        </a:xfrm>
        <a:prstGeom prst="roundRect">
          <a:avLst>
            <a:gd name="adj" fmla="val 35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rgbClr val="002060"/>
              </a:solidFill>
            </a:rPr>
            <a:t>Assessts</a:t>
          </a:r>
          <a:r>
            <a:rPr lang="en-IN" sz="1800" b="1" baseline="0">
              <a:solidFill>
                <a:srgbClr val="002060"/>
              </a:solidFill>
            </a:rPr>
            <a:t>  </a:t>
          </a:r>
          <a:r>
            <a:rPr lang="en-IN" sz="1800" b="1">
              <a:solidFill>
                <a:srgbClr val="002060"/>
              </a:solidFill>
            </a:rPr>
            <a:t>(In Billions)</a:t>
          </a:r>
          <a:r>
            <a:rPr lang="en-IN" sz="2000" b="1">
              <a:solidFill>
                <a:srgbClr val="002060"/>
              </a:solidFill>
            </a:rPr>
            <a:t> </a:t>
          </a:r>
          <a:endParaRPr lang="en-IN" sz="1100" b="1">
            <a:solidFill>
              <a:srgbClr val="002060"/>
            </a:solidFill>
          </a:endParaRPr>
        </a:p>
      </xdr:txBody>
    </xdr:sp>
    <xdr:clientData/>
  </xdr:twoCellAnchor>
  <xdr:twoCellAnchor>
    <xdr:from>
      <xdr:col>10</xdr:col>
      <xdr:colOff>564482</xdr:colOff>
      <xdr:row>16</xdr:row>
      <xdr:rowOff>50482</xdr:rowOff>
    </xdr:from>
    <xdr:to>
      <xdr:col>15</xdr:col>
      <xdr:colOff>225233</xdr:colOff>
      <xdr:row>31</xdr:row>
      <xdr:rowOff>4763</xdr:rowOff>
    </xdr:to>
    <xdr:sp macro="" textlink="">
      <xdr:nvSpPr>
        <xdr:cNvPr id="15" name="Rectangle: Rounded Corners 14">
          <a:extLst>
            <a:ext uri="{FF2B5EF4-FFF2-40B4-BE49-F238E27FC236}">
              <a16:creationId xmlns:a16="http://schemas.microsoft.com/office/drawing/2014/main" id="{C9DF3E4C-C9D3-6BD3-E842-B1129DDFDBB7}"/>
            </a:ext>
          </a:extLst>
        </xdr:cNvPr>
        <xdr:cNvSpPr/>
      </xdr:nvSpPr>
      <xdr:spPr>
        <a:xfrm>
          <a:off x="7245786" y="3142656"/>
          <a:ext cx="2697708" cy="2853194"/>
        </a:xfrm>
        <a:prstGeom prst="roundRect">
          <a:avLst>
            <a:gd name="adj" fmla="val 35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rgbClr val="002060"/>
              </a:solidFill>
            </a:rPr>
            <a:t>Top</a:t>
          </a:r>
          <a:r>
            <a:rPr lang="en-IN" sz="2000" b="1">
              <a:solidFill>
                <a:srgbClr val="002060"/>
              </a:solidFill>
            </a:rPr>
            <a:t> 3 </a:t>
          </a:r>
          <a:r>
            <a:rPr lang="en-IN" sz="1800" b="1">
              <a:solidFill>
                <a:srgbClr val="002060"/>
              </a:solidFill>
            </a:rPr>
            <a:t>Richest</a:t>
          </a:r>
          <a:r>
            <a:rPr lang="en-IN" sz="2000" b="1">
              <a:solidFill>
                <a:srgbClr val="002060"/>
              </a:solidFill>
            </a:rPr>
            <a:t> and Poorest </a:t>
          </a:r>
        </a:p>
        <a:p>
          <a:pPr algn="l"/>
          <a:r>
            <a:rPr lang="en-IN" sz="1400" b="1">
              <a:solidFill>
                <a:srgbClr val="002060"/>
              </a:solidFill>
            </a:rPr>
            <a:t>Richest </a:t>
          </a:r>
        </a:p>
        <a:p>
          <a:pPr algn="l"/>
          <a:endParaRPr lang="en-IN" sz="1400" b="1">
            <a:solidFill>
              <a:srgbClr val="002060"/>
            </a:solidFill>
          </a:endParaRPr>
        </a:p>
        <a:p>
          <a:pPr algn="l"/>
          <a:endParaRPr lang="en-IN" sz="1400" b="1">
            <a:solidFill>
              <a:srgbClr val="002060"/>
            </a:solidFill>
          </a:endParaRPr>
        </a:p>
        <a:p>
          <a:pPr algn="l"/>
          <a:endParaRPr lang="en-IN" sz="1400" b="1">
            <a:solidFill>
              <a:srgbClr val="002060"/>
            </a:solidFill>
          </a:endParaRPr>
        </a:p>
        <a:p>
          <a:pPr algn="l"/>
          <a:endParaRPr lang="en-IN" sz="1400" b="1">
            <a:solidFill>
              <a:srgbClr val="002060"/>
            </a:solidFill>
          </a:endParaRPr>
        </a:p>
        <a:p>
          <a:pPr algn="l"/>
          <a:r>
            <a:rPr lang="en-IN" sz="1400" b="1">
              <a:solidFill>
                <a:srgbClr val="002060"/>
              </a:solidFill>
            </a:rPr>
            <a:t>Poorest</a:t>
          </a:r>
        </a:p>
      </xdr:txBody>
    </xdr:sp>
    <xdr:clientData/>
  </xdr:twoCellAnchor>
  <xdr:twoCellAnchor>
    <xdr:from>
      <xdr:col>15</xdr:col>
      <xdr:colOff>417533</xdr:colOff>
      <xdr:row>0</xdr:row>
      <xdr:rowOff>1</xdr:rowOff>
    </xdr:from>
    <xdr:to>
      <xdr:col>21</xdr:col>
      <xdr:colOff>221814</xdr:colOff>
      <xdr:row>21</xdr:row>
      <xdr:rowOff>124239</xdr:rowOff>
    </xdr:to>
    <xdr:sp macro="" textlink="">
      <xdr:nvSpPr>
        <xdr:cNvPr id="17" name="Rectangle: Rounded Corners 16">
          <a:extLst>
            <a:ext uri="{FF2B5EF4-FFF2-40B4-BE49-F238E27FC236}">
              <a16:creationId xmlns:a16="http://schemas.microsoft.com/office/drawing/2014/main" id="{7681097A-A59A-81B7-9B2B-CEB8C4D233DC}"/>
            </a:ext>
          </a:extLst>
        </xdr:cNvPr>
        <xdr:cNvSpPr/>
      </xdr:nvSpPr>
      <xdr:spPr>
        <a:xfrm>
          <a:off x="10135794" y="1"/>
          <a:ext cx="3448629" cy="4182716"/>
        </a:xfrm>
        <a:prstGeom prst="roundRect">
          <a:avLst>
            <a:gd name="adj" fmla="val 35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rgbClr val="002060"/>
              </a:solidFill>
            </a:rPr>
            <a:t>No. of </a:t>
          </a:r>
          <a:r>
            <a:rPr lang="en-IN" sz="1800" b="1">
              <a:solidFill>
                <a:srgbClr val="002060"/>
              </a:solidFill>
            </a:rPr>
            <a:t>Crimnal</a:t>
          </a:r>
          <a:r>
            <a:rPr lang="en-IN" sz="1800" b="1" baseline="0">
              <a:solidFill>
                <a:srgbClr val="002060"/>
              </a:solidFill>
            </a:rPr>
            <a:t> Cases</a:t>
          </a:r>
          <a:r>
            <a:rPr lang="en-IN" sz="2000" b="1">
              <a:solidFill>
                <a:srgbClr val="002060"/>
              </a:solidFill>
            </a:rPr>
            <a:t> Vs </a:t>
          </a:r>
          <a:r>
            <a:rPr lang="en-IN" sz="1800" b="1">
              <a:solidFill>
                <a:srgbClr val="002060"/>
              </a:solidFill>
            </a:rPr>
            <a:t>States</a:t>
          </a:r>
          <a:r>
            <a:rPr lang="en-IN" sz="2000" b="1">
              <a:solidFill>
                <a:srgbClr val="002060"/>
              </a:solidFill>
            </a:rPr>
            <a:t> </a:t>
          </a:r>
          <a:endParaRPr lang="en-IN" sz="1100" b="1">
            <a:solidFill>
              <a:srgbClr val="002060"/>
            </a:solidFill>
          </a:endParaRPr>
        </a:p>
      </xdr:txBody>
    </xdr:sp>
    <xdr:clientData/>
  </xdr:twoCellAnchor>
  <xdr:twoCellAnchor>
    <xdr:from>
      <xdr:col>0</xdr:col>
      <xdr:colOff>1134086</xdr:colOff>
      <xdr:row>6</xdr:row>
      <xdr:rowOff>58403</xdr:rowOff>
    </xdr:from>
    <xdr:to>
      <xdr:col>3</xdr:col>
      <xdr:colOff>189600</xdr:colOff>
      <xdr:row>11</xdr:row>
      <xdr:rowOff>138564</xdr:rowOff>
    </xdr:to>
    <xdr:graphicFrame macro="">
      <xdr:nvGraphicFramePr>
        <xdr:cNvPr id="6" name="Chart 5">
          <a:extLst>
            <a:ext uri="{FF2B5EF4-FFF2-40B4-BE49-F238E27FC236}">
              <a16:creationId xmlns:a16="http://schemas.microsoft.com/office/drawing/2014/main" id="{5736D07C-543F-462A-B75C-23CE21816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194789</xdr:colOff>
      <xdr:row>6</xdr:row>
      <xdr:rowOff>49084</xdr:rowOff>
    </xdr:from>
    <xdr:to>
      <xdr:col>4</xdr:col>
      <xdr:colOff>476250</xdr:colOff>
      <xdr:row>11</xdr:row>
      <xdr:rowOff>129245</xdr:rowOff>
    </xdr:to>
    <xdr:graphicFrame macro="">
      <xdr:nvGraphicFramePr>
        <xdr:cNvPr id="19" name="Chart 18">
          <a:extLst>
            <a:ext uri="{FF2B5EF4-FFF2-40B4-BE49-F238E27FC236}">
              <a16:creationId xmlns:a16="http://schemas.microsoft.com/office/drawing/2014/main" id="{667AE289-95C8-4B17-B41B-F16943C3A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476562</xdr:colOff>
      <xdr:row>6</xdr:row>
      <xdr:rowOff>41317</xdr:rowOff>
    </xdr:from>
    <xdr:to>
      <xdr:col>6</xdr:col>
      <xdr:colOff>144398</xdr:colOff>
      <xdr:row>11</xdr:row>
      <xdr:rowOff>121478</xdr:rowOff>
    </xdr:to>
    <xdr:graphicFrame macro="">
      <xdr:nvGraphicFramePr>
        <xdr:cNvPr id="22" name="Chart 21">
          <a:extLst>
            <a:ext uri="{FF2B5EF4-FFF2-40B4-BE49-F238E27FC236}">
              <a16:creationId xmlns:a16="http://schemas.microsoft.com/office/drawing/2014/main" id="{27522265-3C35-466A-B4D1-9426E6FD4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515393</xdr:colOff>
      <xdr:row>5</xdr:row>
      <xdr:rowOff>189971</xdr:rowOff>
    </xdr:from>
    <xdr:to>
      <xdr:col>10</xdr:col>
      <xdr:colOff>544285</xdr:colOff>
      <xdr:row>15</xdr:row>
      <xdr:rowOff>79375</xdr:rowOff>
    </xdr:to>
    <xdr:graphicFrame macro="">
      <xdr:nvGraphicFramePr>
        <xdr:cNvPr id="23" name="Chart 22">
          <a:extLst>
            <a:ext uri="{FF2B5EF4-FFF2-40B4-BE49-F238E27FC236}">
              <a16:creationId xmlns:a16="http://schemas.microsoft.com/office/drawing/2014/main" id="{2EB53F1B-B954-47B4-B06E-8052C9786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190500</xdr:colOff>
      <xdr:row>4</xdr:row>
      <xdr:rowOff>129982</xdr:rowOff>
    </xdr:from>
    <xdr:to>
      <xdr:col>16</xdr:col>
      <xdr:colOff>130344</xdr:colOff>
      <xdr:row>14</xdr:row>
      <xdr:rowOff>60158</xdr:rowOff>
    </xdr:to>
    <xdr:graphicFrame macro="">
      <xdr:nvGraphicFramePr>
        <xdr:cNvPr id="25" name="Chart 24">
          <a:extLst>
            <a:ext uri="{FF2B5EF4-FFF2-40B4-BE49-F238E27FC236}">
              <a16:creationId xmlns:a16="http://schemas.microsoft.com/office/drawing/2014/main" id="{10E073DB-2008-4F0E-BE6E-EE84F77A1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345108</xdr:colOff>
      <xdr:row>11</xdr:row>
      <xdr:rowOff>110434</xdr:rowOff>
    </xdr:from>
    <xdr:to>
      <xdr:col>2</xdr:col>
      <xdr:colOff>414130</xdr:colOff>
      <xdr:row>13</xdr:row>
      <xdr:rowOff>69022</xdr:rowOff>
    </xdr:to>
    <xdr:sp macro="" textlink="'Pivot Table'!G4">
      <xdr:nvSpPr>
        <xdr:cNvPr id="8" name="TextBox 7">
          <a:extLst>
            <a:ext uri="{FF2B5EF4-FFF2-40B4-BE49-F238E27FC236}">
              <a16:creationId xmlns:a16="http://schemas.microsoft.com/office/drawing/2014/main" id="{AD030C4B-CE4F-DFF0-0473-F63F0863CAA5}"/>
            </a:ext>
          </a:extLst>
        </xdr:cNvPr>
        <xdr:cNvSpPr txBox="1"/>
      </xdr:nvSpPr>
      <xdr:spPr>
        <a:xfrm>
          <a:off x="1559891" y="2236304"/>
          <a:ext cx="676413" cy="3451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7A6FA7-88EB-4149-B48D-4EE324FC2EF7}" type="TxLink">
            <a:rPr lang="en-US" sz="1400" b="1" i="0" u="none" strike="noStrike">
              <a:solidFill>
                <a:srgbClr val="000000"/>
              </a:solidFill>
              <a:latin typeface="Aptos Narrow"/>
            </a:rPr>
            <a:pPr algn="ctr"/>
            <a:t>BJP</a:t>
          </a:fld>
          <a:endParaRPr lang="en-IN" sz="1400" b="1"/>
        </a:p>
      </xdr:txBody>
    </xdr:sp>
    <xdr:clientData/>
  </xdr:twoCellAnchor>
  <xdr:twoCellAnchor>
    <xdr:from>
      <xdr:col>3</xdr:col>
      <xdr:colOff>55218</xdr:colOff>
      <xdr:row>11</xdr:row>
      <xdr:rowOff>110434</xdr:rowOff>
    </xdr:from>
    <xdr:to>
      <xdr:col>4</xdr:col>
      <xdr:colOff>13804</xdr:colOff>
      <xdr:row>13</xdr:row>
      <xdr:rowOff>69022</xdr:rowOff>
    </xdr:to>
    <xdr:sp macro="" textlink="'Pivot Table'!H4">
      <xdr:nvSpPr>
        <xdr:cNvPr id="16" name="TextBox 15">
          <a:extLst>
            <a:ext uri="{FF2B5EF4-FFF2-40B4-BE49-F238E27FC236}">
              <a16:creationId xmlns:a16="http://schemas.microsoft.com/office/drawing/2014/main" id="{49E513BF-481D-C6BC-934E-D57A6E8F282A}"/>
            </a:ext>
          </a:extLst>
        </xdr:cNvPr>
        <xdr:cNvSpPr txBox="1"/>
      </xdr:nvSpPr>
      <xdr:spPr>
        <a:xfrm>
          <a:off x="2484783" y="2236304"/>
          <a:ext cx="565978" cy="3451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A994D6-2662-426C-97CE-53E6F3A31C74}" type="TxLink">
            <a:rPr lang="en-US" sz="1400" b="1" i="0" u="none" strike="noStrike">
              <a:solidFill>
                <a:srgbClr val="000000"/>
              </a:solidFill>
              <a:latin typeface="Aptos Narrow"/>
            </a:rPr>
            <a:pPr algn="ctr"/>
            <a:t>INC</a:t>
          </a:fld>
          <a:endParaRPr lang="en-IN" sz="1400" b="1"/>
        </a:p>
      </xdr:txBody>
    </xdr:sp>
    <xdr:clientData/>
  </xdr:twoCellAnchor>
  <xdr:twoCellAnchor>
    <xdr:from>
      <xdr:col>4</xdr:col>
      <xdr:colOff>317500</xdr:colOff>
      <xdr:row>11</xdr:row>
      <xdr:rowOff>82826</xdr:rowOff>
    </xdr:from>
    <xdr:to>
      <xdr:col>5</xdr:col>
      <xdr:colOff>358913</xdr:colOff>
      <xdr:row>13</xdr:row>
      <xdr:rowOff>69022</xdr:rowOff>
    </xdr:to>
    <xdr:sp macro="" textlink="'Pivot Table'!I4">
      <xdr:nvSpPr>
        <xdr:cNvPr id="20" name="TextBox 19">
          <a:extLst>
            <a:ext uri="{FF2B5EF4-FFF2-40B4-BE49-F238E27FC236}">
              <a16:creationId xmlns:a16="http://schemas.microsoft.com/office/drawing/2014/main" id="{99190DB6-15B0-5F7E-6ABF-D560DB3E58A0}"/>
            </a:ext>
          </a:extLst>
        </xdr:cNvPr>
        <xdr:cNvSpPr txBox="1"/>
      </xdr:nvSpPr>
      <xdr:spPr>
        <a:xfrm>
          <a:off x="3354457" y="2208696"/>
          <a:ext cx="648804" cy="372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433F4B-ACA9-4B0E-941E-A426061DFCDD}" type="TxLink">
            <a:rPr lang="en-US" sz="1400" b="1" i="0" u="none" strike="noStrike">
              <a:solidFill>
                <a:srgbClr val="000000"/>
              </a:solidFill>
              <a:latin typeface="Aptos Narrow"/>
            </a:rPr>
            <a:pPr algn="ctr"/>
            <a:t>Others</a:t>
          </a:fld>
          <a:endParaRPr lang="en-IN" sz="1400" b="1"/>
        </a:p>
      </xdr:txBody>
    </xdr:sp>
    <xdr:clientData/>
  </xdr:twoCellAnchor>
  <xdr:twoCellAnchor>
    <xdr:from>
      <xdr:col>1</xdr:col>
      <xdr:colOff>220870</xdr:colOff>
      <xdr:row>17</xdr:row>
      <xdr:rowOff>41413</xdr:rowOff>
    </xdr:from>
    <xdr:to>
      <xdr:col>10</xdr:col>
      <xdr:colOff>414131</xdr:colOff>
      <xdr:row>30</xdr:row>
      <xdr:rowOff>179457</xdr:rowOff>
    </xdr:to>
    <xdr:graphicFrame macro="">
      <xdr:nvGraphicFramePr>
        <xdr:cNvPr id="26" name="Chart 25">
          <a:extLst>
            <a:ext uri="{FF2B5EF4-FFF2-40B4-BE49-F238E27FC236}">
              <a16:creationId xmlns:a16="http://schemas.microsoft.com/office/drawing/2014/main" id="{1D4CD350-ACDA-474B-B789-9FCD53A57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0</xdr:colOff>
      <xdr:row>21</xdr:row>
      <xdr:rowOff>13805</xdr:rowOff>
    </xdr:from>
    <xdr:to>
      <xdr:col>13</xdr:col>
      <xdr:colOff>207066</xdr:colOff>
      <xdr:row>22</xdr:row>
      <xdr:rowOff>110436</xdr:rowOff>
    </xdr:to>
    <xdr:sp macro="" textlink="'Pivot Table'!B102">
      <xdr:nvSpPr>
        <xdr:cNvPr id="27" name="TextBox 26">
          <a:extLst>
            <a:ext uri="{FF2B5EF4-FFF2-40B4-BE49-F238E27FC236}">
              <a16:creationId xmlns:a16="http://schemas.microsoft.com/office/drawing/2014/main" id="{7EB5DF2A-82E0-371F-033D-6E13BB3F6A38}"/>
            </a:ext>
          </a:extLst>
        </xdr:cNvPr>
        <xdr:cNvSpPr txBox="1"/>
      </xdr:nvSpPr>
      <xdr:spPr>
        <a:xfrm>
          <a:off x="7288696" y="4072283"/>
          <a:ext cx="1421848" cy="289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B8844C-18BF-4C16-8BD5-175961408320}" type="TxLink">
            <a:rPr lang="en-US" sz="1100" b="0" i="0" u="none" strike="noStrike">
              <a:solidFill>
                <a:srgbClr val="000000"/>
              </a:solidFill>
              <a:latin typeface="Aptos Narrow"/>
            </a:rPr>
            <a:pPr/>
            <a:t>Jayadev Galla</a:t>
          </a:fld>
          <a:endParaRPr lang="en-IN" sz="1100"/>
        </a:p>
      </xdr:txBody>
    </xdr:sp>
    <xdr:clientData/>
  </xdr:twoCellAnchor>
  <xdr:oneCellAnchor>
    <xdr:from>
      <xdr:col>11</xdr:col>
      <xdr:colOff>-1</xdr:colOff>
      <xdr:row>22</xdr:row>
      <xdr:rowOff>69022</xdr:rowOff>
    </xdr:from>
    <xdr:ext cx="2029240" cy="264560"/>
    <xdr:sp macro="" textlink="'Pivot Table'!B103">
      <xdr:nvSpPr>
        <xdr:cNvPr id="29" name="TextBox 28">
          <a:extLst>
            <a:ext uri="{FF2B5EF4-FFF2-40B4-BE49-F238E27FC236}">
              <a16:creationId xmlns:a16="http://schemas.microsoft.com/office/drawing/2014/main" id="{B6CE995B-A9C0-2985-1F77-F3A2A003BCDF}"/>
            </a:ext>
          </a:extLst>
        </xdr:cNvPr>
        <xdr:cNvSpPr txBox="1"/>
      </xdr:nvSpPr>
      <xdr:spPr>
        <a:xfrm>
          <a:off x="7288695" y="4320761"/>
          <a:ext cx="20292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245473A-AD78-49E6-90B8-D74BD6BC46BF}" type="TxLink">
            <a:rPr lang="en-US" sz="1100" b="0" i="0" u="none" strike="noStrike">
              <a:solidFill>
                <a:srgbClr val="000000"/>
              </a:solidFill>
              <a:latin typeface="Aptos Narrow"/>
            </a:rPr>
            <a:pPr/>
            <a:t>Nakul Nath</a:t>
          </a:fld>
          <a:endParaRPr lang="en-IN" sz="1100"/>
        </a:p>
      </xdr:txBody>
    </xdr:sp>
    <xdr:clientData/>
  </xdr:oneCellAnchor>
  <xdr:twoCellAnchor>
    <xdr:from>
      <xdr:col>10</xdr:col>
      <xdr:colOff>593587</xdr:colOff>
      <xdr:row>23</xdr:row>
      <xdr:rowOff>82826</xdr:rowOff>
    </xdr:from>
    <xdr:to>
      <xdr:col>14</xdr:col>
      <xdr:colOff>151847</xdr:colOff>
      <xdr:row>26</xdr:row>
      <xdr:rowOff>138043</xdr:rowOff>
    </xdr:to>
    <xdr:sp macro="" textlink="'Pivot Table'!B104">
      <xdr:nvSpPr>
        <xdr:cNvPr id="31" name="TextBox 30">
          <a:extLst>
            <a:ext uri="{FF2B5EF4-FFF2-40B4-BE49-F238E27FC236}">
              <a16:creationId xmlns:a16="http://schemas.microsoft.com/office/drawing/2014/main" id="{AADF7720-7270-B758-2D63-F766A32DCDC0}"/>
            </a:ext>
          </a:extLst>
        </xdr:cNvPr>
        <xdr:cNvSpPr txBox="1"/>
      </xdr:nvSpPr>
      <xdr:spPr>
        <a:xfrm>
          <a:off x="7274891" y="4527826"/>
          <a:ext cx="1987826"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D35BD3-C18A-45CB-BB3F-7CC72F8BAAC2}" type="TxLink">
            <a:rPr lang="en-US" sz="1100" b="0" i="0" u="none" strike="noStrike">
              <a:solidFill>
                <a:srgbClr val="000000"/>
              </a:solidFill>
              <a:latin typeface="Aptos Narrow"/>
            </a:rPr>
            <a:pPr/>
            <a:t>Konda Vishweshwar Reddy</a:t>
          </a:fld>
          <a:endParaRPr lang="en-IN" sz="1100"/>
        </a:p>
      </xdr:txBody>
    </xdr:sp>
    <xdr:clientData/>
  </xdr:twoCellAnchor>
  <xdr:twoCellAnchor>
    <xdr:from>
      <xdr:col>15</xdr:col>
      <xdr:colOff>372717</xdr:colOff>
      <xdr:row>1</xdr:row>
      <xdr:rowOff>69022</xdr:rowOff>
    </xdr:from>
    <xdr:to>
      <xdr:col>21</xdr:col>
      <xdr:colOff>276086</xdr:colOff>
      <xdr:row>22</xdr:row>
      <xdr:rowOff>0</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E7A630E9-E80B-4570-9B0A-2404A532FC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0126317" y="259522"/>
              <a:ext cx="3560969" cy="39314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220871</xdr:colOff>
      <xdr:row>21</xdr:row>
      <xdr:rowOff>0</xdr:rowOff>
    </xdr:from>
    <xdr:to>
      <xdr:col>15</xdr:col>
      <xdr:colOff>220870</xdr:colOff>
      <xdr:row>22</xdr:row>
      <xdr:rowOff>13804</xdr:rowOff>
    </xdr:to>
    <xdr:sp macro="" textlink="'Pivot Table'!C102">
      <xdr:nvSpPr>
        <xdr:cNvPr id="9" name="TextBox 8">
          <a:extLst>
            <a:ext uri="{FF2B5EF4-FFF2-40B4-BE49-F238E27FC236}">
              <a16:creationId xmlns:a16="http://schemas.microsoft.com/office/drawing/2014/main" id="{65FC8744-FEB2-9E5F-A1AD-17BBB5B787D5}"/>
            </a:ext>
          </a:extLst>
        </xdr:cNvPr>
        <xdr:cNvSpPr txBox="1"/>
      </xdr:nvSpPr>
      <xdr:spPr>
        <a:xfrm>
          <a:off x="8724349" y="4058478"/>
          <a:ext cx="1214782" cy="207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303AD-82FE-4065-B71E-586D8BA067CE}" type="TxLink">
            <a:rPr lang="en-US" sz="1100" b="0" i="0" u="none" strike="noStrike">
              <a:solidFill>
                <a:srgbClr val="000000"/>
              </a:solidFill>
              <a:latin typeface="Aptos Narrow"/>
            </a:rPr>
            <a:pPr/>
            <a:t>₹ 9,88,20,66,603</a:t>
          </a:fld>
          <a:endParaRPr lang="en-IN" sz="1100"/>
        </a:p>
      </xdr:txBody>
    </xdr:sp>
    <xdr:clientData/>
  </xdr:twoCellAnchor>
  <xdr:twoCellAnchor>
    <xdr:from>
      <xdr:col>13</xdr:col>
      <xdr:colOff>331305</xdr:colOff>
      <xdr:row>22</xdr:row>
      <xdr:rowOff>96630</xdr:rowOff>
    </xdr:from>
    <xdr:to>
      <xdr:col>15</xdr:col>
      <xdr:colOff>372718</xdr:colOff>
      <xdr:row>23</xdr:row>
      <xdr:rowOff>124239</xdr:rowOff>
    </xdr:to>
    <xdr:sp macro="" textlink="'Pivot Table'!C103">
      <xdr:nvSpPr>
        <xdr:cNvPr id="24" name="TextBox 23">
          <a:extLst>
            <a:ext uri="{FF2B5EF4-FFF2-40B4-BE49-F238E27FC236}">
              <a16:creationId xmlns:a16="http://schemas.microsoft.com/office/drawing/2014/main" id="{EE7B68CB-3CB8-7550-EB75-1AABCBE56C69}"/>
            </a:ext>
          </a:extLst>
        </xdr:cNvPr>
        <xdr:cNvSpPr txBox="1"/>
      </xdr:nvSpPr>
      <xdr:spPr>
        <a:xfrm>
          <a:off x="8834783" y="4348369"/>
          <a:ext cx="1256196" cy="220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C5251D-48DB-44F4-A103-DFA0FCD85C9A}" type="TxLink">
            <a:rPr lang="en-US" sz="1100" b="0" i="0" u="none" strike="noStrike">
              <a:solidFill>
                <a:srgbClr val="000000"/>
              </a:solidFill>
              <a:latin typeface="Aptos Narrow"/>
            </a:rPr>
            <a:pPr/>
            <a:t>₹ 6,60,19,46,757</a:t>
          </a:fld>
          <a:endParaRPr lang="en-IN" sz="1100"/>
        </a:p>
      </xdr:txBody>
    </xdr:sp>
    <xdr:clientData/>
  </xdr:twoCellAnchor>
  <xdr:twoCellAnchor>
    <xdr:from>
      <xdr:col>13</xdr:col>
      <xdr:colOff>496957</xdr:colOff>
      <xdr:row>26</xdr:row>
      <xdr:rowOff>165652</xdr:rowOff>
    </xdr:from>
    <xdr:to>
      <xdr:col>15</xdr:col>
      <xdr:colOff>386522</xdr:colOff>
      <xdr:row>27</xdr:row>
      <xdr:rowOff>151849</xdr:rowOff>
    </xdr:to>
    <xdr:sp macro="" textlink="'Pivot Table'!F102">
      <xdr:nvSpPr>
        <xdr:cNvPr id="28" name="TextBox 27">
          <a:extLst>
            <a:ext uri="{FF2B5EF4-FFF2-40B4-BE49-F238E27FC236}">
              <a16:creationId xmlns:a16="http://schemas.microsoft.com/office/drawing/2014/main" id="{2F2A0DF4-F8CF-48C1-B8FB-7FA7CAAE02C4}"/>
            </a:ext>
          </a:extLst>
        </xdr:cNvPr>
        <xdr:cNvSpPr txBox="1"/>
      </xdr:nvSpPr>
      <xdr:spPr>
        <a:xfrm>
          <a:off x="9000435" y="5190435"/>
          <a:ext cx="1104348" cy="179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75415-5E6E-4C85-AA1B-0B5ACF680D9F}" type="TxLink">
            <a:rPr lang="en-US" sz="1100" b="0" i="0" u="none" strike="noStrike">
              <a:solidFill>
                <a:srgbClr val="000000"/>
              </a:solidFill>
              <a:latin typeface="Aptos Narrow"/>
            </a:rPr>
            <a:pPr/>
            <a:t>₹ 6,274</a:t>
          </a:fld>
          <a:endParaRPr lang="en-IN" sz="1100"/>
        </a:p>
      </xdr:txBody>
    </xdr:sp>
    <xdr:clientData/>
  </xdr:twoCellAnchor>
  <xdr:twoCellAnchor>
    <xdr:from>
      <xdr:col>11</xdr:col>
      <xdr:colOff>0</xdr:colOff>
      <xdr:row>26</xdr:row>
      <xdr:rowOff>138044</xdr:rowOff>
    </xdr:from>
    <xdr:to>
      <xdr:col>13</xdr:col>
      <xdr:colOff>207066</xdr:colOff>
      <xdr:row>28</xdr:row>
      <xdr:rowOff>41415</xdr:rowOff>
    </xdr:to>
    <xdr:sp macro="" textlink="'Pivot Table'!E102">
      <xdr:nvSpPr>
        <xdr:cNvPr id="30" name="TextBox 29">
          <a:extLst>
            <a:ext uri="{FF2B5EF4-FFF2-40B4-BE49-F238E27FC236}">
              <a16:creationId xmlns:a16="http://schemas.microsoft.com/office/drawing/2014/main" id="{2F0D3174-7D9B-8F5D-B635-7DFA6C208B0E}"/>
            </a:ext>
          </a:extLst>
        </xdr:cNvPr>
        <xdr:cNvSpPr txBox="1"/>
      </xdr:nvSpPr>
      <xdr:spPr>
        <a:xfrm>
          <a:off x="7288696" y="5162827"/>
          <a:ext cx="1421848" cy="289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BF3B28-74A0-4AB5-8138-674EEC93AF4C}" type="TxLink">
            <a:rPr lang="en-US" sz="1100" b="0" i="0" u="none" strike="noStrike">
              <a:solidFill>
                <a:srgbClr val="000000"/>
              </a:solidFill>
              <a:latin typeface="Aptos Narrow"/>
            </a:rPr>
            <a:pPr/>
            <a:t>CHENGARA SURENDRAN</a:t>
          </a:fld>
          <a:endParaRPr lang="en-IN" sz="1100"/>
        </a:p>
      </xdr:txBody>
    </xdr:sp>
    <xdr:clientData/>
  </xdr:twoCellAnchor>
  <xdr:twoCellAnchor>
    <xdr:from>
      <xdr:col>11</xdr:col>
      <xdr:colOff>0</xdr:colOff>
      <xdr:row>28</xdr:row>
      <xdr:rowOff>1</xdr:rowOff>
    </xdr:from>
    <xdr:to>
      <xdr:col>13</xdr:col>
      <xdr:colOff>207066</xdr:colOff>
      <xdr:row>29</xdr:row>
      <xdr:rowOff>96632</xdr:rowOff>
    </xdr:to>
    <xdr:sp macro="" textlink="'Pivot Table'!E103">
      <xdr:nvSpPr>
        <xdr:cNvPr id="33" name="TextBox 32">
          <a:extLst>
            <a:ext uri="{FF2B5EF4-FFF2-40B4-BE49-F238E27FC236}">
              <a16:creationId xmlns:a16="http://schemas.microsoft.com/office/drawing/2014/main" id="{E9D5D33A-A752-A959-E3A2-C829FDF525D0}"/>
            </a:ext>
          </a:extLst>
        </xdr:cNvPr>
        <xdr:cNvSpPr txBox="1"/>
      </xdr:nvSpPr>
      <xdr:spPr>
        <a:xfrm>
          <a:off x="7288696" y="5411305"/>
          <a:ext cx="1421848" cy="289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1C7557-0D74-4429-B975-9CDC2E316220}" type="TxLink">
            <a:rPr lang="en-US" sz="1100" b="0" i="0" u="none" strike="noStrike">
              <a:solidFill>
                <a:srgbClr val="000000"/>
              </a:solidFill>
              <a:latin typeface="Aptos Narrow"/>
            </a:rPr>
            <a:pPr/>
            <a:t>KIRIP CHALIHA</a:t>
          </a:fld>
          <a:endParaRPr lang="en-IN" sz="1100"/>
        </a:p>
      </xdr:txBody>
    </xdr:sp>
    <xdr:clientData/>
  </xdr:twoCellAnchor>
  <xdr:twoCellAnchor>
    <xdr:from>
      <xdr:col>11</xdr:col>
      <xdr:colOff>0</xdr:colOff>
      <xdr:row>29</xdr:row>
      <xdr:rowOff>82827</xdr:rowOff>
    </xdr:from>
    <xdr:to>
      <xdr:col>13</xdr:col>
      <xdr:colOff>207066</xdr:colOff>
      <xdr:row>30</xdr:row>
      <xdr:rowOff>179458</xdr:rowOff>
    </xdr:to>
    <xdr:sp macro="" textlink="'Pivot Table'!E104">
      <xdr:nvSpPr>
        <xdr:cNvPr id="34" name="TextBox 33">
          <a:extLst>
            <a:ext uri="{FF2B5EF4-FFF2-40B4-BE49-F238E27FC236}">
              <a16:creationId xmlns:a16="http://schemas.microsoft.com/office/drawing/2014/main" id="{B9A39ECB-9E42-F71A-2092-518EFE7C3FF4}"/>
            </a:ext>
          </a:extLst>
        </xdr:cNvPr>
        <xdr:cNvSpPr txBox="1"/>
      </xdr:nvSpPr>
      <xdr:spPr>
        <a:xfrm>
          <a:off x="7288696" y="5687392"/>
          <a:ext cx="1421848" cy="289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478D73-CE19-4B9A-88D7-8C7C1826F8DF}" type="TxLink">
            <a:rPr lang="en-US" sz="1100" b="0" i="0" u="none" strike="noStrike">
              <a:solidFill>
                <a:srgbClr val="000000"/>
              </a:solidFill>
              <a:latin typeface="Aptos Narrow"/>
            </a:rPr>
            <a:pPr/>
            <a:t>KAPIL MUNI KARWARIYA</a:t>
          </a:fld>
          <a:endParaRPr lang="en-IN" sz="1100"/>
        </a:p>
      </xdr:txBody>
    </xdr:sp>
    <xdr:clientData/>
  </xdr:twoCellAnchor>
  <xdr:twoCellAnchor>
    <xdr:from>
      <xdr:col>13</xdr:col>
      <xdr:colOff>496957</xdr:colOff>
      <xdr:row>28</xdr:row>
      <xdr:rowOff>13805</xdr:rowOff>
    </xdr:from>
    <xdr:to>
      <xdr:col>15</xdr:col>
      <xdr:colOff>386522</xdr:colOff>
      <xdr:row>29</xdr:row>
      <xdr:rowOff>1</xdr:rowOff>
    </xdr:to>
    <xdr:sp macro="" textlink="'Pivot Table'!F103">
      <xdr:nvSpPr>
        <xdr:cNvPr id="35" name="TextBox 34">
          <a:extLst>
            <a:ext uri="{FF2B5EF4-FFF2-40B4-BE49-F238E27FC236}">
              <a16:creationId xmlns:a16="http://schemas.microsoft.com/office/drawing/2014/main" id="{EE2C1029-E8C9-5ADF-0B01-606691AC2339}"/>
            </a:ext>
          </a:extLst>
        </xdr:cNvPr>
        <xdr:cNvSpPr txBox="1"/>
      </xdr:nvSpPr>
      <xdr:spPr>
        <a:xfrm>
          <a:off x="9000435" y="5425109"/>
          <a:ext cx="1104348" cy="179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27396F-8133-49C3-BF36-70501CCD749D}" type="TxLink">
            <a:rPr lang="en-US" sz="1100" b="0" i="0" u="none" strike="noStrike">
              <a:solidFill>
                <a:srgbClr val="000000"/>
              </a:solidFill>
              <a:latin typeface="Aptos Narrow"/>
            </a:rPr>
            <a:pPr/>
            <a:t>₹ 0</a:t>
          </a:fld>
          <a:endParaRPr lang="en-IN" sz="1100"/>
        </a:p>
      </xdr:txBody>
    </xdr:sp>
    <xdr:clientData/>
  </xdr:twoCellAnchor>
  <xdr:twoCellAnchor>
    <xdr:from>
      <xdr:col>13</xdr:col>
      <xdr:colOff>496957</xdr:colOff>
      <xdr:row>29</xdr:row>
      <xdr:rowOff>110435</xdr:rowOff>
    </xdr:from>
    <xdr:to>
      <xdr:col>15</xdr:col>
      <xdr:colOff>386522</xdr:colOff>
      <xdr:row>30</xdr:row>
      <xdr:rowOff>96631</xdr:rowOff>
    </xdr:to>
    <xdr:sp macro="" textlink="'Pivot Table'!F104">
      <xdr:nvSpPr>
        <xdr:cNvPr id="36" name="TextBox 35">
          <a:extLst>
            <a:ext uri="{FF2B5EF4-FFF2-40B4-BE49-F238E27FC236}">
              <a16:creationId xmlns:a16="http://schemas.microsoft.com/office/drawing/2014/main" id="{60A4B9FD-3F55-FB6D-1BA6-9811F8940E3D}"/>
            </a:ext>
          </a:extLst>
        </xdr:cNvPr>
        <xdr:cNvSpPr txBox="1"/>
      </xdr:nvSpPr>
      <xdr:spPr>
        <a:xfrm>
          <a:off x="9000435" y="5715000"/>
          <a:ext cx="1104348" cy="179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EF6E53-E204-4124-B256-9C2440505781}" type="TxLink">
            <a:rPr lang="en-US" sz="1100" b="0" i="0" u="none" strike="noStrike">
              <a:solidFill>
                <a:srgbClr val="000000"/>
              </a:solidFill>
              <a:latin typeface="Aptos Narrow"/>
            </a:rPr>
            <a:pPr/>
            <a:t>₹ 0</a:t>
          </a:fld>
          <a:endParaRPr lang="en-IN" sz="1100"/>
        </a:p>
      </xdr:txBody>
    </xdr:sp>
    <xdr:clientData/>
  </xdr:twoCellAnchor>
  <xdr:twoCellAnchor>
    <xdr:from>
      <xdr:col>13</xdr:col>
      <xdr:colOff>331305</xdr:colOff>
      <xdr:row>23</xdr:row>
      <xdr:rowOff>138043</xdr:rowOff>
    </xdr:from>
    <xdr:to>
      <xdr:col>15</xdr:col>
      <xdr:colOff>372718</xdr:colOff>
      <xdr:row>24</xdr:row>
      <xdr:rowOff>138043</xdr:rowOff>
    </xdr:to>
    <xdr:sp macro="" textlink="'Pivot Table'!C104">
      <xdr:nvSpPr>
        <xdr:cNvPr id="37" name="TextBox 36">
          <a:extLst>
            <a:ext uri="{FF2B5EF4-FFF2-40B4-BE49-F238E27FC236}">
              <a16:creationId xmlns:a16="http://schemas.microsoft.com/office/drawing/2014/main" id="{ADEF6361-56C8-5722-CB2C-E1D9A1E74C08}"/>
            </a:ext>
          </a:extLst>
        </xdr:cNvPr>
        <xdr:cNvSpPr txBox="1"/>
      </xdr:nvSpPr>
      <xdr:spPr>
        <a:xfrm>
          <a:off x="8834783" y="4583043"/>
          <a:ext cx="1256196" cy="19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675D04-CC9A-41C7-81E0-AA08A1F5FF04}" type="TxLink">
            <a:rPr lang="en-US" sz="1100" b="0" i="0" u="none" strike="noStrike">
              <a:solidFill>
                <a:srgbClr val="000000"/>
              </a:solidFill>
              <a:latin typeface="Aptos Narrow"/>
            </a:rPr>
            <a:pPr/>
            <a:t>₹ 5,28,62,30,210</a:t>
          </a:fld>
          <a:endParaRPr lang="en-IN" sz="1100"/>
        </a:p>
      </xdr:txBody>
    </xdr:sp>
    <xdr:clientData/>
  </xdr:twoCellAnchor>
  <xdr:twoCellAnchor editAs="oneCell">
    <xdr:from>
      <xdr:col>9</xdr:col>
      <xdr:colOff>372718</xdr:colOff>
      <xdr:row>0</xdr:row>
      <xdr:rowOff>82826</xdr:rowOff>
    </xdr:from>
    <xdr:to>
      <xdr:col>15</xdr:col>
      <xdr:colOff>262282</xdr:colOff>
      <xdr:row>3</xdr:row>
      <xdr:rowOff>124238</xdr:rowOff>
    </xdr:to>
    <mc:AlternateContent xmlns:mc="http://schemas.openxmlformats.org/markup-compatibility/2006" xmlns:a14="http://schemas.microsoft.com/office/drawing/2010/main">
      <mc:Choice Requires="a14">
        <xdr:graphicFrame macro="">
          <xdr:nvGraphicFramePr>
            <xdr:cNvPr id="38" name="Year 1">
              <a:extLst>
                <a:ext uri="{FF2B5EF4-FFF2-40B4-BE49-F238E27FC236}">
                  <a16:creationId xmlns:a16="http://schemas.microsoft.com/office/drawing/2014/main" id="{19C99899-011B-40F5-8EB6-0982D10C0BC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468718" y="82826"/>
              <a:ext cx="3547164" cy="612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397598</xdr:colOff>
      <xdr:row>22</xdr:row>
      <xdr:rowOff>27609</xdr:rowOff>
    </xdr:from>
    <xdr:to>
      <xdr:col>21</xdr:col>
      <xdr:colOff>465175</xdr:colOff>
      <xdr:row>31</xdr:row>
      <xdr:rowOff>144292</xdr:rowOff>
    </xdr:to>
    <xdr:sp macro="" textlink="">
      <xdr:nvSpPr>
        <xdr:cNvPr id="39" name="Rectangle: Rounded Corners 38">
          <a:extLst>
            <a:ext uri="{FF2B5EF4-FFF2-40B4-BE49-F238E27FC236}">
              <a16:creationId xmlns:a16="http://schemas.microsoft.com/office/drawing/2014/main" id="{F75137B8-F63B-4BA1-9216-E4312F0C67AA}"/>
            </a:ext>
          </a:extLst>
        </xdr:cNvPr>
        <xdr:cNvSpPr/>
      </xdr:nvSpPr>
      <xdr:spPr>
        <a:xfrm>
          <a:off x="10144110" y="4169876"/>
          <a:ext cx="3722518" cy="1811247"/>
        </a:xfrm>
        <a:prstGeom prst="roundRect">
          <a:avLst>
            <a:gd name="adj" fmla="val 355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rgbClr val="002060"/>
              </a:solidFill>
            </a:rPr>
            <a:t>No. of Candidates Vs Party Position</a:t>
          </a:r>
          <a:r>
            <a:rPr lang="en-IN" sz="2000" b="1">
              <a:solidFill>
                <a:srgbClr val="002060"/>
              </a:solidFill>
            </a:rPr>
            <a:t> </a:t>
          </a:r>
          <a:endParaRPr lang="en-IN" sz="1100" b="1">
            <a:solidFill>
              <a:srgbClr val="002060"/>
            </a:solidFill>
          </a:endParaRPr>
        </a:p>
      </xdr:txBody>
    </xdr:sp>
    <xdr:clientData/>
  </xdr:twoCellAnchor>
  <xdr:twoCellAnchor>
    <xdr:from>
      <xdr:col>15</xdr:col>
      <xdr:colOff>406400</xdr:colOff>
      <xdr:row>23</xdr:row>
      <xdr:rowOff>114005</xdr:rowOff>
    </xdr:from>
    <xdr:to>
      <xdr:col>21</xdr:col>
      <xdr:colOff>533400</xdr:colOff>
      <xdr:row>32</xdr:row>
      <xdr:rowOff>36476</xdr:rowOff>
    </xdr:to>
    <xdr:graphicFrame macro="">
      <xdr:nvGraphicFramePr>
        <xdr:cNvPr id="40" name="Chart 39">
          <a:extLst>
            <a:ext uri="{FF2B5EF4-FFF2-40B4-BE49-F238E27FC236}">
              <a16:creationId xmlns:a16="http://schemas.microsoft.com/office/drawing/2014/main" id="{18B3969C-10C0-4CB8-8584-E61F3F69C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215900</xdr:colOff>
      <xdr:row>20</xdr:row>
      <xdr:rowOff>38100</xdr:rowOff>
    </xdr:from>
    <xdr:to>
      <xdr:col>0</xdr:col>
      <xdr:colOff>928700</xdr:colOff>
      <xdr:row>23</xdr:row>
      <xdr:rowOff>179400</xdr:rowOff>
    </xdr:to>
    <xdr:pic>
      <xdr:nvPicPr>
        <xdr:cNvPr id="42" name="Graphic 41" descr="Presentation with checklist with solid fill">
          <a:hlinkClick xmlns:r="http://schemas.openxmlformats.org/officeDocument/2006/relationships" r:id="rId16"/>
          <a:extLst>
            <a:ext uri="{FF2B5EF4-FFF2-40B4-BE49-F238E27FC236}">
              <a16:creationId xmlns:a16="http://schemas.microsoft.com/office/drawing/2014/main" id="{E9B29E3D-D899-0598-5E58-3FC387D04B9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15900" y="3848100"/>
          <a:ext cx="712800" cy="71280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0.34643</cdr:x>
      <cdr:y>0.34337</cdr:y>
    </cdr:from>
    <cdr:to>
      <cdr:x>0.66194</cdr:x>
      <cdr:y>0.63772</cdr:y>
    </cdr:to>
    <cdr:sp macro="" textlink="'Pivot Table'!$G$5">
      <cdr:nvSpPr>
        <cdr:cNvPr id="3" name="TextBox 2">
          <a:extLst xmlns:a="http://schemas.openxmlformats.org/drawingml/2006/main">
            <a:ext uri="{FF2B5EF4-FFF2-40B4-BE49-F238E27FC236}">
              <a16:creationId xmlns:a16="http://schemas.microsoft.com/office/drawing/2014/main" id="{E403709E-2BE4-69FB-ED34-CCA9FB51FDBE}"/>
            </a:ext>
          </a:extLst>
        </cdr:cNvPr>
        <cdr:cNvSpPr txBox="1"/>
      </cdr:nvSpPr>
      <cdr:spPr>
        <a:xfrm xmlns:a="http://schemas.openxmlformats.org/drawingml/2006/main">
          <a:off x="1151562" y="649198"/>
          <a:ext cx="1048820" cy="55651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7BA33CD4-1247-4722-83F3-A69E14E1C583}" type="TxLink">
            <a:rPr lang="en-US" sz="1100" b="0" i="0" u="none" strike="noStrike">
              <a:solidFill>
                <a:srgbClr val="000000"/>
              </a:solidFill>
              <a:latin typeface="Aptos Narrow"/>
            </a:rPr>
            <a:pPr algn="ctr"/>
            <a:t>39%</a:t>
          </a:fld>
          <a:endParaRPr lang="en-IN" sz="900" b="1"/>
        </a:p>
      </cdr:txBody>
    </cdr:sp>
  </cdr:relSizeAnchor>
</c:userShapes>
</file>

<file path=xl/drawings/drawing3.xml><?xml version="1.0" encoding="utf-8"?>
<c:userShapes xmlns:c="http://schemas.openxmlformats.org/drawingml/2006/chart">
  <cdr:relSizeAnchor xmlns:cdr="http://schemas.openxmlformats.org/drawingml/2006/chartDrawing">
    <cdr:from>
      <cdr:x>0.35604</cdr:x>
      <cdr:y>0.3615</cdr:y>
    </cdr:from>
    <cdr:to>
      <cdr:x>0.66035</cdr:x>
      <cdr:y>0.68532</cdr:y>
    </cdr:to>
    <cdr:sp macro="" textlink="'Pivot Table'!$H$5">
      <cdr:nvSpPr>
        <cdr:cNvPr id="2" name="TextBox 1">
          <a:extLst xmlns:a="http://schemas.openxmlformats.org/drawingml/2006/main">
            <a:ext uri="{FF2B5EF4-FFF2-40B4-BE49-F238E27FC236}">
              <a16:creationId xmlns:a16="http://schemas.microsoft.com/office/drawing/2014/main" id="{7E50BCE4-FAD5-8E62-94FC-7A15EEF9243C}"/>
            </a:ext>
          </a:extLst>
        </cdr:cNvPr>
        <cdr:cNvSpPr txBox="1"/>
      </cdr:nvSpPr>
      <cdr:spPr>
        <a:xfrm xmlns:a="http://schemas.openxmlformats.org/drawingml/2006/main">
          <a:off x="1627813" y="991670"/>
          <a:ext cx="1391292" cy="88828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C8316E7-1A54-41BB-A37A-2FE0FC487B73}" type="TxLink">
            <a:rPr lang="en-US" sz="1100" b="0" i="0" u="none" strike="noStrike">
              <a:solidFill>
                <a:srgbClr val="000000"/>
              </a:solidFill>
              <a:latin typeface="Aptos Narrow"/>
            </a:rPr>
            <a:pPr algn="ctr"/>
            <a:t>21%</a:t>
          </a:fld>
          <a:endParaRPr lang="en-IN" sz="1100" b="1"/>
        </a:p>
      </cdr:txBody>
    </cdr:sp>
  </cdr:relSizeAnchor>
</c:userShapes>
</file>

<file path=xl/drawings/drawing4.xml><?xml version="1.0" encoding="utf-8"?>
<c:userShapes xmlns:c="http://schemas.openxmlformats.org/drawingml/2006/chart">
  <cdr:relSizeAnchor xmlns:cdr="http://schemas.openxmlformats.org/drawingml/2006/chartDrawing">
    <cdr:from>
      <cdr:x>0.3537</cdr:x>
      <cdr:y>0.30688</cdr:y>
    </cdr:from>
    <cdr:to>
      <cdr:x>0.65566</cdr:x>
      <cdr:y>0.68531</cdr:y>
    </cdr:to>
    <cdr:sp macro="" textlink="'Pivot Table'!$I$5">
      <cdr:nvSpPr>
        <cdr:cNvPr id="3" name="TextBox 2">
          <a:extLst xmlns:a="http://schemas.openxmlformats.org/drawingml/2006/main">
            <a:ext uri="{FF2B5EF4-FFF2-40B4-BE49-F238E27FC236}">
              <a16:creationId xmlns:a16="http://schemas.microsoft.com/office/drawing/2014/main" id="{657BCAAD-A9FA-891F-A22A-C5CBEC6831C4}"/>
            </a:ext>
          </a:extLst>
        </cdr:cNvPr>
        <cdr:cNvSpPr txBox="1"/>
      </cdr:nvSpPr>
      <cdr:spPr>
        <a:xfrm xmlns:a="http://schemas.openxmlformats.org/drawingml/2006/main">
          <a:off x="1617110" y="841838"/>
          <a:ext cx="1380590" cy="103811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95F7E985-312A-4597-BA89-FFDF52BDAD9F}" type="TxLink">
            <a:rPr lang="en-US" sz="1100" b="0" i="0" u="none" strike="noStrike">
              <a:solidFill>
                <a:srgbClr val="000000"/>
              </a:solidFill>
              <a:latin typeface="Aptos Narrow"/>
            </a:rPr>
            <a:pPr algn="ctr"/>
            <a:t>40%</a:t>
          </a:fld>
          <a:endParaRPr lang="en-IN" sz="1100" b="1"/>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206027</xdr:colOff>
      <xdr:row>6</xdr:row>
      <xdr:rowOff>70198</xdr:rowOff>
    </xdr:from>
    <xdr:to>
      <xdr:col>0</xdr:col>
      <xdr:colOff>920402</xdr:colOff>
      <xdr:row>10</xdr:row>
      <xdr:rowOff>22573</xdr:rowOff>
    </xdr:to>
    <xdr:pic>
      <xdr:nvPicPr>
        <xdr:cNvPr id="6" name="Graphic 2" descr="Presentation with media with solid fill">
          <a:hlinkClick xmlns:r="http://schemas.openxmlformats.org/officeDocument/2006/relationships" r:id="rId1"/>
          <a:extLst>
            <a:ext uri="{FF2B5EF4-FFF2-40B4-BE49-F238E27FC236}">
              <a16:creationId xmlns:a16="http://schemas.microsoft.com/office/drawing/2014/main" id="{F5083663-F593-4659-B951-A426E45F73BE}"/>
            </a:ext>
          </a:extLst>
        </xdr:cNvPr>
        <xdr:cNvPicPr>
          <a:picLocks noChangeAspect="1"/>
        </xdr:cNvPicPr>
      </xdr:nvPicPr>
      <xdr:blipFill>
        <a:blip xmlns:r="http://schemas.openxmlformats.org/officeDocument/2006/relationships" r:embed="rId2"/>
        <a:stretch>
          <a:fillRect/>
        </a:stretch>
      </xdr:blipFill>
      <xdr:spPr>
        <a:xfrm>
          <a:off x="206027" y="1213198"/>
          <a:ext cx="714375" cy="714375"/>
        </a:xfrm>
        <a:prstGeom prst="rect">
          <a:avLst/>
        </a:prstGeom>
      </xdr:spPr>
    </xdr:pic>
    <xdr:clientData/>
  </xdr:twoCellAnchor>
  <xdr:twoCellAnchor editAs="oneCell">
    <xdr:from>
      <xdr:col>0</xdr:col>
      <xdr:colOff>221555</xdr:colOff>
      <xdr:row>11</xdr:row>
      <xdr:rowOff>22574</xdr:rowOff>
    </xdr:from>
    <xdr:to>
      <xdr:col>0</xdr:col>
      <xdr:colOff>934355</xdr:colOff>
      <xdr:row>14</xdr:row>
      <xdr:rowOff>163874</xdr:rowOff>
    </xdr:to>
    <xdr:pic>
      <xdr:nvPicPr>
        <xdr:cNvPr id="7" name="Graphic 4" descr="Table with solid fill">
          <a:hlinkClick xmlns:r="http://schemas.openxmlformats.org/officeDocument/2006/relationships" r:id="rId3"/>
          <a:extLst>
            <a:ext uri="{FF2B5EF4-FFF2-40B4-BE49-F238E27FC236}">
              <a16:creationId xmlns:a16="http://schemas.microsoft.com/office/drawing/2014/main" id="{B44FDB05-9DBE-4A72-946D-2F6276E55C06}"/>
            </a:ext>
          </a:extLst>
        </xdr:cNvPr>
        <xdr:cNvPicPr>
          <a:picLocks noChangeAspect="1"/>
        </xdr:cNvPicPr>
      </xdr:nvPicPr>
      <xdr:blipFill>
        <a:blip xmlns:r="http://schemas.openxmlformats.org/officeDocument/2006/relationships" r:embed="rId4"/>
        <a:stretch>
          <a:fillRect/>
        </a:stretch>
      </xdr:blipFill>
      <xdr:spPr>
        <a:xfrm>
          <a:off x="221555" y="2118074"/>
          <a:ext cx="712800" cy="712800"/>
        </a:xfrm>
        <a:prstGeom prst="rect">
          <a:avLst/>
        </a:prstGeom>
      </xdr:spPr>
    </xdr:pic>
    <xdr:clientData/>
  </xdr:twoCellAnchor>
  <xdr:twoCellAnchor editAs="oneCell">
    <xdr:from>
      <xdr:col>0</xdr:col>
      <xdr:colOff>215552</xdr:colOff>
      <xdr:row>15</xdr:row>
      <xdr:rowOff>119911</xdr:rowOff>
    </xdr:from>
    <xdr:to>
      <xdr:col>0</xdr:col>
      <xdr:colOff>928352</xdr:colOff>
      <xdr:row>19</xdr:row>
      <xdr:rowOff>65492</xdr:rowOff>
    </xdr:to>
    <xdr:pic>
      <xdr:nvPicPr>
        <xdr:cNvPr id="8" name="Graphic 6" descr="Target Audience outline">
          <a:hlinkClick xmlns:r="http://schemas.openxmlformats.org/officeDocument/2006/relationships" r:id="rId5"/>
          <a:extLst>
            <a:ext uri="{FF2B5EF4-FFF2-40B4-BE49-F238E27FC236}">
              <a16:creationId xmlns:a16="http://schemas.microsoft.com/office/drawing/2014/main" id="{B88D978A-5F51-41C7-8E48-ABB190F11728}"/>
            </a:ext>
          </a:extLst>
        </xdr:cNvPr>
        <xdr:cNvPicPr>
          <a:picLocks noChangeAspect="1"/>
        </xdr:cNvPicPr>
      </xdr:nvPicPr>
      <xdr:blipFill>
        <a:blip xmlns:r="http://schemas.openxmlformats.org/officeDocument/2006/relationships" r:embed="rId6"/>
        <a:stretch>
          <a:fillRect/>
        </a:stretch>
      </xdr:blipFill>
      <xdr:spPr>
        <a:xfrm>
          <a:off x="215552" y="2977411"/>
          <a:ext cx="712800" cy="707581"/>
        </a:xfrm>
        <a:prstGeom prst="rect">
          <a:avLst/>
        </a:prstGeom>
      </xdr:spPr>
    </xdr:pic>
    <xdr:clientData/>
  </xdr:twoCellAnchor>
  <xdr:twoCellAnchor editAs="oneCell">
    <xdr:from>
      <xdr:col>0</xdr:col>
      <xdr:colOff>238125</xdr:colOff>
      <xdr:row>0</xdr:row>
      <xdr:rowOff>47625</xdr:rowOff>
    </xdr:from>
    <xdr:to>
      <xdr:col>0</xdr:col>
      <xdr:colOff>971550</xdr:colOff>
      <xdr:row>3</xdr:row>
      <xdr:rowOff>180975</xdr:rowOff>
    </xdr:to>
    <xdr:pic>
      <xdr:nvPicPr>
        <xdr:cNvPr id="9" name="Picture 8">
          <a:extLst>
            <a:ext uri="{FF2B5EF4-FFF2-40B4-BE49-F238E27FC236}">
              <a16:creationId xmlns:a16="http://schemas.microsoft.com/office/drawing/2014/main" id="{EADE6968-358C-4E71-829D-C6827CDB8D9C}"/>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38125" y="47625"/>
          <a:ext cx="733425" cy="6909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232316</xdr:colOff>
      <xdr:row>20</xdr:row>
      <xdr:rowOff>23233</xdr:rowOff>
    </xdr:from>
    <xdr:to>
      <xdr:col>0</xdr:col>
      <xdr:colOff>945116</xdr:colOff>
      <xdr:row>23</xdr:row>
      <xdr:rowOff>178472</xdr:rowOff>
    </xdr:to>
    <xdr:pic>
      <xdr:nvPicPr>
        <xdr:cNvPr id="10" name="Graphic 9" descr="Presentation with checklist with solid fill">
          <a:hlinkClick xmlns:r="http://schemas.openxmlformats.org/officeDocument/2006/relationships" r:id="rId8"/>
          <a:extLst>
            <a:ext uri="{FF2B5EF4-FFF2-40B4-BE49-F238E27FC236}">
              <a16:creationId xmlns:a16="http://schemas.microsoft.com/office/drawing/2014/main" id="{9BF1B0CC-F17E-4539-9C6B-F7ABBA3C26F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32316" y="3740306"/>
          <a:ext cx="712800" cy="712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206027</xdr:colOff>
      <xdr:row>6</xdr:row>
      <xdr:rowOff>70198</xdr:rowOff>
    </xdr:from>
    <xdr:to>
      <xdr:col>0</xdr:col>
      <xdr:colOff>920402</xdr:colOff>
      <xdr:row>10</xdr:row>
      <xdr:rowOff>22573</xdr:rowOff>
    </xdr:to>
    <xdr:pic>
      <xdr:nvPicPr>
        <xdr:cNvPr id="2" name="Graphic 2" descr="Presentation with media with solid fill">
          <a:hlinkClick xmlns:r="http://schemas.openxmlformats.org/officeDocument/2006/relationships" r:id="rId1"/>
          <a:extLst>
            <a:ext uri="{FF2B5EF4-FFF2-40B4-BE49-F238E27FC236}">
              <a16:creationId xmlns:a16="http://schemas.microsoft.com/office/drawing/2014/main" id="{3F06136E-3E02-45FF-AF9F-268725F0C6A4}"/>
            </a:ext>
          </a:extLst>
        </xdr:cNvPr>
        <xdr:cNvPicPr>
          <a:picLocks noChangeAspect="1"/>
        </xdr:cNvPicPr>
      </xdr:nvPicPr>
      <xdr:blipFill>
        <a:blip xmlns:r="http://schemas.openxmlformats.org/officeDocument/2006/relationships" r:embed="rId2"/>
        <a:stretch>
          <a:fillRect/>
        </a:stretch>
      </xdr:blipFill>
      <xdr:spPr>
        <a:xfrm>
          <a:off x="206027" y="1213198"/>
          <a:ext cx="714375" cy="714375"/>
        </a:xfrm>
        <a:prstGeom prst="rect">
          <a:avLst/>
        </a:prstGeom>
      </xdr:spPr>
    </xdr:pic>
    <xdr:clientData/>
  </xdr:twoCellAnchor>
  <xdr:twoCellAnchor editAs="oneCell">
    <xdr:from>
      <xdr:col>0</xdr:col>
      <xdr:colOff>221555</xdr:colOff>
      <xdr:row>11</xdr:row>
      <xdr:rowOff>22574</xdr:rowOff>
    </xdr:from>
    <xdr:to>
      <xdr:col>0</xdr:col>
      <xdr:colOff>934355</xdr:colOff>
      <xdr:row>14</xdr:row>
      <xdr:rowOff>163874</xdr:rowOff>
    </xdr:to>
    <xdr:pic>
      <xdr:nvPicPr>
        <xdr:cNvPr id="3" name="Graphic 4" descr="Table with solid fill">
          <a:hlinkClick xmlns:r="http://schemas.openxmlformats.org/officeDocument/2006/relationships" r:id="rId3"/>
          <a:extLst>
            <a:ext uri="{FF2B5EF4-FFF2-40B4-BE49-F238E27FC236}">
              <a16:creationId xmlns:a16="http://schemas.microsoft.com/office/drawing/2014/main" id="{E3AAE2E2-9C50-4146-B5C5-855E1A504A11}"/>
            </a:ext>
          </a:extLst>
        </xdr:cNvPr>
        <xdr:cNvPicPr>
          <a:picLocks noChangeAspect="1"/>
        </xdr:cNvPicPr>
      </xdr:nvPicPr>
      <xdr:blipFill>
        <a:blip xmlns:r="http://schemas.openxmlformats.org/officeDocument/2006/relationships" r:embed="rId4"/>
        <a:stretch>
          <a:fillRect/>
        </a:stretch>
      </xdr:blipFill>
      <xdr:spPr>
        <a:xfrm>
          <a:off x="221555" y="2118074"/>
          <a:ext cx="712800" cy="712800"/>
        </a:xfrm>
        <a:prstGeom prst="rect">
          <a:avLst/>
        </a:prstGeom>
      </xdr:spPr>
    </xdr:pic>
    <xdr:clientData/>
  </xdr:twoCellAnchor>
  <xdr:twoCellAnchor editAs="oneCell">
    <xdr:from>
      <xdr:col>0</xdr:col>
      <xdr:colOff>215552</xdr:colOff>
      <xdr:row>15</xdr:row>
      <xdr:rowOff>119911</xdr:rowOff>
    </xdr:from>
    <xdr:to>
      <xdr:col>0</xdr:col>
      <xdr:colOff>928352</xdr:colOff>
      <xdr:row>19</xdr:row>
      <xdr:rowOff>65492</xdr:rowOff>
    </xdr:to>
    <xdr:pic>
      <xdr:nvPicPr>
        <xdr:cNvPr id="4" name="Graphic 6" descr="Target Audience outline">
          <a:hlinkClick xmlns:r="http://schemas.openxmlformats.org/officeDocument/2006/relationships" r:id="rId5"/>
          <a:extLst>
            <a:ext uri="{FF2B5EF4-FFF2-40B4-BE49-F238E27FC236}">
              <a16:creationId xmlns:a16="http://schemas.microsoft.com/office/drawing/2014/main" id="{0B24A9C5-3EDC-4A43-AD0B-980B1F4CCD11}"/>
            </a:ext>
          </a:extLst>
        </xdr:cNvPr>
        <xdr:cNvPicPr>
          <a:picLocks noChangeAspect="1"/>
        </xdr:cNvPicPr>
      </xdr:nvPicPr>
      <xdr:blipFill>
        <a:blip xmlns:r="http://schemas.openxmlformats.org/officeDocument/2006/relationships" r:embed="rId6"/>
        <a:stretch>
          <a:fillRect/>
        </a:stretch>
      </xdr:blipFill>
      <xdr:spPr>
        <a:xfrm>
          <a:off x="215552" y="2977411"/>
          <a:ext cx="712800" cy="707581"/>
        </a:xfrm>
        <a:prstGeom prst="rect">
          <a:avLst/>
        </a:prstGeom>
      </xdr:spPr>
    </xdr:pic>
    <xdr:clientData/>
  </xdr:twoCellAnchor>
  <xdr:twoCellAnchor editAs="oneCell">
    <xdr:from>
      <xdr:col>0</xdr:col>
      <xdr:colOff>238125</xdr:colOff>
      <xdr:row>0</xdr:row>
      <xdr:rowOff>47625</xdr:rowOff>
    </xdr:from>
    <xdr:to>
      <xdr:col>0</xdr:col>
      <xdr:colOff>971550</xdr:colOff>
      <xdr:row>3</xdr:row>
      <xdr:rowOff>180975</xdr:rowOff>
    </xdr:to>
    <xdr:pic>
      <xdr:nvPicPr>
        <xdr:cNvPr id="5" name="Picture 8">
          <a:extLst>
            <a:ext uri="{FF2B5EF4-FFF2-40B4-BE49-F238E27FC236}">
              <a16:creationId xmlns:a16="http://schemas.microsoft.com/office/drawing/2014/main" id="{A9E193D7-EE2A-48C0-9894-ACFCC97AF3AC}"/>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38125" y="47625"/>
          <a:ext cx="73342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204108</xdr:colOff>
      <xdr:row>20</xdr:row>
      <xdr:rowOff>90714</xdr:rowOff>
    </xdr:from>
    <xdr:to>
      <xdr:col>0</xdr:col>
      <xdr:colOff>916908</xdr:colOff>
      <xdr:row>24</xdr:row>
      <xdr:rowOff>32442</xdr:rowOff>
    </xdr:to>
    <xdr:pic>
      <xdr:nvPicPr>
        <xdr:cNvPr id="6" name="Graphic 5" descr="Presentation with checklist with solid fill">
          <a:hlinkClick xmlns:r="http://schemas.openxmlformats.org/officeDocument/2006/relationships" r:id="rId8"/>
          <a:extLst>
            <a:ext uri="{FF2B5EF4-FFF2-40B4-BE49-F238E27FC236}">
              <a16:creationId xmlns:a16="http://schemas.microsoft.com/office/drawing/2014/main" id="{0C3D8B59-C82C-416D-949E-7BD380E789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4108" y="3946071"/>
          <a:ext cx="712800" cy="712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152400</xdr:colOff>
      <xdr:row>110</xdr:row>
      <xdr:rowOff>4762</xdr:rowOff>
    </xdr:from>
    <xdr:to>
      <xdr:col>6</xdr:col>
      <xdr:colOff>1095375</xdr:colOff>
      <xdr:row>124</xdr:row>
      <xdr:rowOff>80962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1B09237-D0EB-B77A-F3AF-8139F20196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05225" y="20988337"/>
              <a:ext cx="46672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361950</xdr:colOff>
      <xdr:row>181</xdr:row>
      <xdr:rowOff>71437</xdr:rowOff>
    </xdr:from>
    <xdr:to>
      <xdr:col>6</xdr:col>
      <xdr:colOff>1209675</xdr:colOff>
      <xdr:row>195</xdr:row>
      <xdr:rowOff>147637</xdr:rowOff>
    </xdr:to>
    <xdr:graphicFrame macro="">
      <xdr:nvGraphicFramePr>
        <xdr:cNvPr id="6" name="Chart 5">
          <a:extLst>
            <a:ext uri="{FF2B5EF4-FFF2-40B4-BE49-F238E27FC236}">
              <a16:creationId xmlns:a16="http://schemas.microsoft.com/office/drawing/2014/main" id="{8EE0E942-29D1-1195-B01F-ACF20BE2D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206027</xdr:colOff>
      <xdr:row>6</xdr:row>
      <xdr:rowOff>70198</xdr:rowOff>
    </xdr:from>
    <xdr:to>
      <xdr:col>0</xdr:col>
      <xdr:colOff>920402</xdr:colOff>
      <xdr:row>10</xdr:row>
      <xdr:rowOff>22573</xdr:rowOff>
    </xdr:to>
    <xdr:pic>
      <xdr:nvPicPr>
        <xdr:cNvPr id="7" name="Graphic 2" descr="Presentation with media with solid fill">
          <a:hlinkClick xmlns:r="http://schemas.openxmlformats.org/officeDocument/2006/relationships" r:id="rId3"/>
          <a:extLst>
            <a:ext uri="{FF2B5EF4-FFF2-40B4-BE49-F238E27FC236}">
              <a16:creationId xmlns:a16="http://schemas.microsoft.com/office/drawing/2014/main" id="{F5E60771-0B71-409D-BA77-60F4405FA022}"/>
            </a:ext>
          </a:extLst>
        </xdr:cNvPr>
        <xdr:cNvPicPr>
          <a:picLocks noChangeAspect="1"/>
        </xdr:cNvPicPr>
      </xdr:nvPicPr>
      <xdr:blipFill>
        <a:blip xmlns:r="http://schemas.openxmlformats.org/officeDocument/2006/relationships" r:embed="rId4"/>
        <a:stretch>
          <a:fillRect/>
        </a:stretch>
      </xdr:blipFill>
      <xdr:spPr>
        <a:xfrm>
          <a:off x="206027" y="1213198"/>
          <a:ext cx="714375" cy="714375"/>
        </a:xfrm>
        <a:prstGeom prst="rect">
          <a:avLst/>
        </a:prstGeom>
      </xdr:spPr>
    </xdr:pic>
    <xdr:clientData/>
  </xdr:twoCellAnchor>
  <xdr:twoCellAnchor editAs="oneCell">
    <xdr:from>
      <xdr:col>0</xdr:col>
      <xdr:colOff>221555</xdr:colOff>
      <xdr:row>11</xdr:row>
      <xdr:rowOff>22574</xdr:rowOff>
    </xdr:from>
    <xdr:to>
      <xdr:col>0</xdr:col>
      <xdr:colOff>934355</xdr:colOff>
      <xdr:row>14</xdr:row>
      <xdr:rowOff>163874</xdr:rowOff>
    </xdr:to>
    <xdr:pic>
      <xdr:nvPicPr>
        <xdr:cNvPr id="8" name="Graphic 4" descr="Table with solid fill">
          <a:hlinkClick xmlns:r="http://schemas.openxmlformats.org/officeDocument/2006/relationships" r:id="rId5"/>
          <a:extLst>
            <a:ext uri="{FF2B5EF4-FFF2-40B4-BE49-F238E27FC236}">
              <a16:creationId xmlns:a16="http://schemas.microsoft.com/office/drawing/2014/main" id="{D3AE60CD-2B8B-42BB-9E94-C14D25824938}"/>
            </a:ext>
          </a:extLst>
        </xdr:cNvPr>
        <xdr:cNvPicPr>
          <a:picLocks noChangeAspect="1"/>
        </xdr:cNvPicPr>
      </xdr:nvPicPr>
      <xdr:blipFill>
        <a:blip xmlns:r="http://schemas.openxmlformats.org/officeDocument/2006/relationships" r:embed="rId6"/>
        <a:stretch>
          <a:fillRect/>
        </a:stretch>
      </xdr:blipFill>
      <xdr:spPr>
        <a:xfrm>
          <a:off x="221555" y="2118074"/>
          <a:ext cx="712800" cy="712800"/>
        </a:xfrm>
        <a:prstGeom prst="rect">
          <a:avLst/>
        </a:prstGeom>
      </xdr:spPr>
    </xdr:pic>
    <xdr:clientData/>
  </xdr:twoCellAnchor>
  <xdr:twoCellAnchor editAs="oneCell">
    <xdr:from>
      <xdr:col>0</xdr:col>
      <xdr:colOff>215552</xdr:colOff>
      <xdr:row>15</xdr:row>
      <xdr:rowOff>119911</xdr:rowOff>
    </xdr:from>
    <xdr:to>
      <xdr:col>0</xdr:col>
      <xdr:colOff>928352</xdr:colOff>
      <xdr:row>19</xdr:row>
      <xdr:rowOff>65492</xdr:rowOff>
    </xdr:to>
    <xdr:pic>
      <xdr:nvPicPr>
        <xdr:cNvPr id="9" name="Graphic 6" descr="Target Audience outline">
          <a:hlinkClick xmlns:r="http://schemas.openxmlformats.org/officeDocument/2006/relationships" r:id="rId7"/>
          <a:extLst>
            <a:ext uri="{FF2B5EF4-FFF2-40B4-BE49-F238E27FC236}">
              <a16:creationId xmlns:a16="http://schemas.microsoft.com/office/drawing/2014/main" id="{B5F69FB5-4304-4FCB-A13F-F4EDDF856985}"/>
            </a:ext>
          </a:extLst>
        </xdr:cNvPr>
        <xdr:cNvPicPr>
          <a:picLocks noChangeAspect="1"/>
        </xdr:cNvPicPr>
      </xdr:nvPicPr>
      <xdr:blipFill>
        <a:blip xmlns:r="http://schemas.openxmlformats.org/officeDocument/2006/relationships" r:embed="rId8"/>
        <a:stretch>
          <a:fillRect/>
        </a:stretch>
      </xdr:blipFill>
      <xdr:spPr>
        <a:xfrm>
          <a:off x="215552" y="2977411"/>
          <a:ext cx="712800" cy="707581"/>
        </a:xfrm>
        <a:prstGeom prst="rect">
          <a:avLst/>
        </a:prstGeom>
      </xdr:spPr>
    </xdr:pic>
    <xdr:clientData/>
  </xdr:twoCellAnchor>
  <xdr:twoCellAnchor editAs="oneCell">
    <xdr:from>
      <xdr:col>0</xdr:col>
      <xdr:colOff>238125</xdr:colOff>
      <xdr:row>0</xdr:row>
      <xdr:rowOff>47625</xdr:rowOff>
    </xdr:from>
    <xdr:to>
      <xdr:col>0</xdr:col>
      <xdr:colOff>971550</xdr:colOff>
      <xdr:row>3</xdr:row>
      <xdr:rowOff>180975</xdr:rowOff>
    </xdr:to>
    <xdr:pic>
      <xdr:nvPicPr>
        <xdr:cNvPr id="10" name="Picture 8">
          <a:extLst>
            <a:ext uri="{FF2B5EF4-FFF2-40B4-BE49-F238E27FC236}">
              <a16:creationId xmlns:a16="http://schemas.microsoft.com/office/drawing/2014/main" id="{652AAB74-B93E-45B6-94CD-A232D73304E3}"/>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38125" y="47625"/>
          <a:ext cx="73342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215900</xdr:colOff>
      <xdr:row>20</xdr:row>
      <xdr:rowOff>38100</xdr:rowOff>
    </xdr:from>
    <xdr:to>
      <xdr:col>0</xdr:col>
      <xdr:colOff>928700</xdr:colOff>
      <xdr:row>23</xdr:row>
      <xdr:rowOff>179400</xdr:rowOff>
    </xdr:to>
    <xdr:pic>
      <xdr:nvPicPr>
        <xdr:cNvPr id="11" name="Graphic 10" descr="Presentation with checklist with solid fill">
          <a:hlinkClick xmlns:r="http://schemas.openxmlformats.org/officeDocument/2006/relationships" r:id="rId10"/>
          <a:extLst>
            <a:ext uri="{FF2B5EF4-FFF2-40B4-BE49-F238E27FC236}">
              <a16:creationId xmlns:a16="http://schemas.microsoft.com/office/drawing/2014/main" id="{F5C73793-475F-4A1E-A1B7-8AD76B66590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15900" y="3848100"/>
          <a:ext cx="712800" cy="712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jee Singh" refreshedDate="45398.423251273147" createdVersion="8" refreshedVersion="8" minRefreshableVersion="3" recordCount="2117" xr:uid="{9677A189-0D2D-4F24-9C8A-45A0EF815A11}">
  <cacheSource type="worksheet">
    <worksheetSource ref="B1:K2118" sheet="Data"/>
  </cacheSource>
  <cacheFields count="10">
    <cacheField name="Candidate" numFmtId="0">
      <sharedItems count="1787">
        <s v="MADHUSUDHAN REDDY THAKKALA"/>
        <s v="CHENGARA SURENDRAN"/>
        <s v="RAJ BABBAR"/>
        <s v="HARIN PATHAK"/>
        <s v="GADAKH TUKARAM GANGADHAR"/>
        <s v="RASA SINGH RAWAT"/>
        <s v="MAYAWATI"/>
        <s v="DHOTRE SANJAY SHAMRAO"/>
        <s v="BIJENDRA SINGH"/>
        <s v="Joachim Baxla"/>
        <s v="KUNWAR REWATI RAMAN SINGH URF MANI JI"/>
        <s v="DR. K. S. MANOJ"/>
        <s v="DR. KARAN SINGH YADAV"/>
        <s v="SELJA"/>
        <s v="RAHUL GANDHI"/>
        <s v="ANANT GUDHE"/>
        <s v="VIRJIBHAI THUMMAR"/>
        <s v="NAVJOT SINGH SIDHU"/>
        <s v="HARISH NAGPAL"/>
        <s v="CHALAPATHIRAO PAPPALA"/>
        <s v="SOLANKI BHARATSINH MADHAVSINH"/>
        <s v="ANANTHA VENKATA RAMI REDDY"/>
        <s v="MEHBOOBA MUFTI"/>
        <s v="MANORANJAN BHAKTA"/>
        <s v="KUNWAR SARVRAJ SINGH"/>
        <s v="VELU, R."/>
        <s v="Anil Basu"/>
        <s v="SUKDEO PASWAN"/>
        <s v="KANTI SINGH"/>
        <s v="TAPIR GAO"/>
        <s v="KHIREN RIJIJU"/>
        <s v="Bikash Chowdhury"/>
        <s v="HARI HAR SWAIN"/>
        <s v="CHANDRAKANT KHAIRE"/>
        <s v="NIKHIL KUMAR"/>
        <s v="BIREN SINGH ENGTI"/>
        <s v="RAMAKANT YADAV"/>
        <s v="P. SATHEEDEVI"/>
        <s v="KAILASH BAITHA"/>
        <s v="GADDIGOUDAR PARVATAGOUDA CHANDANAGOUDA"/>
        <s v="AJIT SINGH"/>
        <s v="RUBAB SAYEDA"/>
        <s v="GAURI SHANKAR CHATURBHUJ BISEN"/>
        <s v="MAHAMEGHA BAHAN AIRA KHARBELA SWAIN"/>
        <s v="SURAJ SINGH"/>
        <s v="CHANDRA SHEKHAR"/>
        <s v="BRIJ BHUSHAN SHARAN SINGH"/>
        <s v="Ranen Barman"/>
        <s v="CHAVDA HARISINHAJI PRATAPSINHAJI"/>
        <s v="SHYAMA CHARAN GUPT"/>
        <s v="DR. H.T. SANGLIANA"/>
        <s v="GIRIDHARI YADAV"/>
        <s v="Acharia Basudeb"/>
        <s v="MAHAVEER PRASAD"/>
        <s v="DHAN SINGH RAWAT"/>
        <s v="DAGGUBATI PURANDARESWARI"/>
        <s v="KAMLA PRASAD"/>
        <s v="PAWAR SHARADCHANDRA GOVINDRAO"/>
        <s v="ABDUL RASHID SHAHEEN"/>
        <s v="Subrata Bose"/>
        <s v="SANTOSH GANGWAR"/>
        <s v="VIJAY KRISHNA"/>
        <s v="MANVENDRA SINGH"/>
        <s v="A. F. GOLAM OSMANI"/>
        <s v="Tarit Baran Topdar"/>
        <s v="Ajay Chakraborty"/>
        <s v="BALIRAM KASHYAP"/>
        <s v="LAL MANI PRASAD"/>
        <s v="RAMSWAROOP KOLI"/>
        <s v="RAJIV RANJAN SINGH"/>
        <s v="ANGADI SURESH CHANABASAPPA"/>
        <s v="G. KARUNAKARA REDDY"/>
        <s v="Adhir Ranjan Chowdhury"/>
        <s v="CHANDRA SEKHAR SAHU"/>
        <s v="RAGHUNATH JHA"/>
        <s v="KHANDELWAL VIJAY KUMAR (MUNNI BHAIA)"/>
        <s v="MIDIYAM BABU RAO"/>
        <s v="SUSHIL KUMAR MODI"/>
        <s v="PATLE SHISHUPAL NATTHU"/>
        <s v="VISHVENDRA SINGH"/>
        <s v="PARAMJIT KAUR GULSHAN"/>
        <s v="RANA RAJENDRASINH GHANASHYAMSINH (RAJUBHAI RANA)"/>
        <s v="VIJAYENDRAPAL SINGH"/>
        <s v="DR. RAMLAKHAN SINGH"/>
        <s v="KULDEEP BISHNOI"/>
        <s v="KAILASH JOSHI"/>
        <s v="PRASANNA KUMAR PATASANI"/>
        <s v="RAMCHANDRA VEERAPPA"/>
        <s v="BASANAGOUDA R PATIL(YATNAL)"/>
        <s v="Munshiram S/o Sri Ramcharan Singh"/>
        <s v="DHARMENDRA"/>
        <s v="AJIT KUMAR SINGH"/>
        <s v="PUNNULAL MOHLE"/>
        <s v="RAJA RAM PAL"/>
        <s v="Ram Chandra Dome"/>
        <s v="KONDAPALLI PYDITHALLI NAIDU"/>
        <s v="SANGEETA KUMARI SINGH DEO"/>
        <s v="Chatterjee Somnath"/>
        <s v="VASAVA MANSUKHBHAI DHANJIBHAI"/>
        <s v="SALEEM IQBAL SHERVANI"/>
        <s v="KALYAN SINGH"/>
        <s v="ADSUL ANANDRAO VITHOBA"/>
        <s v="KISHANBHAI VESTABHAI PATEL"/>
        <s v="Nikhilananda Sar"/>
        <s v="LALMUNI CHAUBEY"/>
        <s v="Md. Salim"/>
        <s v="Mamata Banerjee"/>
        <s v="M. P. VEERENDRA KUMAR"/>
        <s v="SHAILENDRA KUMAR"/>
        <s v="M. SHIVANNA"/>
        <s v="KAILASH NATH SINGH YADAV"/>
        <s v="PAWAN KUMAR BANSAL"/>
        <s v="KAPIL SIBAL"/>
        <s v="AHIR HANSRAJ GANGARAM"/>
        <s v="LALU PRASAD"/>
        <s v="DHIRENDRA AGARWAL"/>
        <s v="MOORTHY, A.K."/>
        <s v="KAMALNATH"/>
        <s v="NARANBHAI  RATHWA"/>
        <s v="PONNUSWAMY, E."/>
        <s v="R.L. JALAPPA"/>
        <s v="JIGAJINAGI RAMESH CHANDAPPA"/>
        <s v="D. C. SRIKANTAPPA"/>
        <s v="SHIVANKAR MAHADEORAO SUKAJI"/>
        <s v="VARKALA RADHAKRISHNAN"/>
        <s v="N.Y. HANUMANTHAPPA"/>
        <s v="D.K. AUDIKESAVULU"/>
        <s v="SHRICHAND KRIPLANI"/>
        <s v="RAMSINGH KASWAN"/>
        <s v="Prasanta Pradhan"/>
        <s v="Hiten Barman"/>
        <s v="VENKATAPATHY. K"/>
        <s v="Y.S. VIVEKANANDA REDDY"/>
        <s v="BHARTRUHARI MAHTAB"/>
        <s v="DELKAR MOHANBHAI SANJIBHAI"/>
        <s v="SHINGADA DAMODAR BARKU"/>
        <s v="PATEL DAHYABHAI VALLABHBHAI"/>
        <s v="CHANDRABHAN BHAIYA"/>
        <s v="MD. ALI ASHRAF FATMI"/>
        <s v="Dawa Narbula"/>
        <s v="SACHIN PILOT"/>
        <s v="G.M. SIDDESWARA"/>
        <s v="DHARMENDRA PRADHAN"/>
        <s v="MOHAN SINGH"/>
        <s v="CHANDRA SHEKHAR DUBEY"/>
        <s v="VARMA RATILAL KALIDAS"/>
        <s v="CHHATAR SINGH DARBAR"/>
        <s v="PRALHAD JOSHI"/>
        <s v="KUNNUR MANJUNATH CHANNAPPA"/>
        <s v="TATHAGATA SATAPATHY"/>
        <s v="ANWAR HUSSAIN"/>
        <s v="CHAURE BAPU HARI"/>
        <s v="Samik Lahiri"/>
        <s v="SARBANANDA SONOWAL"/>
        <s v="CHITTHAN, N. S. V."/>
        <s v="KATARA BABUBHAI KHIMABHAI"/>
        <s v="MOHD. MUQUEEM"/>
        <s v="Amitava Nandy"/>
        <s v="SHIBU SOREN"/>
        <s v="TARACHAND SAHU"/>
        <s v="Sunil Khan"/>
        <s v="SANDEEP DIKSHIT"/>
        <s v="KAVURU  SAMBA SIVA RAO"/>
        <s v="ANNASAHEB M. K. PATIL"/>
        <s v="DR. SEBASTIAN PAUL"/>
        <s v="KU. DEVENDRA SINGH YADAV"/>
        <s v="RAGHURAJ SINGH SHAKYA"/>
        <s v="MITRASEN"/>
        <s v="AVTAR SINGH BHADANA"/>
        <s v="SUKHBIR SINGH BADAL"/>
        <s v="CHANDRA BHUSHAN SINGH (MUNNOO BABU)"/>
        <s v="MAHENDRA PRASAD NISHAD"/>
        <s v="ZORA SINGH MAAN"/>
        <s v="RAM JI LAL SUMAN"/>
        <s v="L. K. ADVANI"/>
        <s v="NIHALCHAND MEGHWAL"/>
        <s v="MAJ. GEN. ( RETD) BHUWAN CHANDRA KHANDURI (AVSM)"/>
        <s v="KIRIP CHALIHA"/>
        <s v="RAJESH KUMAR MANJHI"/>
        <s v="RADHEY SHYAM KORI"/>
        <s v="AFAJAL ANSARI"/>
        <s v="CHANDRADEO PRASAD RAJBHAR"/>
        <s v="TEK LAL MAHTO"/>
        <s v="ELANGOVAN, E. V. K. S."/>
        <s v="FURKAN ANSARI"/>
        <s v="SOLANKI BHUPENDRASINH PRABHATSINH"/>
        <s v="KIRTI VARDHAN SINGH  ALIAS RAJA BHAIYA"/>
        <s v="ANIRUDH PRASAD ALIAS SADHU YADAV"/>
        <s v="ADITYA NATH"/>
        <s v="IQBAL AHMED SARADGI"/>
        <s v="JYOTIRADITYA MADHAVRAO SCINDIA"/>
        <s v="RAYAPATI  SAMBASIVA RAO"/>
        <s v="VINOD KHANNA"/>
        <s v="RAMSEVAK SINGH ( BABUJI)"/>
        <s v="RAM VILAS PASWAN"/>
        <s v="RAJNARAYAN ALIAS RAJJU MAHRAJ"/>
        <s v="SURESH CHANDEL"/>
        <s v="B.VINOD KUMAR"/>
        <s v="SURENDRA PRAKASH GOYAL"/>
        <s v="USHA VERMA"/>
        <s v="RAJENDRA KUMAR"/>
        <s v="H. D. DEVEGOWDA"/>
        <s v="KISHAN LAL DILER"/>
        <s v="BHUBNESHWAR PRASAD MEHTA"/>
        <s v="NIZAMODDIN"/>
        <s v="SURYAKANTA PATIL"/>
        <s v="JAI PARKASH"/>
        <s v="Rupchand Pal"/>
        <s v="SARTAJ SINGH"/>
        <s v="AVINASH RAI KHANNA"/>
        <s v="Swadesh Chakrabortty"/>
        <s v="ASADUDDIN OWAISI"/>
        <s v="MANE NIVEDITA SAMBHAJIRAO"/>
        <s v="K. FRANCIS GEORGE"/>
        <s v="SUMITRA MAHAJAN"/>
        <s v="DR. THOKCHOM MEINYA"/>
        <s v="RAKESH SINGH"/>
        <s v="Sujan Chakraborty"/>
        <s v="BRAHMANANDA PANDA"/>
        <s v="GANESH PRASAD SINGH"/>
        <s v="GIRDHARI LAL BHARGAVA"/>
        <s v="MOHAN JENA"/>
        <s v="BHANU PRATAP SINGH VERMA"/>
        <s v="PRO. S.P SINGH BAGHEL"/>
        <s v="Y. G. MAHAJAN (SIR)"/>
        <s v="DANVE RAOSAHEB DADARAO PATIL"/>
        <s v="B. SUSHEELA"/>
        <s v="Minati Sen"/>
        <s v="MADAN LAL SHARMA"/>
        <s v="AHIR  VIKRAMBHAI"/>
        <s v="SUNIL KUMAR MAHATO"/>
        <s v="Pranab Mukherjee"/>
        <s v="PARASNATH YADAVA"/>
        <s v="KANTILAL BHURIA"/>
        <s v="DUSHYANT SINGH"/>
        <s v="DEVENDRA PRASAD YADAV"/>
        <s v="CHANDRAPAL SINGH YADAV"/>
        <s v="Rupchand Murmu"/>
        <s v="SHISH RAM OLA"/>
        <s v="JASWANT SINGH BISHNOI"/>
        <s v="BIJOY KRISHNA HANDIQUE"/>
        <s v="Sanat Kumar Mandal"/>
        <s v="RANA GURJEET SINGH"/>
        <s v="BARAD JASUBHAI DHANABHAI"/>
        <s v="DINSHA PATEL"/>
        <s v="ANURADHA CHOUDHARY"/>
        <s v="BENI PRASAD VERMA"/>
        <s v="BIKRAM KESHARI DEO"/>
        <s v="DIP GOGOI"/>
        <s v="TEJASHWINI SEE RAMESH"/>
        <s v="ANANTHKUMAR HEGDE"/>
        <s v="CHANDER KUMAR"/>
        <s v="SOHAN POTAI"/>
        <s v="AKHILESH YADAV"/>
        <s v="SHRIPRAKASH JAISWAL"/>
        <s v="VAGHELA SHANKERSINH LAXMANSINH"/>
        <s v="PATIL SHRINIWAS DADASAHEB"/>
        <s v="LALIT MOHAN SUKLABAIDYA"/>
        <s v="K. CHANDRA SHAKHER RAO"/>
        <s v="ARVIND KUMAR SHARMA"/>
        <s v="KRISHNA TIRATH"/>
        <s v="PALANISAMY, K. C."/>
        <s v="P. KARUNAKARAN"/>
        <s v="NIKHIL KUMAR CHOUDHARY"/>
        <s v="Mahboob Zahedi"/>
        <s v="ARCHANA NAYAK"/>
        <s v="ANANTA NAYAK"/>
        <s v="RABINDRA KU. RANA"/>
        <s v="DR. RAMKRISHNA KUSHMARIYA ( BABA JEE )"/>
        <s v="BHALCHANDRA YADAVA"/>
        <s v="RENUKA CHOWDHURY"/>
        <s v="NAND KUMAR SINGH CHAUHAN ( NANDU BHAIYA)"/>
        <s v="KRISHNA MURARI MOGHE"/>
        <s v="ADHALARAO PATIL SHIVAJIRAO"/>
        <s v="RAVI PRAKASH VERMA"/>
        <s v="SUSHILA KERKETTA"/>
        <s v="ASHOK KUMAR PRADHAN"/>
        <s v="TASLIMUDDIN"/>
        <s v="BABULAL MARANDI"/>
        <s v="SANSUMA KHUNGGUR BWISWMUTHIARY"/>
        <s v="A. R. ANTULAY"/>
        <s v="K.H. MUNIYAPPA"/>
        <s v="MANDLIK SADASHIVRAO DADOBA"/>
        <s v="E.  V.  ALIAS BALASAHEB VIKHE PATIL"/>
        <s v="K. VIRUPAXAPPA"/>
        <s v="GIRIDHAR GAMANG"/>
        <s v="RAGHUVEER SINGH KOSHAL"/>
        <s v="K. SURESH KURUP"/>
        <s v="Jyotirmoyee Sikdar"/>
        <s v="SUGAVANAM. E. G"/>
        <s v="KOTLA JAYASURYA PRAKASHA REDDY"/>
        <s v="NAVEEN JINDAL"/>
        <s v="GADHAVI PUSHPADAN SHAMBHUDAN"/>
        <s v="THUPSTAN CHHEWANG"/>
        <s v="DR. ARUN KUMAR SARMAH"/>
        <s v="DR. P. POOKUNHIKOYA"/>
        <s v="DAROGA PRASAD SAROJ"/>
        <s v="PATIL RUPATAI DILIPRAO NILANGEKAR"/>
        <s v="RAMESHWAR ORAON"/>
        <s v="ATAL BIHARI VAJPAYEE"/>
        <s v="SHARANJIT SINGH DHILLON"/>
        <s v="UMAKANT YADAV"/>
        <s v="BADIGA RAMAKRISHNA"/>
        <s v="DR. SHAKEEL AHMAD"/>
        <s v="DAYANIDHI MARAN"/>
        <s v="KUPPUSAMI. C"/>
        <s v="BAALU, T. R."/>
        <s v="D. VITTAL RAO"/>
        <s v="PRABHUNATH SINGH"/>
        <s v="PANKAJ"/>
        <s v="AJIT  JOGI"/>
        <s v="INDERJIT SINGH"/>
        <s v="MULAYAM SINGH YADAV"/>
        <s v="A. B. A. Ghani Khan Choudhury"/>
        <s v="HARISCHANDRA DEVRAM CHAVAN"/>
        <s v="PRATIBHA SINGH"/>
        <s v="FAGGAN SINGH KULASTE"/>
        <s v="DR LAXMINARAYAN PANDEYA"/>
        <s v="CHAUDHARY TUSHARBHAI AMARSINHBHAI"/>
        <s v="AMBAREESH M. H."/>
        <s v="NARAYAN CHANDRA BORKATAKY"/>
        <s v="D. V. SADANANDA GOWDA"/>
        <s v="T. K. HAMZA"/>
        <s v="Basudeb Barman"/>
        <s v="C. S. SUJATHA"/>
        <s v="MANI SHANKAR AIYAR"/>
        <s v="SUDAM MARNDI"/>
        <s v="A. NARENDRA"/>
        <s v="MOHD. SHAHID"/>
        <s v="JIVABHAI AMBALAL PATEL"/>
        <s v="Prabodh Panda"/>
        <s v="JAIPAL REDDY SUDINI"/>
        <s v="NARENDRA KUMAR KUSHWAHA"/>
        <s v="ASHOK KUMAR RAWAT"/>
        <s v="VANLALZAWMA"/>
        <s v="JAI PRAKASH"/>
        <s v="JAY PRAKASH NARAYAN YADAV"/>
        <s v="DR. SHAFIQURRAHMAN BARQ"/>
        <s v="ASHOK CHHAVIRAM ARGAL"/>
        <s v="ALEMAO CHURCHIL BRAZ"/>
        <s v="AKHILES PRASAD SINGH"/>
        <s v="LONAPPAN NAMBADAN"/>
        <s v="GOVINDA"/>
        <s v="EKNATH M. GAIKWAD"/>
        <s v="KAMAT GURUDAS"/>
        <s v="SUNIL DUTT"/>
        <s v="MOHAN RAWALE"/>
        <s v="P. C. THOMAS (PULLOLIL)"/>
        <s v="CH. MUNAWWAR HASAN"/>
        <s v="GEORGE FERNANDES"/>
        <s v="C. H. VIJAYASHANKAR"/>
        <s v="Alakesh Das"/>
        <s v="W. WANGYUH"/>
        <s v="VIJAYAN, A. K. S."/>
        <s v="DR.MANDA JAGANNATH"/>
        <s v="BHANWAR SINGH DANGAWAS"/>
        <s v="BELLARMIN. A. V."/>
        <s v="VILAS MUTTEMWAR"/>
        <s v="K. C. SINGH BABA"/>
        <s v="NITISH KUMAR"/>
        <s v="SURAVARAM SUDHAKAR REDDY"/>
        <s v="S. P. Y. REDDY"/>
        <s v="MEKAPATI RAJAMOHAN REDDY"/>
        <s v="PINGALE DEVIDAS ANANDRAO"/>
        <s v="VIRCHANDRA PASWAN"/>
        <s v="PANABAKA LAKSHMI"/>
        <s v="AJAY MAKAN"/>
        <s v="PRABHU R."/>
        <s v="MADHU GOUD YASKHI"/>
        <s v="RAJEN GOHAIN"/>
        <s v="PARSURAM MAJHI"/>
        <s v="SREENIVASULU REDDY MAGUNTA"/>
        <s v="NARHIRE KALPANA RAMESH"/>
        <s v="S. AJAYA KUMAR"/>
        <s v="SAJJAN KUMAR"/>
        <s v="MANI CHARENAMEI"/>
        <s v="BALESHWAR YADAV"/>
        <s v="MANOJ KUMAR"/>
        <s v="N. N. KRISHNADAS"/>
        <s v="PUSP JAIN"/>
        <s v="SHRIPAD YESSO NAIK"/>
        <s v="ATHAWALE RAMDAS BANDU"/>
        <s v="Gurudas Dasgupta"/>
        <s v="TUKARAM GANPATRAO RENGE PATIL"/>
        <s v="KISHORE CHANDRA SURYANARAYANA DEO VYRICHERLA"/>
        <s v="KANODIA MAHESHKUMAR MITHABHAI"/>
        <s v="PRENEET KAUR"/>
        <s v="RAM KRIPAL YADAV"/>
        <s v="G. VENKAT SWAMY"/>
        <s v="RAJA, A."/>
        <s v="AARON RASHID J. M."/>
        <s v="CHARANJIT SINGH ATWAL"/>
        <s v="SUGRIB SINGH"/>
        <s v="ATIQUE AHAMAD"/>
        <s v="MANEKA GANDHI"/>
        <s v="KRISHNAN, DR. C"/>
        <s v="RAMADASS. M."/>
        <s v="PATEL HARILAL MADHAVJIBHAI (HARIBHAI PATEL)"/>
        <s v="AKSHAY PRATAP SINGH (GOPAL JI)"/>
        <s v="REGUPATHY, S."/>
        <s v="KALMADI SURESH"/>
        <s v="BRAJA KISHORE TRIPATHY"/>
        <s v="UDAY SINGH"/>
        <s v="Bir Singh Mahato"/>
        <s v="P. RAJENDRAN"/>
        <s v="SONIA GANDHI"/>
        <s v="A.VENKATESH NAIK"/>
        <s v="Priya Ranjan Dasmunsi"/>
        <s v="VISHNUDEO SAI"/>
        <s v="RAMESH BAIS"/>
        <s v="ARUNA KUMAR VUNDAVALLI"/>
        <s v="ANNAYYAGARI SAI PRATHAP"/>
        <s v="SURESH PRABHAKAR PRABHU"/>
        <s v="LAKSHMAN SINGH"/>
        <s v="DR. KATHIRIA VALLABHBHAI RAMJIBHAI"/>
        <s v="HEMLAL MURMU"/>
        <s v="PRADEEP GANDHI"/>
        <s v="BHAVANI RAJENTHIRAN. M. S. K."/>
        <s v="P. JAYA PRADA NAHATA"/>
        <s v="MOHITE SUBODH BABURAO"/>
        <s v="SUBODH KANT SAHAY"/>
        <s v="RANI. K"/>
        <s v="ANANT GEETE"/>
        <s v="CHANDRAMANI TRIPATHI"/>
        <s v="LALCHANDRA"/>
        <s v="BHUPINDER SINGH"/>
        <s v="SUKHDEV SINGH LIBRA"/>
        <s v="RAM CHANDRA PASWAN"/>
        <s v="MADHUSUDAN MISTRY"/>
        <s v="VIRENDRA KUMAR"/>
        <s v="RASHEED MASOOD"/>
        <s v="RANJEET RANJAN"/>
        <s v="TUFANI SAROJ"/>
        <s v="THANGKABALU K. V."/>
        <s v="HARIKEVAL PRASAD"/>
        <s v="MAHAVEER BHAGORA"/>
        <s v="ALOK KUMAR MEHTA"/>
        <s v="PRASANNA ACHARYA"/>
        <s v="PRO. RAM GOPAL YADAV"/>
        <s v="Patil Prakashbapu Vasantdada"/>
        <s v="SUKHDEV SINGH DHINDSA"/>
        <s v="GUHARAM AJGALLE"/>
        <s v="MEIRA KUMAR"/>
        <s v="LAXMANRAO PANDURANG JADHAV (PATIL)"/>
        <s v="GANESH SINGH"/>
        <s v="NAMO NARAIN"/>
        <s v="M. ANJAN KUMAR YADAV"/>
        <s v="NEETA PATERIYA"/>
        <s v="Santasri Chatterjee"/>
        <s v="ILIYAS AZMI"/>
        <s v="DALPAT SINGH PARASTE"/>
        <s v="KUNWAR JITIN PRASAD"/>
        <s v="THAWAR  CHAND GEHLOT"/>
        <s v="SITARAM SINGH"/>
        <s v="PATY RIPPLE KYNDIAH"/>
        <s v="S. BANGARAPPA"/>
        <s v="DESHMUKH SUBHASH SURESHCHANDRA"/>
        <s v="SARVEY SATHYANARAYANA"/>
        <s v="CHANDRAPRATAP SINGH"/>
        <s v="SUBHASH MEHARIA"/>
        <s v="NAKUL DAS RAI"/>
        <s v="SONTOSH MOHAN DEV"/>
        <s v="DHANI RAM SHANDIL"/>
        <s v="BAGUN SUMBRAI"/>
        <s v="ATMA SINGH GILL"/>
        <s v="SITARAM YADAV"/>
        <s v="RAJESH VERMA"/>
        <s v="CHIDAMBARAM, P."/>
        <s v="RAVICHANDRAN, A"/>
        <s v="MOHAMMAD SHAHABUDDIN"/>
        <s v="KISHAN SINGH SANGWAN"/>
        <s v="VIJAY KUMAR MALHOTRA"/>
        <s v="OMAR ABDULLAH"/>
        <s v="KRISHNASWAMY. A"/>
        <s v="MOHD. TAHIR"/>
        <s v="JUAL ORAM"/>
        <s v="KASHIRAM RANA"/>
        <s v="NAND KUMAR SAI"/>
        <s v="Seth Lakshman Chandra"/>
        <s v="RATTAN SINGH"/>
        <s v="MANABENDRA SHAH"/>
        <s v="BALASHOWRY VALLABHANENI"/>
        <s v="APPADURAI, M."/>
        <s v="MONI KUMAR SUBBA"/>
        <s v="PARANJAPE PRAKASH VISHVANATH"/>
        <s v="PALANIMANICKAM. S. S."/>
        <s v="DHANARAJU. K"/>
        <s v="SUBBULAKSHMI JAGADEESAN"/>
        <s v="GANESAN. L"/>
        <s v="DHANUSKODI ATHITHAN, R."/>
        <s v="CHINTA MOHAN"/>
        <s v="VENUGOPAL, D."/>
        <s v="KAILASH MEGHWAL"/>
        <s v="C. K. CHANDRAPPAN"/>
        <s v="BAJU BAN RIYAN"/>
        <s v="KHAGEN DAS"/>
        <s v="S. MALLIKARJUNAIAH"/>
        <s v="PURANO AGITOK SANGMA"/>
        <s v="CH. LAL SINGH"/>
        <s v="MANORAMA MADHWARAJ"/>
        <s v="DR. SATYANARAYAN JATIYA"/>
        <s v="Hannan Mollah"/>
        <s v="BRAJESH PATHAK"/>
        <s v="RAGHUBANSH PRASAD SINGH"/>
        <s v="DR. RAJESH KUMAR MISHRA"/>
        <s v="KADER MOHIDEEN, K. M"/>
        <s v="SHIVRAJ SINGH"/>
        <s v="JANARDHANA REDDY NEDURUMALLI"/>
        <s v="Susmita Bauri"/>
        <s v="WAGMARE SURESH GANAPAT"/>
        <s v="GAWALI (PATIL) KU.  BHAVANA PUNDLIKRAO"/>
        <s v="Ramesh Rathod"/>
        <s v="DR. RAMSHANKAR"/>
        <s v="KIRITBHAI PREMJIBHAI SOLANKI"/>
        <s v="GANDHI DILIPKUMAR MANSUKHLAL"/>
        <s v="RAJARAM PAL"/>
        <s v="K C Venugopal"/>
        <s v="P K Biju"/>
        <s v="RAJ KUMARI CHAUHAN"/>
        <s v="Manohar Tirkey"/>
        <s v="KUNWAR REWATI RAMAN SINGH ALIAS MANI JI"/>
        <s v="PRADEEP TAMTA"/>
        <s v="JITENDRA SINGH"/>
        <s v="G V Harsha Kumar"/>
        <s v="RAKESH PANDEY"/>
        <s v="NARANBHAI BHIKHABHAI KACHHADIYA"/>
        <s v="DEVENDRA NAGPAL"/>
        <s v="Sabbam Hari"/>
        <s v="RAVNEET SINGH"/>
        <s v="MIRZA MEHBOOB BEG"/>
        <s v="Shri Bishnu Pada Ray"/>
        <s v="JAGATHRAKSHAKAN"/>
        <s v="V. Kishore Chandra Deo"/>
        <s v="SAKTI MOHAN MALIK"/>
        <s v="KRISHNASAMY M"/>
        <s v="PRADEEP KUMAR SINGH"/>
        <s v="Meena Singh"/>
        <s v="NINONG ERING"/>
        <s v="TAKAM SANJOY"/>
        <s v="BANSAGOPAL CHOWDHURY"/>
        <s v="Nityananda Pradhan"/>
        <s v="Adv A Sampath"/>
        <s v="Sushil Kumar Singh"/>
        <s v="DHARMENDRA YADAV"/>
        <s v="GADDIGOUDAR P C"/>
        <s v="KAMAL KISHOR"/>
        <s v="Srikanta Kumar Jena"/>
        <s v="NEERAJ SHEKHAR"/>
        <s v="Prasanta Kumar Majumdar"/>
        <s v="MUKESH BHAIRAVDANJI GADHAVI"/>
        <s v="R. K. SINGH PATEL"/>
        <s v="P.C.Mohan"/>
        <s v="D.B. Chandre Gowda"/>
        <s v="H D KUMARA SWAMY"/>
        <s v="Ananth Kumar"/>
        <s v="GOBINDA CHANDRA NASKAR"/>
        <s v="Tara chand"/>
        <s v="P.L.PUNIA"/>
        <s v="SUPRIYA SULE"/>
        <s v="SHARIEF UD DIN SHARIQ"/>
        <s v="KAKALI GHOSH DASTIDAR"/>
        <s v="ANUP KUMAR SAHA"/>
        <s v="SK. SAIDUL HAQUE"/>
        <s v="PRAVEEN SINGH ARON"/>
        <s v="Sanjay Bhoi"/>
        <s v="Harish choudhary"/>
        <s v="ISMAIL HUSSAIN"/>
        <s v="DINESH TRIVEDI"/>
        <s v="SK. NURUL ISLAM"/>
        <s v="ARVIND KUMAR CHAUDHARY"/>
        <s v="HARSIMRAT KAUR"/>
        <s v="MUNDE GOPINATHRAO PANDURANG"/>
        <s v="DR. MONAZIR HASSAN"/>
        <s v="Angadi Suresh Channabasappa"/>
        <s v="J. SHANTHA"/>
        <s v="Sidhant Mohapatra"/>
        <s v="JYOTI DHURVE"/>
        <s v="GORAKHNATH"/>
        <s v="Arjun Charan Sethi"/>
        <s v="SYED SHAHNAWAZ HUSSAIN"/>
        <s v="RATAN SINGH"/>
        <s v="MANSUKHBHAI DHANJIBHAI VASAVA"/>
        <s v="RAJENDRASINH GHANSHYAMSINH RANA"/>
        <s v="C P JOSHI"/>
        <s v="ASHOK ARGAL"/>
        <s v="TAWARE SURESH KASHINATH"/>
        <s v="SHRUTI CHOUDHRY"/>
        <s v="KOMATIREDDY RAJ GOPAL REDDY"/>
        <s v="N. Dharamsingh"/>
        <s v="SANJAY SINGH CHAUHAN"/>
        <s v="ARJUN RAM MEGHWAL"/>
        <s v="SATABDI ROY (BANERJEE)"/>
        <s v="KALIKESH NARAYAN SINGH DEO"/>
        <s v="KAMLESH"/>
        <s v="JADHAV PRATAPRAO GANPATRAO"/>
        <s v="Jagda Nand singh"/>
        <s v="K P Dhanapalan"/>
        <s v="R.DHRUVANARAYANA"/>
        <s v="RAMKISHUN"/>
        <s v="AHIR HANSARAJ GANGARAM"/>
        <s v="Inder Singh Namdhari"/>
        <s v="RAJENDRAN C"/>
        <s v="Sudini Jaipal Reddy"/>
        <s v="RAMSINHBHAI PATALBHAI RATHAVA"/>
        <s v="THIRUMAAVALAVAN, THOL"/>
        <s v="M. Veerappa Moily"/>
        <s v="KATTI RAMESH VISHWANATH"/>
        <s v="JANARDHANA SWAMY"/>
        <s v="NARAMALLI SIVAPRASAD"/>
        <s v="GIRIJA VYAS"/>
        <s v="RAM SINGH KASWAN"/>
        <s v="NATARAJAN.P.R."/>
        <s v="Nripendra Nath Ray"/>
        <s v="ALAGIRI S"/>
        <s v="PATEL NATUBHAI GOMANBHAI"/>
        <s v="PRABHABEN KISHORESINH TAVIAD"/>
        <s v="Nalin Kumar Kateel"/>
        <s v="LALUBHAI PATEL"/>
        <s v="SHIVRAJ BHAIYA"/>
        <s v="KIRTI AZAD"/>
        <s v="Jaswant Singh"/>
        <s v="KIRODI LAL"/>
        <s v="Siddeswara.G.M"/>
        <s v="GORAKH PRASAD JAISWAL"/>
        <s v="SAJJAN SINGH VERMA"/>
        <s v="PASHUPATI NATH SINGH"/>
        <s v="GAJENDRASINGH RAJUKHEDI"/>
        <s v="THAMARAISELVAN. R"/>
        <s v="Tathagata Satpathy"/>
        <s v="BADRUDDIN AJMAL"/>
        <s v="SONAWANE PRATAP NARAYANRAO"/>
        <s v="SOMENDRA NATH MITRA"/>
        <s v="SRI PABAN SINGH GHATOWAR"/>
        <s v="CHITTHAN N S V"/>
        <s v="CHAVAN HARISHCHANDRA DEORAM"/>
        <s v="JAGDAMBIKA PAL"/>
        <s v="SAUGATA RAY"/>
        <s v="SAROJ PANDEY"/>
        <s v="KAVURI SAMBASIVA RAO"/>
        <s v="Prof K V Thomas"/>
        <s v="GANESHAMURTHI.A."/>
        <s v="PREMDAS"/>
        <s v="NIRMAL KHATRI"/>
        <s v="SALMAN KHURSHEED"/>
        <s v="SUKHDEV SINGH"/>
        <s v="RAKESH SACHAN"/>
        <s v="SEEMA UPADHAYAY"/>
        <s v="SHER SINGH GHUBAYA"/>
        <s v="KOWASE MAROTRAO SAINUJI"/>
        <s v="LALKRISHNA KISHANCHAND ADVANI"/>
        <s v="BHARAT RAM MEGHWAL"/>
        <s v="SATPAL MAHARAJ"/>
        <s v="BIJOYA CHAKRAVARTY"/>
        <s v="SURENDRA SINGH NAGAR"/>
        <s v="Hari Manjhi"/>
        <s v="RAJNATH SINGH"/>
        <s v="RADHEY MOHAN SINGH"/>
        <s v="DARA SINGH CHAUHAN"/>
        <s v="RAVINDRA KUMAR PANDEY"/>
        <s v="NISHIKANT DUBEY"/>
        <s v="PURNAMASI RAM"/>
        <s v="Mallikarjun Kharge"/>
        <s v="SAMBASIVA RAO RAYAPATI"/>
        <s v="PARTAP SINGH BAJWA"/>
        <s v="RAM SUNDAR DAS"/>
        <s v="VIJAY BAHADUR SINGH"/>
        <s v="ANURAG SINGH THAKUR"/>
        <s v="HARISH RAWAT"/>
        <s v="SARIKA SINGH"/>
        <s v="SHETTI RAJU ALIAS DEVAPPA ANNA"/>
        <s v="SHIVAKUMAR CHANNABASAPPA UDASI"/>
        <s v="YASHWANT SINHA"/>
        <s v="KRISTAPPA NIMMALA"/>
        <s v="SUBHASH BAPURAO WANKHEDE"/>
        <s v="BHAJAN LAL"/>
        <s v="RATNA DE"/>
        <s v="UDAY PRATAP SINGH"/>
        <s v="SANTOSH CHOWDHARY"/>
        <s v="AMBICA BANERJEE"/>
        <s v="Adv P T Thomas"/>
        <s v="SUMITRA MAHAJAN (TAI)"/>
        <s v="KABIR SUMAN"/>
        <s v="Bibhu Prasad Tarai"/>
        <s v="MAHESH JOSHI"/>
        <s v="LAL CHAND KATARIA"/>
        <s v="MOHINDER SINGH KAYPEE"/>
        <s v="GHANSYAM ANURAGI"/>
        <s v="A.T. NANA PATIL"/>
        <s v="DANVE RAOSAHEB DADARAO"/>
        <s v="DEV JI PATEL"/>
        <s v="Mahendra Kumar Roy"/>
        <s v="VIKRAMBHAI ARJANBHAI MADAM"/>
        <s v="ARJUN MUNDA"/>
        <s v="BHUDEO CHOUDHARY"/>
        <s v="Kamaladevi Patale"/>
        <s v="DHANANJAY SINGH"/>
        <s v="DR. TARUN MONDAL"/>
        <s v="MANGANI LAL MANDAL"/>
        <s v="PRADEEP KUMAR JAIN"/>
        <s v="Pulin Bihari Baske"/>
        <s v="SHEESHRAM OLA"/>
        <s v="CHANDRESH KUMARI"/>
        <s v="DINUBHAI BOGHABHAI SOLANKI"/>
        <s v="POONAMBEN VELJIBHAI JAT"/>
        <s v="Y.S. Jagan Mohan Reddy"/>
        <s v="TABASSUM BEGAM"/>
        <s v="BRIJBHUSHAN SARAN SINGH"/>
        <s v="M M Pallamraju"/>
        <s v="Bhakta Charan Das"/>
        <s v="SANKAR ADHI"/>
        <s v="ANAND PRAKASH PARANJAPE"/>
        <s v="VISWANATHAN.P"/>
        <s v="Rudra Madhab Ray"/>
        <s v="DR. RAJAN SUSHANT"/>
        <s v="HELEN DAVIDSON J"/>
        <s v="K Sudhakaran Kavinte Arikathu"/>
        <s v="SRI PRAKASH JAISWAL"/>
        <s v="ADHIKARI SISIR KUMAR"/>
        <s v="Mahabali Singh"/>
        <s v="KHILADI LAL BAIRWA"/>
        <s v="Ponnam Prabhakar"/>
        <s v="TAMBIDURAI.M"/>
        <s v="P.Karunakaran"/>
        <s v="Baijayant Panda"/>
        <s v="Yashbanta Narayan Singh Laguri"/>
        <s v="DR. RATTAN SINGH AJNALA"/>
        <s v="DINESH CHANDRA YADAV"/>
        <s v="JEETENDRA SINGH"/>
        <s v="Nama Nageswara Rao"/>
        <s v="ARUN SUBHASHCHANDRA YADAV"/>
        <s v="MAKNSINGH SOLANKI (BABUJI)"/>
        <s v="DINSHA ZAVARBHAI PATEL"/>
        <s v="ZAFAR ALI NAQVI"/>
        <s v="KARIYA MUNDA"/>
        <s v="MOHAMMAD ASRARUL HAQUE"/>
        <s v="Babu Lal Marandi"/>
        <s v="K.H.Muniyappa"/>
        <s v="SADASHIVRAO MANDLIK DADOBA"/>
        <s v="SUDIP BANDYOPADHYAY"/>
        <s v="N Peethambarakurup"/>
        <s v="Shivaramgouda"/>
        <s v="Jayaram Pangi"/>
        <s v="Charandas Mahant"/>
        <s v="IJYARAJ SINGH"/>
        <s v="Jose K Mani"/>
        <s v="M K Raghavan"/>
        <s v="SUGAVANAM. E.G."/>
        <s v="TAPAS PAUL"/>
        <s v="KOTLA JAYA SURYA PRAKASH REDDY"/>
        <s v="KU. RATANJEET PRATAP NARAYAN SINGH"/>
        <s v="HASSAN KHAN"/>
        <s v="RANEE NARAH"/>
        <s v="Muhammed Hamdulla Sayeed A.B."/>
        <s v="DR. BALIRAM"/>
        <s v="AAWALE JAYWANT GANGARAM"/>
        <s v="Sudershan Bhagat"/>
        <s v="LAL JI TANDON"/>
        <s v="MANISH TEWARI"/>
        <s v="Konakalla Narayana Rao"/>
        <s v="SHARAD YADAV"/>
        <s v="HUKM DEO NARAYAN YADAV"/>
        <s v="ALAGIRI M.K"/>
        <s v="P. BALRAM"/>
        <s v="Uma Shanaker Singh"/>
        <s v="Chandulal Sahu (Chandu Bhaiya)"/>
        <s v="K. CHANDRASEKHARA RAO"/>
        <s v="JAYSHREEBEN KANUBHAI PATEL"/>
        <s v="E Ahamed"/>
        <s v="Abu Hasem Khan Choudhury"/>
        <s v="Mausam Noor"/>
        <s v="SARVEY SATYANARAYANA"/>
        <s v="VIRBHADRA SINGH"/>
        <s v="BASORI SINGH MASRAM"/>
        <s v="MEENAKSHI NATRAJAN"/>
        <s v="N Chaluvarayaswamy"/>
        <s v="RAMEN DEKA"/>
        <s v="JAYANT K SINGH"/>
        <s v="CHOUDHURY MOHAN JATUA"/>
        <s v="BABAR GAJANAN DHARMSHI"/>
        <s v="Kodikunnil Suresh"/>
        <s v="MANIAN O.S"/>
        <s v="Laxman Tudu"/>
        <s v="VIJAYA SHANTHI .M"/>
        <s v="RAJENDRA AGARWAL"/>
        <s v="BAL KUMAR PATEL"/>
        <s v="C.L.RUALA"/>
        <s v="SUSHILA SAROJ"/>
        <s v="MOHAMMED AZHARUDDIN"/>
        <s v="NARENDRA SINGH TOMAR"/>
        <s v="SANJAY BRIJKISHORLAL NIRUPAM"/>
        <s v="DUTT PRIYA SUNIL"/>
        <s v="SANJAY DINA PATIL"/>
        <s v="AD.KAMAT GURUDAS VASANT"/>
        <s v="DEORA MILIND MURLI"/>
        <s v="ABDUL MANNAN HOSSAIN"/>
        <s v="KADEER RANA"/>
        <s v="CAPTAIN JAI NARAYAN PRASAD NISHAD"/>
        <s v="ADAGUR H. VISWANATH"/>
        <s v="Pradeep Kumar Majhi"/>
        <s v="VIJAYAN A K S"/>
        <s v="Dr. Manda Jagannath"/>
        <s v="DR JYOTI MIRDHA"/>
        <s v="YASHVIR SINGH"/>
        <s v="MUTTEMWAR VILASRAO BABURAOJI"/>
        <s v="K.C. SINGH BABA"/>
        <s v="KAUSHALENDRA KUMAR"/>
        <s v="Gutha Sukender Reddy"/>
        <s v="GANDHISELVAN.S"/>
        <s v="KHATGAONK PATIL BHASKARRAO BAPURAO"/>
        <s v="GAVIT MANIKRAO HODLYA"/>
        <s v="S.P.Y.REDDY"/>
        <s v="VENUGOPALA REDDY MODUGULA"/>
        <s v="BAPIRAJU KANUMURU"/>
        <s v="SAMEER BHUJBAL"/>
        <s v="CHANDRAKANT RAGHUNATH PATIL"/>
        <s v="BholaSingh"/>
        <s v="M Rajamohan Reddy"/>
        <s v="RAJA A"/>
        <s v="Madhu Yaskhi Goud"/>
        <s v="JAI PRAKASH AGARWAL"/>
        <s v="KIRSHNA TIRATH"/>
        <s v="MAGUNTA SRINIVASULU REDDY"/>
        <s v="PATIL PADAMSINHA BAJIRAO"/>
        <s v="THANGSO BAITE"/>
        <s v="M B Rajesh"/>
        <s v="KAMESHWAR BAITHA"/>
        <s v="JADHAV BALIRAM SUKUR"/>
        <s v="BADRI RAM"/>
        <s v="PRABHATSINH PRATAPSINH CHAUHAN"/>
        <s v="ADV. DUDHGAONKAR GANESHRAO NAGORAO"/>
        <s v="DR. SANJAY JAISWAL"/>
        <s v="RANJAN  PRASAD YADAV"/>
        <s v="JAGDISHBHAI MOTIJI THAKORE"/>
        <s v="Anto Antony"/>
        <s v="SHATRUGHAN SINHA"/>
        <s v="Dr. G. Vivekanand"/>
        <s v="NAPOLEON,D."/>
        <s v="KAPIL MUNI KARWARIYA"/>
        <s v="FEROZE VARUN GANDHI"/>
        <s v="SUGUMAR.K"/>
        <s v="NARAYANASAMY"/>
        <s v="E T Mohamed Basheer"/>
        <s v="VITTHALBHAI HANSRAJBHAI RADADIYA"/>
        <s v="RAJKUMARI RATNA SINGH"/>
        <s v="Pinaki Misra"/>
        <s v="UDAY SINGH ALIAS PAPPU SINGH"/>
        <s v="Narahari Mahato"/>
        <s v="RADHA MOHAN SINGH"/>
        <s v="S Pakkirappa"/>
        <s v="Deepa Dasmunsi"/>
        <s v="Vishu Deo Sai"/>
        <s v="V Arun Kumar"/>
        <s v="NARAYANSINGH AMLABE"/>
        <s v="KUNVARJIBHAI MOHANBHAI BAVALIYA"/>
        <s v="DEVIDHAN BESRA"/>
        <s v="Madhusudan Yadav"/>
        <s v="GOPAL SINGH"/>
        <s v="SIVAKUMAR @ J.K. RITHEESH. K"/>
        <s v="JAYA PRADA NAHATA"/>
        <s v="WASNIK MUKUL BALKRISHNA"/>
        <s v="SUCHARU RANJAN HALDAR"/>
        <s v="DR.NILESH NARAYAN RANE"/>
        <s v="HARIBHAU MADHAV JAWALE"/>
        <s v="DEORAJ SINGH PATEL"/>
        <s v="PAKAURI LAL"/>
        <s v="DEEPENDER SINGH"/>
        <s v="MAHENDRASINH PRUTHVISINH CHAUHAN"/>
        <s v="JAGDISH SINGH RANA"/>
        <s v="SEMMALAI S"/>
        <s v="RAMASHANKAR RAJBHAR"/>
        <s v="MAHESWER HAZARI"/>
        <s v="Amarnath Pradhan"/>
        <s v="DR. SHAFIQUR RAHMAN BARQ"/>
        <s v="PRATIK PRAKASHBAPU PATIL"/>
        <s v="VIJAY INDER SINGLA"/>
        <s v="BHISMA SHANKAR ALIAS KUSHAL TIWARI"/>
        <s v="BHONSLE SHRIMANT CHH. UDYANRAJE PRATAPSINH"/>
        <s v="ANJAN KUMAR YADAV"/>
        <s v="RAJESH NANDINI SINGH"/>
        <s v="MITHLESH"/>
        <s v="RAMA DEVI"/>
        <s v="VINCENT H PALA"/>
        <s v="VIRENDER KASHYAP"/>
        <s v="B.Y. RAGHAVENDRA"/>
        <s v="WAKCHOURE BHAUSAHEB RAJARAM"/>
        <s v="ADHALRAO SHIVAJI DATTATRAY"/>
        <s v="VINAY KUMAR ALIAS VINNU"/>
        <s v="GOVIND PRASAD MISHRA"/>
        <s v="MAHADEV SINGH"/>
        <s v="PREM DAS RAI"/>
        <s v="Kabindra Purkayastha"/>
        <s v="MADHU KORA"/>
        <s v="ASHOK TANWAR"/>
        <s v="ARJUN ROY"/>
        <s v="KAISAR JAHAN"/>
        <s v="CHIDAMBARAM P"/>
        <s v="OmPrakashYadav"/>
        <s v="SHINDE SUSHILKUMAR SAMBHAJIRAO"/>
        <s v="JITENDER SINGH"/>
        <s v="RAMESH KUMAR"/>
        <s v="COSME FRANCISCO CAITANO SARDINHA"/>
        <s v="KALYAN BANERJEE"/>
        <s v="K. KRUPA RANI"/>
        <s v="FAROOQ ABDULLAH"/>
        <s v="BAALU T R"/>
        <s v="DR.SANJAY SINGH"/>
        <s v="HEMANAND BISWAL"/>
        <s v="VISHWA MOHAN KUMAR"/>
        <s v="DARSNABEN VIKRAMBHAI JARDOS"/>
        <s v="SOMABHAI GANDABHAI KOLIPATEL"/>
        <s v="ADHIKARI SUVENDU"/>
        <s v="VIJAY BAHUGUNA"/>
        <s v="LINGAM P"/>
        <s v="JOSEPH TOPPO"/>
        <s v="DR.SANJEEV GANESH NAIK"/>
        <s v="PALANIMANICKAM.S.S"/>
        <s v="AARON RASHID.J.M"/>
        <s v="Shashi Tharoor"/>
        <s v="JEYADURAI S R"/>
        <s v="P C Chacko"/>
        <s v="KUMAR.P"/>
        <s v="RAMASUBBU S"/>
        <s v="SIVASAMI C"/>
        <s v="VENUGOPAL.P"/>
        <s v="VENUGOPAL.D"/>
        <s v="G.S. BASAVARAJU"/>
        <s v="AGATHA K. SANGMA"/>
        <s v="Raghuveer singh"/>
        <s v="D.V.Sadananda Gowda"/>
        <s v="ASWAMEDH DEVI"/>
        <s v="GUDDU PREMCHAND"/>
        <s v="SULTAN AHMED"/>
        <s v="ANNUTANDON"/>
        <s v="Mullappally Ramachandran"/>
        <s v="BALKRISHNA KHANDERAO SHUKLA"/>
        <s v="RAGHUVANSH PRASAD SINGH"/>
        <s v="BAIDYANATH PRASAD MAHTO"/>
        <s v="KISANBHAI VESTABHAI PATEL"/>
        <s v="DR. MURLI MANOHAR JOSHI"/>
        <s v="ABDUL RAHMAN"/>
        <s v="SUSHMA SWARAJ"/>
        <s v="L Rajagopal"/>
        <s v="ANANDAN M"/>
        <s v="MANICKA TAGORE"/>
        <s v="D. PURANDARESHWARI"/>
        <s v="B. JHANSI"/>
        <s v="Rajaiah Siricilla"/>
        <s v="DATTA MEGHE"/>
        <s v="M I Shanavas"/>
        <s v="MAHABAL MISHRA"/>
        <s v="BHAVANA GAWALI (PATIL)"/>
        <s v="SURESH KUMAR SHETKAR"/>
        <s v="Godam Nagesh"/>
        <s v="Dr. Ramshankar Katheria"/>
        <s v="Paresh Dahyalal Rawal"/>
        <s v="Dr. Solanki Kiritbhai Premjibhai"/>
        <s v="Sanwar Lal Jat"/>
        <s v="Devendra Singh Urf Bhole Singh"/>
        <s v="Dhotre Sanjay Shyamrao"/>
        <s v="P.k.biju"/>
        <s v="Satish Kumar"/>
        <s v="Dasrath Tirkey"/>
        <s v="Shyama Charan Gupta"/>
        <s v="Ajay Tamta"/>
        <s v="Mahant Chand Nath Yogi"/>
        <s v="Pandula Ravindra Babu"/>
        <s v="Rattan Lal Kataria"/>
        <s v="Hariom"/>
        <s v="Kachhadiya Naranbhai Bhikhabhai"/>
        <s v="Captain Amarinder Singh"/>
        <s v="Kanwar Singh Tanwar"/>
        <s v="Muttamsetti Srinivasa Rao"/>
        <s v="Patel Dilipbhai Manibhai"/>
        <s v="Prem Singh Chandumajra"/>
        <s v="Jutur Chinna Reddy Divakar Reddy"/>
        <s v="Bishnu Pada Ray"/>
        <s v="Dharmendra Kumar"/>
        <s v="Hari G"/>
        <s v="Kothapalli Geetha"/>
        <s v="Aparupa Poddar (afrin Ali)"/>
        <s v="V.elumalai"/>
        <s v="Taslim Uddin"/>
        <s v="Raj Kumar Singh"/>
        <s v="Kiren Rijiju"/>
        <s v="Babul Supriya Boral (babul Supriyo)"/>
        <s v="Ladu Kishore Swain"/>
        <s v="A Sampath"/>
        <s v="Chandrakant Bhaurao Khaire"/>
        <s v="Dharmandra Yadav"/>
        <s v="P.c. Gaddigoudar"/>
        <s v="Dr. Satyapal Singh"/>
        <s v="Savitri Bai Foole"/>
        <s v="Bodhsingh Bhagat"/>
        <s v="Rabindra Kumar Jena"/>
        <s v="Bharat Singh"/>
        <s v="Arpita Ghosh"/>
        <s v="Chaudhry Haribhai Parthibhai"/>
        <s v="Bhairon Prasad Mishra"/>
        <s v="P.c. Mohan"/>
        <s v="D.v. Sadananda Gowda"/>
        <s v="D.k.suresh"/>
        <s v="Kapil Krishna Thakur"/>
        <s v="Jaiprakash Narayan Yadav"/>
        <s v="Sreemati Dev Varma (moon Moon Sen)"/>
        <s v="Kamlesh Paswan"/>
        <s v="Manshankar Ninama"/>
        <s v="Malyadri Sriram"/>
        <s v="Priyanka Singh Rawat"/>
        <s v="Muzaffar Hussain Baig"/>
        <s v="Dr. Kakali Ghoshdostidar"/>
        <s v="Mamtaz Sanghamita"/>
        <s v="Sunil Kumar Mondal"/>
        <s v="Parbhubhai Nagarbhai Vasava"/>
        <s v="Prabhas Kumar Singh"/>
        <s v="Col. Sona Ram"/>
        <s v="Siraj Uddin Ajmal"/>
        <s v="Idris Ali"/>
        <s v="Dinesh Kashyap"/>
        <s v="Harish Chandra"/>
        <s v="Harsimrat Kaur Badal"/>
        <s v="Bhola Singh"/>
        <s v="Suresh Angadi"/>
        <s v="B Sreeramulu"/>
        <s v="Virendra Singh"/>
        <s v="Shailesh Kumar Urph Bulo Mandal"/>
        <s v="Nanabhau Falgunrao Patole"/>
        <s v="Bahadur Singh"/>
        <s v="Shyal Bhartiben Dhirubhai"/>
        <s v="Subhash Chandra Baheria"/>
        <s v="Bhagirath Prasad"/>
        <s v="Kapil Moreshwar Patil"/>
        <s v="Dharambir"/>
        <s v="Dr. Narsaiah Boora"/>
        <s v="Alok Sanjar"/>
        <s v="Prasanna Kumar Patasani,"/>
        <s v="Bhagwanth"/>
        <s v="Ramesh Jigajinagi"/>
        <s v="Kunwar Bhartendra"/>
        <s v="Lakhanlal Sau S/o Kalyan Lal Sahu"/>
        <s v="Satabdi Roy(banerjee)"/>
        <s v="Saumitra Khan"/>
        <s v="Anupam Hazra"/>
        <s v="Dr. Bhola Singh"/>
        <s v="Ashwini Kumar Choubey"/>
        <s v="Innocent"/>
        <s v="R. Dhruvanarayana"/>
        <s v="Mahendra Nath"/>
        <s v="Smt. Kirron Kher"/>
        <s v="Dr. Harsh Vardhan"/>
        <s v="Sunil Kumar Singh"/>
        <s v="S.r. Vijayakumar"/>
        <s v="Venkatesh Babu .t.g"/>
        <s v="Dr. J. Jayavardhan"/>
        <s v="Konda Vishweshwar Reddy"/>
        <s v="Kamal Nath"/>
        <s v="Rathwa Ramsingbhai Patalbhai"/>
        <s v="M.chandrakasi"/>
        <s v="M Veerappa Moily"/>
        <s v="Prakash Hukkeri"/>
        <s v="B.n.chandrappa"/>
        <s v="Chandra Prakash"/>
        <s v="Rahul Kaswan"/>
        <s v="Nagarajan, P."/>
        <s v="Renuka Sinha"/>
        <s v="A.arunmozhithevan"/>
        <s v="Bhartruhari Mahatab"/>
        <s v="Natubhai G. Patel"/>
        <s v="Bhabhor Jasvantsinh Sumanbhai"/>
        <s v="Nalin Kumar Katil"/>
        <s v="Patel Lalubhai Babubhai"/>
        <s v="Prahalad Singh Patel"/>
        <s v="Surendrajeet Singh Ahluwalia"/>
        <s v="G.m. Siddeshwara"/>
        <s v="Kalraj Mishra"/>
        <s v="Manohar Untwal"/>
        <s v="Savitri Thakur"/>
        <s v="Anbumani Ramadoss"/>
        <s v="Rekha"/>
        <s v="Bhamare Subhash Ramrao"/>
        <s v="Abhishek Banerjee"/>
        <s v="Rameshwar Teli"/>
        <s v="Udhaya Kumar .m"/>
        <s v="Saugata Roy"/>
        <s v="Tamradwaj Sahu"/>
        <s v="Mahesh Giri"/>
        <s v="Venkateswara Rao Maganti"/>
        <s v="K.v. Thomas"/>
        <s v="Selvakumara Chinnayan S"/>
        <s v="Rajvir Singh"/>
        <s v="Ashok Kumar Doharey"/>
        <s v="Lallu Singh"/>
        <s v="Krishan Pal"/>
        <s v="Prof. Sadhu Singh"/>
        <s v="Harinder Singh Khalsa"/>
        <s v="Sadhavi Niranjan Jyoti"/>
        <s v="Babulal"/>
        <s v="Akshay Yadav"/>
        <s v="Ashok Mahadeorao Nete"/>
        <s v="Lal Krishna Advani"/>
        <s v="Nihalchand"/>
        <s v="(maj Gen (retd.) ) Bhuwan Chandra Khanduri (avsm)"/>
        <s v="Smt. Bijoya Chakraborty"/>
        <s v="Mahesh Sharma"/>
        <s v="Deepak Adhikari (dev)"/>
        <s v="Vijay Kumar Singh"/>
        <s v="Manoj Sinha"/>
        <s v="Harinarayan Rajbhar"/>
        <s v="Kirti Vardhan Singh"/>
        <s v="Janak Ram"/>
        <s v="Adityanath"/>
        <s v="Jyotiraditya M. Scindia"/>
        <s v="Jayadev Galla"/>
        <s v="Kunwar Pushpendra Singh"/>
        <s v="Anshul Verma"/>
        <s v="Ramesh Pokhariyal Nishank"/>
        <s v="H.d. Devegowda"/>
        <s v="Rajesh Kumar"/>
        <s v="Raju Shetty"/>
        <s v="Udasi Shivakumar Channabasappa"/>
        <s v="Jayant Sinha"/>
        <s v="Rajeev Shankarrao Satav"/>
        <s v="Dushyant Chautala"/>
        <s v="Vijay Sampla"/>
        <s v="Prasun Banerjee"/>
        <s v="Adv.joice George"/>
        <s v="Rakesh Singh Urf Ghanshyam Singh"/>
        <s v="Sugata Bose"/>
        <s v="Kulamani Samal"/>
        <s v="Dr. Arun Kumar"/>
        <s v="Ramcharan Bohara"/>
        <s v="Rajyavardhan Singh Rathore"/>
        <s v="Rita Tarai"/>
        <s v="Santokh Singh Chaudhary"/>
        <s v="Bhanu Pratap Singh"/>
        <s v="Patil Ashok Tapiram"/>
        <s v="Devji Patel"/>
        <s v="Bijoy Chandra Barman"/>
        <s v="Jugal Kishore"/>
        <s v="Maadam Poonamben Hematbhai"/>
        <s v="Bidyut Baran Mahato"/>
        <s v="Chirag Kumar Paswan"/>
        <s v="Abhijit Mukherjee"/>
        <s v="Smt. Kamla Patle"/>
        <s v="Krishna Pratap"/>
        <s v="Pratima Mondal"/>
        <s v="Dushyant"/>
        <s v="Birendra Kumar Chaudhary"/>
        <s v="Uma Bharti"/>
        <s v="Uma Saren"/>
        <s v="Santosh Ahlawat"/>
        <s v="Gajendrasingh Shekhawat"/>
        <s v="Kamakhya Prasad Tasa"/>
        <s v="Chudasama Rajeshbhai Naranbhai"/>
        <s v="Chavda Vinod Lakhmashi"/>
        <s v="Avinash Reddy Yeduguri Sandinti"/>
        <s v="Hukum Singh"/>
        <s v="Brij Bhusan Sharan Singh"/>
        <s v="Thota Venkata Narasimham"/>
        <s v="Arka Keshari Deo"/>
        <s v="Gourav Gogoi"/>
        <s v="K. Kamaraj"/>
        <s v="Dr.shrikant Eknath Shinde"/>
        <s v="Maragatham K"/>
        <s v="Hemendra Chandra Singh"/>
        <s v="Shanta Kumar"/>
        <s v="Vikram Usendi"/>
        <s v="Dimple Yadav"/>
        <s v="Radhakrishnan P."/>
        <s v="P K Sreemathi"/>
        <s v="Dr.murli Manohar Joshi"/>
        <s v="Sisir Kumar Adhikari"/>
        <s v="Upendra Kushwaha"/>
        <s v="Manoj Rajoria"/>
        <s v="Radheshyam Biswas"/>
        <s v="Vinod Kumar Boinapally"/>
        <s v="Ashwini Kumar"/>
        <s v="Thambidurai.m"/>
        <s v="P Karunakaran"/>
        <s v="Shah Tariq Anwar"/>
        <s v="Vinod Kumar"/>
        <s v="Sri Baijayant Panda"/>
        <s v="Sakuntala Laguri"/>
        <s v="Ranjit Singh Brahmpura"/>
        <s v="Choudhary Mahboob Ali Kaiser"/>
        <s v="Nagendra Singh"/>
        <s v="Ponguleti Srinivasa Reddy"/>
        <s v="Nandkumar Singh Chouhan"/>
        <s v="Subhash Patel"/>
        <s v="Chauhan Devusinh Jesingbhai"/>
        <s v="Ajay Kumar"/>
        <s v="Karia Munda"/>
        <s v="Ravindra Kumar Ray"/>
        <s v="Naba Kumar Sarania"/>
        <s v="K H Muniyappa"/>
        <s v="Dhananjay Bhimrao Mahadik"/>
        <s v="Subrata Bakshi"/>
        <s v="N.k.premachandran"/>
        <s v="Sanganna A. Karadi"/>
        <s v="Jhina Hikaka"/>
        <s v="Dr. Banshilal Mahato"/>
        <s v="Om Birla"/>
        <s v="M .k Raghavan"/>
        <s v="Ashok Kumar.k"/>
        <s v="Butta Renuka"/>
        <s v="Rajkumar Saini"/>
        <s v="Rajesh Pandey Urf Guddu"/>
        <s v="Mohammed Faizal.p.p"/>
        <s v="Neelam"/>
        <s v="Gaikwad Sunil Baliram"/>
        <s v="Sudarshan Bhagat"/>
        <s v="Raj Nath Singh"/>
        <s v="Ravneet Singh Bittu"/>
        <s v="Ram Charitra Nishad"/>
        <s v="Mohite Patil Vijaysinh Shankarrao"/>
        <s v="Rajesh Ranjan Urf Pappu Yadav"/>
        <s v="Hukum Deo Narayan Yadav"/>
        <s v="R.gopalakrishnan"/>
        <s v="Prof. Azmeera Seetaram Naik"/>
        <s v="Janardan Singh Sigriwal"/>
        <s v="Chandu Lal Sahu (chandu Bhaiya) S/o Late Puneen Ram"/>
        <s v="A P Jithender Reddy"/>
        <s v="Patel Jayshreeben Kanubhai"/>
        <s v="E. Ahamed"/>
        <s v="Abu Hasem Kahn Chowdhury"/>
        <s v="Ch.malla Reddy"/>
        <s v="Ram Swaroop Sharma"/>
        <s v="Sudhir Gupta"/>
        <s v="C.s.puttaraju"/>
        <s v="Deol Hema Malini Dharmendra"/>
        <s v="Barne Shrirang Chandu"/>
        <s v="Bharathi Mohan R.k"/>
        <s v="Rama Chandra Hansdah"/>
        <s v="Kalvakuntla Chandrashekar Rao"/>
        <s v="Sandhya Roy"/>
        <s v="Anupriya Singh Patel"/>
        <s v="Anju Bala"/>
        <s v="C. L. Ruala"/>
        <s v="Kaushal Kishore"/>
        <s v="Kunwar Sarvesh Kumar"/>
        <s v="Anoop Mishra"/>
        <s v="Gopal Chinayya Shetty"/>
        <s v="Poonam Mahajan Alias Poonam Vajendla Rao"/>
        <s v="Kirit Somaiya"/>
        <s v="Gajanan Chandrakant Kirtikar"/>
        <s v="Sawant Arvind Ganpat"/>
        <s v="Shewale Rahul Ramesh"/>
        <s v="Veena Devi"/>
        <s v="Badaruddoza Khan"/>
        <s v="Dr. Sanjeev Kumar Balyan"/>
        <s v="Ajay Nishad"/>
        <s v="Prathap Simha"/>
        <s v="Balabhadra Majhi"/>
        <s v="Neiphiu Rio"/>
        <s v="Gopal. Dr. K"/>
        <s v="Nandi Yellaiah"/>
        <s v="C R Choudhary"/>
        <s v="Yashwant Singh"/>
        <s v="Gadkari Nitin Jairam"/>
        <s v="Bhagat Singh Koshyari"/>
        <s v="Kaushlendra Kumar"/>
        <s v="Gutha Sukhender Reddy"/>
        <s v="Sundaram P.r"/>
        <s v="Shri Chavan Ashokrao Shankarrao"/>
        <s v="Dr.gavit Heena Vaijaykumar"/>
        <s v="S.p.y Reddy"/>
        <s v="Rayapati Sambasiva Rao"/>
        <s v="Gokaraju Ganga Raju"/>
        <s v="Godse Hement Tukaram"/>
        <s v="Patil Chandrakant Raghunath"/>
        <s v="Giriraj Singh"/>
        <s v="Smt. Meenakshi Lekhi"/>
        <s v="Gopalakrishnan, C."/>
        <s v="Kalvakuntla Kavitha"/>
        <s v="Manoj Tiwari"/>
        <s v="Udit Raj"/>
        <s v="Yarram Venkata Subbareddy"/>
        <s v="Gaikwad Ravindra Vishwanath"/>
        <s v="Vishnu Dayal Ram"/>
        <s v="Wanaga Chintaman Navasha"/>
        <s v="P P Choudhary"/>
        <s v="Chauhan Prabhatsinh Pratapsinh"/>
        <s v="Jadhav Sanjay (bandu) Haribhau"/>
        <s v="Dr. Sanjay Jayaswal"/>
        <s v="Vaghela Liladharbhai Khodaji"/>
        <s v="Dr.dharam Vira Gandhi"/>
        <s v="Balka Suman"/>
        <s v="R.p.marutharajaa"/>
        <s v="Keshav Prasad"/>
        <s v="Maneka Sanjay Gandhi"/>
        <s v="Mahendran.c"/>
        <s v="R. Radhakrishnan"/>
        <s v="E. T. Mohammed Basheer"/>
        <s v="Radadiya Vithalbhai Hansrajbhai"/>
        <s v="Kuwar Harivansh Singh"/>
        <s v="Anil Shirole"/>
        <s v="Pinaki Mishra"/>
        <s v="Santosh Kumar"/>
        <s v="Mriganka Mahato"/>
        <s v="B.v.nayak"/>
        <s v="Geete Anant Gangaram"/>
        <s v="Vishnudev Sai"/>
        <s v="Murali Mohan Maganti"/>
        <s v="P.v.midhun Reddy"/>
        <s v="Rodmal Nagar"/>
        <s v="Mohanbhai Kalyanjibhai Kundariya"/>
        <s v="Vijay Kumar Hansdak"/>
        <s v="Abhishek Singh"/>
        <s v="Hari Om Singh Rathore"/>
        <s v="Anwhar Raajhaa.a"/>
        <s v="Dr. Nepal Singh"/>
        <s v="Krupal Balaji Tumane"/>
        <s v="Tapas Mandal"/>
        <s v="Ramtahal Choudhary"/>
        <s v="Dileep Singh Bhuriya"/>
        <s v="Vinayak Bhaurao Raut"/>
        <s v="Khadase Raksha Nikhil"/>
        <s v="Janardan Mishra"/>
        <s v="Chhote Lal"/>
        <s v="Rathod Dipsinh Shankarsinh"/>
        <s v="Laxmi Narayan Yadav"/>
        <s v="Raghav Lakhanpal"/>
        <s v="Pannerselvam.v"/>
        <s v="Ravindra Kushawaha"/>
        <s v="Nagendra Kumar Pradhan"/>
        <s v="Satya Pal Singh"/>
        <s v="Sanjaykaka Patil"/>
        <s v="Bhagwant Mann"/>
        <s v="Sharad Tripathi"/>
        <s v="Rajiv Pratap Rudy"/>
        <s v="Chhedi Paswan"/>
        <s v="Shrimant Chh. Udayanraje Pratapsinha Bhonsale"/>
        <s v="Bandaru Dattatreya"/>
        <s v="Krishna Raj"/>
        <s v="Vincent H. Pala"/>
        <s v="B.s. Yeddyurappa"/>
        <s v="Lokhande Sadashiv Kisan"/>
        <s v="Adhalrao Shivaji Dattatrey"/>
        <s v="Daddan Mishra"/>
        <s v="Riti Pathak"/>
        <s v="Sumedha Nand Saraswati"/>
        <s v="Sushmita Dev"/>
        <s v="Laxman Giluwa"/>
        <s v="Charanjeet Singh"/>
        <s v="Ram Kumar Sharma"/>
        <s v="Rajesh Kumar Singh"/>
        <s v="Pr Senthilnathan"/>
        <s v="Om Prakash Yadav"/>
        <s v="Sharad Bansode"/>
        <s v="Ramesh Kaushik"/>
        <s v="Ramesh Bidhuri"/>
        <s v="Adv. Narendra Keshav Sawaikar"/>
        <s v="Rammohannaidu Kinjarapu"/>
        <s v="Tariq Hameed Karra"/>
        <s v="Ramachandran, K.n. Thiru"/>
        <s v="Jardosh Darshnaben Vikrambhai"/>
        <s v="Fatepara Devajibhai Govindbhai"/>
        <s v="Kamalbhan Singh"/>
        <s v="Suvendu Adhikari"/>
        <s v="Mala Rajya Laxmi Shah"/>
        <s v="Vasanthi.m"/>
        <s v="Ram Prasad Sarmah"/>
        <s v="Vichare Rajan Baburao"/>
        <s v="Parasuraman.k"/>
        <s v="Parthipan, R."/>
        <s v="Dr. Shashi Tharoor"/>
        <s v="Jeyasingh Thiyagaraj Natterjee.j"/>
        <s v="C N Jayadevan"/>
        <s v="Dr. Virendra Kumar"/>
        <s v="P.kumar S/o Palanivel"/>
        <s v="Prabakaran.k.r.p"/>
        <s v="Varaprasad Rao Velagapalli"/>
        <s v="V.sathyabama"/>
        <s v="Venugopal. P. Dr."/>
        <s v="Vanaroja R"/>
        <s v="Sukhbir Singh Jaunapuria"/>
        <s v="Jitendra Choudhury"/>
        <s v="Sankar Prasad Datta"/>
        <s v="S.p.muddahanumegowda"/>
        <s v="Purno Agitok Sangma"/>
        <s v="Arjunlal Meena"/>
        <s v="Dr. Jitendra Singh"/>
        <s v="Shobha Karandlaje"/>
        <s v="Nityanand Rai"/>
        <s v="Chintamani Malviya"/>
        <s v="Swami Sachchidanand Hari Sakshi"/>
        <s v="Anantkumar Hegde"/>
        <s v="Narendra Modi"/>
        <s v="Rama Kishore Singh"/>
        <s v="Satish Dubey"/>
        <s v="Dr. K.c.patel"/>
        <s v="Senguttuvan, B."/>
        <s v="Srinivas Kesineni"/>
        <s v="S. Rajendran"/>
        <s v="Radhakrishnan"/>
        <s v="Dr. Kambhampati Hari Babu"/>
        <s v="Ashok Gajapathi Raju Pusapati"/>
        <s v="Kadiyam Srihari"/>
        <s v="Ramdas Chandrabhanji Tadas"/>
        <s v="Parvesh Sahib Singh"/>
        <s v="Gawali Bhavana Pundlikrao"/>
        <s v="B.b.patil"/>
        <s v="Bapu Rao Soyam"/>
        <s v="Satyapal Singh Baghel"/>
        <s v="Patel Hasmukhbhai Somabhai"/>
        <s v="Dr. Solanki Kiritbhai"/>
        <s v="Sujay Radhakrishna Vikhe"/>
        <s v="Bhagirath Chaudhary"/>
        <s v="Sanjay Shamrao Dhotre"/>
        <s v="A M Ariff"/>
        <s v="Ramya Haridas"/>
        <s v="Satish Kumar Gautam"/>
        <s v="John Barla"/>
        <s v="Rita Bahuguna Joshi"/>
        <s v="Mahant Balak Nath"/>
        <s v="Chinta Anuradha"/>
        <s v="Ritesh Pandey"/>
        <s v="Smriti Irani"/>
        <s v="Navneet Ravi Rana"/>
        <s v="Gurjeet Singh Aujla"/>
        <s v="Kunwar Danish Ali"/>
        <s v="Dr.Beesetti Venkata Satyavathi"/>
        <s v="Miteshbhai Patel"/>
        <s v="Talari Rangaiah"/>
        <s v="Hasnain Masoodi"/>
        <s v="Kuldeep Rai Sharma"/>
        <s v="S. Jagathrakshakan"/>
        <s v="Goddeti Madhavi"/>
        <s v="Vishnuprasad. M.K"/>
        <s v="R. K. Singh"/>
        <s v="Pramila Bisoyi"/>
        <s v="Adoor Prakash"/>
        <s v="Imtiaz Jaleel Syed"/>
        <s v="Horen Sing Bey"/>
        <s v="Sangh Mitra Maurya"/>
        <s v="Akshayabar Lal"/>
        <s v="Dr. Dhal Singh Bisen"/>
        <s v="Pratap Chandra Sarangi"/>
        <s v="Sukanta Majumdar"/>
        <s v="Parbatbhai Patel"/>
        <s v="R.K. Singh Patel"/>
        <s v="P. C. Mohan"/>
        <s v="D.K. Suresh"/>
        <s v="Tejasvi Surya"/>
        <s v="Shantanu Thakur"/>
        <s v="Subhas Kumar Sarkar"/>
        <s v="Kanakmal Katara"/>
        <s v="Suresh Babu Nandigam"/>
        <s v="Upendra Singh Rawat"/>
        <s v="Supriya Sadanand Sule"/>
        <s v="Mohammad Akbar Lone"/>
        <s v="Dr. Kakoli Ghoshdastidar"/>
        <s v="Parbhubhai Nagarbhai Vasava_x0009_"/>
        <s v="Santosh Kumar Gangwar"/>
        <s v="Suresh Pujari"/>
        <s v="Kailash Choudhary"/>
        <s v="Abdul Khaleque"/>
        <s v="Arjun Singh"/>
        <s v="Nusrat Jahan Ruhi"/>
        <s v="Deepak Kumar Baij"/>
        <s v="Harish Chandra Alias Harish Dwivedi"/>
        <s v="Pritam Gopinathrao Munde"/>
        <s v="Angadi Suresh"/>
        <s v="Y. Devendrappa"/>
        <s v="Durga Das (D.D.) Uikey"/>
        <s v="Ramesh Chand"/>
        <s v="Manjulata Mandal"/>
        <s v="Ajay Kumar Mandal"/>
        <s v="Sunil Baburao Mendhe"/>
        <s v="Ranjeeta Kumari"/>
        <s v="Mansukhbhai Vasava"/>
        <s v="Dr.Bharatiben Dhirubhai Shiyal"/>
        <s v="Sandhya Ray"/>
        <s v="Dharambir Singh"/>
        <s v="Komatireddy Venakat Reddy"/>
        <s v="Sadhvi Pragya Singh Thakur"/>
        <s v="Aparajita Sarangi"/>
        <s v="Bhagwanth Khuba"/>
        <s v="Malook Nagar"/>
        <s v="Arun Sao"/>
        <s v="Smt. Sangeeta Kumari Singh Deo"/>
        <s v="Asit Kumar Mal"/>
        <s v="Prataprao Ganpatrao Jadhav"/>
        <s v="Benny Behanan"/>
        <s v="V Srinivas Prasad"/>
        <s v="Dr. Mahendra Nath Pandey"/>
        <s v="Kirron Kher"/>
        <s v="Harsh Vardhan"/>
        <s v="Dhanorkar Suresh Narayan"/>
        <s v="Dr. Kalanidhi Veeraswamy"/>
        <s v="Sumathy Alias Thamizhachi Thangapandian"/>
        <s v="Dr.Gaddam Ranjith Reddy"/>
        <s v="Nakul Nath"/>
        <s v="Rathva Gitaben Vajesingbhai"/>
        <s v="Thirumaavalavan Thol"/>
        <s v="B.N.Bache Gowda"/>
        <s v="Annasaheb Shankar Jolle"/>
        <s v="A Narayanaswamy"/>
        <s v="N. Reddeppa"/>
        <s v="P R Natarajan"/>
        <s v="Sri Nisith Pramanik"/>
        <s v="T. R. V .S. Ramesh"/>
        <s v="Jasvantsinh Sumanbhai Bhabhor"/>
        <s v="Gopaljee Thakur"/>
        <s v="Raju Bista"/>
        <s v="Jaskaur Meena"/>
        <s v="G M Siddeshwar"/>
        <s v="Ramapati Ram Tripathi"/>
        <s v="Mahendra Singh Solanky"/>
        <s v="Dnv Senthilkumar.S"/>
        <s v="Rekha Verma"/>
        <s v="Mahesh Sahoo"/>
        <s v="Subhash Ramrao Bhamre"/>
        <s v="Rameswar Teli"/>
        <s v="Velusamy P"/>
        <s v="Bharti Pawar"/>
        <s v="Sougata Ray"/>
        <s v="Sunil Soren"/>
        <s v="Vijay Baghel"/>
        <s v="Gautam Gambhir"/>
        <s v="Sridhar Kotagiri_x0009_"/>
        <s v="Hibi Eden"/>
        <s v="Ganeshamurthi A"/>
        <s v="Rajveer Singh"/>
        <s v="Dr Ram Shankar Katheria"/>
        <s v="Mohammad Sadique"/>
        <s v="Mukesh Rajput"/>
        <s v="Amar Singh"/>
        <s v="Sadhvi Niranjan Jyoti"/>
        <s v="Rajkumar Chahar"/>
        <s v="Dr. Chandra Sen Jadon"/>
        <s v="Ashok Mahadevrao Nete"/>
        <s v="Amit Shah"/>
        <s v="Nihal Chand"/>
        <s v="Tirath Singh Rawat"/>
        <s v="Queen Oja"/>
        <s v="Dr. Mahesh Sharma"/>
        <s v="Vijay Kumar"/>
        <s v="Deepak Adhikari"/>
        <s v="Afzal Ansari"/>
        <s v="Atul Kumar Singh"/>
        <s v="Chandra Prakash Choudhary"/>
        <s v="Kirti Vardhan Singh Alias Raja Bhaiya"/>
        <s v="Dr. Alok Kumar Suman"/>
        <s v="Ravindra Shyamnarayan Shukla Alias Ravi Kishan"/>
        <s v="Dr. Umesh G Jadhav"/>
        <s v="Krishna Pal Singh"/>
        <s v="Ajay Singh Dharmendra Deol (Sunny Deol)"/>
        <s v="Rao Inderjit Singh"/>
        <s v="Vivek Narayan Shejwalkar"/>
        <s v="Pashupati Kumar Paras"/>
        <s v="Ramesh Pokhriyal Nishank"/>
        <s v="Prajwal R"/>
        <s v="Rajvir Diler"/>
        <s v="Dhairyashil Sambhajirao Mane"/>
        <s v="Udasi. S.C."/>
        <s v="Kuruva Gorantla Madhav"/>
        <s v="Patil Hemant Shriram"/>
        <s v="Brijendra Singh"/>
        <s v="Locket Chatterjee"/>
        <s v="Rao Uday Pratap Singh"/>
        <s v="Som Parkash"/>
        <s v="Dean Kuriakose"/>
        <s v="Shankar Lalwani"/>
        <s v="Dr Rajkumar Ranjan Singh"/>
        <s v="Mimi Chakraborty"/>
        <s v="Rajashree Mallick"/>
        <s v="Chandeshwar Prasad"/>
        <s v="Ram Charan Bohra"/>
        <s v="Col. Rajyavardhan Rathore"/>
        <s v="Sarmistha Sethi"/>
        <s v="Unmesh Bhaiyyasaheb Patil"/>
        <s v="Devaji Patel"/>
        <s v="Jayanta Kumar Roy"/>
        <s v="Poonamben Hematbhai Maadam"/>
        <s v="Khalilur Rahaman"/>
        <s v="Shyam Singh Yadav"/>
        <s v="Ramprit Mandal"/>
        <s v="Anurag Sharma"/>
        <s v="Kunar Hembram"/>
        <s v="Narendra Kumar"/>
        <s v="Gajendra Singh Shekhawat"/>
        <s v="Topon Kumar Gogoi"/>
        <s v="Chavda Vinod Lakhamshi"/>
        <s v="Yeduguri Sandinti Avinash Reddy"/>
        <s v="Pradeep Kumar"/>
        <s v="Vanga Geetha Viswanatham"/>
        <s v="Basanta Kumar Panda"/>
        <s v="Gaurav Gogoi"/>
        <s v="Gautham Sigamani Pon"/>
        <s v="Dr. Shrikant Eknath Shinde"/>
        <s v="Selvam.G"/>
        <s v="Achyutananda Samanta"/>
        <s v="Kishan Kapoor"/>
        <s v="Mohan Mandavi"/>
        <s v="Subrat Pathak"/>
        <s v="Vasanthakumar H"/>
        <s v="K Sudhakaran"/>
        <s v="Satyadev Pachauri"/>
        <s v="Kripanath Mallah"/>
        <s v="Bandi Sanjay Kumar"/>
        <s v="Sanjay Bhatia"/>
        <s v="Jothimani S"/>
        <s v="Rajmohan Unnithan"/>
        <s v="Dulal Chandra Goswami"/>
        <s v="Vinod Kumar Sonkar"/>
        <s v="Anubhav Mohanty"/>
        <s v="Chandrani Murmu"/>
        <s v="Jasbir Singh Gill"/>
        <s v="Choudhary Mahbub Ali Kaisar"/>
        <s v="Vishnu Datt Sharma"/>
        <s v="Nama Nageswr Rao"/>
        <s v="Nandkumar Singh Chouhan (Nandu Bhaiya)"/>
        <s v="Gajendra Umrao Singh Patel"/>
        <s v="Chauhan Devusinh"/>
        <s v="Dr. Mohammad Jawed"/>
        <s v="Annapurna Devi"/>
        <s v="S. Muniswamy"/>
        <s v="Sanjay Sadashivrao Mandlik"/>
        <s v="Mala Roy"/>
        <s v="Bandyopadhyay Sudip"/>
        <s v="Premachandran N K"/>
        <s v="Karadi Sanganna Amarappa"/>
        <s v="Saptagiri Sankar Ulaka"/>
        <s v="Jyotsna Mahant"/>
        <s v="Thomas Chazhikadan"/>
        <s v="M.K.Raghavan"/>
        <s v="Dr.A.Chellakumar"/>
        <s v="Mahua Moitra"/>
        <s v="Dr Sanjeev Kumar"/>
        <s v="Nayab Singh"/>
        <s v="Vijay Kumar Dubey"/>
        <s v="Tsering Namgyal"/>
        <s v="Pradan Baruah"/>
        <s v="Mohammed Faizal Pp"/>
        <s v="Sangeeta Azad"/>
        <s v="Sudhakar Tukaram Shrangare"/>
        <s v="Bholanath (B.P. Saroj)"/>
        <s v="Ranjeetsinha Hindurao Naik Nimbalkar"/>
        <s v="Ashok Kumar Yadav"/>
        <s v="Venkatesan S"/>
        <s v="Kavitha Malothu"/>
        <s v="Pankaj Choudhary"/>
        <s v="Chunni Lal Sahu"/>
        <s v="Manne Srinivas Reddy"/>
        <s v="Shardaben Anilbhai Patel"/>
        <s v="Kunhalikutty"/>
        <s v="Abu Hasem Khan Chowdhury"/>
        <s v="Khagen Murmu"/>
        <s v="Anumula Revanth Reddy"/>
        <s v="Sudheer Gupta"/>
        <s v="Sumalatha Ambareesh"/>
        <s v="Shri Dilip Saikia"/>
        <s v="Hema Malini Dharmendra Deol"/>
        <s v="Shrirang Chandu Barne"/>
        <s v="Ramalingam S"/>
        <s v="Bishweswar Tudu"/>
        <s v="Kotha Prabhakar Reddy"/>
        <s v="Dilip Kumar Ghosh"/>
        <s v="Ashok Kumar"/>
        <s v="C Lalrosanga"/>
        <s v="Dr. S T Hasan"/>
        <s v="Gopal Chinnaya Shetty"/>
        <s v="Poonam Vajendla Rao"/>
        <s v="Manoj Kishorbhai Kotak"/>
        <s v="Arvind Sawant"/>
        <s v="Rahul Ramesh Shewale"/>
        <s v="Abu Taher Khan"/>
        <s v="Sanjeev Kumar Balyan"/>
        <s v="Ramesh Chandra Majhi"/>
        <s v="Tokheho Yepthomi"/>
        <s v="Selvaraj M"/>
        <s v="Pothuganti Ramulu"/>
        <s v="Hanuman Beniwal"/>
        <s v="Girish Chandra"/>
        <s v="Nitin Jairam Gadkari"/>
        <s v="Ajay Bhatt"/>
        <s v="Nalamada Uttam Kumar Reddy"/>
        <s v="Chinraj A.K.P"/>
        <s v="Chikhalikar Pratap Govindrao"/>
        <s v="Heena Vijaykumar Gavit"/>
        <s v="Pocha Brahmananda Reddy"/>
        <s v="Lavu Sri Krishna Devarayalu"/>
        <s v="Kanumuru Raghu Rama Krishna Raju"/>
        <s v="Hemant Tukaram Godse"/>
        <s v="Patil Chandrakant"/>
        <s v="Chandan Singh"/>
        <s v="Pradyut Bordoloi"/>
        <s v="Adala Prabhakara Reddy"/>
        <s v="Meenakashi Lekhi"/>
        <s v="A. Raja"/>
        <s v="Dharmapuri Arvind"/>
        <s v="Hans Raj Hans"/>
        <s v="Magunta Sreenivasulu Reddy"/>
        <s v="Omprakash Bhupalsinh Alias Pavan Rajenimbalkar"/>
        <s v="Lorho S. Pfoze"/>
        <s v="V K Sreekandan"/>
        <s v="Gavit Rajendra Dhedya"/>
        <s v="P. P. Chaudhary"/>
        <s v="Ratansinh Rathod"/>
        <s v="Dabhi Bharatsinhji Shankarji"/>
        <s v="Ravi Shankar Prasad"/>
        <s v="Venkatesh Netha Borlakunta"/>
        <s v="Paarivendhar T R"/>
        <s v="Keshari Devi Patel"/>
        <s v="K Shanmugasundaram"/>
        <s v="E T Mohammed Basheer"/>
        <s v="Rameshbhai Dhaduk"/>
        <s v="Sangam Lal Gupta"/>
        <s v="V. Vaithilingam"/>
        <s v="Girish Bhalchandra Bapat"/>
        <s v="Jyotirmay Singh Mahato"/>
        <s v="Raja Amareshwara Naik"/>
        <s v="Tatkare Sunil Dattatray"/>
        <s v="Debasree Chaudhuri"/>
        <s v="Gomati"/>
        <s v="Sunil Kumar Soni"/>
        <s v="Margani Bharat Ram"/>
        <s v="Kundaria Mohanbhai"/>
        <s v="Santosh Pandey"/>
        <s v="Diya Kumari"/>
        <s v="K. Navaskani"/>
        <s v="Mohammad Azam Khan"/>
        <s v="Jagannath Sarkar"/>
        <s v="Sanjay Seth"/>
        <s v="Guman Singh Damor_x0009_"/>
        <s v="Khadse Raksha Nikhil"/>
        <s v="Janardan Prasad Mishra"/>
        <s v="Rajbahadur Singh"/>
        <s v="Haji Fazlur Rehman"/>
        <s v="Parthiban.S.R"/>
        <s v="Ravinder"/>
        <s v="Ramchandra Paswan"/>
        <s v="Nitesh Ganga Deb"/>
        <s v="Dr. Shafiqur Rehman Barq"/>
        <s v="Praveen Kumar Nishad"/>
        <s v="Bhonsle Shrimant Chhatrapati Udayanraje Pratapasinh Maharaj"/>
        <s v="Gangapuram Kishan Reddy"/>
        <s v="Himadri Singh"/>
        <s v="Arun Kumar Sagar"/>
        <s v="Suresh Kumar Kashyap"/>
        <s v="B.Y.Raghavendra"/>
        <s v="Sadashiv Kisan Lokhande"/>
        <s v="Amol Ramsing Kolhe"/>
        <s v="Ram Shiromani"/>
        <s v="Sumedhanand Saraswati"/>
        <s v="Indra Hang Subba"/>
        <s v="Rajdeep Roy"/>
        <s v="Geeta Kora"/>
        <s v="Sunita Duggal"/>
        <s v="Sunil Kumar"/>
        <s v="Karti P Chidambaram"/>
        <s v="Kavita Singh"/>
        <s v="Shri. Sha. Bra. Dr. Jay Siddeshwar Shivachrya Mahaswamiji"/>
        <s v="Ramesh Chander Kaushik"/>
        <s v="Baalu.T.R."/>
        <s v="Dileshwar Kamait"/>
        <s v="Mahendrabhai Munjpara"/>
        <s v="Renuka Singh Saruta"/>
        <s v="Dibyendu Adhikari"/>
        <s v="Dhanush M Kumar"/>
        <s v="Pallab Lochan Das"/>
        <s v="Rajan Baburao Vichare"/>
        <s v="P. Raveendranath Kumar"/>
        <s v="Kanimozhi Karunanidhi"/>
        <s v="T. N. Prathapan"/>
        <s v="Thirunavukkarasar. Su"/>
        <s v="Gnanathiraviam S"/>
        <s v="Balli Durgaprasad Rao"/>
        <s v="Subbarayan.K"/>
        <s v="Dr.K.Jayakumar"/>
        <s v="Annadurai C N"/>
        <s v="Rebati Tripura"/>
        <s v="Pratima Bhoumik"/>
        <s v="G S Basavaraj"/>
        <s v="Anil Firojiya"/>
        <s v="Sajda Ahmed"/>
        <s v="K. Muraleedharan"/>
        <s v="Ranjanben Bhatt"/>
        <s v="Dr.K.C.Patel"/>
        <s v="D.M. Kathir Anand"/>
        <s v="Ramakant Bhargava"/>
        <s v="Ravikumar D"/>
        <s v="Manickam Tagore, B."/>
        <s v="M V V Satyanarayana"/>
        <s v="Bellana Chandra Sekhar"/>
        <s v="Dayakar Pasnori"/>
        <s v="Bhavana Pundlikrao Gawali"/>
      </sharedItems>
    </cacheField>
    <cacheField name="Constituency" numFmtId="0">
      <sharedItems/>
    </cacheField>
    <cacheField name="States" numFmtId="0">
      <sharedItems count="39">
        <s v="Andhra Pradesh"/>
        <s v="Kerala"/>
        <s v="Uttar Pradesh [2000 Onwards]"/>
        <s v="Gujarat"/>
        <s v="Maharashtra"/>
        <s v="Rajasthan"/>
        <s v="West Bengal"/>
        <s v="Haryana"/>
        <s v="Punjab"/>
        <s v="Jammu &amp; Kashmir"/>
        <s v="Andaman &amp; Nicobar Islands"/>
        <s v="Tamil Nadu"/>
        <s v="Bihar [2000 Onwards]"/>
        <s v="Arunachal Pradesh"/>
        <s v="Orissa"/>
        <s v="Assam"/>
        <s v="Karnataka"/>
        <s v="Madhya Pradesh [2000 Onwards]"/>
        <s v="Chhattisgarh"/>
        <s v="Chandigarh"/>
        <s v="Delhi [1977 Onwards]"/>
        <s v="Jharkhand"/>
        <s v="Dadra &amp; Nagar Haveli"/>
        <s v="Daman &amp; Diu"/>
        <s v="Uttarakhand"/>
        <s v="Himachal Pradesh"/>
        <s v="Manipur"/>
        <s v="Lakshadweep"/>
        <s v="Mizoram"/>
        <s v="Goa"/>
        <s v="Nagaland"/>
        <s v="Pondicherry"/>
        <s v="Meghalaya"/>
        <s v="Sikkim"/>
        <s v="Tripura"/>
        <s v="Jammu AND Kashmir"/>
        <s v="Andaman AND Nicobar Islands"/>
        <s v="Dadra AND Nagar Haveli"/>
        <s v="Daman AND Diu"/>
      </sharedItems>
    </cacheField>
    <cacheField name="Party" numFmtId="0">
      <sharedItems count="75">
        <s v="TRS"/>
        <s v="CPI"/>
        <s v="SP"/>
        <s v="BJP"/>
        <s v="NCP"/>
        <s v="BSP"/>
        <s v="INC"/>
        <s v="RSP"/>
        <s v="CPM"/>
        <s v="SHS"/>
        <s v="IND"/>
        <s v="TDP"/>
        <s v="JKPDP"/>
        <s v="JDU"/>
        <s v="PMK"/>
        <s v="RJD"/>
        <s v="BJD"/>
        <s v="RLD"/>
        <s v="LJNSP"/>
        <s v="Samajwadi Janata Party (Rashtriya)"/>
        <s v="JKN"/>
        <s v="AIFB"/>
        <s v="SAD"/>
        <s v="AITC"/>
        <s v="JDS"/>
        <s v="DMK"/>
        <s v="BNP"/>
        <s v="AGP"/>
        <s v="JMM"/>
        <s v="AIMIM"/>
        <s v="KEC"/>
        <s v="MNF"/>
        <s v="IFDP"/>
        <s v="NPF"/>
        <s v="National Loktantrik Party"/>
        <s v="RPI(A)"/>
        <s v="MDMK"/>
        <s v="SDF"/>
        <s v="JD(U)"/>
        <s v="JD(S)"/>
        <s v="ADMK"/>
        <s v="VCK"/>
        <s v="AUDF"/>
        <s v="SWP"/>
        <s v="HJC(BL)"/>
        <s v="JVM(P)"/>
        <s v="BPF"/>
        <s v="KEC(M)"/>
        <s v="MUL"/>
        <s v="BVA"/>
        <s v="CPI(M)"/>
        <s v="AIADMK"/>
        <s v="Yuvajana Sramika Rythu Congress Party"/>
        <s v="AIUDF"/>
        <s v="AAP"/>
        <s v="LJP"/>
        <s v="Swabhimani Paksha"/>
        <s v="INLD"/>
        <s v="All India Majlis E Ittehadul Muslimeen"/>
        <s v="Rashtriya Lok Samta Party"/>
        <s v="KC(M)"/>
        <s v="IUML"/>
        <s v="Apna Dal"/>
        <s v="All India N.R. Congress"/>
        <s v="NPP"/>
        <s v="YSRCP"/>
        <s v="Jammu &amp; Kashmir National Conference"/>
        <s v="Viduthalai Chiruthaigal Katchi"/>
        <s v="AJSU Party"/>
        <s v="Revolutionary Socialist Party"/>
        <s v="Kerala Congress (M)"/>
        <s v="Apna Dal (Soneylal)"/>
        <s v="Nationalist Democratic Progressive Party"/>
        <s v="Rashtriya Loktantrik Party"/>
        <s v="Sikkim Krantikari Morcha"/>
      </sharedItems>
    </cacheField>
    <cacheField name="Criminal Cases" numFmtId="0">
      <sharedItems containsSemiMixedTypes="0" containsString="0" containsNumber="1" containsInteger="1" minValue="0" maxValue="204"/>
    </cacheField>
    <cacheField name="Party Position" numFmtId="0">
      <sharedItems count="4">
        <s v="States"/>
        <s v="National"/>
        <s v="Independent"/>
        <s v="Recognised Party"/>
      </sharedItems>
    </cacheField>
    <cacheField name="Education" numFmtId="0">
      <sharedItems count="12">
        <s v="Graduate Professional"/>
        <s v="Graduate"/>
        <s v="Post Graduate"/>
        <s v="Doctorate"/>
        <s v="10th Pass"/>
        <s v="Literate"/>
        <s v="Not Given"/>
        <s v="12th Pass"/>
        <s v="Others"/>
        <s v="8th Pass"/>
        <s v="5th Pass"/>
        <s v="Illiterate"/>
      </sharedItems>
    </cacheField>
    <cacheField name="Total Assets" numFmtId="0">
      <sharedItems containsSemiMixedTypes="0" containsString="0" containsNumber="1" containsInteger="1" minValue="0" maxValue="6830581361"/>
    </cacheField>
    <cacheField name="Liabilities" numFmtId="0">
      <sharedItems containsSemiMixedTypes="0" containsString="0" containsNumber="1" containsInteger="1" minValue="0" maxValue="1547511439"/>
    </cacheField>
    <cacheField name="Year" numFmtId="0">
      <sharedItems containsSemiMixedTypes="0" containsString="0" containsNumber="1" containsInteger="1" minValue="2004" maxValue="2019" count="4">
        <n v="2004"/>
        <n v="2009"/>
        <n v="2014"/>
        <n v="2019"/>
      </sharedItems>
    </cacheField>
  </cacheFields>
  <extLst>
    <ext xmlns:x14="http://schemas.microsoft.com/office/spreadsheetml/2009/9/main" uri="{725AE2AE-9491-48be-B2B4-4EB974FC3084}">
      <x14:pivotCacheDefinition pivotCacheId="638959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7">
  <r>
    <x v="0"/>
    <s v="Adilabad"/>
    <x v="0"/>
    <x v="0"/>
    <n v="0"/>
    <x v="0"/>
    <x v="0"/>
    <n v="7550000"/>
    <n v="120000"/>
    <x v="0"/>
  </r>
  <r>
    <x v="1"/>
    <s v="Adoor"/>
    <x v="1"/>
    <x v="1"/>
    <n v="0"/>
    <x v="1"/>
    <x v="1"/>
    <n v="6274"/>
    <n v="41438"/>
    <x v="0"/>
  </r>
  <r>
    <x v="2"/>
    <s v="Agra"/>
    <x v="2"/>
    <x v="2"/>
    <n v="2"/>
    <x v="0"/>
    <x v="1"/>
    <n v="22326400"/>
    <n v="1000000"/>
    <x v="0"/>
  </r>
  <r>
    <x v="3"/>
    <s v="Ahmedabad"/>
    <x v="3"/>
    <x v="3"/>
    <n v="1"/>
    <x v="1"/>
    <x v="0"/>
    <n v="10287931"/>
    <n v="0"/>
    <x v="0"/>
  </r>
  <r>
    <x v="4"/>
    <s v="Ahmednagar"/>
    <x v="4"/>
    <x v="4"/>
    <n v="2"/>
    <x v="1"/>
    <x v="1"/>
    <n v="23446680"/>
    <n v="4680000"/>
    <x v="0"/>
  </r>
  <r>
    <x v="5"/>
    <s v="Ajmer"/>
    <x v="5"/>
    <x v="3"/>
    <n v="0"/>
    <x v="1"/>
    <x v="2"/>
    <n v="1471446"/>
    <n v="0"/>
    <x v="0"/>
  </r>
  <r>
    <x v="6"/>
    <s v="Akbarpur"/>
    <x v="2"/>
    <x v="5"/>
    <n v="1"/>
    <x v="1"/>
    <x v="0"/>
    <n v="113544000"/>
    <n v="0"/>
    <x v="0"/>
  </r>
  <r>
    <x v="7"/>
    <s v="Akola"/>
    <x v="4"/>
    <x v="3"/>
    <n v="0"/>
    <x v="1"/>
    <x v="0"/>
    <n v="12289645"/>
    <n v="2408285"/>
    <x v="0"/>
  </r>
  <r>
    <x v="8"/>
    <s v="Aligarh"/>
    <x v="2"/>
    <x v="6"/>
    <n v="0"/>
    <x v="1"/>
    <x v="1"/>
    <n v="2892600"/>
    <n v="0"/>
    <x v="0"/>
  </r>
  <r>
    <x v="9"/>
    <s v="Alipurduars"/>
    <x v="6"/>
    <x v="7"/>
    <n v="0"/>
    <x v="0"/>
    <x v="1"/>
    <n v="485800"/>
    <n v="0"/>
    <x v="0"/>
  </r>
  <r>
    <x v="10"/>
    <s v="Allahabad"/>
    <x v="2"/>
    <x v="2"/>
    <n v="1"/>
    <x v="0"/>
    <x v="0"/>
    <n v="22837000"/>
    <n v="1050000"/>
    <x v="0"/>
  </r>
  <r>
    <x v="11"/>
    <s v="Alappuzha"/>
    <x v="1"/>
    <x v="8"/>
    <n v="0"/>
    <x v="1"/>
    <x v="3"/>
    <n v="800231"/>
    <n v="54317"/>
    <x v="0"/>
  </r>
  <r>
    <x v="12"/>
    <s v="Alwar"/>
    <x v="5"/>
    <x v="6"/>
    <n v="0"/>
    <x v="1"/>
    <x v="2"/>
    <n v="4023529"/>
    <n v="1022864"/>
    <x v="0"/>
  </r>
  <r>
    <x v="13"/>
    <s v="Ambala"/>
    <x v="7"/>
    <x v="6"/>
    <n v="0"/>
    <x v="1"/>
    <x v="2"/>
    <n v="7176087"/>
    <n v="0"/>
    <x v="0"/>
  </r>
  <r>
    <x v="14"/>
    <s v="Amethi"/>
    <x v="2"/>
    <x v="6"/>
    <n v="0"/>
    <x v="1"/>
    <x v="2"/>
    <n v="5538123"/>
    <n v="0"/>
    <x v="0"/>
  </r>
  <r>
    <x v="15"/>
    <s v="Amravati"/>
    <x v="4"/>
    <x v="9"/>
    <n v="0"/>
    <x v="0"/>
    <x v="1"/>
    <n v="3532477"/>
    <n v="217263"/>
    <x v="0"/>
  </r>
  <r>
    <x v="16"/>
    <s v="Amreli"/>
    <x v="3"/>
    <x v="6"/>
    <n v="1"/>
    <x v="1"/>
    <x v="1"/>
    <n v="15227334"/>
    <n v="87000"/>
    <x v="0"/>
  </r>
  <r>
    <x v="17"/>
    <s v="Amritsar"/>
    <x v="8"/>
    <x v="3"/>
    <n v="1"/>
    <x v="1"/>
    <x v="1"/>
    <n v="64211374"/>
    <n v="398529"/>
    <x v="0"/>
  </r>
  <r>
    <x v="18"/>
    <s v="Amroha"/>
    <x v="2"/>
    <x v="10"/>
    <n v="0"/>
    <x v="2"/>
    <x v="4"/>
    <n v="67234623"/>
    <n v="0"/>
    <x v="0"/>
  </r>
  <r>
    <x v="19"/>
    <s v="Anakapalle"/>
    <x v="0"/>
    <x v="11"/>
    <n v="0"/>
    <x v="0"/>
    <x v="1"/>
    <n v="5396505"/>
    <n v="246000"/>
    <x v="0"/>
  </r>
  <r>
    <x v="20"/>
    <s v="Anand"/>
    <x v="3"/>
    <x v="6"/>
    <n v="0"/>
    <x v="1"/>
    <x v="0"/>
    <n v="996308"/>
    <n v="0"/>
    <x v="0"/>
  </r>
  <r>
    <x v="21"/>
    <s v="Anantapur"/>
    <x v="0"/>
    <x v="6"/>
    <n v="0"/>
    <x v="1"/>
    <x v="2"/>
    <n v="3890000"/>
    <n v="437636"/>
    <x v="0"/>
  </r>
  <r>
    <x v="22"/>
    <s v="Anantnag"/>
    <x v="9"/>
    <x v="12"/>
    <n v="0"/>
    <x v="0"/>
    <x v="0"/>
    <n v="450000"/>
    <n v="0"/>
    <x v="0"/>
  </r>
  <r>
    <x v="23"/>
    <s v="Andaman &amp; Nicobar Islands"/>
    <x v="10"/>
    <x v="6"/>
    <n v="0"/>
    <x v="1"/>
    <x v="2"/>
    <n v="5926740"/>
    <n v="272061"/>
    <x v="0"/>
  </r>
  <r>
    <x v="24"/>
    <s v="Aonla"/>
    <x v="2"/>
    <x v="13"/>
    <n v="1"/>
    <x v="0"/>
    <x v="0"/>
    <n v="14281673"/>
    <n v="0"/>
    <x v="0"/>
  </r>
  <r>
    <x v="25"/>
    <s v="Arakkonam"/>
    <x v="11"/>
    <x v="14"/>
    <n v="0"/>
    <x v="0"/>
    <x v="2"/>
    <n v="4610868"/>
    <n v="97947"/>
    <x v="0"/>
  </r>
  <r>
    <x v="26"/>
    <s v="Arambagh"/>
    <x v="6"/>
    <x v="8"/>
    <n v="0"/>
    <x v="1"/>
    <x v="5"/>
    <n v="1042327"/>
    <n v="0"/>
    <x v="0"/>
  </r>
  <r>
    <x v="27"/>
    <s v="Araria"/>
    <x v="12"/>
    <x v="3"/>
    <n v="1"/>
    <x v="1"/>
    <x v="4"/>
    <n v="5934736"/>
    <n v="571481"/>
    <x v="0"/>
  </r>
  <r>
    <x v="28"/>
    <s v="Arrah"/>
    <x v="12"/>
    <x v="15"/>
    <n v="0"/>
    <x v="0"/>
    <x v="1"/>
    <n v="11602840"/>
    <n v="33797"/>
    <x v="0"/>
  </r>
  <r>
    <x v="29"/>
    <s v="Arunachal East"/>
    <x v="13"/>
    <x v="3"/>
    <n v="0"/>
    <x v="1"/>
    <x v="2"/>
    <n v="5516640"/>
    <n v="50000"/>
    <x v="0"/>
  </r>
  <r>
    <x v="30"/>
    <s v="Arunachal West"/>
    <x v="13"/>
    <x v="3"/>
    <n v="0"/>
    <x v="1"/>
    <x v="1"/>
    <n v="6511344"/>
    <n v="0"/>
    <x v="0"/>
  </r>
  <r>
    <x v="31"/>
    <s v="Asansol"/>
    <x v="6"/>
    <x v="8"/>
    <n v="0"/>
    <x v="1"/>
    <x v="6"/>
    <n v="2912206"/>
    <n v="0"/>
    <x v="0"/>
  </r>
  <r>
    <x v="32"/>
    <s v="Aska"/>
    <x v="14"/>
    <x v="16"/>
    <n v="0"/>
    <x v="0"/>
    <x v="7"/>
    <n v="12192000"/>
    <n v="1586478"/>
    <x v="0"/>
  </r>
  <r>
    <x v="33"/>
    <s v="Aurangabad"/>
    <x v="12"/>
    <x v="9"/>
    <n v="13"/>
    <x v="0"/>
    <x v="1"/>
    <n v="9333773"/>
    <n v="6043722"/>
    <x v="0"/>
  </r>
  <r>
    <x v="34"/>
    <s v="Aurangabad"/>
    <x v="12"/>
    <x v="6"/>
    <n v="0"/>
    <x v="1"/>
    <x v="2"/>
    <n v="74489984"/>
    <n v="1220000"/>
    <x v="0"/>
  </r>
  <r>
    <x v="35"/>
    <s v="Autonomous District"/>
    <x v="15"/>
    <x v="6"/>
    <n v="0"/>
    <x v="1"/>
    <x v="2"/>
    <n v="5389194"/>
    <n v="0"/>
    <x v="0"/>
  </r>
  <r>
    <x v="36"/>
    <s v="Azamgarh"/>
    <x v="2"/>
    <x v="5"/>
    <n v="9"/>
    <x v="1"/>
    <x v="4"/>
    <n v="17358777"/>
    <n v="200000"/>
    <x v="0"/>
  </r>
  <r>
    <x v="37"/>
    <s v="Vatakara"/>
    <x v="1"/>
    <x v="8"/>
    <n v="1"/>
    <x v="1"/>
    <x v="0"/>
    <n v="1331000"/>
    <n v="0"/>
    <x v="0"/>
  </r>
  <r>
    <x v="38"/>
    <s v="Bagaha"/>
    <x v="12"/>
    <x v="13"/>
    <n v="0"/>
    <x v="0"/>
    <x v="4"/>
    <n v="49000"/>
    <n v="35000"/>
    <x v="0"/>
  </r>
  <r>
    <x v="39"/>
    <s v="Bagalkot"/>
    <x v="16"/>
    <x v="3"/>
    <n v="0"/>
    <x v="1"/>
    <x v="0"/>
    <n v="5375000"/>
    <n v="1000000"/>
    <x v="0"/>
  </r>
  <r>
    <x v="40"/>
    <s v="Baghpat"/>
    <x v="2"/>
    <x v="17"/>
    <n v="0"/>
    <x v="0"/>
    <x v="2"/>
    <n v="13423683"/>
    <n v="1456567"/>
    <x v="0"/>
  </r>
  <r>
    <x v="41"/>
    <s v="Bahraich"/>
    <x v="2"/>
    <x v="2"/>
    <n v="0"/>
    <x v="0"/>
    <x v="2"/>
    <n v="15346459"/>
    <n v="0"/>
    <x v="0"/>
  </r>
  <r>
    <x v="42"/>
    <s v="Balaghat"/>
    <x v="17"/>
    <x v="3"/>
    <n v="0"/>
    <x v="1"/>
    <x v="2"/>
    <n v="9667350"/>
    <n v="1491190"/>
    <x v="0"/>
  </r>
  <r>
    <x v="43"/>
    <s v="Balasore"/>
    <x v="14"/>
    <x v="3"/>
    <n v="0"/>
    <x v="1"/>
    <x v="2"/>
    <n v="1010000"/>
    <n v="0"/>
    <x v="0"/>
  </r>
  <r>
    <x v="44"/>
    <s v="Ballia"/>
    <x v="2"/>
    <x v="18"/>
    <n v="17"/>
    <x v="3"/>
    <x v="5"/>
    <n v="1516070"/>
    <n v="60024"/>
    <x v="0"/>
  </r>
  <r>
    <x v="45"/>
    <s v="Ballia"/>
    <x v="2"/>
    <x v="19"/>
    <n v="0"/>
    <x v="3"/>
    <x v="2"/>
    <n v="4035983"/>
    <n v="1145552"/>
    <x v="0"/>
  </r>
  <r>
    <x v="46"/>
    <s v="Balrampur"/>
    <x v="2"/>
    <x v="3"/>
    <n v="2"/>
    <x v="1"/>
    <x v="0"/>
    <n v="35810577"/>
    <n v="0"/>
    <x v="0"/>
  </r>
  <r>
    <x v="47"/>
    <s v="Balurghat"/>
    <x v="6"/>
    <x v="7"/>
    <n v="0"/>
    <x v="0"/>
    <x v="4"/>
    <n v="968333"/>
    <n v="0"/>
    <x v="0"/>
  </r>
  <r>
    <x v="48"/>
    <s v="Banaskantha"/>
    <x v="3"/>
    <x v="6"/>
    <n v="1"/>
    <x v="1"/>
    <x v="4"/>
    <n v="17693895"/>
    <n v="0"/>
    <x v="0"/>
  </r>
  <r>
    <x v="49"/>
    <s v="Banda"/>
    <x v="2"/>
    <x v="2"/>
    <n v="0"/>
    <x v="0"/>
    <x v="0"/>
    <n v="112456867"/>
    <n v="0"/>
    <x v="0"/>
  </r>
  <r>
    <x v="50"/>
    <s v="Bangalore North"/>
    <x v="16"/>
    <x v="3"/>
    <n v="0"/>
    <x v="1"/>
    <x v="1"/>
    <n v="7666050"/>
    <n v="0"/>
    <x v="0"/>
  </r>
  <r>
    <x v="51"/>
    <s v="Banka"/>
    <x v="12"/>
    <x v="15"/>
    <n v="0"/>
    <x v="0"/>
    <x v="2"/>
    <n v="2841000"/>
    <n v="351513"/>
    <x v="0"/>
  </r>
  <r>
    <x v="52"/>
    <s v="Bankura"/>
    <x v="6"/>
    <x v="8"/>
    <n v="0"/>
    <x v="1"/>
    <x v="2"/>
    <n v="1708375"/>
    <n v="0"/>
    <x v="0"/>
  </r>
  <r>
    <x v="53"/>
    <s v="Bansgaon"/>
    <x v="2"/>
    <x v="6"/>
    <n v="0"/>
    <x v="1"/>
    <x v="2"/>
    <n v="8944794"/>
    <n v="0"/>
    <x v="0"/>
  </r>
  <r>
    <x v="54"/>
    <s v="Banswara"/>
    <x v="5"/>
    <x v="3"/>
    <n v="2"/>
    <x v="1"/>
    <x v="0"/>
    <n v="1905788"/>
    <n v="250000"/>
    <x v="0"/>
  </r>
  <r>
    <x v="55"/>
    <s v="Bapatla"/>
    <x v="0"/>
    <x v="6"/>
    <n v="0"/>
    <x v="1"/>
    <x v="8"/>
    <n v="40907640"/>
    <n v="5212201"/>
    <x v="0"/>
  </r>
  <r>
    <x v="56"/>
    <s v="Bara Banki"/>
    <x v="2"/>
    <x v="5"/>
    <n v="0"/>
    <x v="1"/>
    <x v="1"/>
    <n v="4699000"/>
    <n v="500000"/>
    <x v="0"/>
  </r>
  <r>
    <x v="57"/>
    <s v="Baramati"/>
    <x v="4"/>
    <x v="4"/>
    <n v="1"/>
    <x v="1"/>
    <x v="4"/>
    <n v="44814206"/>
    <n v="13301"/>
    <x v="0"/>
  </r>
  <r>
    <x v="58"/>
    <s v="Baramulla"/>
    <x v="9"/>
    <x v="20"/>
    <n v="0"/>
    <x v="3"/>
    <x v="2"/>
    <n v="17174843"/>
    <n v="1056615"/>
    <x v="0"/>
  </r>
  <r>
    <x v="59"/>
    <s v="Barasat"/>
    <x v="6"/>
    <x v="21"/>
    <n v="0"/>
    <x v="0"/>
    <x v="1"/>
    <n v="2386568"/>
    <n v="35700"/>
    <x v="0"/>
  </r>
  <r>
    <x v="60"/>
    <s v="Bareilly"/>
    <x v="2"/>
    <x v="3"/>
    <n v="0"/>
    <x v="1"/>
    <x v="2"/>
    <n v="7043413"/>
    <n v="250154"/>
    <x v="0"/>
  </r>
  <r>
    <x v="61"/>
    <s v="Barh"/>
    <x v="12"/>
    <x v="15"/>
    <n v="1"/>
    <x v="0"/>
    <x v="2"/>
    <n v="5832524"/>
    <n v="27725"/>
    <x v="0"/>
  </r>
  <r>
    <x v="62"/>
    <s v="Barmer"/>
    <x v="5"/>
    <x v="3"/>
    <n v="0"/>
    <x v="1"/>
    <x v="2"/>
    <n v="4656839"/>
    <n v="73531"/>
    <x v="0"/>
  </r>
  <r>
    <x v="63"/>
    <s v="Barpeta"/>
    <x v="15"/>
    <x v="6"/>
    <n v="0"/>
    <x v="1"/>
    <x v="0"/>
    <n v="1005000"/>
    <n v="0"/>
    <x v="0"/>
  </r>
  <r>
    <x v="64"/>
    <s v="Barrackpore"/>
    <x v="6"/>
    <x v="8"/>
    <n v="0"/>
    <x v="1"/>
    <x v="2"/>
    <n v="9453015"/>
    <n v="0"/>
    <x v="0"/>
  </r>
  <r>
    <x v="65"/>
    <s v="Basirhat"/>
    <x v="6"/>
    <x v="1"/>
    <n v="0"/>
    <x v="1"/>
    <x v="0"/>
    <n v="7218672"/>
    <n v="0"/>
    <x v="0"/>
  </r>
  <r>
    <x v="66"/>
    <s v="Bastar"/>
    <x v="18"/>
    <x v="3"/>
    <n v="1"/>
    <x v="1"/>
    <x v="9"/>
    <n v="1865382"/>
    <n v="177442"/>
    <x v="0"/>
  </r>
  <r>
    <x v="67"/>
    <s v="Basti"/>
    <x v="2"/>
    <x v="5"/>
    <n v="0"/>
    <x v="1"/>
    <x v="1"/>
    <n v="1071480"/>
    <n v="0"/>
    <x v="0"/>
  </r>
  <r>
    <x v="68"/>
    <s v="Bayana"/>
    <x v="5"/>
    <x v="3"/>
    <n v="3"/>
    <x v="1"/>
    <x v="9"/>
    <n v="1053100"/>
    <n v="0"/>
    <x v="0"/>
  </r>
  <r>
    <x v="69"/>
    <s v="Begusarai"/>
    <x v="12"/>
    <x v="13"/>
    <n v="0"/>
    <x v="0"/>
    <x v="1"/>
    <n v="6746462"/>
    <n v="0"/>
    <x v="0"/>
  </r>
  <r>
    <x v="70"/>
    <s v="Belgaum"/>
    <x v="16"/>
    <x v="3"/>
    <n v="0"/>
    <x v="1"/>
    <x v="0"/>
    <n v="47466695"/>
    <n v="8852490"/>
    <x v="0"/>
  </r>
  <r>
    <x v="71"/>
    <s v="Bellary"/>
    <x v="16"/>
    <x v="3"/>
    <n v="0"/>
    <x v="1"/>
    <x v="1"/>
    <n v="10930950"/>
    <n v="416228"/>
    <x v="0"/>
  </r>
  <r>
    <x v="72"/>
    <s v="Berhampore"/>
    <x v="6"/>
    <x v="6"/>
    <n v="3"/>
    <x v="1"/>
    <x v="4"/>
    <n v="19395174"/>
    <n v="0"/>
    <x v="0"/>
  </r>
  <r>
    <x v="73"/>
    <s v="Berhampore"/>
    <x v="6"/>
    <x v="6"/>
    <n v="0"/>
    <x v="1"/>
    <x v="0"/>
    <n v="1419000"/>
    <n v="0"/>
    <x v="0"/>
  </r>
  <r>
    <x v="74"/>
    <s v="Bettiah"/>
    <x v="12"/>
    <x v="15"/>
    <n v="2"/>
    <x v="0"/>
    <x v="7"/>
    <n v="11267189"/>
    <n v="0"/>
    <x v="0"/>
  </r>
  <r>
    <x v="75"/>
    <s v="Betul"/>
    <x v="17"/>
    <x v="3"/>
    <n v="0"/>
    <x v="1"/>
    <x v="0"/>
    <n v="16507774"/>
    <n v="953983"/>
    <x v="0"/>
  </r>
  <r>
    <x v="76"/>
    <s v="Bhadrachalam"/>
    <x v="0"/>
    <x v="8"/>
    <n v="0"/>
    <x v="1"/>
    <x v="0"/>
    <n v="542000"/>
    <n v="130000"/>
    <x v="0"/>
  </r>
  <r>
    <x v="77"/>
    <s v="Bhagalpur"/>
    <x v="12"/>
    <x v="3"/>
    <n v="3"/>
    <x v="1"/>
    <x v="2"/>
    <n v="3410312"/>
    <n v="935401"/>
    <x v="0"/>
  </r>
  <r>
    <x v="78"/>
    <s v="Bhandara"/>
    <x v="4"/>
    <x v="3"/>
    <n v="0"/>
    <x v="1"/>
    <x v="0"/>
    <n v="1184050"/>
    <n v="12000"/>
    <x v="0"/>
  </r>
  <r>
    <x v="79"/>
    <s v="Bharatpur"/>
    <x v="5"/>
    <x v="3"/>
    <n v="0"/>
    <x v="1"/>
    <x v="7"/>
    <n v="87894237"/>
    <n v="525000"/>
    <x v="0"/>
  </r>
  <r>
    <x v="80"/>
    <s v="Bhatinda"/>
    <x v="8"/>
    <x v="22"/>
    <n v="0"/>
    <x v="0"/>
    <x v="2"/>
    <n v="6507661"/>
    <n v="0"/>
    <x v="0"/>
  </r>
  <r>
    <x v="81"/>
    <s v="Bhavnagar"/>
    <x v="3"/>
    <x v="3"/>
    <n v="0"/>
    <x v="1"/>
    <x v="0"/>
    <n v="2350613"/>
    <n v="0"/>
    <x v="0"/>
  </r>
  <r>
    <x v="82"/>
    <s v="Bhilwara"/>
    <x v="5"/>
    <x v="3"/>
    <n v="0"/>
    <x v="1"/>
    <x v="1"/>
    <n v="23765671"/>
    <n v="250000"/>
    <x v="0"/>
  </r>
  <r>
    <x v="83"/>
    <s v="Bhind"/>
    <x v="17"/>
    <x v="3"/>
    <n v="1"/>
    <x v="1"/>
    <x v="0"/>
    <n v="5774939"/>
    <n v="284945"/>
    <x v="0"/>
  </r>
  <r>
    <x v="84"/>
    <s v="Bhiwani"/>
    <x v="7"/>
    <x v="6"/>
    <n v="0"/>
    <x v="1"/>
    <x v="1"/>
    <n v="143724090"/>
    <n v="21865304"/>
    <x v="0"/>
  </r>
  <r>
    <x v="85"/>
    <s v="Bhopal"/>
    <x v="17"/>
    <x v="3"/>
    <n v="0"/>
    <x v="1"/>
    <x v="4"/>
    <n v="2695080"/>
    <n v="0"/>
    <x v="0"/>
  </r>
  <r>
    <x v="86"/>
    <s v="Bhubaneswar"/>
    <x v="14"/>
    <x v="16"/>
    <n v="0"/>
    <x v="0"/>
    <x v="2"/>
    <n v="4441581"/>
    <n v="0"/>
    <x v="0"/>
  </r>
  <r>
    <x v="87"/>
    <s v="Bidar"/>
    <x v="16"/>
    <x v="3"/>
    <n v="0"/>
    <x v="1"/>
    <x v="5"/>
    <n v="2480708"/>
    <n v="816000"/>
    <x v="0"/>
  </r>
  <r>
    <x v="88"/>
    <s v="Bijapur"/>
    <x v="16"/>
    <x v="3"/>
    <n v="2"/>
    <x v="1"/>
    <x v="1"/>
    <n v="5603503"/>
    <n v="1200000"/>
    <x v="0"/>
  </r>
  <r>
    <x v="89"/>
    <s v="Bijnor"/>
    <x v="2"/>
    <x v="17"/>
    <n v="0"/>
    <x v="0"/>
    <x v="8"/>
    <n v="2942225"/>
    <n v="720000"/>
    <x v="0"/>
  </r>
  <r>
    <x v="90"/>
    <s v="Bikaner"/>
    <x v="5"/>
    <x v="3"/>
    <n v="0"/>
    <x v="1"/>
    <x v="7"/>
    <n v="230326000"/>
    <n v="5428225"/>
    <x v="0"/>
  </r>
  <r>
    <x v="91"/>
    <s v="Bikramganj"/>
    <x v="12"/>
    <x v="13"/>
    <n v="0"/>
    <x v="0"/>
    <x v="2"/>
    <n v="14362110"/>
    <n v="0"/>
    <x v="0"/>
  </r>
  <r>
    <x v="92"/>
    <s v="Bilaspur"/>
    <x v="18"/>
    <x v="3"/>
    <n v="0"/>
    <x v="1"/>
    <x v="7"/>
    <n v="3727718"/>
    <n v="0"/>
    <x v="0"/>
  </r>
  <r>
    <x v="93"/>
    <s v="Bilhaur"/>
    <x v="2"/>
    <x v="5"/>
    <n v="0"/>
    <x v="1"/>
    <x v="0"/>
    <n v="1471113"/>
    <n v="200000"/>
    <x v="0"/>
  </r>
  <r>
    <x v="94"/>
    <s v="Birbhum"/>
    <x v="6"/>
    <x v="8"/>
    <n v="0"/>
    <x v="1"/>
    <x v="3"/>
    <n v="409541"/>
    <n v="2862"/>
    <x v="0"/>
  </r>
  <r>
    <x v="95"/>
    <s v="Bobbili"/>
    <x v="0"/>
    <x v="11"/>
    <n v="0"/>
    <x v="0"/>
    <x v="6"/>
    <n v="1979000"/>
    <n v="50000"/>
    <x v="0"/>
  </r>
  <r>
    <x v="96"/>
    <s v="Bolangir"/>
    <x v="14"/>
    <x v="3"/>
    <n v="0"/>
    <x v="1"/>
    <x v="1"/>
    <n v="26899686"/>
    <n v="383762"/>
    <x v="0"/>
  </r>
  <r>
    <x v="97"/>
    <s v="Bolpur"/>
    <x v="6"/>
    <x v="8"/>
    <n v="0"/>
    <x v="1"/>
    <x v="2"/>
    <n v="10551015"/>
    <n v="0"/>
    <x v="0"/>
  </r>
  <r>
    <x v="98"/>
    <s v="Broach"/>
    <x v="3"/>
    <x v="3"/>
    <n v="0"/>
    <x v="1"/>
    <x v="2"/>
    <n v="1583619"/>
    <n v="0"/>
    <x v="0"/>
  </r>
  <r>
    <x v="99"/>
    <s v="Budaun"/>
    <x v="2"/>
    <x v="2"/>
    <n v="0"/>
    <x v="0"/>
    <x v="1"/>
    <n v="96980000"/>
    <n v="5940"/>
    <x v="0"/>
  </r>
  <r>
    <x v="100"/>
    <s v="Bulandshahr"/>
    <x v="2"/>
    <x v="3"/>
    <n v="0"/>
    <x v="1"/>
    <x v="0"/>
    <n v="6209253"/>
    <n v="0"/>
    <x v="0"/>
  </r>
  <r>
    <x v="101"/>
    <s v="Buldhana"/>
    <x v="4"/>
    <x v="9"/>
    <n v="2"/>
    <x v="0"/>
    <x v="1"/>
    <n v="20630019"/>
    <n v="6111246"/>
    <x v="0"/>
  </r>
  <r>
    <x v="102"/>
    <s v="Bulsar"/>
    <x v="3"/>
    <x v="6"/>
    <n v="2"/>
    <x v="1"/>
    <x v="4"/>
    <n v="279461"/>
    <n v="0"/>
    <x v="0"/>
  </r>
  <r>
    <x v="103"/>
    <s v="Burdwan"/>
    <x v="6"/>
    <x v="8"/>
    <n v="0"/>
    <x v="1"/>
    <x v="0"/>
    <n v="3431414"/>
    <n v="0"/>
    <x v="0"/>
  </r>
  <r>
    <x v="104"/>
    <s v="Buxar"/>
    <x v="12"/>
    <x v="3"/>
    <n v="0"/>
    <x v="1"/>
    <x v="7"/>
    <n v="8431336"/>
    <n v="0"/>
    <x v="0"/>
  </r>
  <r>
    <x v="105"/>
    <s v="Calcutta North East"/>
    <x v="6"/>
    <x v="8"/>
    <n v="0"/>
    <x v="1"/>
    <x v="2"/>
    <n v="3109485"/>
    <n v="0"/>
    <x v="0"/>
  </r>
  <r>
    <x v="106"/>
    <s v="Calcutta South"/>
    <x v="6"/>
    <x v="23"/>
    <n v="0"/>
    <x v="1"/>
    <x v="2"/>
    <n v="375489"/>
    <n v="0"/>
    <x v="0"/>
  </r>
  <r>
    <x v="107"/>
    <s v="Calicut"/>
    <x v="1"/>
    <x v="24"/>
    <n v="0"/>
    <x v="0"/>
    <x v="2"/>
    <n v="47621096"/>
    <n v="4654480"/>
    <x v="0"/>
  </r>
  <r>
    <x v="108"/>
    <s v="Chail"/>
    <x v="2"/>
    <x v="2"/>
    <n v="0"/>
    <x v="0"/>
    <x v="7"/>
    <n v="9337424"/>
    <n v="1092000"/>
    <x v="0"/>
  </r>
  <r>
    <x v="109"/>
    <s v="Chamarajanagar"/>
    <x v="16"/>
    <x v="24"/>
    <n v="1"/>
    <x v="0"/>
    <x v="1"/>
    <n v="942100"/>
    <n v="10000"/>
    <x v="0"/>
  </r>
  <r>
    <x v="110"/>
    <s v="Chandauli"/>
    <x v="2"/>
    <x v="5"/>
    <n v="0"/>
    <x v="1"/>
    <x v="1"/>
    <n v="5843089"/>
    <n v="0"/>
    <x v="0"/>
  </r>
  <r>
    <x v="111"/>
    <s v="Chandigarh"/>
    <x v="19"/>
    <x v="6"/>
    <n v="0"/>
    <x v="1"/>
    <x v="0"/>
    <n v="17550052"/>
    <n v="0"/>
    <x v="0"/>
  </r>
  <r>
    <x v="112"/>
    <s v="Chandni Chowk"/>
    <x v="20"/>
    <x v="6"/>
    <n v="0"/>
    <x v="1"/>
    <x v="2"/>
    <n v="158850000"/>
    <n v="0"/>
    <x v="0"/>
  </r>
  <r>
    <x v="113"/>
    <s v="Chandrapur"/>
    <x v="4"/>
    <x v="3"/>
    <n v="16"/>
    <x v="1"/>
    <x v="4"/>
    <n v="2653960"/>
    <n v="0"/>
    <x v="0"/>
  </r>
  <r>
    <x v="114"/>
    <s v="Chapra"/>
    <x v="12"/>
    <x v="15"/>
    <n v="7"/>
    <x v="0"/>
    <x v="0"/>
    <n v="8768342"/>
    <n v="22041400"/>
    <x v="0"/>
  </r>
  <r>
    <x v="115"/>
    <s v="Chatra"/>
    <x v="21"/>
    <x v="15"/>
    <n v="1"/>
    <x v="0"/>
    <x v="3"/>
    <n v="28085948"/>
    <n v="750000"/>
    <x v="0"/>
  </r>
  <r>
    <x v="116"/>
    <s v="Chengalpattu"/>
    <x v="11"/>
    <x v="14"/>
    <n v="0"/>
    <x v="0"/>
    <x v="2"/>
    <n v="3696741"/>
    <n v="369957"/>
    <x v="0"/>
  </r>
  <r>
    <x v="117"/>
    <s v="Chhindwara"/>
    <x v="17"/>
    <x v="6"/>
    <n v="0"/>
    <x v="1"/>
    <x v="1"/>
    <n v="51839379"/>
    <n v="0"/>
    <x v="0"/>
  </r>
  <r>
    <x v="118"/>
    <s v="Chhota Udaipur"/>
    <x v="3"/>
    <x v="6"/>
    <n v="0"/>
    <x v="1"/>
    <x v="2"/>
    <n v="2793000"/>
    <n v="271125"/>
    <x v="0"/>
  </r>
  <r>
    <x v="119"/>
    <s v="Chidambaram"/>
    <x v="11"/>
    <x v="14"/>
    <n v="0"/>
    <x v="0"/>
    <x v="2"/>
    <n v="420000"/>
    <n v="318534"/>
    <x v="0"/>
  </r>
  <r>
    <x v="120"/>
    <s v="Chikballapur"/>
    <x v="16"/>
    <x v="6"/>
    <n v="0"/>
    <x v="1"/>
    <x v="1"/>
    <n v="40239308"/>
    <n v="105000"/>
    <x v="0"/>
  </r>
  <r>
    <x v="121"/>
    <s v="Chikkodi"/>
    <x v="16"/>
    <x v="3"/>
    <n v="0"/>
    <x v="1"/>
    <x v="1"/>
    <n v="5480600"/>
    <n v="75000"/>
    <x v="0"/>
  </r>
  <r>
    <x v="122"/>
    <s v="Chikmagalur"/>
    <x v="16"/>
    <x v="3"/>
    <n v="0"/>
    <x v="1"/>
    <x v="4"/>
    <n v="6069785"/>
    <n v="0"/>
    <x v="0"/>
  </r>
  <r>
    <x v="123"/>
    <s v="Chimur"/>
    <x v="4"/>
    <x v="3"/>
    <n v="0"/>
    <x v="1"/>
    <x v="2"/>
    <n v="4412847"/>
    <n v="197913"/>
    <x v="0"/>
  </r>
  <r>
    <x v="124"/>
    <s v="Chirayinkil"/>
    <x v="1"/>
    <x v="8"/>
    <n v="0"/>
    <x v="1"/>
    <x v="0"/>
    <n v="756621"/>
    <n v="0"/>
    <x v="0"/>
  </r>
  <r>
    <x v="125"/>
    <s v="Chitradurga"/>
    <x v="16"/>
    <x v="6"/>
    <n v="0"/>
    <x v="1"/>
    <x v="2"/>
    <n v="6250000"/>
    <n v="0"/>
    <x v="0"/>
  </r>
  <r>
    <x v="126"/>
    <s v="Chittoor"/>
    <x v="0"/>
    <x v="11"/>
    <n v="0"/>
    <x v="0"/>
    <x v="6"/>
    <n v="670576468"/>
    <n v="0"/>
    <x v="0"/>
  </r>
  <r>
    <x v="127"/>
    <s v="Chittorgarh"/>
    <x v="5"/>
    <x v="3"/>
    <n v="0"/>
    <x v="1"/>
    <x v="6"/>
    <n v="2448887"/>
    <n v="0"/>
    <x v="0"/>
  </r>
  <r>
    <x v="128"/>
    <s v="Churu"/>
    <x v="5"/>
    <x v="3"/>
    <n v="0"/>
    <x v="1"/>
    <x v="0"/>
    <n v="13198438"/>
    <n v="208154"/>
    <x v="0"/>
  </r>
  <r>
    <x v="129"/>
    <s v="Contai"/>
    <x v="6"/>
    <x v="8"/>
    <n v="0"/>
    <x v="1"/>
    <x v="2"/>
    <n v="1410752"/>
    <n v="15000"/>
    <x v="0"/>
  </r>
  <r>
    <x v="130"/>
    <s v="Cooch Behar"/>
    <x v="6"/>
    <x v="21"/>
    <n v="0"/>
    <x v="0"/>
    <x v="7"/>
    <n v="546676"/>
    <n v="279146"/>
    <x v="0"/>
  </r>
  <r>
    <x v="131"/>
    <s v="Cuddalore"/>
    <x v="11"/>
    <x v="25"/>
    <n v="5"/>
    <x v="0"/>
    <x v="0"/>
    <n v="3617839"/>
    <n v="0"/>
    <x v="0"/>
  </r>
  <r>
    <x v="132"/>
    <s v="Cuddapah"/>
    <x v="0"/>
    <x v="6"/>
    <n v="0"/>
    <x v="1"/>
    <x v="1"/>
    <n v="36227380"/>
    <n v="0"/>
    <x v="0"/>
  </r>
  <r>
    <x v="133"/>
    <s v="Cuttack"/>
    <x v="14"/>
    <x v="16"/>
    <n v="0"/>
    <x v="0"/>
    <x v="2"/>
    <n v="17843407"/>
    <n v="169357"/>
    <x v="0"/>
  </r>
  <r>
    <x v="134"/>
    <s v="Dadra &amp; Nagar Haveli"/>
    <x v="22"/>
    <x v="26"/>
    <n v="0"/>
    <x v="3"/>
    <x v="7"/>
    <n v="28619160"/>
    <n v="1296271"/>
    <x v="0"/>
  </r>
  <r>
    <x v="135"/>
    <s v="Dahanu"/>
    <x v="4"/>
    <x v="6"/>
    <n v="0"/>
    <x v="1"/>
    <x v="4"/>
    <n v="8657109"/>
    <n v="0"/>
    <x v="0"/>
  </r>
  <r>
    <x v="136"/>
    <s v="Daman And Diu"/>
    <x v="23"/>
    <x v="6"/>
    <n v="1"/>
    <x v="1"/>
    <x v="7"/>
    <n v="54787351"/>
    <n v="6640008"/>
    <x v="0"/>
  </r>
  <r>
    <x v="137"/>
    <s v="Damoh"/>
    <x v="17"/>
    <x v="3"/>
    <n v="0"/>
    <x v="1"/>
    <x v="9"/>
    <n v="10348557"/>
    <n v="325874"/>
    <x v="0"/>
  </r>
  <r>
    <x v="138"/>
    <s v="Darbhanga"/>
    <x v="12"/>
    <x v="15"/>
    <n v="0"/>
    <x v="0"/>
    <x v="2"/>
    <n v="2071240"/>
    <n v="545183"/>
    <x v="0"/>
  </r>
  <r>
    <x v="139"/>
    <s v="Darjeeling"/>
    <x v="6"/>
    <x v="6"/>
    <n v="0"/>
    <x v="1"/>
    <x v="2"/>
    <n v="7065000"/>
    <n v="200000"/>
    <x v="0"/>
  </r>
  <r>
    <x v="140"/>
    <s v="Dausa"/>
    <x v="5"/>
    <x v="6"/>
    <n v="0"/>
    <x v="1"/>
    <x v="2"/>
    <n v="2555000"/>
    <n v="0"/>
    <x v="0"/>
  </r>
  <r>
    <x v="141"/>
    <s v="Davangere"/>
    <x v="16"/>
    <x v="3"/>
    <n v="0"/>
    <x v="1"/>
    <x v="4"/>
    <n v="50282989"/>
    <n v="0"/>
    <x v="0"/>
  </r>
  <r>
    <x v="142"/>
    <s v="Deogarh"/>
    <x v="14"/>
    <x v="3"/>
    <n v="0"/>
    <x v="1"/>
    <x v="2"/>
    <n v="476756"/>
    <n v="306250"/>
    <x v="0"/>
  </r>
  <r>
    <x v="143"/>
    <s v="Deoria"/>
    <x v="2"/>
    <x v="2"/>
    <n v="0"/>
    <x v="0"/>
    <x v="6"/>
    <n v="8468000"/>
    <n v="150000"/>
    <x v="0"/>
  </r>
  <r>
    <x v="144"/>
    <s v="Dhanbad"/>
    <x v="21"/>
    <x v="6"/>
    <n v="0"/>
    <x v="1"/>
    <x v="4"/>
    <n v="10250582"/>
    <n v="323838"/>
    <x v="0"/>
  </r>
  <r>
    <x v="145"/>
    <s v="Dhandhuka"/>
    <x v="3"/>
    <x v="3"/>
    <n v="0"/>
    <x v="1"/>
    <x v="2"/>
    <n v="7900277"/>
    <n v="3881919"/>
    <x v="0"/>
  </r>
  <r>
    <x v="146"/>
    <s v="Dhar"/>
    <x v="17"/>
    <x v="3"/>
    <n v="1"/>
    <x v="1"/>
    <x v="2"/>
    <n v="2885302"/>
    <n v="271133"/>
    <x v="0"/>
  </r>
  <r>
    <x v="147"/>
    <s v="Dharwad North"/>
    <x v="16"/>
    <x v="3"/>
    <n v="4"/>
    <x v="1"/>
    <x v="1"/>
    <n v="7760188"/>
    <n v="32587745"/>
    <x v="0"/>
  </r>
  <r>
    <x v="148"/>
    <s v="Dharwad South"/>
    <x v="16"/>
    <x v="3"/>
    <n v="0"/>
    <x v="1"/>
    <x v="2"/>
    <n v="12862400"/>
    <n v="730000"/>
    <x v="0"/>
  </r>
  <r>
    <x v="149"/>
    <s v="Dhenkanal"/>
    <x v="14"/>
    <x v="16"/>
    <n v="5"/>
    <x v="0"/>
    <x v="8"/>
    <n v="2775930"/>
    <n v="0"/>
    <x v="0"/>
  </r>
  <r>
    <x v="150"/>
    <s v="Dhubri"/>
    <x v="15"/>
    <x v="6"/>
    <n v="0"/>
    <x v="1"/>
    <x v="0"/>
    <n v="558467"/>
    <n v="225000"/>
    <x v="0"/>
  </r>
  <r>
    <x v="151"/>
    <s v="Dhule"/>
    <x v="4"/>
    <x v="6"/>
    <n v="1"/>
    <x v="1"/>
    <x v="1"/>
    <n v="3039824"/>
    <n v="0"/>
    <x v="0"/>
  </r>
  <r>
    <x v="152"/>
    <s v="Diamond Harbour"/>
    <x v="6"/>
    <x v="8"/>
    <n v="0"/>
    <x v="1"/>
    <x v="1"/>
    <n v="232000"/>
    <n v="0"/>
    <x v="0"/>
  </r>
  <r>
    <x v="153"/>
    <s v="Dibrugarh"/>
    <x v="15"/>
    <x v="27"/>
    <n v="0"/>
    <x v="0"/>
    <x v="0"/>
    <n v="2038397"/>
    <n v="758854"/>
    <x v="0"/>
  </r>
  <r>
    <x v="154"/>
    <s v="Dindigul"/>
    <x v="11"/>
    <x v="6"/>
    <n v="0"/>
    <x v="1"/>
    <x v="1"/>
    <n v="13247227"/>
    <n v="875536"/>
    <x v="0"/>
  </r>
  <r>
    <x v="155"/>
    <s v="Domariaganj"/>
    <x v="2"/>
    <x v="5"/>
    <n v="2"/>
    <x v="1"/>
    <x v="4"/>
    <n v="4902000"/>
    <n v="0"/>
    <x v="0"/>
  </r>
  <r>
    <x v="156"/>
    <s v="Dum Dum"/>
    <x v="6"/>
    <x v="8"/>
    <n v="0"/>
    <x v="1"/>
    <x v="7"/>
    <n v="2935137"/>
    <n v="0"/>
    <x v="0"/>
  </r>
  <r>
    <x v="157"/>
    <s v="Dumka"/>
    <x v="21"/>
    <x v="28"/>
    <n v="4"/>
    <x v="0"/>
    <x v="4"/>
    <n v="3776022"/>
    <n v="8013462"/>
    <x v="0"/>
  </r>
  <r>
    <x v="158"/>
    <s v="Durg"/>
    <x v="18"/>
    <x v="3"/>
    <n v="0"/>
    <x v="1"/>
    <x v="2"/>
    <n v="3205175"/>
    <n v="1060847"/>
    <x v="0"/>
  </r>
  <r>
    <x v="159"/>
    <s v="Durgapur"/>
    <x v="6"/>
    <x v="8"/>
    <n v="0"/>
    <x v="1"/>
    <x v="1"/>
    <n v="2796700"/>
    <n v="0"/>
    <x v="0"/>
  </r>
  <r>
    <x v="160"/>
    <s v="East Delhi"/>
    <x v="20"/>
    <x v="6"/>
    <n v="0"/>
    <x v="1"/>
    <x v="2"/>
    <n v="4764901"/>
    <n v="246779"/>
    <x v="0"/>
  </r>
  <r>
    <x v="161"/>
    <s v="Eluru"/>
    <x v="0"/>
    <x v="6"/>
    <n v="0"/>
    <x v="1"/>
    <x v="6"/>
    <n v="117898221"/>
    <n v="191621"/>
    <x v="0"/>
  </r>
  <r>
    <x v="162"/>
    <s v="Erandol"/>
    <x v="4"/>
    <x v="3"/>
    <n v="0"/>
    <x v="1"/>
    <x v="2"/>
    <n v="4492440"/>
    <n v="944685"/>
    <x v="0"/>
  </r>
  <r>
    <x v="163"/>
    <s v="Ernakulam"/>
    <x v="1"/>
    <x v="10"/>
    <n v="0"/>
    <x v="2"/>
    <x v="3"/>
    <n v="2993000"/>
    <n v="764304"/>
    <x v="0"/>
  </r>
  <r>
    <x v="164"/>
    <s v="Etah"/>
    <x v="2"/>
    <x v="2"/>
    <n v="0"/>
    <x v="0"/>
    <x v="3"/>
    <n v="117888469"/>
    <n v="16200"/>
    <x v="0"/>
  </r>
  <r>
    <x v="165"/>
    <s v="Etawah"/>
    <x v="2"/>
    <x v="2"/>
    <n v="0"/>
    <x v="0"/>
    <x v="2"/>
    <n v="1924170"/>
    <n v="0"/>
    <x v="0"/>
  </r>
  <r>
    <x v="166"/>
    <s v="Faizabad"/>
    <x v="2"/>
    <x v="5"/>
    <n v="27"/>
    <x v="1"/>
    <x v="7"/>
    <n v="5380516"/>
    <n v="318855"/>
    <x v="0"/>
  </r>
  <r>
    <x v="167"/>
    <s v="Faridabad"/>
    <x v="7"/>
    <x v="6"/>
    <n v="0"/>
    <x v="1"/>
    <x v="9"/>
    <n v="9763648"/>
    <n v="0"/>
    <x v="0"/>
  </r>
  <r>
    <x v="168"/>
    <s v="Faridkot"/>
    <x v="8"/>
    <x v="22"/>
    <n v="1"/>
    <x v="0"/>
    <x v="2"/>
    <n v="133811603"/>
    <n v="17359781"/>
    <x v="0"/>
  </r>
  <r>
    <x v="169"/>
    <s v="Farrukhabad"/>
    <x v="2"/>
    <x v="2"/>
    <n v="0"/>
    <x v="0"/>
    <x v="2"/>
    <n v="9594069"/>
    <n v="768000"/>
    <x v="0"/>
  </r>
  <r>
    <x v="170"/>
    <s v="Fatehpur"/>
    <x v="2"/>
    <x v="5"/>
    <n v="0"/>
    <x v="1"/>
    <x v="1"/>
    <n v="1082468"/>
    <n v="56554"/>
    <x v="0"/>
  </r>
  <r>
    <x v="171"/>
    <s v="Ferozepur"/>
    <x v="8"/>
    <x v="22"/>
    <n v="1"/>
    <x v="0"/>
    <x v="4"/>
    <n v="5561000"/>
    <n v="723000"/>
    <x v="0"/>
  </r>
  <r>
    <x v="172"/>
    <s v="Firozabad"/>
    <x v="2"/>
    <x v="2"/>
    <n v="2"/>
    <x v="0"/>
    <x v="1"/>
    <n v="4235985"/>
    <n v="0"/>
    <x v="0"/>
  </r>
  <r>
    <x v="173"/>
    <s v="Gandhinagar"/>
    <x v="3"/>
    <x v="3"/>
    <n v="0"/>
    <x v="1"/>
    <x v="0"/>
    <n v="13042443"/>
    <n v="554000"/>
    <x v="0"/>
  </r>
  <r>
    <x v="174"/>
    <s v="Ganganagar"/>
    <x v="5"/>
    <x v="3"/>
    <n v="0"/>
    <x v="1"/>
    <x v="1"/>
    <n v="2282422"/>
    <n v="168941"/>
    <x v="0"/>
  </r>
  <r>
    <x v="175"/>
    <s v="Garhwal"/>
    <x v="24"/>
    <x v="3"/>
    <n v="0"/>
    <x v="1"/>
    <x v="0"/>
    <n v="7242679"/>
    <n v="0"/>
    <x v="0"/>
  </r>
  <r>
    <x v="176"/>
    <s v="Gauhati"/>
    <x v="15"/>
    <x v="6"/>
    <n v="0"/>
    <x v="1"/>
    <x v="2"/>
    <n v="9202689"/>
    <n v="205430"/>
    <x v="0"/>
  </r>
  <r>
    <x v="177"/>
    <s v="Gaya"/>
    <x v="12"/>
    <x v="15"/>
    <n v="0"/>
    <x v="0"/>
    <x v="9"/>
    <n v="0"/>
    <n v="26000"/>
    <x v="0"/>
  </r>
  <r>
    <x v="178"/>
    <s v="Ghatampur"/>
    <x v="2"/>
    <x v="2"/>
    <n v="0"/>
    <x v="0"/>
    <x v="4"/>
    <n v="1868196"/>
    <n v="0"/>
    <x v="0"/>
  </r>
  <r>
    <x v="179"/>
    <s v="Ghazipur"/>
    <x v="2"/>
    <x v="2"/>
    <n v="1"/>
    <x v="0"/>
    <x v="2"/>
    <n v="5085464"/>
    <n v="38022"/>
    <x v="0"/>
  </r>
  <r>
    <x v="180"/>
    <s v="Ghosi"/>
    <x v="2"/>
    <x v="2"/>
    <n v="0"/>
    <x v="0"/>
    <x v="2"/>
    <n v="600143"/>
    <n v="0"/>
    <x v="0"/>
  </r>
  <r>
    <x v="181"/>
    <s v="Giridih"/>
    <x v="21"/>
    <x v="28"/>
    <n v="1"/>
    <x v="0"/>
    <x v="1"/>
    <n v="625000"/>
    <n v="0"/>
    <x v="0"/>
  </r>
  <r>
    <x v="182"/>
    <s v="Gobichettipalayam"/>
    <x v="11"/>
    <x v="6"/>
    <n v="13"/>
    <x v="1"/>
    <x v="1"/>
    <n v="5031000"/>
    <n v="0"/>
    <x v="0"/>
  </r>
  <r>
    <x v="183"/>
    <s v="Godda"/>
    <x v="21"/>
    <x v="6"/>
    <n v="3"/>
    <x v="1"/>
    <x v="1"/>
    <n v="1499897"/>
    <n v="800000"/>
    <x v="0"/>
  </r>
  <r>
    <x v="184"/>
    <s v="Godhra"/>
    <x v="3"/>
    <x v="3"/>
    <n v="0"/>
    <x v="1"/>
    <x v="0"/>
    <n v="2724746"/>
    <n v="0"/>
    <x v="0"/>
  </r>
  <r>
    <x v="185"/>
    <s v="Gonda"/>
    <x v="2"/>
    <x v="2"/>
    <n v="0"/>
    <x v="0"/>
    <x v="2"/>
    <n v="8600704"/>
    <n v="595401"/>
    <x v="0"/>
  </r>
  <r>
    <x v="186"/>
    <s v="Gopalganj"/>
    <x v="12"/>
    <x v="15"/>
    <n v="3"/>
    <x v="0"/>
    <x v="1"/>
    <n v="5234219"/>
    <n v="443268"/>
    <x v="0"/>
  </r>
  <r>
    <x v="187"/>
    <s v="Gorakhpur"/>
    <x v="2"/>
    <x v="3"/>
    <n v="0"/>
    <x v="1"/>
    <x v="1"/>
    <n v="960672"/>
    <n v="0"/>
    <x v="0"/>
  </r>
  <r>
    <x v="188"/>
    <s v="Gulbarga"/>
    <x v="16"/>
    <x v="6"/>
    <n v="0"/>
    <x v="1"/>
    <x v="0"/>
    <n v="11451875"/>
    <n v="0"/>
    <x v="0"/>
  </r>
  <r>
    <x v="189"/>
    <s v="Guna"/>
    <x v="17"/>
    <x v="6"/>
    <n v="0"/>
    <x v="1"/>
    <x v="2"/>
    <n v="35827904"/>
    <n v="0"/>
    <x v="0"/>
  </r>
  <r>
    <x v="190"/>
    <s v="Guntur"/>
    <x v="0"/>
    <x v="6"/>
    <n v="0"/>
    <x v="1"/>
    <x v="6"/>
    <n v="48198297"/>
    <n v="9889900"/>
    <x v="0"/>
  </r>
  <r>
    <x v="191"/>
    <s v="Gurdaspur"/>
    <x v="8"/>
    <x v="3"/>
    <n v="0"/>
    <x v="1"/>
    <x v="1"/>
    <n v="81081889"/>
    <n v="1236000"/>
    <x v="0"/>
  </r>
  <r>
    <x v="192"/>
    <s v="Gwalior"/>
    <x v="17"/>
    <x v="6"/>
    <n v="0"/>
    <x v="1"/>
    <x v="10"/>
    <n v="5443950"/>
    <n v="0"/>
    <x v="0"/>
  </r>
  <r>
    <x v="193"/>
    <s v="Hajipur"/>
    <x v="12"/>
    <x v="18"/>
    <n v="0"/>
    <x v="3"/>
    <x v="2"/>
    <n v="8332433"/>
    <n v="0"/>
    <x v="0"/>
  </r>
  <r>
    <x v="194"/>
    <s v="Hamirpur"/>
    <x v="25"/>
    <x v="2"/>
    <n v="0"/>
    <x v="0"/>
    <x v="0"/>
    <n v="2640727"/>
    <n v="387411"/>
    <x v="0"/>
  </r>
  <r>
    <x v="195"/>
    <s v="Hamirpur"/>
    <x v="25"/>
    <x v="3"/>
    <n v="0"/>
    <x v="1"/>
    <x v="2"/>
    <n v="6426759"/>
    <n v="1069724"/>
    <x v="0"/>
  </r>
  <r>
    <x v="196"/>
    <s v="Hanamkonda"/>
    <x v="0"/>
    <x v="0"/>
    <n v="0"/>
    <x v="0"/>
    <x v="1"/>
    <n v="10011716"/>
    <n v="0"/>
    <x v="0"/>
  </r>
  <r>
    <x v="197"/>
    <s v="Hapur"/>
    <x v="2"/>
    <x v="6"/>
    <n v="1"/>
    <x v="1"/>
    <x v="9"/>
    <n v="6164616"/>
    <n v="0"/>
    <x v="0"/>
  </r>
  <r>
    <x v="198"/>
    <s v="Hardoi"/>
    <x v="2"/>
    <x v="2"/>
    <n v="0"/>
    <x v="0"/>
    <x v="2"/>
    <n v="976000"/>
    <n v="200000"/>
    <x v="0"/>
  </r>
  <r>
    <x v="199"/>
    <s v="Hardwar"/>
    <x v="24"/>
    <x v="2"/>
    <n v="0"/>
    <x v="0"/>
    <x v="9"/>
    <n v="2394512"/>
    <n v="0"/>
    <x v="0"/>
  </r>
  <r>
    <x v="200"/>
    <s v="Hassan"/>
    <x v="16"/>
    <x v="24"/>
    <n v="0"/>
    <x v="0"/>
    <x v="8"/>
    <n v="11439574"/>
    <n v="3582261"/>
    <x v="0"/>
  </r>
  <r>
    <x v="201"/>
    <s v="Hathras"/>
    <x v="2"/>
    <x v="3"/>
    <n v="0"/>
    <x v="1"/>
    <x v="6"/>
    <n v="2089121"/>
    <n v="0"/>
    <x v="0"/>
  </r>
  <r>
    <x v="202"/>
    <s v="Hazaribagh"/>
    <x v="21"/>
    <x v="1"/>
    <n v="1"/>
    <x v="1"/>
    <x v="7"/>
    <n v="970342"/>
    <n v="250000"/>
    <x v="0"/>
  </r>
  <r>
    <x v="203"/>
    <s v="Hindupur"/>
    <x v="0"/>
    <x v="6"/>
    <n v="0"/>
    <x v="1"/>
    <x v="1"/>
    <n v="1405000"/>
    <n v="200779"/>
    <x v="0"/>
  </r>
  <r>
    <x v="204"/>
    <s v="Hingoli"/>
    <x v="4"/>
    <x v="4"/>
    <n v="2"/>
    <x v="1"/>
    <x v="1"/>
    <n v="15307225"/>
    <n v="272088"/>
    <x v="0"/>
  </r>
  <r>
    <x v="205"/>
    <s v="Hissar"/>
    <x v="7"/>
    <x v="6"/>
    <n v="5"/>
    <x v="1"/>
    <x v="7"/>
    <n v="4568812"/>
    <n v="245760"/>
    <x v="0"/>
  </r>
  <r>
    <x v="206"/>
    <s v="Hooghly"/>
    <x v="6"/>
    <x v="8"/>
    <n v="0"/>
    <x v="1"/>
    <x v="2"/>
    <n v="893720"/>
    <n v="435000"/>
    <x v="0"/>
  </r>
  <r>
    <x v="207"/>
    <s v="Hoshangabad"/>
    <x v="17"/>
    <x v="3"/>
    <n v="0"/>
    <x v="1"/>
    <x v="1"/>
    <n v="14878898"/>
    <n v="654724"/>
    <x v="0"/>
  </r>
  <r>
    <x v="208"/>
    <s v="Hoshiarpur"/>
    <x v="8"/>
    <x v="3"/>
    <n v="0"/>
    <x v="1"/>
    <x v="0"/>
    <n v="1623665"/>
    <n v="0"/>
    <x v="0"/>
  </r>
  <r>
    <x v="209"/>
    <s v="Howrah"/>
    <x v="6"/>
    <x v="8"/>
    <n v="0"/>
    <x v="1"/>
    <x v="1"/>
    <n v="1545667"/>
    <n v="0"/>
    <x v="0"/>
  </r>
  <r>
    <x v="210"/>
    <s v="Hyderabad"/>
    <x v="0"/>
    <x v="29"/>
    <n v="3"/>
    <x v="0"/>
    <x v="0"/>
    <n v="3902342"/>
    <n v="0"/>
    <x v="0"/>
  </r>
  <r>
    <x v="211"/>
    <s v="Ichalkaranji"/>
    <x v="4"/>
    <x v="4"/>
    <n v="0"/>
    <x v="1"/>
    <x v="1"/>
    <n v="7913845"/>
    <n v="387564"/>
    <x v="0"/>
  </r>
  <r>
    <x v="212"/>
    <s v="Idukki"/>
    <x v="1"/>
    <x v="30"/>
    <n v="1"/>
    <x v="3"/>
    <x v="0"/>
    <n v="11417962"/>
    <n v="78919"/>
    <x v="0"/>
  </r>
  <r>
    <x v="213"/>
    <s v="Indore"/>
    <x v="17"/>
    <x v="3"/>
    <n v="0"/>
    <x v="1"/>
    <x v="2"/>
    <n v="4422500"/>
    <n v="1250000"/>
    <x v="0"/>
  </r>
  <r>
    <x v="214"/>
    <s v="Inner Manipur"/>
    <x v="26"/>
    <x v="6"/>
    <n v="0"/>
    <x v="1"/>
    <x v="3"/>
    <n v="1107278"/>
    <n v="80660"/>
    <x v="0"/>
  </r>
  <r>
    <x v="215"/>
    <s v="Jabalpur"/>
    <x v="17"/>
    <x v="3"/>
    <n v="0"/>
    <x v="1"/>
    <x v="1"/>
    <n v="6327291"/>
    <n v="0"/>
    <x v="0"/>
  </r>
  <r>
    <x v="216"/>
    <s v="Jadavpur"/>
    <x v="6"/>
    <x v="8"/>
    <n v="0"/>
    <x v="1"/>
    <x v="3"/>
    <n v="1046232"/>
    <n v="0"/>
    <x v="0"/>
  </r>
  <r>
    <x v="217"/>
    <s v="Jagatsinghpur"/>
    <x v="14"/>
    <x v="16"/>
    <n v="0"/>
    <x v="0"/>
    <x v="2"/>
    <n v="5982315"/>
    <n v="53760"/>
    <x v="0"/>
  </r>
  <r>
    <x v="218"/>
    <s v="Jahanabad"/>
    <x v="12"/>
    <x v="15"/>
    <n v="0"/>
    <x v="0"/>
    <x v="2"/>
    <n v="8990298"/>
    <n v="294350"/>
    <x v="0"/>
  </r>
  <r>
    <x v="219"/>
    <s v="Jaipur"/>
    <x v="5"/>
    <x v="3"/>
    <n v="0"/>
    <x v="1"/>
    <x v="0"/>
    <n v="14248322"/>
    <n v="196196"/>
    <x v="0"/>
  </r>
  <r>
    <x v="220"/>
    <s v="Jajpur"/>
    <x v="14"/>
    <x v="16"/>
    <n v="0"/>
    <x v="0"/>
    <x v="2"/>
    <n v="870000"/>
    <n v="22568"/>
    <x v="0"/>
  </r>
  <r>
    <x v="221"/>
    <s v="Jalaun"/>
    <x v="2"/>
    <x v="3"/>
    <n v="1"/>
    <x v="1"/>
    <x v="2"/>
    <n v="446550"/>
    <n v="114460"/>
    <x v="0"/>
  </r>
  <r>
    <x v="222"/>
    <s v="Jalesar"/>
    <x v="2"/>
    <x v="2"/>
    <n v="1"/>
    <x v="0"/>
    <x v="2"/>
    <n v="5623000"/>
    <n v="787357"/>
    <x v="0"/>
  </r>
  <r>
    <x v="223"/>
    <s v="Jalgaon"/>
    <x v="4"/>
    <x v="3"/>
    <n v="1"/>
    <x v="1"/>
    <x v="2"/>
    <n v="6719861"/>
    <n v="0"/>
    <x v="0"/>
  </r>
  <r>
    <x v="224"/>
    <s v="Jalna"/>
    <x v="4"/>
    <x v="3"/>
    <n v="0"/>
    <x v="1"/>
    <x v="7"/>
    <n v="9681004"/>
    <n v="715955"/>
    <x v="0"/>
  </r>
  <r>
    <x v="225"/>
    <s v="Jalore"/>
    <x v="5"/>
    <x v="3"/>
    <n v="0"/>
    <x v="1"/>
    <x v="2"/>
    <n v="9629204"/>
    <n v="904335"/>
    <x v="0"/>
  </r>
  <r>
    <x v="226"/>
    <s v="Jalpaiguri"/>
    <x v="6"/>
    <x v="8"/>
    <n v="0"/>
    <x v="1"/>
    <x v="0"/>
    <n v="1711703"/>
    <n v="47377"/>
    <x v="0"/>
  </r>
  <r>
    <x v="227"/>
    <s v="Jammu"/>
    <x v="9"/>
    <x v="6"/>
    <n v="0"/>
    <x v="1"/>
    <x v="4"/>
    <n v="6217000"/>
    <n v="149750"/>
    <x v="0"/>
  </r>
  <r>
    <x v="228"/>
    <s v="Jamnagar"/>
    <x v="3"/>
    <x v="6"/>
    <n v="0"/>
    <x v="1"/>
    <x v="1"/>
    <n v="4837028"/>
    <n v="574600"/>
    <x v="0"/>
  </r>
  <r>
    <x v="229"/>
    <s v="Jamshedpur"/>
    <x v="21"/>
    <x v="28"/>
    <n v="3"/>
    <x v="0"/>
    <x v="1"/>
    <n v="3058500"/>
    <n v="0"/>
    <x v="0"/>
  </r>
  <r>
    <x v="230"/>
    <s v="Jangipur"/>
    <x v="6"/>
    <x v="6"/>
    <n v="0"/>
    <x v="1"/>
    <x v="3"/>
    <n v="15204925"/>
    <n v="217267"/>
    <x v="0"/>
  </r>
  <r>
    <x v="231"/>
    <s v="Jaunpur"/>
    <x v="2"/>
    <x v="2"/>
    <n v="0"/>
    <x v="0"/>
    <x v="7"/>
    <n v="2941300"/>
    <n v="0"/>
    <x v="0"/>
  </r>
  <r>
    <x v="232"/>
    <s v="Jhabua"/>
    <x v="17"/>
    <x v="6"/>
    <n v="0"/>
    <x v="1"/>
    <x v="2"/>
    <n v="14041825"/>
    <n v="0"/>
    <x v="0"/>
  </r>
  <r>
    <x v="233"/>
    <s v="Jhalawar"/>
    <x v="5"/>
    <x v="3"/>
    <n v="0"/>
    <x v="1"/>
    <x v="2"/>
    <n v="7082067"/>
    <n v="0"/>
    <x v="0"/>
  </r>
  <r>
    <x v="234"/>
    <s v="Jhanjharpur"/>
    <x v="12"/>
    <x v="15"/>
    <n v="0"/>
    <x v="0"/>
    <x v="1"/>
    <n v="1137321"/>
    <n v="245123"/>
    <x v="0"/>
  </r>
  <r>
    <x v="235"/>
    <s v="Jhansi"/>
    <x v="2"/>
    <x v="2"/>
    <n v="1"/>
    <x v="0"/>
    <x v="2"/>
    <n v="5307820"/>
    <n v="0"/>
    <x v="0"/>
  </r>
  <r>
    <x v="236"/>
    <s v="Jhargram"/>
    <x v="6"/>
    <x v="8"/>
    <n v="1"/>
    <x v="1"/>
    <x v="7"/>
    <n v="1041089"/>
    <n v="101870"/>
    <x v="0"/>
  </r>
  <r>
    <x v="237"/>
    <s v="Jhunjhunu"/>
    <x v="5"/>
    <x v="6"/>
    <n v="0"/>
    <x v="1"/>
    <x v="4"/>
    <n v="4771614"/>
    <n v="984980"/>
    <x v="0"/>
  </r>
  <r>
    <x v="238"/>
    <s v="Jodhpur"/>
    <x v="5"/>
    <x v="3"/>
    <n v="0"/>
    <x v="1"/>
    <x v="0"/>
    <n v="6993029"/>
    <n v="489166"/>
    <x v="0"/>
  </r>
  <r>
    <x v="239"/>
    <s v="Jorhat"/>
    <x v="15"/>
    <x v="6"/>
    <n v="0"/>
    <x v="1"/>
    <x v="2"/>
    <n v="1356192"/>
    <n v="0"/>
    <x v="0"/>
  </r>
  <r>
    <x v="240"/>
    <s v="Joynagar"/>
    <x v="6"/>
    <x v="7"/>
    <n v="0"/>
    <x v="0"/>
    <x v="0"/>
    <n v="2189190"/>
    <n v="0"/>
    <x v="0"/>
  </r>
  <r>
    <x v="241"/>
    <s v="Jullundur"/>
    <x v="8"/>
    <x v="6"/>
    <n v="0"/>
    <x v="1"/>
    <x v="4"/>
    <n v="205828008"/>
    <n v="2500000"/>
    <x v="0"/>
  </r>
  <r>
    <x v="242"/>
    <s v="Junagadh"/>
    <x v="3"/>
    <x v="6"/>
    <n v="2"/>
    <x v="1"/>
    <x v="1"/>
    <n v="18457408"/>
    <n v="0"/>
    <x v="0"/>
  </r>
  <r>
    <x v="243"/>
    <s v="Kaira"/>
    <x v="3"/>
    <x v="6"/>
    <n v="0"/>
    <x v="1"/>
    <x v="4"/>
    <n v="5727475"/>
    <n v="3083830"/>
    <x v="0"/>
  </r>
  <r>
    <x v="244"/>
    <s v="Kairana"/>
    <x v="2"/>
    <x v="17"/>
    <n v="0"/>
    <x v="0"/>
    <x v="1"/>
    <n v="43904200"/>
    <n v="0"/>
    <x v="0"/>
  </r>
  <r>
    <x v="245"/>
    <s v="Kaiserganj"/>
    <x v="2"/>
    <x v="2"/>
    <n v="0"/>
    <x v="0"/>
    <x v="0"/>
    <n v="4112560"/>
    <n v="0"/>
    <x v="0"/>
  </r>
  <r>
    <x v="246"/>
    <s v="Kalahandi"/>
    <x v="14"/>
    <x v="3"/>
    <n v="0"/>
    <x v="1"/>
    <x v="1"/>
    <n v="3237000"/>
    <n v="10823"/>
    <x v="0"/>
  </r>
  <r>
    <x v="247"/>
    <s v="Kaliabor"/>
    <x v="15"/>
    <x v="6"/>
    <n v="0"/>
    <x v="1"/>
    <x v="1"/>
    <n v="342751"/>
    <n v="0"/>
    <x v="0"/>
  </r>
  <r>
    <x v="248"/>
    <s v="Kanakapura"/>
    <x v="16"/>
    <x v="6"/>
    <n v="0"/>
    <x v="1"/>
    <x v="2"/>
    <n v="1160000"/>
    <n v="0"/>
    <x v="0"/>
  </r>
  <r>
    <x v="249"/>
    <s v="Kanara"/>
    <x v="16"/>
    <x v="3"/>
    <n v="3"/>
    <x v="1"/>
    <x v="7"/>
    <n v="1206000"/>
    <n v="13401653"/>
    <x v="0"/>
  </r>
  <r>
    <x v="250"/>
    <s v="Kangra"/>
    <x v="25"/>
    <x v="6"/>
    <n v="0"/>
    <x v="1"/>
    <x v="2"/>
    <n v="7304760"/>
    <n v="1916918"/>
    <x v="0"/>
  </r>
  <r>
    <x v="251"/>
    <s v="Kanker"/>
    <x v="18"/>
    <x v="3"/>
    <n v="0"/>
    <x v="1"/>
    <x v="2"/>
    <n v="2113856"/>
    <n v="71932"/>
    <x v="0"/>
  </r>
  <r>
    <x v="252"/>
    <s v="Kannauj"/>
    <x v="2"/>
    <x v="2"/>
    <n v="0"/>
    <x v="0"/>
    <x v="2"/>
    <n v="23142705"/>
    <n v="0"/>
    <x v="0"/>
  </r>
  <r>
    <x v="253"/>
    <s v="Kanpur"/>
    <x v="2"/>
    <x v="6"/>
    <n v="0"/>
    <x v="1"/>
    <x v="4"/>
    <n v="19127260"/>
    <n v="0"/>
    <x v="0"/>
  </r>
  <r>
    <x v="254"/>
    <s v="Kapadvanj"/>
    <x v="3"/>
    <x v="6"/>
    <n v="0"/>
    <x v="1"/>
    <x v="2"/>
    <n v="7004174"/>
    <n v="0"/>
    <x v="0"/>
  </r>
  <r>
    <x v="255"/>
    <s v="Karad"/>
    <x v="4"/>
    <x v="4"/>
    <n v="0"/>
    <x v="1"/>
    <x v="2"/>
    <n v="12494141"/>
    <n v="0"/>
    <x v="0"/>
  </r>
  <r>
    <x v="256"/>
    <s v="Karimganj"/>
    <x v="15"/>
    <x v="6"/>
    <n v="0"/>
    <x v="1"/>
    <x v="2"/>
    <n v="4197600"/>
    <n v="240000"/>
    <x v="0"/>
  </r>
  <r>
    <x v="257"/>
    <s v="Karimnagar"/>
    <x v="0"/>
    <x v="0"/>
    <n v="0"/>
    <x v="0"/>
    <x v="1"/>
    <n v="8598858"/>
    <n v="2559507"/>
    <x v="0"/>
  </r>
  <r>
    <x v="258"/>
    <s v="Karnal"/>
    <x v="7"/>
    <x v="6"/>
    <n v="0"/>
    <x v="1"/>
    <x v="2"/>
    <n v="5736332"/>
    <n v="0"/>
    <x v="0"/>
  </r>
  <r>
    <x v="259"/>
    <s v="Karol Bagh"/>
    <x v="20"/>
    <x v="6"/>
    <n v="0"/>
    <x v="1"/>
    <x v="0"/>
    <n v="6415254"/>
    <n v="0"/>
    <x v="0"/>
  </r>
  <r>
    <x v="260"/>
    <s v="Karur"/>
    <x v="11"/>
    <x v="25"/>
    <n v="0"/>
    <x v="0"/>
    <x v="10"/>
    <n v="546569007"/>
    <n v="63920476"/>
    <x v="0"/>
  </r>
  <r>
    <x v="261"/>
    <s v="Kasaragod"/>
    <x v="1"/>
    <x v="8"/>
    <n v="20"/>
    <x v="1"/>
    <x v="2"/>
    <n v="5190249"/>
    <n v="10330"/>
    <x v="0"/>
  </r>
  <r>
    <x v="262"/>
    <s v="Katihar"/>
    <x v="12"/>
    <x v="3"/>
    <n v="1"/>
    <x v="1"/>
    <x v="1"/>
    <n v="4535938"/>
    <n v="0"/>
    <x v="0"/>
  </r>
  <r>
    <x v="263"/>
    <s v="Katwa"/>
    <x v="6"/>
    <x v="8"/>
    <n v="0"/>
    <x v="1"/>
    <x v="4"/>
    <n v="2705606"/>
    <n v="332383"/>
    <x v="0"/>
  </r>
  <r>
    <x v="264"/>
    <s v="Kendrapara"/>
    <x v="14"/>
    <x v="16"/>
    <n v="0"/>
    <x v="0"/>
    <x v="2"/>
    <n v="384400"/>
    <n v="32000"/>
    <x v="0"/>
  </r>
  <r>
    <x v="265"/>
    <s v="Keonjhar"/>
    <x v="14"/>
    <x v="3"/>
    <n v="0"/>
    <x v="1"/>
    <x v="7"/>
    <n v="818420"/>
    <n v="69086"/>
    <x v="0"/>
  </r>
  <r>
    <x v="266"/>
    <s v="Khagaria"/>
    <x v="12"/>
    <x v="15"/>
    <n v="1"/>
    <x v="0"/>
    <x v="0"/>
    <n v="6336271"/>
    <n v="0"/>
    <x v="0"/>
  </r>
  <r>
    <x v="267"/>
    <s v="Khajuraho"/>
    <x v="17"/>
    <x v="3"/>
    <n v="0"/>
    <x v="1"/>
    <x v="3"/>
    <n v="5183173"/>
    <n v="986766"/>
    <x v="0"/>
  </r>
  <r>
    <x v="268"/>
    <s v="Khalilabad"/>
    <x v="2"/>
    <x v="5"/>
    <n v="10"/>
    <x v="1"/>
    <x v="1"/>
    <n v="651000"/>
    <n v="260630"/>
    <x v="0"/>
  </r>
  <r>
    <x v="269"/>
    <s v="Khammam"/>
    <x v="0"/>
    <x v="6"/>
    <n v="1"/>
    <x v="1"/>
    <x v="2"/>
    <n v="136912161"/>
    <n v="300414"/>
    <x v="0"/>
  </r>
  <r>
    <x v="270"/>
    <s v="Khandwa"/>
    <x v="17"/>
    <x v="3"/>
    <n v="0"/>
    <x v="1"/>
    <x v="1"/>
    <n v="4510192"/>
    <n v="947000"/>
    <x v="0"/>
  </r>
  <r>
    <x v="271"/>
    <s v="Khargone"/>
    <x v="17"/>
    <x v="3"/>
    <n v="0"/>
    <x v="1"/>
    <x v="1"/>
    <n v="7414005"/>
    <n v="88719"/>
    <x v="0"/>
  </r>
  <r>
    <x v="272"/>
    <s v="Khed"/>
    <x v="4"/>
    <x v="9"/>
    <n v="0"/>
    <x v="0"/>
    <x v="2"/>
    <n v="52230281"/>
    <n v="12332651"/>
    <x v="0"/>
  </r>
  <r>
    <x v="273"/>
    <s v="Kheri"/>
    <x v="2"/>
    <x v="2"/>
    <n v="0"/>
    <x v="0"/>
    <x v="0"/>
    <n v="2916963"/>
    <n v="246079"/>
    <x v="0"/>
  </r>
  <r>
    <x v="274"/>
    <s v="Khunti"/>
    <x v="21"/>
    <x v="6"/>
    <n v="0"/>
    <x v="1"/>
    <x v="2"/>
    <n v="3328161"/>
    <n v="0"/>
    <x v="0"/>
  </r>
  <r>
    <x v="275"/>
    <s v="Khurja"/>
    <x v="2"/>
    <x v="3"/>
    <n v="0"/>
    <x v="1"/>
    <x v="8"/>
    <n v="11589733"/>
    <n v="0"/>
    <x v="0"/>
  </r>
  <r>
    <x v="276"/>
    <s v="Kishanganj"/>
    <x v="12"/>
    <x v="15"/>
    <n v="9"/>
    <x v="0"/>
    <x v="5"/>
    <n v="5525834"/>
    <n v="1012986"/>
    <x v="0"/>
  </r>
  <r>
    <x v="277"/>
    <s v="Kodarma"/>
    <x v="21"/>
    <x v="3"/>
    <n v="0"/>
    <x v="1"/>
    <x v="1"/>
    <n v="500000"/>
    <n v="460000"/>
    <x v="0"/>
  </r>
  <r>
    <x v="278"/>
    <s v="Kokrajhar"/>
    <x v="15"/>
    <x v="10"/>
    <n v="0"/>
    <x v="2"/>
    <x v="1"/>
    <n v="1694686"/>
    <n v="0"/>
    <x v="0"/>
  </r>
  <r>
    <x v="279"/>
    <s v="Kolaba"/>
    <x v="4"/>
    <x v="6"/>
    <n v="0"/>
    <x v="1"/>
    <x v="0"/>
    <n v="28468000"/>
    <n v="0"/>
    <x v="0"/>
  </r>
  <r>
    <x v="280"/>
    <s v="Kolar"/>
    <x v="16"/>
    <x v="6"/>
    <n v="0"/>
    <x v="1"/>
    <x v="1"/>
    <n v="6187039"/>
    <n v="397195"/>
    <x v="0"/>
  </r>
  <r>
    <x v="281"/>
    <s v="Kolhapur"/>
    <x v="4"/>
    <x v="4"/>
    <n v="2"/>
    <x v="1"/>
    <x v="1"/>
    <n v="8842586"/>
    <n v="986985"/>
    <x v="0"/>
  </r>
  <r>
    <x v="282"/>
    <s v="Kopargaon"/>
    <x v="4"/>
    <x v="6"/>
    <n v="0"/>
    <x v="1"/>
    <x v="4"/>
    <n v="36937860"/>
    <n v="764653"/>
    <x v="0"/>
  </r>
  <r>
    <x v="283"/>
    <s v="Koppal"/>
    <x v="16"/>
    <x v="6"/>
    <n v="0"/>
    <x v="1"/>
    <x v="4"/>
    <n v="5230246"/>
    <n v="1046888"/>
    <x v="0"/>
  </r>
  <r>
    <x v="284"/>
    <s v="Koraput"/>
    <x v="14"/>
    <x v="6"/>
    <n v="0"/>
    <x v="1"/>
    <x v="1"/>
    <n v="459812"/>
    <n v="0"/>
    <x v="0"/>
  </r>
  <r>
    <x v="285"/>
    <s v="Kota"/>
    <x v="5"/>
    <x v="3"/>
    <n v="0"/>
    <x v="1"/>
    <x v="0"/>
    <n v="5734998"/>
    <n v="664908"/>
    <x v="0"/>
  </r>
  <r>
    <x v="286"/>
    <s v="Kottayam"/>
    <x v="1"/>
    <x v="8"/>
    <n v="0"/>
    <x v="1"/>
    <x v="0"/>
    <n v="1818560"/>
    <n v="993202"/>
    <x v="0"/>
  </r>
  <r>
    <x v="287"/>
    <s v="Krishnagar"/>
    <x v="6"/>
    <x v="8"/>
    <n v="0"/>
    <x v="1"/>
    <x v="7"/>
    <n v="7545592"/>
    <n v="1036080"/>
    <x v="0"/>
  </r>
  <r>
    <x v="288"/>
    <s v="Krishnagiri"/>
    <x v="11"/>
    <x v="25"/>
    <n v="1"/>
    <x v="0"/>
    <x v="8"/>
    <n v="5121291"/>
    <n v="1991138"/>
    <x v="0"/>
  </r>
  <r>
    <x v="289"/>
    <s v="Kurnool"/>
    <x v="0"/>
    <x v="6"/>
    <n v="0"/>
    <x v="1"/>
    <x v="1"/>
    <n v="15941801"/>
    <n v="681000"/>
    <x v="0"/>
  </r>
  <r>
    <x v="290"/>
    <s v="Kurukshetra"/>
    <x v="7"/>
    <x v="6"/>
    <n v="0"/>
    <x v="1"/>
    <x v="2"/>
    <n v="121295000"/>
    <n v="0"/>
    <x v="0"/>
  </r>
  <r>
    <x v="291"/>
    <s v="Kutch"/>
    <x v="3"/>
    <x v="3"/>
    <n v="0"/>
    <x v="1"/>
    <x v="0"/>
    <n v="9730221"/>
    <n v="719633"/>
    <x v="0"/>
  </r>
  <r>
    <x v="292"/>
    <s v="Ladakh"/>
    <x v="9"/>
    <x v="10"/>
    <n v="0"/>
    <x v="2"/>
    <x v="0"/>
    <n v="6139045"/>
    <n v="230415"/>
    <x v="0"/>
  </r>
  <r>
    <x v="293"/>
    <s v="Lakhimpur"/>
    <x v="15"/>
    <x v="27"/>
    <n v="0"/>
    <x v="0"/>
    <x v="6"/>
    <n v="1467028"/>
    <n v="0"/>
    <x v="0"/>
  </r>
  <r>
    <x v="294"/>
    <s v="Lakshadweep"/>
    <x v="27"/>
    <x v="13"/>
    <n v="0"/>
    <x v="0"/>
    <x v="0"/>
    <n v="3945099"/>
    <n v="103145"/>
    <x v="0"/>
  </r>
  <r>
    <x v="295"/>
    <s v="Lalganj"/>
    <x v="2"/>
    <x v="2"/>
    <n v="1"/>
    <x v="0"/>
    <x v="1"/>
    <n v="614485"/>
    <n v="130918"/>
    <x v="0"/>
  </r>
  <r>
    <x v="296"/>
    <s v="Latur"/>
    <x v="4"/>
    <x v="3"/>
    <n v="0"/>
    <x v="1"/>
    <x v="4"/>
    <n v="1960659"/>
    <n v="5585583"/>
    <x v="0"/>
  </r>
  <r>
    <x v="297"/>
    <s v="Lohardaga"/>
    <x v="21"/>
    <x v="6"/>
    <n v="0"/>
    <x v="1"/>
    <x v="3"/>
    <n v="9238423"/>
    <n v="364452"/>
    <x v="0"/>
  </r>
  <r>
    <x v="298"/>
    <s v="Lucknow"/>
    <x v="2"/>
    <x v="3"/>
    <n v="0"/>
    <x v="1"/>
    <x v="2"/>
    <n v="5899232"/>
    <n v="0"/>
    <x v="0"/>
  </r>
  <r>
    <x v="299"/>
    <s v="Ludhiana"/>
    <x v="8"/>
    <x v="22"/>
    <n v="1"/>
    <x v="0"/>
    <x v="0"/>
    <n v="9842137"/>
    <n v="1176489"/>
    <x v="0"/>
  </r>
  <r>
    <x v="300"/>
    <s v="Machhlishahr"/>
    <x v="2"/>
    <x v="5"/>
    <n v="8"/>
    <x v="1"/>
    <x v="2"/>
    <n v="28462566"/>
    <n v="0"/>
    <x v="0"/>
  </r>
  <r>
    <x v="301"/>
    <s v="Machilipatnam"/>
    <x v="0"/>
    <x v="6"/>
    <n v="0"/>
    <x v="1"/>
    <x v="7"/>
    <n v="138545000"/>
    <n v="11559000"/>
    <x v="0"/>
  </r>
  <r>
    <x v="302"/>
    <s v="Madhepura"/>
    <x v="12"/>
    <x v="15"/>
    <n v="7"/>
    <x v="0"/>
    <x v="0"/>
    <n v="8768340"/>
    <n v="22041400"/>
    <x v="0"/>
  </r>
  <r>
    <x v="114"/>
    <s v="Madhubani"/>
    <x v="12"/>
    <x v="6"/>
    <n v="0"/>
    <x v="1"/>
    <x v="0"/>
    <n v="1859000"/>
    <n v="300000"/>
    <x v="0"/>
  </r>
  <r>
    <x v="303"/>
    <s v="Madras Central"/>
    <x v="11"/>
    <x v="25"/>
    <n v="0"/>
    <x v="0"/>
    <x v="1"/>
    <n v="14420628"/>
    <n v="0"/>
    <x v="0"/>
  </r>
  <r>
    <x v="304"/>
    <s v="Madras North"/>
    <x v="11"/>
    <x v="25"/>
    <n v="1"/>
    <x v="0"/>
    <x v="7"/>
    <n v="9537668"/>
    <n v="156696"/>
    <x v="0"/>
  </r>
  <r>
    <x v="305"/>
    <s v="Madras South"/>
    <x v="11"/>
    <x v="25"/>
    <n v="0"/>
    <x v="0"/>
    <x v="1"/>
    <n v="27444755"/>
    <n v="0"/>
    <x v="0"/>
  </r>
  <r>
    <x v="306"/>
    <s v="Mahabubnagar"/>
    <x v="0"/>
    <x v="6"/>
    <n v="0"/>
    <x v="1"/>
    <x v="1"/>
    <n v="65075830"/>
    <n v="3000000"/>
    <x v="0"/>
  </r>
  <r>
    <x v="307"/>
    <s v="Maharajganj"/>
    <x v="12"/>
    <x v="13"/>
    <n v="11"/>
    <x v="0"/>
    <x v="7"/>
    <n v="3296840"/>
    <n v="530175"/>
    <x v="0"/>
  </r>
  <r>
    <x v="308"/>
    <s v="Maharajganj"/>
    <x v="12"/>
    <x v="3"/>
    <n v="0"/>
    <x v="1"/>
    <x v="7"/>
    <n v="14174401"/>
    <n v="473788"/>
    <x v="0"/>
  </r>
  <r>
    <x v="309"/>
    <s v="Mahasamund"/>
    <x v="18"/>
    <x v="6"/>
    <n v="2"/>
    <x v="1"/>
    <x v="0"/>
    <n v="8835009"/>
    <n v="0"/>
    <x v="0"/>
  </r>
  <r>
    <x v="310"/>
    <s v="Mahendragarh"/>
    <x v="7"/>
    <x v="6"/>
    <n v="0"/>
    <x v="1"/>
    <x v="0"/>
    <n v="55105874"/>
    <n v="1108417"/>
    <x v="0"/>
  </r>
  <r>
    <x v="311"/>
    <s v="Mainpuri"/>
    <x v="2"/>
    <x v="2"/>
    <n v="2"/>
    <x v="0"/>
    <x v="2"/>
    <n v="11541224"/>
    <n v="41235"/>
    <x v="0"/>
  </r>
  <r>
    <x v="312"/>
    <s v="Malda"/>
    <x v="6"/>
    <x v="6"/>
    <n v="1"/>
    <x v="1"/>
    <x v="1"/>
    <n v="4115704"/>
    <n v="4187744"/>
    <x v="0"/>
  </r>
  <r>
    <x v="313"/>
    <s v="Malegaon"/>
    <x v="4"/>
    <x v="3"/>
    <n v="0"/>
    <x v="1"/>
    <x v="1"/>
    <n v="3312291"/>
    <n v="9033"/>
    <x v="0"/>
  </r>
  <r>
    <x v="314"/>
    <s v="Mandi"/>
    <x v="25"/>
    <x v="6"/>
    <n v="0"/>
    <x v="1"/>
    <x v="1"/>
    <n v="230288018"/>
    <n v="1542808"/>
    <x v="0"/>
  </r>
  <r>
    <x v="315"/>
    <s v="Mandla"/>
    <x v="17"/>
    <x v="3"/>
    <n v="0"/>
    <x v="1"/>
    <x v="2"/>
    <n v="3091035"/>
    <n v="0"/>
    <x v="0"/>
  </r>
  <r>
    <x v="316"/>
    <s v="Mandsaur"/>
    <x v="17"/>
    <x v="3"/>
    <n v="0"/>
    <x v="1"/>
    <x v="2"/>
    <n v="2650506"/>
    <n v="726872"/>
    <x v="0"/>
  </r>
  <r>
    <x v="317"/>
    <s v="Mandvi"/>
    <x v="3"/>
    <x v="6"/>
    <n v="0"/>
    <x v="1"/>
    <x v="0"/>
    <n v="1817815"/>
    <n v="400372"/>
    <x v="0"/>
  </r>
  <r>
    <x v="318"/>
    <s v="Mandya"/>
    <x v="16"/>
    <x v="6"/>
    <n v="0"/>
    <x v="1"/>
    <x v="6"/>
    <n v="7394819"/>
    <n v="321600"/>
    <x v="0"/>
  </r>
  <r>
    <x v="319"/>
    <s v="Mangaldoi"/>
    <x v="15"/>
    <x v="3"/>
    <n v="0"/>
    <x v="1"/>
    <x v="1"/>
    <n v="5595818"/>
    <n v="301647"/>
    <x v="0"/>
  </r>
  <r>
    <x v="320"/>
    <s v="Mangalore"/>
    <x v="16"/>
    <x v="3"/>
    <n v="0"/>
    <x v="1"/>
    <x v="0"/>
    <n v="4639359"/>
    <n v="968423"/>
    <x v="0"/>
  </r>
  <r>
    <x v="321"/>
    <s v="Manjeri"/>
    <x v="1"/>
    <x v="8"/>
    <n v="0"/>
    <x v="1"/>
    <x v="0"/>
    <n v="780480"/>
    <n v="434704"/>
    <x v="0"/>
  </r>
  <r>
    <x v="322"/>
    <s v="Mathura"/>
    <x v="2"/>
    <x v="6"/>
    <n v="0"/>
    <x v="1"/>
    <x v="7"/>
    <n v="15387530"/>
    <n v="281228"/>
    <x v="0"/>
  </r>
  <r>
    <x v="62"/>
    <s v="Mathurapur"/>
    <x v="6"/>
    <x v="8"/>
    <n v="0"/>
    <x v="1"/>
    <x v="2"/>
    <n v="2772156"/>
    <n v="0"/>
    <x v="0"/>
  </r>
  <r>
    <x v="323"/>
    <s v="Mavelikara"/>
    <x v="1"/>
    <x v="8"/>
    <n v="4"/>
    <x v="1"/>
    <x v="0"/>
    <n v="669613"/>
    <n v="18000"/>
    <x v="0"/>
  </r>
  <r>
    <x v="324"/>
    <s v="Mayiladuturai"/>
    <x v="11"/>
    <x v="6"/>
    <n v="0"/>
    <x v="1"/>
    <x v="2"/>
    <n v="19391699"/>
    <n v="380411"/>
    <x v="0"/>
  </r>
  <r>
    <x v="325"/>
    <s v="Mayurbhanj"/>
    <x v="14"/>
    <x v="28"/>
    <n v="4"/>
    <x v="0"/>
    <x v="7"/>
    <n v="1780596"/>
    <n v="0"/>
    <x v="0"/>
  </r>
  <r>
    <x v="326"/>
    <s v="Medak"/>
    <x v="0"/>
    <x v="0"/>
    <n v="0"/>
    <x v="0"/>
    <x v="1"/>
    <n v="2020000"/>
    <n v="500000"/>
    <x v="0"/>
  </r>
  <r>
    <x v="327"/>
    <s v="Meerut"/>
    <x v="2"/>
    <x v="5"/>
    <n v="0"/>
    <x v="1"/>
    <x v="10"/>
    <n v="15220720"/>
    <n v="121146"/>
    <x v="0"/>
  </r>
  <r>
    <x v="328"/>
    <s v="Mehsana"/>
    <x v="3"/>
    <x v="6"/>
    <n v="0"/>
    <x v="1"/>
    <x v="4"/>
    <n v="34602412"/>
    <n v="0"/>
    <x v="0"/>
  </r>
  <r>
    <x v="329"/>
    <s v="Midnapore"/>
    <x v="6"/>
    <x v="1"/>
    <n v="0"/>
    <x v="1"/>
    <x v="1"/>
    <n v="1297328"/>
    <n v="0"/>
    <x v="0"/>
  </r>
  <r>
    <x v="330"/>
    <s v="Miryalguda"/>
    <x v="0"/>
    <x v="6"/>
    <n v="0"/>
    <x v="1"/>
    <x v="2"/>
    <n v="12264007"/>
    <n v="1546865"/>
    <x v="0"/>
  </r>
  <r>
    <x v="331"/>
    <s v="Mirzapur"/>
    <x v="2"/>
    <x v="5"/>
    <n v="0"/>
    <x v="1"/>
    <x v="7"/>
    <n v="7099"/>
    <n v="0"/>
    <x v="0"/>
  </r>
  <r>
    <x v="332"/>
    <s v="Misrikh"/>
    <x v="2"/>
    <x v="5"/>
    <n v="0"/>
    <x v="1"/>
    <x v="2"/>
    <n v="1419108"/>
    <n v="326547"/>
    <x v="0"/>
  </r>
  <r>
    <x v="333"/>
    <s v="Mizoram"/>
    <x v="28"/>
    <x v="31"/>
    <n v="0"/>
    <x v="0"/>
    <x v="2"/>
    <n v="2127713"/>
    <n v="0"/>
    <x v="0"/>
  </r>
  <r>
    <x v="334"/>
    <s v="Mohanlalganj"/>
    <x v="2"/>
    <x v="2"/>
    <n v="0"/>
    <x v="0"/>
    <x v="1"/>
    <n v="16583667"/>
    <n v="1883335"/>
    <x v="0"/>
  </r>
  <r>
    <x v="335"/>
    <s v="Monghyr"/>
    <x v="12"/>
    <x v="15"/>
    <n v="1"/>
    <x v="0"/>
    <x v="2"/>
    <n v="1880178"/>
    <n v="172602"/>
    <x v="0"/>
  </r>
  <r>
    <x v="336"/>
    <s v="Moradabad"/>
    <x v="2"/>
    <x v="2"/>
    <n v="0"/>
    <x v="0"/>
    <x v="1"/>
    <n v="1349151"/>
    <n v="0"/>
    <x v="0"/>
  </r>
  <r>
    <x v="337"/>
    <s v="Morena"/>
    <x v="17"/>
    <x v="3"/>
    <n v="2"/>
    <x v="1"/>
    <x v="7"/>
    <n v="3220504"/>
    <n v="432625"/>
    <x v="0"/>
  </r>
  <r>
    <x v="338"/>
    <s v="Mormugao"/>
    <x v="29"/>
    <x v="6"/>
    <n v="1"/>
    <x v="1"/>
    <x v="7"/>
    <n v="8675904"/>
    <n v="8172004"/>
    <x v="0"/>
  </r>
  <r>
    <x v="339"/>
    <s v="Motihari"/>
    <x v="12"/>
    <x v="15"/>
    <n v="0"/>
    <x v="0"/>
    <x v="2"/>
    <n v="3669358"/>
    <n v="0"/>
    <x v="0"/>
  </r>
  <r>
    <x v="340"/>
    <s v="Mukundapuram"/>
    <x v="1"/>
    <x v="8"/>
    <n v="0"/>
    <x v="1"/>
    <x v="8"/>
    <n v="1930115"/>
    <n v="0"/>
    <x v="0"/>
  </r>
  <r>
    <x v="341"/>
    <s v="Mumbai North"/>
    <x v="4"/>
    <x v="6"/>
    <n v="1"/>
    <x v="1"/>
    <x v="1"/>
    <n v="145298405"/>
    <n v="25000000"/>
    <x v="0"/>
  </r>
  <r>
    <x v="342"/>
    <s v="Mumbai North Central"/>
    <x v="4"/>
    <x v="6"/>
    <n v="0"/>
    <x v="1"/>
    <x v="4"/>
    <n v="2045861"/>
    <n v="0"/>
    <x v="0"/>
  </r>
  <r>
    <x v="343"/>
    <s v="Mumbai North East"/>
    <x v="4"/>
    <x v="6"/>
    <n v="0"/>
    <x v="1"/>
    <x v="0"/>
    <n v="33894725"/>
    <n v="0"/>
    <x v="0"/>
  </r>
  <r>
    <x v="344"/>
    <s v="Mumbai North West"/>
    <x v="4"/>
    <x v="6"/>
    <n v="1"/>
    <x v="1"/>
    <x v="1"/>
    <n v="204321510"/>
    <n v="0"/>
    <x v="0"/>
  </r>
  <r>
    <x v="345"/>
    <s v="Mumbai South Central"/>
    <x v="4"/>
    <x v="9"/>
    <n v="4"/>
    <x v="0"/>
    <x v="4"/>
    <n v="5589646"/>
    <n v="145918"/>
    <x v="0"/>
  </r>
  <r>
    <x v="346"/>
    <s v="Muvattupuzha"/>
    <x v="1"/>
    <x v="32"/>
    <n v="0"/>
    <x v="3"/>
    <x v="0"/>
    <n v="6392358"/>
    <n v="1232410"/>
    <x v="0"/>
  </r>
  <r>
    <x v="347"/>
    <s v="Muzaffarnagar"/>
    <x v="2"/>
    <x v="2"/>
    <n v="1"/>
    <x v="0"/>
    <x v="4"/>
    <n v="4217051"/>
    <n v="0"/>
    <x v="0"/>
  </r>
  <r>
    <x v="348"/>
    <s v="Muzaffarpur"/>
    <x v="12"/>
    <x v="13"/>
    <n v="0"/>
    <x v="0"/>
    <x v="8"/>
    <n v="33987410"/>
    <n v="0"/>
    <x v="0"/>
  </r>
  <r>
    <x v="349"/>
    <s v="Mysore"/>
    <x v="16"/>
    <x v="3"/>
    <n v="0"/>
    <x v="1"/>
    <x v="0"/>
    <n v="263999"/>
    <n v="21750"/>
    <x v="0"/>
  </r>
  <r>
    <x v="350"/>
    <s v="Nabadwip"/>
    <x v="6"/>
    <x v="8"/>
    <n v="0"/>
    <x v="1"/>
    <x v="2"/>
    <n v="278876"/>
    <n v="18382"/>
    <x v="0"/>
  </r>
  <r>
    <x v="351"/>
    <s v="Nagaland"/>
    <x v="30"/>
    <x v="33"/>
    <n v="0"/>
    <x v="0"/>
    <x v="2"/>
    <n v="2147000"/>
    <n v="0"/>
    <x v="0"/>
  </r>
  <r>
    <x v="352"/>
    <s v="Nagapattinam"/>
    <x v="11"/>
    <x v="25"/>
    <n v="0"/>
    <x v="0"/>
    <x v="7"/>
    <n v="3191000"/>
    <n v="1013614"/>
    <x v="0"/>
  </r>
  <r>
    <x v="353"/>
    <s v="Nagarkurnool"/>
    <x v="0"/>
    <x v="11"/>
    <n v="0"/>
    <x v="0"/>
    <x v="2"/>
    <n v="6545314"/>
    <n v="2339000"/>
    <x v="0"/>
  </r>
  <r>
    <x v="354"/>
    <s v="Nagaur"/>
    <x v="5"/>
    <x v="3"/>
    <n v="0"/>
    <x v="1"/>
    <x v="7"/>
    <n v="1303714"/>
    <n v="0"/>
    <x v="0"/>
  </r>
  <r>
    <x v="355"/>
    <s v="Nagercoil"/>
    <x v="11"/>
    <x v="8"/>
    <n v="0"/>
    <x v="1"/>
    <x v="2"/>
    <n v="3076650"/>
    <n v="0"/>
    <x v="0"/>
  </r>
  <r>
    <x v="356"/>
    <s v="Nagpur"/>
    <x v="4"/>
    <x v="6"/>
    <n v="0"/>
    <x v="1"/>
    <x v="1"/>
    <n v="10020540"/>
    <n v="2898977"/>
    <x v="0"/>
  </r>
  <r>
    <x v="357"/>
    <s v="Nainital"/>
    <x v="24"/>
    <x v="6"/>
    <n v="0"/>
    <x v="1"/>
    <x v="7"/>
    <n v="23708052"/>
    <n v="2906552"/>
    <x v="0"/>
  </r>
  <r>
    <x v="358"/>
    <s v="Nalanda"/>
    <x v="12"/>
    <x v="13"/>
    <n v="0"/>
    <x v="0"/>
    <x v="1"/>
    <n v="4389206"/>
    <n v="672674"/>
    <x v="0"/>
  </r>
  <r>
    <x v="359"/>
    <s v="Nalgonda"/>
    <x v="0"/>
    <x v="1"/>
    <n v="1"/>
    <x v="1"/>
    <x v="0"/>
    <n v="1990000"/>
    <n v="962600"/>
    <x v="0"/>
  </r>
  <r>
    <x v="360"/>
    <s v="Nandyal"/>
    <x v="0"/>
    <x v="6"/>
    <n v="0"/>
    <x v="1"/>
    <x v="0"/>
    <n v="64646900"/>
    <n v="13374000"/>
    <x v="0"/>
  </r>
  <r>
    <x v="361"/>
    <s v="Narasaraopet"/>
    <x v="0"/>
    <x v="6"/>
    <n v="0"/>
    <x v="1"/>
    <x v="0"/>
    <n v="63961169"/>
    <n v="0"/>
    <x v="0"/>
  </r>
  <r>
    <x v="362"/>
    <s v="Nashik"/>
    <x v="4"/>
    <x v="4"/>
    <n v="1"/>
    <x v="1"/>
    <x v="4"/>
    <n v="19757718"/>
    <n v="5607433"/>
    <x v="0"/>
  </r>
  <r>
    <x v="363"/>
    <s v="Nawada"/>
    <x v="12"/>
    <x v="15"/>
    <n v="0"/>
    <x v="0"/>
    <x v="2"/>
    <n v="1797522"/>
    <n v="135728"/>
    <x v="0"/>
  </r>
  <r>
    <x v="364"/>
    <s v="Nellore"/>
    <x v="0"/>
    <x v="6"/>
    <n v="0"/>
    <x v="1"/>
    <x v="2"/>
    <n v="5395726"/>
    <n v="0"/>
    <x v="0"/>
  </r>
  <r>
    <x v="365"/>
    <s v="New Delhi"/>
    <x v="20"/>
    <x v="6"/>
    <n v="1"/>
    <x v="1"/>
    <x v="2"/>
    <n v="30234158"/>
    <n v="650000"/>
    <x v="0"/>
  </r>
  <r>
    <x v="366"/>
    <s v="Nilgiris"/>
    <x v="11"/>
    <x v="6"/>
    <n v="0"/>
    <x v="1"/>
    <x v="2"/>
    <n v="102440054"/>
    <n v="0"/>
    <x v="0"/>
  </r>
  <r>
    <x v="367"/>
    <s v="Nizamabad"/>
    <x v="0"/>
    <x v="6"/>
    <n v="0"/>
    <x v="1"/>
    <x v="2"/>
    <n v="142718537"/>
    <n v="32560000"/>
    <x v="0"/>
  </r>
  <r>
    <x v="368"/>
    <s v="Nowgong"/>
    <x v="15"/>
    <x v="3"/>
    <n v="0"/>
    <x v="1"/>
    <x v="0"/>
    <n v="3679236"/>
    <n v="336600"/>
    <x v="0"/>
  </r>
  <r>
    <x v="369"/>
    <s v="Nowrangpur"/>
    <x v="14"/>
    <x v="3"/>
    <n v="0"/>
    <x v="1"/>
    <x v="1"/>
    <n v="767000"/>
    <n v="25000"/>
    <x v="0"/>
  </r>
  <r>
    <x v="370"/>
    <s v="Ongole"/>
    <x v="0"/>
    <x v="6"/>
    <n v="2"/>
    <x v="1"/>
    <x v="1"/>
    <n v="141768943"/>
    <n v="0"/>
    <x v="0"/>
  </r>
  <r>
    <x v="371"/>
    <s v="Osmanabad"/>
    <x v="4"/>
    <x v="9"/>
    <n v="5"/>
    <x v="0"/>
    <x v="4"/>
    <n v="3234992"/>
    <n v="510681"/>
    <x v="0"/>
  </r>
  <r>
    <x v="372"/>
    <s v="Ottapalam"/>
    <x v="1"/>
    <x v="8"/>
    <n v="3"/>
    <x v="1"/>
    <x v="7"/>
    <n v="1083876"/>
    <n v="780000"/>
    <x v="0"/>
  </r>
  <r>
    <x v="373"/>
    <s v="Outer Delhi"/>
    <x v="20"/>
    <x v="6"/>
    <n v="1"/>
    <x v="1"/>
    <x v="5"/>
    <n v="1306055"/>
    <n v="520477"/>
    <x v="0"/>
  </r>
  <r>
    <x v="374"/>
    <s v="Outer Manipur"/>
    <x v="26"/>
    <x v="10"/>
    <n v="0"/>
    <x v="2"/>
    <x v="1"/>
    <n v="205000"/>
    <n v="0"/>
    <x v="0"/>
  </r>
  <r>
    <x v="375"/>
    <s v="Padrauna"/>
    <x v="2"/>
    <x v="34"/>
    <n v="0"/>
    <x v="3"/>
    <x v="1"/>
    <n v="6907100"/>
    <n v="500000"/>
    <x v="0"/>
  </r>
  <r>
    <x v="376"/>
    <s v="Palamau"/>
    <x v="21"/>
    <x v="15"/>
    <n v="0"/>
    <x v="0"/>
    <x v="1"/>
    <n v="1825000"/>
    <n v="125000"/>
    <x v="0"/>
  </r>
  <r>
    <x v="377"/>
    <s v="Palghat"/>
    <x v="1"/>
    <x v="8"/>
    <n v="4"/>
    <x v="1"/>
    <x v="1"/>
    <n v="1503105"/>
    <n v="0"/>
    <x v="0"/>
  </r>
  <r>
    <x v="378"/>
    <s v="Pali"/>
    <x v="5"/>
    <x v="3"/>
    <n v="0"/>
    <x v="1"/>
    <x v="0"/>
    <n v="1654429"/>
    <n v="222611"/>
    <x v="0"/>
  </r>
  <r>
    <x v="379"/>
    <s v="Panaji"/>
    <x v="29"/>
    <x v="3"/>
    <n v="0"/>
    <x v="1"/>
    <x v="1"/>
    <n v="4537329"/>
    <n v="598785"/>
    <x v="0"/>
  </r>
  <r>
    <x v="380"/>
    <s v="Pandharpur"/>
    <x v="4"/>
    <x v="35"/>
    <n v="0"/>
    <x v="3"/>
    <x v="1"/>
    <n v="2656172"/>
    <n v="0"/>
    <x v="0"/>
  </r>
  <r>
    <x v="381"/>
    <s v="Panskura"/>
    <x v="6"/>
    <x v="1"/>
    <n v="0"/>
    <x v="1"/>
    <x v="2"/>
    <n v="3668778"/>
    <n v="0"/>
    <x v="0"/>
  </r>
  <r>
    <x v="382"/>
    <s v="Parbhani"/>
    <x v="4"/>
    <x v="9"/>
    <n v="13"/>
    <x v="0"/>
    <x v="2"/>
    <n v="6060000"/>
    <n v="1950000"/>
    <x v="0"/>
  </r>
  <r>
    <x v="383"/>
    <s v="Parvathipuram"/>
    <x v="0"/>
    <x v="6"/>
    <n v="0"/>
    <x v="1"/>
    <x v="2"/>
    <n v="220678000"/>
    <n v="0"/>
    <x v="0"/>
  </r>
  <r>
    <x v="384"/>
    <s v="Patan"/>
    <x v="3"/>
    <x v="3"/>
    <n v="0"/>
    <x v="1"/>
    <x v="5"/>
    <n v="11842032"/>
    <n v="803206"/>
    <x v="0"/>
  </r>
  <r>
    <x v="385"/>
    <s v="Patiala"/>
    <x v="8"/>
    <x v="6"/>
    <n v="0"/>
    <x v="1"/>
    <x v="1"/>
    <n v="412867297"/>
    <n v="0"/>
    <x v="0"/>
  </r>
  <r>
    <x v="386"/>
    <s v="Patna"/>
    <x v="12"/>
    <x v="15"/>
    <n v="0"/>
    <x v="0"/>
    <x v="1"/>
    <n v="1400031"/>
    <n v="204942"/>
    <x v="0"/>
  </r>
  <r>
    <x v="387"/>
    <s v="Peddapalli"/>
    <x v="0"/>
    <x v="6"/>
    <n v="0"/>
    <x v="1"/>
    <x v="4"/>
    <n v="19464700"/>
    <n v="0"/>
    <x v="0"/>
  </r>
  <r>
    <x v="388"/>
    <s v="Perambalur"/>
    <x v="11"/>
    <x v="25"/>
    <n v="0"/>
    <x v="0"/>
    <x v="0"/>
    <n v="5759538"/>
    <n v="1331049"/>
    <x v="0"/>
  </r>
  <r>
    <x v="389"/>
    <s v="Periyakulam"/>
    <x v="11"/>
    <x v="6"/>
    <n v="0"/>
    <x v="1"/>
    <x v="4"/>
    <n v="152098686"/>
    <n v="2253320"/>
    <x v="0"/>
  </r>
  <r>
    <x v="390"/>
    <s v="Phillaur"/>
    <x v="8"/>
    <x v="22"/>
    <n v="0"/>
    <x v="0"/>
    <x v="0"/>
    <n v="16469765"/>
    <n v="710013"/>
    <x v="0"/>
  </r>
  <r>
    <x v="391"/>
    <s v="Phulbani"/>
    <x v="14"/>
    <x v="16"/>
    <n v="0"/>
    <x v="0"/>
    <x v="1"/>
    <n v="869000"/>
    <n v="326000"/>
    <x v="0"/>
  </r>
  <r>
    <x v="392"/>
    <s v="Phulpur"/>
    <x v="2"/>
    <x v="2"/>
    <n v="36"/>
    <x v="0"/>
    <x v="9"/>
    <n v="33704071"/>
    <n v="0"/>
    <x v="0"/>
  </r>
  <r>
    <x v="393"/>
    <s v="Pilibhit"/>
    <x v="2"/>
    <x v="3"/>
    <n v="0"/>
    <x v="1"/>
    <x v="7"/>
    <n v="66763700"/>
    <n v="0"/>
    <x v="0"/>
  </r>
  <r>
    <x v="394"/>
    <s v="Pollachi"/>
    <x v="11"/>
    <x v="36"/>
    <n v="0"/>
    <x v="3"/>
    <x v="0"/>
    <n v="2686691"/>
    <n v="200000"/>
    <x v="0"/>
  </r>
  <r>
    <x v="395"/>
    <s v="Pondicherry"/>
    <x v="31"/>
    <x v="14"/>
    <n v="0"/>
    <x v="0"/>
    <x v="3"/>
    <n v="3217000"/>
    <n v="247304"/>
    <x v="0"/>
  </r>
  <r>
    <x v="396"/>
    <s v="Porbandar"/>
    <x v="3"/>
    <x v="3"/>
    <n v="0"/>
    <x v="1"/>
    <x v="9"/>
    <n v="7041540"/>
    <n v="1738534"/>
    <x v="0"/>
  </r>
  <r>
    <x v="397"/>
    <s v="Pratapgarh"/>
    <x v="2"/>
    <x v="2"/>
    <n v="26"/>
    <x v="0"/>
    <x v="5"/>
    <n v="2169847"/>
    <n v="0"/>
    <x v="0"/>
  </r>
  <r>
    <x v="398"/>
    <s v="Pudukkottai"/>
    <x v="11"/>
    <x v="25"/>
    <n v="2"/>
    <x v="0"/>
    <x v="0"/>
    <n v="15938121"/>
    <n v="1326075"/>
    <x v="0"/>
  </r>
  <r>
    <x v="399"/>
    <s v="Pune"/>
    <x v="4"/>
    <x v="6"/>
    <n v="1"/>
    <x v="1"/>
    <x v="1"/>
    <n v="39947625"/>
    <n v="1700000"/>
    <x v="0"/>
  </r>
  <r>
    <x v="400"/>
    <s v="Puri"/>
    <x v="14"/>
    <x v="16"/>
    <n v="0"/>
    <x v="0"/>
    <x v="2"/>
    <n v="4197384"/>
    <n v="0"/>
    <x v="0"/>
  </r>
  <r>
    <x v="401"/>
    <s v="Purnea"/>
    <x v="12"/>
    <x v="3"/>
    <n v="0"/>
    <x v="1"/>
    <x v="7"/>
    <n v="30654143"/>
    <n v="731440"/>
    <x v="0"/>
  </r>
  <r>
    <x v="402"/>
    <s v="Purulia"/>
    <x v="6"/>
    <x v="21"/>
    <n v="2"/>
    <x v="0"/>
    <x v="2"/>
    <n v="1474102"/>
    <n v="314287"/>
    <x v="0"/>
  </r>
  <r>
    <x v="403"/>
    <s v="Quilon"/>
    <x v="1"/>
    <x v="8"/>
    <n v="0"/>
    <x v="1"/>
    <x v="2"/>
    <n v="2242499"/>
    <n v="227054"/>
    <x v="0"/>
  </r>
  <r>
    <x v="404"/>
    <s v="Rae Bareli"/>
    <x v="2"/>
    <x v="6"/>
    <n v="0"/>
    <x v="1"/>
    <x v="8"/>
    <n v="8568694"/>
    <n v="0"/>
    <x v="0"/>
  </r>
  <r>
    <x v="405"/>
    <s v="Raichur"/>
    <x v="16"/>
    <x v="6"/>
    <n v="0"/>
    <x v="1"/>
    <x v="7"/>
    <n v="5615514"/>
    <n v="447987"/>
    <x v="0"/>
  </r>
  <r>
    <x v="406"/>
    <s v="Raiganj"/>
    <x v="6"/>
    <x v="6"/>
    <n v="0"/>
    <x v="1"/>
    <x v="2"/>
    <n v="7504280"/>
    <n v="3000000"/>
    <x v="0"/>
  </r>
  <r>
    <x v="407"/>
    <s v="Raigarh"/>
    <x v="18"/>
    <x v="3"/>
    <n v="0"/>
    <x v="1"/>
    <x v="7"/>
    <n v="899500"/>
    <n v="70546"/>
    <x v="0"/>
  </r>
  <r>
    <x v="408"/>
    <s v="Raipur"/>
    <x v="18"/>
    <x v="3"/>
    <n v="0"/>
    <x v="1"/>
    <x v="7"/>
    <n v="9690604"/>
    <n v="0"/>
    <x v="0"/>
  </r>
  <r>
    <x v="409"/>
    <s v="Rajahmundry"/>
    <x v="0"/>
    <x v="6"/>
    <n v="2"/>
    <x v="1"/>
    <x v="0"/>
    <n v="23431318"/>
    <n v="881017"/>
    <x v="0"/>
  </r>
  <r>
    <x v="410"/>
    <s v="Rajampet"/>
    <x v="0"/>
    <x v="6"/>
    <n v="0"/>
    <x v="1"/>
    <x v="7"/>
    <n v="9709190"/>
    <n v="1160909"/>
    <x v="0"/>
  </r>
  <r>
    <x v="411"/>
    <s v="Rajapur"/>
    <x v="4"/>
    <x v="9"/>
    <n v="1"/>
    <x v="0"/>
    <x v="3"/>
    <n v="4520169"/>
    <n v="0"/>
    <x v="0"/>
  </r>
  <r>
    <x v="412"/>
    <s v="Rajgarh"/>
    <x v="17"/>
    <x v="3"/>
    <n v="0"/>
    <x v="1"/>
    <x v="1"/>
    <n v="49014404"/>
    <n v="21893"/>
    <x v="0"/>
  </r>
  <r>
    <x v="413"/>
    <s v="Rajkot"/>
    <x v="3"/>
    <x v="3"/>
    <n v="0"/>
    <x v="1"/>
    <x v="0"/>
    <n v="7971781"/>
    <n v="110729"/>
    <x v="0"/>
  </r>
  <r>
    <x v="414"/>
    <s v="Rajmahal"/>
    <x v="21"/>
    <x v="28"/>
    <n v="1"/>
    <x v="0"/>
    <x v="6"/>
    <n v="1680400"/>
    <n v="0"/>
    <x v="0"/>
  </r>
  <r>
    <x v="415"/>
    <s v="Rajnandgaon"/>
    <x v="18"/>
    <x v="3"/>
    <n v="0"/>
    <x v="1"/>
    <x v="1"/>
    <n v="1699397"/>
    <n v="486000"/>
    <x v="0"/>
  </r>
  <r>
    <x v="416"/>
    <s v="Ramanathapuram"/>
    <x v="11"/>
    <x v="25"/>
    <n v="0"/>
    <x v="0"/>
    <x v="2"/>
    <n v="15150840"/>
    <n v="500000"/>
    <x v="0"/>
  </r>
  <r>
    <x v="417"/>
    <s v="Rampur"/>
    <x v="2"/>
    <x v="2"/>
    <n v="0"/>
    <x v="0"/>
    <x v="7"/>
    <n v="84275000"/>
    <n v="300000"/>
    <x v="0"/>
  </r>
  <r>
    <x v="418"/>
    <s v="Ramtek"/>
    <x v="4"/>
    <x v="9"/>
    <n v="4"/>
    <x v="0"/>
    <x v="0"/>
    <n v="4472038"/>
    <n v="0"/>
    <x v="0"/>
  </r>
  <r>
    <x v="419"/>
    <s v="Ranchi"/>
    <x v="21"/>
    <x v="6"/>
    <n v="0"/>
    <x v="1"/>
    <x v="1"/>
    <n v="12291253"/>
    <n v="829561"/>
    <x v="0"/>
  </r>
  <r>
    <x v="420"/>
    <s v="Rasipuram"/>
    <x v="11"/>
    <x v="6"/>
    <n v="1"/>
    <x v="1"/>
    <x v="2"/>
    <n v="13775000"/>
    <n v="2077289"/>
    <x v="0"/>
  </r>
  <r>
    <x v="421"/>
    <s v="Ratnagiri"/>
    <x v="4"/>
    <x v="9"/>
    <n v="0"/>
    <x v="0"/>
    <x v="7"/>
    <n v="5518754"/>
    <n v="1200000"/>
    <x v="0"/>
  </r>
  <r>
    <x v="422"/>
    <s v="Rewa"/>
    <x v="17"/>
    <x v="3"/>
    <n v="1"/>
    <x v="1"/>
    <x v="0"/>
    <n v="1062399"/>
    <n v="40000"/>
    <x v="0"/>
  </r>
  <r>
    <x v="423"/>
    <s v="Robertsganj"/>
    <x v="2"/>
    <x v="5"/>
    <n v="0"/>
    <x v="1"/>
    <x v="5"/>
    <n v="88030"/>
    <n v="165515"/>
    <x v="0"/>
  </r>
  <r>
    <x v="424"/>
    <s v="Rohtak"/>
    <x v="7"/>
    <x v="6"/>
    <n v="1"/>
    <x v="1"/>
    <x v="0"/>
    <n v="9486571"/>
    <n v="457151"/>
    <x v="0"/>
  </r>
  <r>
    <x v="425"/>
    <s v="Ropar"/>
    <x v="8"/>
    <x v="22"/>
    <n v="0"/>
    <x v="0"/>
    <x v="4"/>
    <n v="10332944"/>
    <n v="0"/>
    <x v="0"/>
  </r>
  <r>
    <x v="426"/>
    <s v="Rosera"/>
    <x v="12"/>
    <x v="18"/>
    <n v="0"/>
    <x v="3"/>
    <x v="4"/>
    <n v="4204913"/>
    <n v="0"/>
    <x v="0"/>
  </r>
  <r>
    <x v="427"/>
    <s v="Sabarkantha"/>
    <x v="3"/>
    <x v="6"/>
    <n v="0"/>
    <x v="1"/>
    <x v="2"/>
    <n v="1826173"/>
    <n v="125000"/>
    <x v="0"/>
  </r>
  <r>
    <x v="428"/>
    <s v="Sagar"/>
    <x v="17"/>
    <x v="3"/>
    <n v="0"/>
    <x v="1"/>
    <x v="2"/>
    <n v="1429786"/>
    <n v="0"/>
    <x v="0"/>
  </r>
  <r>
    <x v="429"/>
    <s v="Saharanpur"/>
    <x v="2"/>
    <x v="2"/>
    <n v="1"/>
    <x v="0"/>
    <x v="2"/>
    <n v="26175490"/>
    <n v="3050977"/>
    <x v="0"/>
  </r>
  <r>
    <x v="430"/>
    <s v="Saharsa"/>
    <x v="12"/>
    <x v="18"/>
    <n v="0"/>
    <x v="3"/>
    <x v="7"/>
    <n v="2549000"/>
    <n v="0"/>
    <x v="0"/>
  </r>
  <r>
    <x v="431"/>
    <s v="Saidpur"/>
    <x v="2"/>
    <x v="2"/>
    <n v="0"/>
    <x v="0"/>
    <x v="1"/>
    <n v="4558332"/>
    <n v="0"/>
    <x v="0"/>
  </r>
  <r>
    <x v="432"/>
    <s v="Salem"/>
    <x v="11"/>
    <x v="6"/>
    <n v="0"/>
    <x v="1"/>
    <x v="2"/>
    <n v="56185835"/>
    <n v="0"/>
    <x v="0"/>
  </r>
  <r>
    <x v="433"/>
    <s v="Salempur"/>
    <x v="2"/>
    <x v="2"/>
    <n v="0"/>
    <x v="0"/>
    <x v="6"/>
    <n v="3037000"/>
    <n v="0"/>
    <x v="0"/>
  </r>
  <r>
    <x v="434"/>
    <s v="Salumber"/>
    <x v="5"/>
    <x v="3"/>
    <n v="1"/>
    <x v="1"/>
    <x v="2"/>
    <n v="3026777"/>
    <n v="0"/>
    <x v="0"/>
  </r>
  <r>
    <x v="435"/>
    <s v="Samastipur"/>
    <x v="12"/>
    <x v="15"/>
    <n v="0"/>
    <x v="0"/>
    <x v="0"/>
    <n v="6794434"/>
    <n v="0"/>
    <x v="0"/>
  </r>
  <r>
    <x v="436"/>
    <s v="Sambalpur"/>
    <x v="14"/>
    <x v="16"/>
    <n v="0"/>
    <x v="0"/>
    <x v="0"/>
    <n v="10184422"/>
    <n v="874591"/>
    <x v="0"/>
  </r>
  <r>
    <x v="437"/>
    <s v="Sambhal"/>
    <x v="2"/>
    <x v="2"/>
    <n v="0"/>
    <x v="0"/>
    <x v="3"/>
    <n v="7953884"/>
    <n v="475000"/>
    <x v="0"/>
  </r>
  <r>
    <x v="438"/>
    <s v="Sangli"/>
    <x v="4"/>
    <x v="6"/>
    <n v="0"/>
    <x v="1"/>
    <x v="1"/>
    <n v="35635000"/>
    <n v="0"/>
    <x v="0"/>
  </r>
  <r>
    <x v="439"/>
    <s v="Sangrur"/>
    <x v="8"/>
    <x v="22"/>
    <n v="0"/>
    <x v="0"/>
    <x v="1"/>
    <n v="13984341"/>
    <n v="0"/>
    <x v="0"/>
  </r>
  <r>
    <x v="440"/>
    <s v="Sarangarh"/>
    <x v="18"/>
    <x v="3"/>
    <n v="0"/>
    <x v="1"/>
    <x v="0"/>
    <n v="1768900"/>
    <n v="0"/>
    <x v="0"/>
  </r>
  <r>
    <x v="441"/>
    <s v="Sasaram"/>
    <x v="12"/>
    <x v="6"/>
    <n v="0"/>
    <x v="1"/>
    <x v="2"/>
    <n v="28956730"/>
    <n v="3600000"/>
    <x v="0"/>
  </r>
  <r>
    <x v="442"/>
    <s v="Satara"/>
    <x v="4"/>
    <x v="4"/>
    <n v="0"/>
    <x v="1"/>
    <x v="4"/>
    <n v="9925739"/>
    <n v="50403"/>
    <x v="0"/>
  </r>
  <r>
    <x v="443"/>
    <s v="Satna"/>
    <x v="17"/>
    <x v="3"/>
    <n v="2"/>
    <x v="1"/>
    <x v="2"/>
    <n v="2548143"/>
    <n v="236038"/>
    <x v="0"/>
  </r>
  <r>
    <x v="444"/>
    <s v="Sawai Madhopur"/>
    <x v="5"/>
    <x v="6"/>
    <n v="0"/>
    <x v="1"/>
    <x v="2"/>
    <n v="5234897"/>
    <n v="400000"/>
    <x v="0"/>
  </r>
  <r>
    <x v="445"/>
    <s v="Secunderabad"/>
    <x v="0"/>
    <x v="6"/>
    <n v="0"/>
    <x v="1"/>
    <x v="7"/>
    <n v="4250700"/>
    <n v="810500"/>
    <x v="0"/>
  </r>
  <r>
    <x v="446"/>
    <s v="Seoni"/>
    <x v="17"/>
    <x v="3"/>
    <n v="0"/>
    <x v="1"/>
    <x v="2"/>
    <n v="3239103"/>
    <n v="41965"/>
    <x v="0"/>
  </r>
  <r>
    <x v="447"/>
    <s v="Serampore"/>
    <x v="6"/>
    <x v="8"/>
    <n v="0"/>
    <x v="1"/>
    <x v="1"/>
    <n v="1698395"/>
    <n v="0"/>
    <x v="0"/>
  </r>
  <r>
    <x v="448"/>
    <s v="Shahabad"/>
    <x v="2"/>
    <x v="5"/>
    <n v="0"/>
    <x v="1"/>
    <x v="1"/>
    <n v="19683626"/>
    <n v="0"/>
    <x v="0"/>
  </r>
  <r>
    <x v="449"/>
    <s v="Shahdol"/>
    <x v="17"/>
    <x v="3"/>
    <n v="0"/>
    <x v="1"/>
    <x v="1"/>
    <n v="6811000"/>
    <n v="0"/>
    <x v="0"/>
  </r>
  <r>
    <x v="450"/>
    <s v="Shahjahanpur"/>
    <x v="2"/>
    <x v="6"/>
    <n v="0"/>
    <x v="1"/>
    <x v="2"/>
    <n v="17113691"/>
    <n v="652823"/>
    <x v="0"/>
  </r>
  <r>
    <x v="451"/>
    <s v="Shajapur"/>
    <x v="17"/>
    <x v="3"/>
    <n v="0"/>
    <x v="1"/>
    <x v="1"/>
    <n v="2016554"/>
    <n v="0"/>
    <x v="0"/>
  </r>
  <r>
    <x v="452"/>
    <s v="Sheohar"/>
    <x v="12"/>
    <x v="15"/>
    <n v="0"/>
    <x v="0"/>
    <x v="1"/>
    <n v="4624000"/>
    <n v="0"/>
    <x v="0"/>
  </r>
  <r>
    <x v="453"/>
    <s v="Shillong"/>
    <x v="32"/>
    <x v="6"/>
    <n v="0"/>
    <x v="1"/>
    <x v="1"/>
    <n v="4078978"/>
    <n v="0"/>
    <x v="0"/>
  </r>
  <r>
    <x v="454"/>
    <s v="Shimoga"/>
    <x v="16"/>
    <x v="3"/>
    <n v="2"/>
    <x v="1"/>
    <x v="1"/>
    <n v="33302318"/>
    <n v="8298000"/>
    <x v="0"/>
  </r>
  <r>
    <x v="455"/>
    <s v="Sholapur"/>
    <x v="4"/>
    <x v="3"/>
    <n v="0"/>
    <x v="1"/>
    <x v="4"/>
    <n v="37495282"/>
    <n v="64522"/>
    <x v="0"/>
  </r>
  <r>
    <x v="456"/>
    <s v="Siddipet"/>
    <x v="0"/>
    <x v="6"/>
    <n v="0"/>
    <x v="1"/>
    <x v="0"/>
    <n v="1110000"/>
    <n v="480000"/>
    <x v="0"/>
  </r>
  <r>
    <x v="457"/>
    <s v="Sidhi"/>
    <x v="17"/>
    <x v="3"/>
    <n v="0"/>
    <x v="1"/>
    <x v="7"/>
    <n v="795619"/>
    <n v="126764"/>
    <x v="0"/>
  </r>
  <r>
    <x v="458"/>
    <s v="Sikar"/>
    <x v="5"/>
    <x v="3"/>
    <n v="0"/>
    <x v="1"/>
    <x v="1"/>
    <n v="13267020"/>
    <n v="534287"/>
    <x v="0"/>
  </r>
  <r>
    <x v="459"/>
    <s v="Sikkim"/>
    <x v="33"/>
    <x v="37"/>
    <n v="0"/>
    <x v="0"/>
    <x v="1"/>
    <n v="6890766"/>
    <n v="1494475"/>
    <x v="0"/>
  </r>
  <r>
    <x v="460"/>
    <s v="Silchar"/>
    <x v="15"/>
    <x v="6"/>
    <n v="0"/>
    <x v="1"/>
    <x v="1"/>
    <n v="12356601"/>
    <n v="170759"/>
    <x v="0"/>
  </r>
  <r>
    <x v="461"/>
    <s v="Simla"/>
    <x v="25"/>
    <x v="6"/>
    <n v="0"/>
    <x v="1"/>
    <x v="3"/>
    <n v="9272958"/>
    <n v="958"/>
    <x v="0"/>
  </r>
  <r>
    <x v="462"/>
    <s v="Singhbhum"/>
    <x v="21"/>
    <x v="6"/>
    <n v="0"/>
    <x v="1"/>
    <x v="4"/>
    <n v="4532035"/>
    <n v="200000"/>
    <x v="0"/>
  </r>
  <r>
    <x v="463"/>
    <s v="Sirsa"/>
    <x v="7"/>
    <x v="6"/>
    <n v="0"/>
    <x v="1"/>
    <x v="10"/>
    <n v="1302714"/>
    <n v="280000"/>
    <x v="0"/>
  </r>
  <r>
    <x v="464"/>
    <s v="Sitamarhi"/>
    <x v="12"/>
    <x v="15"/>
    <n v="2"/>
    <x v="0"/>
    <x v="0"/>
    <n v="4805008"/>
    <n v="404410"/>
    <x v="0"/>
  </r>
  <r>
    <x v="465"/>
    <s v="Sitapur"/>
    <x v="2"/>
    <x v="5"/>
    <n v="0"/>
    <x v="1"/>
    <x v="2"/>
    <n v="4850000"/>
    <n v="1004319"/>
    <x v="0"/>
  </r>
  <r>
    <x v="466"/>
    <s v="Sivaganga"/>
    <x v="11"/>
    <x v="6"/>
    <n v="0"/>
    <x v="1"/>
    <x v="2"/>
    <n v="179861587"/>
    <n v="0"/>
    <x v="0"/>
  </r>
  <r>
    <x v="467"/>
    <s v="Sivakasi"/>
    <x v="11"/>
    <x v="36"/>
    <n v="0"/>
    <x v="3"/>
    <x v="1"/>
    <n v="3058910"/>
    <n v="0"/>
    <x v="0"/>
  </r>
  <r>
    <x v="468"/>
    <s v="Siwan"/>
    <x v="12"/>
    <x v="15"/>
    <n v="19"/>
    <x v="0"/>
    <x v="3"/>
    <n v="3447000"/>
    <n v="428930"/>
    <x v="0"/>
  </r>
  <r>
    <x v="469"/>
    <s v="Sonepat"/>
    <x v="7"/>
    <x v="3"/>
    <n v="0"/>
    <x v="1"/>
    <x v="2"/>
    <n v="7777238"/>
    <n v="847138"/>
    <x v="0"/>
  </r>
  <r>
    <x v="470"/>
    <s v="South Delhi"/>
    <x v="20"/>
    <x v="3"/>
    <n v="0"/>
    <x v="1"/>
    <x v="3"/>
    <n v="8988478"/>
    <n v="0"/>
    <x v="0"/>
  </r>
  <r>
    <x v="471"/>
    <s v="Srinagar"/>
    <x v="9"/>
    <x v="20"/>
    <n v="0"/>
    <x v="3"/>
    <x v="1"/>
    <n v="19684236"/>
    <n v="54998"/>
    <x v="0"/>
  </r>
  <r>
    <x v="472"/>
    <s v="Sriperumbudur"/>
    <x v="11"/>
    <x v="25"/>
    <n v="2"/>
    <x v="0"/>
    <x v="0"/>
    <n v="2214854"/>
    <n v="0"/>
    <x v="0"/>
  </r>
  <r>
    <x v="473"/>
    <s v="Sultanpur"/>
    <x v="2"/>
    <x v="5"/>
    <n v="1"/>
    <x v="1"/>
    <x v="7"/>
    <n v="116697"/>
    <n v="0"/>
    <x v="0"/>
  </r>
  <r>
    <x v="474"/>
    <s v="Sundargarh"/>
    <x v="14"/>
    <x v="3"/>
    <n v="3"/>
    <x v="1"/>
    <x v="4"/>
    <n v="5746675"/>
    <n v="800000"/>
    <x v="0"/>
  </r>
  <r>
    <x v="475"/>
    <s v="Surat"/>
    <x v="3"/>
    <x v="3"/>
    <n v="0"/>
    <x v="1"/>
    <x v="0"/>
    <n v="7677857"/>
    <n v="0"/>
    <x v="0"/>
  </r>
  <r>
    <x v="476"/>
    <s v="Surguja"/>
    <x v="18"/>
    <x v="3"/>
    <n v="1"/>
    <x v="1"/>
    <x v="2"/>
    <n v="3124000"/>
    <n v="610000"/>
    <x v="0"/>
  </r>
  <r>
    <x v="477"/>
    <s v="Tamluk"/>
    <x v="6"/>
    <x v="8"/>
    <n v="0"/>
    <x v="1"/>
    <x v="2"/>
    <n v="887175"/>
    <n v="0"/>
    <x v="0"/>
  </r>
  <r>
    <x v="478"/>
    <s v="Tarn Taran"/>
    <x v="8"/>
    <x v="22"/>
    <n v="1"/>
    <x v="0"/>
    <x v="0"/>
    <n v="29516341"/>
    <n v="0"/>
    <x v="0"/>
  </r>
  <r>
    <x v="479"/>
    <s v="Tehri Garhwal"/>
    <x v="24"/>
    <x v="3"/>
    <n v="0"/>
    <x v="1"/>
    <x v="7"/>
    <n v="347563683"/>
    <n v="0"/>
    <x v="0"/>
  </r>
  <r>
    <x v="480"/>
    <s v="Tenali"/>
    <x v="0"/>
    <x v="6"/>
    <n v="0"/>
    <x v="1"/>
    <x v="1"/>
    <n v="103238914"/>
    <n v="350000"/>
    <x v="0"/>
  </r>
  <r>
    <x v="481"/>
    <s v="Tenkasi"/>
    <x v="11"/>
    <x v="1"/>
    <n v="0"/>
    <x v="1"/>
    <x v="1"/>
    <n v="1263017"/>
    <n v="0"/>
    <x v="0"/>
  </r>
  <r>
    <x v="482"/>
    <s v="Tezpur"/>
    <x v="15"/>
    <x v="6"/>
    <n v="0"/>
    <x v="1"/>
    <x v="9"/>
    <n v="186443565"/>
    <n v="0"/>
    <x v="0"/>
  </r>
  <r>
    <x v="483"/>
    <s v="Thane"/>
    <x v="4"/>
    <x v="9"/>
    <n v="0"/>
    <x v="0"/>
    <x v="1"/>
    <n v="5905573"/>
    <n v="1382266"/>
    <x v="0"/>
  </r>
  <r>
    <x v="484"/>
    <s v="Thanjavur"/>
    <x v="11"/>
    <x v="25"/>
    <n v="0"/>
    <x v="0"/>
    <x v="0"/>
    <n v="3516998"/>
    <n v="535689"/>
    <x v="0"/>
  </r>
  <r>
    <x v="485"/>
    <s v="Tindivanam"/>
    <x v="11"/>
    <x v="14"/>
    <n v="0"/>
    <x v="0"/>
    <x v="3"/>
    <n v="2658860"/>
    <n v="0"/>
    <x v="0"/>
  </r>
  <r>
    <x v="486"/>
    <s v="Tiruchengode"/>
    <x v="11"/>
    <x v="25"/>
    <n v="0"/>
    <x v="0"/>
    <x v="0"/>
    <n v="8734674"/>
    <n v="0"/>
    <x v="0"/>
  </r>
  <r>
    <x v="487"/>
    <s v="Tiruchirappalli"/>
    <x v="11"/>
    <x v="36"/>
    <n v="2"/>
    <x v="3"/>
    <x v="0"/>
    <n v="1900000"/>
    <n v="0"/>
    <x v="0"/>
  </r>
  <r>
    <x v="488"/>
    <s v="Tirunelveli"/>
    <x v="11"/>
    <x v="6"/>
    <n v="1"/>
    <x v="1"/>
    <x v="2"/>
    <n v="16322132"/>
    <n v="5573213"/>
    <x v="0"/>
  </r>
  <r>
    <x v="489"/>
    <s v="Tirupathi"/>
    <x v="0"/>
    <x v="6"/>
    <n v="0"/>
    <x v="1"/>
    <x v="0"/>
    <n v="3982900"/>
    <n v="1325256"/>
    <x v="0"/>
  </r>
  <r>
    <x v="490"/>
    <s v="Tiruppattur"/>
    <x v="11"/>
    <x v="25"/>
    <n v="0"/>
    <x v="0"/>
    <x v="9"/>
    <n v="7685000"/>
    <n v="994803"/>
    <x v="0"/>
  </r>
  <r>
    <x v="491"/>
    <s v="Tonk"/>
    <x v="5"/>
    <x v="3"/>
    <n v="0"/>
    <x v="1"/>
    <x v="2"/>
    <n v="10950282"/>
    <n v="0"/>
    <x v="0"/>
  </r>
  <r>
    <x v="492"/>
    <s v="Trichur"/>
    <x v="1"/>
    <x v="1"/>
    <n v="0"/>
    <x v="1"/>
    <x v="1"/>
    <n v="8812606"/>
    <n v="0"/>
    <x v="0"/>
  </r>
  <r>
    <x v="493"/>
    <s v="Tripura East"/>
    <x v="34"/>
    <x v="8"/>
    <n v="0"/>
    <x v="1"/>
    <x v="1"/>
    <n v="1188586"/>
    <n v="0"/>
    <x v="0"/>
  </r>
  <r>
    <x v="494"/>
    <s v="Tripura West"/>
    <x v="34"/>
    <x v="8"/>
    <n v="0"/>
    <x v="1"/>
    <x v="2"/>
    <n v="1423083"/>
    <n v="0"/>
    <x v="0"/>
  </r>
  <r>
    <x v="495"/>
    <s v="Tumkur"/>
    <x v="16"/>
    <x v="3"/>
    <n v="0"/>
    <x v="1"/>
    <x v="2"/>
    <n v="9090000"/>
    <n v="40000"/>
    <x v="0"/>
  </r>
  <r>
    <x v="496"/>
    <s v="Tura"/>
    <x v="32"/>
    <x v="23"/>
    <n v="0"/>
    <x v="1"/>
    <x v="2"/>
    <n v="35032125"/>
    <n v="0"/>
    <x v="0"/>
  </r>
  <r>
    <x v="497"/>
    <s v="Udhampur"/>
    <x v="9"/>
    <x v="6"/>
    <n v="0"/>
    <x v="1"/>
    <x v="1"/>
    <n v="5400000"/>
    <n v="500000"/>
    <x v="0"/>
  </r>
  <r>
    <x v="498"/>
    <s v="Udupi"/>
    <x v="16"/>
    <x v="3"/>
    <n v="0"/>
    <x v="1"/>
    <x v="1"/>
    <n v="13751985"/>
    <n v="2700000"/>
    <x v="0"/>
  </r>
  <r>
    <x v="499"/>
    <s v="Ujjain"/>
    <x v="17"/>
    <x v="3"/>
    <n v="0"/>
    <x v="1"/>
    <x v="3"/>
    <n v="2794387"/>
    <n v="0"/>
    <x v="0"/>
  </r>
  <r>
    <x v="500"/>
    <s v="Uluberia"/>
    <x v="6"/>
    <x v="8"/>
    <n v="0"/>
    <x v="1"/>
    <x v="2"/>
    <n v="621879"/>
    <n v="0"/>
    <x v="0"/>
  </r>
  <r>
    <x v="501"/>
    <s v="Unnao"/>
    <x v="2"/>
    <x v="5"/>
    <n v="4"/>
    <x v="1"/>
    <x v="0"/>
    <n v="2776872"/>
    <n v="5222"/>
    <x v="0"/>
  </r>
  <r>
    <x v="502"/>
    <s v="Vaishali"/>
    <x v="12"/>
    <x v="15"/>
    <n v="0"/>
    <x v="0"/>
    <x v="3"/>
    <n v="4871420"/>
    <n v="481535"/>
    <x v="0"/>
  </r>
  <r>
    <x v="503"/>
    <s v="Varanasi"/>
    <x v="2"/>
    <x v="6"/>
    <n v="0"/>
    <x v="1"/>
    <x v="6"/>
    <n v="1241800"/>
    <n v="400000"/>
    <x v="0"/>
  </r>
  <r>
    <x v="504"/>
    <s v="Vellore"/>
    <x v="11"/>
    <x v="25"/>
    <n v="0"/>
    <x v="0"/>
    <x v="2"/>
    <n v="2800000"/>
    <n v="450000"/>
    <x v="0"/>
  </r>
  <r>
    <x v="505"/>
    <s v="Vidisha"/>
    <x v="17"/>
    <x v="3"/>
    <n v="2"/>
    <x v="1"/>
    <x v="2"/>
    <n v="5814600"/>
    <n v="287640"/>
    <x v="0"/>
  </r>
  <r>
    <x v="506"/>
    <s v="Visakhapatnam"/>
    <x v="0"/>
    <x v="6"/>
    <n v="0"/>
    <x v="1"/>
    <x v="0"/>
    <n v="10916531"/>
    <n v="11212"/>
    <x v="0"/>
  </r>
  <r>
    <x v="507"/>
    <s v="Vishnupur"/>
    <x v="6"/>
    <x v="8"/>
    <n v="0"/>
    <x v="1"/>
    <x v="0"/>
    <n v="33000"/>
    <n v="10000"/>
    <x v="0"/>
  </r>
  <r>
    <x v="508"/>
    <s v="Wardha"/>
    <x v="4"/>
    <x v="3"/>
    <n v="0"/>
    <x v="1"/>
    <x v="1"/>
    <n v="441000"/>
    <n v="447393"/>
    <x v="0"/>
  </r>
  <r>
    <x v="509"/>
    <s v="Washim"/>
    <x v="4"/>
    <x v="9"/>
    <n v="1"/>
    <x v="0"/>
    <x v="1"/>
    <n v="18808750"/>
    <n v="748904"/>
    <x v="0"/>
  </r>
  <r>
    <x v="510"/>
    <s v="Yavatmal"/>
    <x v="4"/>
    <x v="3"/>
    <n v="0"/>
    <x v="1"/>
    <x v="1"/>
    <n v="3801000"/>
    <n v="945123"/>
    <x v="0"/>
  </r>
  <r>
    <x v="511"/>
    <s v="Adilabad"/>
    <x v="0"/>
    <x v="11"/>
    <n v="2"/>
    <x v="0"/>
    <x v="7"/>
    <n v="3410000"/>
    <n v="815241"/>
    <x v="1"/>
  </r>
  <r>
    <x v="512"/>
    <s v="Agra"/>
    <x v="2"/>
    <x v="3"/>
    <n v="0"/>
    <x v="1"/>
    <x v="3"/>
    <n v="1511000"/>
    <n v="639959"/>
    <x v="1"/>
  </r>
  <r>
    <x v="3"/>
    <s v="Ahmedabad East"/>
    <x v="3"/>
    <x v="3"/>
    <n v="2"/>
    <x v="1"/>
    <x v="2"/>
    <n v="14578184"/>
    <n v="22734"/>
    <x v="1"/>
  </r>
  <r>
    <x v="513"/>
    <s v="Ahmedabad West"/>
    <x v="3"/>
    <x v="3"/>
    <n v="0"/>
    <x v="1"/>
    <x v="0"/>
    <n v="26122439"/>
    <n v="709488"/>
    <x v="1"/>
  </r>
  <r>
    <x v="514"/>
    <s v="Ahmednagar"/>
    <x v="4"/>
    <x v="3"/>
    <n v="9"/>
    <x v="1"/>
    <x v="4"/>
    <n v="13053391"/>
    <n v="955351"/>
    <x v="1"/>
  </r>
  <r>
    <x v="140"/>
    <s v="Ajmer"/>
    <x v="5"/>
    <x v="6"/>
    <n v="0"/>
    <x v="1"/>
    <x v="2"/>
    <n v="46489558"/>
    <n v="0"/>
    <x v="1"/>
  </r>
  <r>
    <x v="515"/>
    <s v="Akbarpur"/>
    <x v="2"/>
    <x v="6"/>
    <n v="0"/>
    <x v="1"/>
    <x v="0"/>
    <n v="4400000"/>
    <n v="838099"/>
    <x v="1"/>
  </r>
  <r>
    <x v="7"/>
    <s v="Akola"/>
    <x v="4"/>
    <x v="3"/>
    <n v="4"/>
    <x v="1"/>
    <x v="0"/>
    <n v="19335144"/>
    <n v="2221980"/>
    <x v="1"/>
  </r>
  <r>
    <x v="516"/>
    <s v="Alappuzha"/>
    <x v="1"/>
    <x v="6"/>
    <n v="0"/>
    <x v="1"/>
    <x v="2"/>
    <n v="3533704"/>
    <n v="203374"/>
    <x v="1"/>
  </r>
  <r>
    <x v="517"/>
    <s v="Alathur"/>
    <x v="1"/>
    <x v="8"/>
    <n v="0"/>
    <x v="1"/>
    <x v="2"/>
    <n v="461000"/>
    <n v="0"/>
    <x v="1"/>
  </r>
  <r>
    <x v="518"/>
    <s v="Aligarh"/>
    <x v="2"/>
    <x v="5"/>
    <n v="0"/>
    <x v="1"/>
    <x v="7"/>
    <n v="34034506"/>
    <n v="0"/>
    <x v="1"/>
  </r>
  <r>
    <x v="519"/>
    <s v="Alipurduars"/>
    <x v="6"/>
    <x v="7"/>
    <n v="0"/>
    <x v="0"/>
    <x v="4"/>
    <n v="2358725"/>
    <n v="0"/>
    <x v="1"/>
  </r>
  <r>
    <x v="520"/>
    <s v="Allahabad"/>
    <x v="2"/>
    <x v="2"/>
    <n v="0"/>
    <x v="0"/>
    <x v="0"/>
    <n v="18640164"/>
    <n v="226475"/>
    <x v="1"/>
  </r>
  <r>
    <x v="521"/>
    <s v="Almora"/>
    <x v="24"/>
    <x v="6"/>
    <n v="0"/>
    <x v="1"/>
    <x v="2"/>
    <n v="1590000"/>
    <n v="0"/>
    <x v="1"/>
  </r>
  <r>
    <x v="522"/>
    <s v="Alwar"/>
    <x v="5"/>
    <x v="6"/>
    <n v="0"/>
    <x v="1"/>
    <x v="1"/>
    <n v="67967810"/>
    <n v="0"/>
    <x v="1"/>
  </r>
  <r>
    <x v="523"/>
    <s v="Amalapuram"/>
    <x v="0"/>
    <x v="6"/>
    <n v="1"/>
    <x v="1"/>
    <x v="2"/>
    <n v="7289000"/>
    <n v="1014298"/>
    <x v="1"/>
  </r>
  <r>
    <x v="13"/>
    <s v="Ambala"/>
    <x v="7"/>
    <x v="6"/>
    <n v="0"/>
    <x v="1"/>
    <x v="2"/>
    <n v="46711386"/>
    <n v="0"/>
    <x v="1"/>
  </r>
  <r>
    <x v="524"/>
    <s v="Ambedkar Nagar"/>
    <x v="2"/>
    <x v="5"/>
    <n v="3"/>
    <x v="1"/>
    <x v="9"/>
    <n v="164078904"/>
    <n v="0"/>
    <x v="1"/>
  </r>
  <r>
    <x v="14"/>
    <s v="Amethi"/>
    <x v="2"/>
    <x v="6"/>
    <n v="0"/>
    <x v="1"/>
    <x v="2"/>
    <n v="23274706"/>
    <n v="2335000"/>
    <x v="1"/>
  </r>
  <r>
    <x v="101"/>
    <s v="Amravati"/>
    <x v="4"/>
    <x v="9"/>
    <n v="1"/>
    <x v="0"/>
    <x v="1"/>
    <n v="17708418"/>
    <n v="0"/>
    <x v="1"/>
  </r>
  <r>
    <x v="525"/>
    <s v="Amreli"/>
    <x v="3"/>
    <x v="3"/>
    <n v="0"/>
    <x v="1"/>
    <x v="10"/>
    <n v="4748283"/>
    <n v="300000"/>
    <x v="1"/>
  </r>
  <r>
    <x v="17"/>
    <s v="Amritsar"/>
    <x v="8"/>
    <x v="3"/>
    <n v="1"/>
    <x v="1"/>
    <x v="1"/>
    <n v="145037236"/>
    <n v="0"/>
    <x v="1"/>
  </r>
  <r>
    <x v="526"/>
    <s v="Amroha"/>
    <x v="2"/>
    <x v="17"/>
    <n v="6"/>
    <x v="0"/>
    <x v="1"/>
    <n v="132425712"/>
    <n v="13960788"/>
    <x v="1"/>
  </r>
  <r>
    <x v="527"/>
    <s v="Anakapalle"/>
    <x v="0"/>
    <x v="6"/>
    <n v="0"/>
    <x v="1"/>
    <x v="7"/>
    <n v="85032286"/>
    <n v="450000"/>
    <x v="1"/>
  </r>
  <r>
    <x v="528"/>
    <s v="Anandpur Sahib"/>
    <x v="8"/>
    <x v="6"/>
    <n v="0"/>
    <x v="1"/>
    <x v="7"/>
    <n v="21821443"/>
    <n v="300000"/>
    <x v="1"/>
  </r>
  <r>
    <x v="21"/>
    <s v="Anantapur"/>
    <x v="0"/>
    <x v="6"/>
    <n v="0"/>
    <x v="1"/>
    <x v="2"/>
    <n v="13015000"/>
    <n v="0"/>
    <x v="1"/>
  </r>
  <r>
    <x v="529"/>
    <s v="Anantnag"/>
    <x v="9"/>
    <x v="20"/>
    <n v="0"/>
    <x v="3"/>
    <x v="0"/>
    <n v="4850000"/>
    <n v="0"/>
    <x v="1"/>
  </r>
  <r>
    <x v="530"/>
    <s v="Andaman &amp; Nicobar Islands"/>
    <x v="10"/>
    <x v="3"/>
    <n v="1"/>
    <x v="1"/>
    <x v="1"/>
    <n v="1241034"/>
    <n v="0"/>
    <x v="1"/>
  </r>
  <r>
    <x v="394"/>
    <s v="Aonla"/>
    <x v="2"/>
    <x v="3"/>
    <n v="1"/>
    <x v="1"/>
    <x v="7"/>
    <n v="175685977"/>
    <n v="0"/>
    <x v="1"/>
  </r>
  <r>
    <x v="531"/>
    <s v="Arakkonam"/>
    <x v="11"/>
    <x v="25"/>
    <n v="0"/>
    <x v="0"/>
    <x v="4"/>
    <n v="59106399"/>
    <n v="0"/>
    <x v="1"/>
  </r>
  <r>
    <x v="532"/>
    <s v="Araku"/>
    <x v="0"/>
    <x v="6"/>
    <n v="0"/>
    <x v="1"/>
    <x v="2"/>
    <n v="247410000"/>
    <n v="0"/>
    <x v="1"/>
  </r>
  <r>
    <x v="533"/>
    <s v="Arambagh"/>
    <x v="6"/>
    <x v="8"/>
    <n v="0"/>
    <x v="1"/>
    <x v="2"/>
    <n v="2415310"/>
    <n v="108000"/>
    <x v="1"/>
  </r>
  <r>
    <x v="534"/>
    <s v="Arani"/>
    <x v="11"/>
    <x v="6"/>
    <n v="0"/>
    <x v="1"/>
    <x v="0"/>
    <n v="62385765"/>
    <n v="16792067"/>
    <x v="1"/>
  </r>
  <r>
    <x v="535"/>
    <s v="Araria"/>
    <x v="12"/>
    <x v="3"/>
    <n v="3"/>
    <x v="1"/>
    <x v="4"/>
    <n v="257014"/>
    <n v="764726"/>
    <x v="1"/>
  </r>
  <r>
    <x v="536"/>
    <s v="Arrah"/>
    <x v="12"/>
    <x v="38"/>
    <n v="0"/>
    <x v="3"/>
    <x v="1"/>
    <n v="42436500"/>
    <n v="0"/>
    <x v="1"/>
  </r>
  <r>
    <x v="537"/>
    <s v="Arunachal East"/>
    <x v="13"/>
    <x v="6"/>
    <n v="0"/>
    <x v="1"/>
    <x v="1"/>
    <n v="104320000"/>
    <n v="1251784"/>
    <x v="1"/>
  </r>
  <r>
    <x v="538"/>
    <s v="Arunachal West"/>
    <x v="13"/>
    <x v="6"/>
    <n v="0"/>
    <x v="1"/>
    <x v="1"/>
    <n v="24137021"/>
    <n v="0"/>
    <x v="1"/>
  </r>
  <r>
    <x v="539"/>
    <s v="Asansol"/>
    <x v="6"/>
    <x v="8"/>
    <n v="0"/>
    <x v="1"/>
    <x v="1"/>
    <n v="1423763"/>
    <n v="0"/>
    <x v="1"/>
  </r>
  <r>
    <x v="540"/>
    <s v="Aska"/>
    <x v="14"/>
    <x v="16"/>
    <n v="1"/>
    <x v="0"/>
    <x v="2"/>
    <n v="26616692"/>
    <n v="1525000"/>
    <x v="1"/>
  </r>
  <r>
    <x v="541"/>
    <s v="Attingal"/>
    <x v="1"/>
    <x v="8"/>
    <n v="2"/>
    <x v="1"/>
    <x v="2"/>
    <n v="8999000"/>
    <n v="2150029"/>
    <x v="1"/>
  </r>
  <r>
    <x v="33"/>
    <s v="Aurangabad"/>
    <x v="4"/>
    <x v="9"/>
    <n v="16"/>
    <x v="0"/>
    <x v="7"/>
    <n v="14151539"/>
    <n v="1472122"/>
    <x v="1"/>
  </r>
  <r>
    <x v="542"/>
    <s v="Aurangabad"/>
    <x v="4"/>
    <x v="38"/>
    <n v="4"/>
    <x v="3"/>
    <x v="2"/>
    <n v="20887871"/>
    <n v="741199"/>
    <x v="1"/>
  </r>
  <r>
    <x v="35"/>
    <s v="Autonomous District"/>
    <x v="15"/>
    <x v="6"/>
    <n v="0"/>
    <x v="1"/>
    <x v="2"/>
    <n v="25297068"/>
    <n v="0"/>
    <x v="1"/>
  </r>
  <r>
    <x v="36"/>
    <s v="Azamgarh"/>
    <x v="2"/>
    <x v="3"/>
    <n v="11"/>
    <x v="1"/>
    <x v="4"/>
    <n v="24494000"/>
    <n v="0"/>
    <x v="1"/>
  </r>
  <r>
    <x v="543"/>
    <s v="Badaun"/>
    <x v="2"/>
    <x v="2"/>
    <n v="0"/>
    <x v="0"/>
    <x v="2"/>
    <n v="5682299"/>
    <n v="98000"/>
    <x v="1"/>
  </r>
  <r>
    <x v="544"/>
    <s v="Bagalkot"/>
    <x v="16"/>
    <x v="3"/>
    <n v="0"/>
    <x v="1"/>
    <x v="0"/>
    <n v="16762000"/>
    <n v="6674134"/>
    <x v="1"/>
  </r>
  <r>
    <x v="40"/>
    <s v="Baghpat"/>
    <x v="2"/>
    <x v="17"/>
    <n v="0"/>
    <x v="0"/>
    <x v="2"/>
    <n v="58232462"/>
    <n v="13077"/>
    <x v="1"/>
  </r>
  <r>
    <x v="72"/>
    <s v="Baharampur"/>
    <x v="6"/>
    <x v="6"/>
    <n v="4"/>
    <x v="1"/>
    <x v="4"/>
    <n v="29943557"/>
    <n v="1926083"/>
    <x v="1"/>
  </r>
  <r>
    <x v="545"/>
    <s v="Bahraich"/>
    <x v="2"/>
    <x v="6"/>
    <n v="1"/>
    <x v="1"/>
    <x v="1"/>
    <n v="1373495"/>
    <n v="0"/>
    <x v="1"/>
  </r>
  <r>
    <x v="546"/>
    <s v="Balasore"/>
    <x v="14"/>
    <x v="6"/>
    <n v="0"/>
    <x v="1"/>
    <x v="1"/>
    <n v="5979551"/>
    <n v="862820"/>
    <x v="1"/>
  </r>
  <r>
    <x v="547"/>
    <s v="Ballia"/>
    <x v="2"/>
    <x v="2"/>
    <n v="0"/>
    <x v="0"/>
    <x v="1"/>
    <n v="27718262"/>
    <n v="15100000"/>
    <x v="1"/>
  </r>
  <r>
    <x v="548"/>
    <s v="Balurghat"/>
    <x v="6"/>
    <x v="7"/>
    <n v="0"/>
    <x v="0"/>
    <x v="2"/>
    <n v="1676454"/>
    <n v="0"/>
    <x v="1"/>
  </r>
  <r>
    <x v="549"/>
    <s v="Banaskantha"/>
    <x v="3"/>
    <x v="6"/>
    <n v="0"/>
    <x v="1"/>
    <x v="1"/>
    <n v="22694764"/>
    <n v="0"/>
    <x v="1"/>
  </r>
  <r>
    <x v="550"/>
    <s v="Banda"/>
    <x v="2"/>
    <x v="2"/>
    <n v="1"/>
    <x v="0"/>
    <x v="1"/>
    <n v="34107955"/>
    <n v="0"/>
    <x v="1"/>
  </r>
  <r>
    <x v="551"/>
    <s v="Bangalore Central"/>
    <x v="16"/>
    <x v="3"/>
    <n v="1"/>
    <x v="1"/>
    <x v="7"/>
    <n v="53729000"/>
    <n v="32887000"/>
    <x v="1"/>
  </r>
  <r>
    <x v="552"/>
    <s v="Bangalore North"/>
    <x v="16"/>
    <x v="3"/>
    <n v="0"/>
    <x v="1"/>
    <x v="0"/>
    <n v="20840751"/>
    <n v="0"/>
    <x v="1"/>
  </r>
  <r>
    <x v="553"/>
    <s v="Bangalore Rural"/>
    <x v="16"/>
    <x v="39"/>
    <n v="3"/>
    <x v="3"/>
    <x v="1"/>
    <n v="491683477"/>
    <n v="336237223"/>
    <x v="1"/>
  </r>
  <r>
    <x v="554"/>
    <s v="Bangalore South"/>
    <x v="16"/>
    <x v="3"/>
    <n v="0"/>
    <x v="1"/>
    <x v="0"/>
    <n v="12206366"/>
    <n v="0"/>
    <x v="1"/>
  </r>
  <r>
    <x v="555"/>
    <s v="Bangaon"/>
    <x v="6"/>
    <x v="23"/>
    <n v="0"/>
    <x v="1"/>
    <x v="2"/>
    <n v="2549515"/>
    <n v="0"/>
    <x v="1"/>
  </r>
  <r>
    <x v="52"/>
    <s v="Bankura"/>
    <x v="6"/>
    <x v="8"/>
    <n v="0"/>
    <x v="1"/>
    <x v="2"/>
    <n v="3249037"/>
    <n v="0"/>
    <x v="1"/>
  </r>
  <r>
    <x v="556"/>
    <s v="Banswara"/>
    <x v="5"/>
    <x v="6"/>
    <n v="0"/>
    <x v="1"/>
    <x v="2"/>
    <n v="6518752"/>
    <n v="1122163"/>
    <x v="1"/>
  </r>
  <r>
    <x v="365"/>
    <s v="Bapatla"/>
    <x v="0"/>
    <x v="6"/>
    <n v="0"/>
    <x v="1"/>
    <x v="2"/>
    <n v="16635386"/>
    <n v="0"/>
    <x v="1"/>
  </r>
  <r>
    <x v="557"/>
    <s v="Barabanki"/>
    <x v="2"/>
    <x v="6"/>
    <n v="0"/>
    <x v="1"/>
    <x v="3"/>
    <n v="14047833"/>
    <n v="995370"/>
    <x v="1"/>
  </r>
  <r>
    <x v="558"/>
    <s v="Baramati"/>
    <x v="4"/>
    <x v="4"/>
    <n v="0"/>
    <x v="1"/>
    <x v="1"/>
    <n v="515363663"/>
    <n v="0"/>
    <x v="1"/>
  </r>
  <r>
    <x v="559"/>
    <s v="Baramulla"/>
    <x v="9"/>
    <x v="20"/>
    <n v="0"/>
    <x v="3"/>
    <x v="2"/>
    <n v="11955000"/>
    <n v="1310000"/>
    <x v="1"/>
  </r>
  <r>
    <x v="560"/>
    <s v="Barasat"/>
    <x v="6"/>
    <x v="23"/>
    <n v="0"/>
    <x v="1"/>
    <x v="0"/>
    <n v="12576309"/>
    <n v="335000"/>
    <x v="1"/>
  </r>
  <r>
    <x v="561"/>
    <s v="Bardhaman Purba"/>
    <x v="6"/>
    <x v="8"/>
    <n v="0"/>
    <x v="1"/>
    <x v="2"/>
    <n v="7472944"/>
    <n v="0"/>
    <x v="1"/>
  </r>
  <r>
    <x v="562"/>
    <s v="Bardhaman-Durgapur"/>
    <x v="6"/>
    <x v="8"/>
    <n v="0"/>
    <x v="1"/>
    <x v="2"/>
    <n v="2414520"/>
    <n v="128172"/>
    <x v="1"/>
  </r>
  <r>
    <x v="563"/>
    <s v="Bareilly"/>
    <x v="2"/>
    <x v="6"/>
    <n v="1"/>
    <x v="1"/>
    <x v="0"/>
    <n v="288019293"/>
    <n v="32622036"/>
    <x v="1"/>
  </r>
  <r>
    <x v="564"/>
    <s v="Bargarh"/>
    <x v="14"/>
    <x v="6"/>
    <n v="0"/>
    <x v="1"/>
    <x v="1"/>
    <n v="1700000"/>
    <n v="0"/>
    <x v="1"/>
  </r>
  <r>
    <x v="565"/>
    <s v="Barmer"/>
    <x v="5"/>
    <x v="6"/>
    <n v="0"/>
    <x v="1"/>
    <x v="1"/>
    <n v="4953849"/>
    <n v="1295812"/>
    <x v="1"/>
  </r>
  <r>
    <x v="566"/>
    <s v="Barpeta"/>
    <x v="15"/>
    <x v="6"/>
    <n v="0"/>
    <x v="1"/>
    <x v="2"/>
    <n v="9931726"/>
    <n v="0"/>
    <x v="1"/>
  </r>
  <r>
    <x v="567"/>
    <s v="Barrackpur"/>
    <x v="6"/>
    <x v="23"/>
    <n v="0"/>
    <x v="1"/>
    <x v="2"/>
    <n v="27203930"/>
    <n v="0"/>
    <x v="1"/>
  </r>
  <r>
    <x v="568"/>
    <s v="Basirhat"/>
    <x v="6"/>
    <x v="23"/>
    <n v="0"/>
    <x v="1"/>
    <x v="7"/>
    <n v="1155500"/>
    <n v="807500"/>
    <x v="1"/>
  </r>
  <r>
    <x v="66"/>
    <s v="Bastar"/>
    <x v="18"/>
    <x v="3"/>
    <n v="0"/>
    <x v="1"/>
    <x v="9"/>
    <n v="9948590"/>
    <n v="1166014"/>
    <x v="1"/>
  </r>
  <r>
    <x v="569"/>
    <s v="Basti"/>
    <x v="2"/>
    <x v="5"/>
    <n v="0"/>
    <x v="1"/>
    <x v="7"/>
    <n v="18643936"/>
    <n v="0"/>
    <x v="1"/>
  </r>
  <r>
    <x v="570"/>
    <s v="Bathinda"/>
    <x v="8"/>
    <x v="22"/>
    <n v="0"/>
    <x v="0"/>
    <x v="4"/>
    <n v="603100135"/>
    <n v="13800"/>
    <x v="1"/>
  </r>
  <r>
    <x v="571"/>
    <s v="Beed"/>
    <x v="4"/>
    <x v="3"/>
    <n v="4"/>
    <x v="1"/>
    <x v="0"/>
    <n v="62250603"/>
    <n v="45090238"/>
    <x v="1"/>
  </r>
  <r>
    <x v="572"/>
    <s v="Begusarai"/>
    <x v="12"/>
    <x v="38"/>
    <n v="0"/>
    <x v="3"/>
    <x v="3"/>
    <n v="3583898"/>
    <n v="1682852"/>
    <x v="1"/>
  </r>
  <r>
    <x v="573"/>
    <s v="Belgaum"/>
    <x v="16"/>
    <x v="3"/>
    <n v="2"/>
    <x v="1"/>
    <x v="0"/>
    <n v="221734263"/>
    <n v="43392842"/>
    <x v="1"/>
  </r>
  <r>
    <x v="574"/>
    <s v="Bellary"/>
    <x v="16"/>
    <x v="3"/>
    <n v="0"/>
    <x v="1"/>
    <x v="7"/>
    <n v="46572264"/>
    <n v="0"/>
    <x v="1"/>
  </r>
  <r>
    <x v="575"/>
    <s v="Berhampur"/>
    <x v="14"/>
    <x v="16"/>
    <n v="0"/>
    <x v="0"/>
    <x v="2"/>
    <n v="4828474"/>
    <n v="118884"/>
    <x v="1"/>
  </r>
  <r>
    <x v="576"/>
    <s v="Betul"/>
    <x v="17"/>
    <x v="3"/>
    <n v="0"/>
    <x v="1"/>
    <x v="2"/>
    <n v="7135000"/>
    <n v="638122"/>
    <x v="1"/>
  </r>
  <r>
    <x v="577"/>
    <s v="Bhadohi"/>
    <x v="2"/>
    <x v="5"/>
    <n v="0"/>
    <x v="1"/>
    <x v="2"/>
    <n v="10158748"/>
    <n v="433968"/>
    <x v="1"/>
  </r>
  <r>
    <x v="578"/>
    <s v="Bhadrak"/>
    <x v="14"/>
    <x v="16"/>
    <n v="0"/>
    <x v="0"/>
    <x v="2"/>
    <n v="11061000"/>
    <n v="2500000"/>
    <x v="1"/>
  </r>
  <r>
    <x v="579"/>
    <s v="Bhagalpur"/>
    <x v="12"/>
    <x v="3"/>
    <n v="0"/>
    <x v="1"/>
    <x v="4"/>
    <n v="7472000"/>
    <n v="101000"/>
    <x v="1"/>
  </r>
  <r>
    <x v="580"/>
    <s v="Bharatpur"/>
    <x v="5"/>
    <x v="6"/>
    <n v="0"/>
    <x v="1"/>
    <x v="0"/>
    <n v="11967191"/>
    <n v="335314"/>
    <x v="1"/>
  </r>
  <r>
    <x v="581"/>
    <s v="Bharuch"/>
    <x v="3"/>
    <x v="3"/>
    <n v="0"/>
    <x v="1"/>
    <x v="1"/>
    <n v="2441000"/>
    <n v="833462"/>
    <x v="1"/>
  </r>
  <r>
    <x v="582"/>
    <s v="Bhavnagar"/>
    <x v="3"/>
    <x v="3"/>
    <n v="0"/>
    <x v="1"/>
    <x v="0"/>
    <n v="5508711"/>
    <n v="0"/>
    <x v="1"/>
  </r>
  <r>
    <x v="583"/>
    <s v="Bhilwara"/>
    <x v="5"/>
    <x v="6"/>
    <n v="0"/>
    <x v="1"/>
    <x v="3"/>
    <n v="20376956"/>
    <n v="1400000"/>
    <x v="1"/>
  </r>
  <r>
    <x v="584"/>
    <s v="Bhind"/>
    <x v="17"/>
    <x v="3"/>
    <n v="4"/>
    <x v="1"/>
    <x v="7"/>
    <n v="7972241"/>
    <n v="100000"/>
    <x v="1"/>
  </r>
  <r>
    <x v="585"/>
    <s v="Bhiwandi"/>
    <x v="4"/>
    <x v="6"/>
    <n v="0"/>
    <x v="1"/>
    <x v="1"/>
    <n v="109039952"/>
    <n v="1250000"/>
    <x v="1"/>
  </r>
  <r>
    <x v="586"/>
    <s v="Bhiwani-Mahendragarh"/>
    <x v="7"/>
    <x v="6"/>
    <n v="0"/>
    <x v="1"/>
    <x v="0"/>
    <n v="167266000"/>
    <n v="17000000"/>
    <x v="1"/>
  </r>
  <r>
    <x v="587"/>
    <s v="Bhongir"/>
    <x v="0"/>
    <x v="6"/>
    <n v="0"/>
    <x v="1"/>
    <x v="1"/>
    <n v="194763618"/>
    <n v="6057899"/>
    <x v="1"/>
  </r>
  <r>
    <x v="85"/>
    <s v="Bhopal"/>
    <x v="17"/>
    <x v="3"/>
    <n v="0"/>
    <x v="1"/>
    <x v="4"/>
    <n v="5885927"/>
    <n v="0"/>
    <x v="1"/>
  </r>
  <r>
    <x v="86"/>
    <s v="Bhubaneswar"/>
    <x v="14"/>
    <x v="16"/>
    <n v="0"/>
    <x v="0"/>
    <x v="2"/>
    <n v="1477178"/>
    <n v="0"/>
    <x v="1"/>
  </r>
  <r>
    <x v="588"/>
    <s v="Bidar"/>
    <x v="16"/>
    <x v="6"/>
    <n v="5"/>
    <x v="1"/>
    <x v="2"/>
    <n v="142394557"/>
    <n v="43958832"/>
    <x v="1"/>
  </r>
  <r>
    <x v="121"/>
    <s v="Bijapur"/>
    <x v="16"/>
    <x v="3"/>
    <n v="0"/>
    <x v="1"/>
    <x v="1"/>
    <n v="11753725"/>
    <n v="3902460"/>
    <x v="1"/>
  </r>
  <r>
    <x v="589"/>
    <s v="Bijnor"/>
    <x v="2"/>
    <x v="17"/>
    <n v="0"/>
    <x v="0"/>
    <x v="0"/>
    <n v="35352625"/>
    <n v="5254245"/>
    <x v="1"/>
  </r>
  <r>
    <x v="590"/>
    <s v="Bikaner"/>
    <x v="5"/>
    <x v="3"/>
    <n v="0"/>
    <x v="1"/>
    <x v="2"/>
    <n v="2563467"/>
    <n v="0"/>
    <x v="1"/>
  </r>
  <r>
    <x v="591"/>
    <s v="Birbhum"/>
    <x v="6"/>
    <x v="23"/>
    <n v="0"/>
    <x v="1"/>
    <x v="7"/>
    <n v="13148000"/>
    <n v="526321"/>
    <x v="1"/>
  </r>
  <r>
    <x v="508"/>
    <s v="Bishnupur"/>
    <x v="6"/>
    <x v="8"/>
    <n v="0"/>
    <x v="1"/>
    <x v="0"/>
    <n v="1078000"/>
    <n v="174660"/>
    <x v="1"/>
  </r>
  <r>
    <x v="592"/>
    <s v="Bolangir"/>
    <x v="14"/>
    <x v="16"/>
    <n v="2"/>
    <x v="0"/>
    <x v="1"/>
    <n v="36148185"/>
    <n v="1431104"/>
    <x v="1"/>
  </r>
  <r>
    <x v="94"/>
    <s v="Bolpur"/>
    <x v="6"/>
    <x v="8"/>
    <n v="0"/>
    <x v="1"/>
    <x v="0"/>
    <n v="739396"/>
    <n v="0"/>
    <x v="1"/>
  </r>
  <r>
    <x v="593"/>
    <s v="Bulandshahr"/>
    <x v="2"/>
    <x v="2"/>
    <n v="0"/>
    <x v="0"/>
    <x v="10"/>
    <n v="844005"/>
    <n v="0"/>
    <x v="1"/>
  </r>
  <r>
    <x v="594"/>
    <s v="Buldhana"/>
    <x v="4"/>
    <x v="9"/>
    <n v="10"/>
    <x v="0"/>
    <x v="1"/>
    <n v="12052820"/>
    <n v="4541550"/>
    <x v="1"/>
  </r>
  <r>
    <x v="595"/>
    <s v="Buxar"/>
    <x v="12"/>
    <x v="15"/>
    <n v="1"/>
    <x v="0"/>
    <x v="0"/>
    <n v="6565488"/>
    <n v="12263"/>
    <x v="1"/>
  </r>
  <r>
    <x v="596"/>
    <s v="Chalakudy"/>
    <x v="1"/>
    <x v="6"/>
    <n v="1"/>
    <x v="1"/>
    <x v="1"/>
    <n v="2954364"/>
    <n v="0"/>
    <x v="1"/>
  </r>
  <r>
    <x v="597"/>
    <s v="Chamarajanagar"/>
    <x v="16"/>
    <x v="6"/>
    <n v="0"/>
    <x v="1"/>
    <x v="2"/>
    <n v="16729619"/>
    <n v="3896431"/>
    <x v="1"/>
  </r>
  <r>
    <x v="598"/>
    <s v="Chandauli"/>
    <x v="2"/>
    <x v="2"/>
    <n v="10"/>
    <x v="0"/>
    <x v="0"/>
    <n v="4672785"/>
    <n v="0"/>
    <x v="1"/>
  </r>
  <r>
    <x v="111"/>
    <s v="Chandigarh"/>
    <x v="19"/>
    <x v="6"/>
    <n v="0"/>
    <x v="1"/>
    <x v="0"/>
    <n v="38729400"/>
    <n v="0"/>
    <x v="1"/>
  </r>
  <r>
    <x v="112"/>
    <s v="Chandni Chowk"/>
    <x v="20"/>
    <x v="6"/>
    <n v="0"/>
    <x v="1"/>
    <x v="2"/>
    <n v="319722459"/>
    <n v="0"/>
    <x v="1"/>
  </r>
  <r>
    <x v="599"/>
    <s v="Chandrapur"/>
    <x v="4"/>
    <x v="3"/>
    <n v="30"/>
    <x v="1"/>
    <x v="4"/>
    <n v="8084050"/>
    <n v="262243"/>
    <x v="1"/>
  </r>
  <r>
    <x v="600"/>
    <s v="Chatra"/>
    <x v="21"/>
    <x v="10"/>
    <n v="0"/>
    <x v="2"/>
    <x v="0"/>
    <n v="21277657"/>
    <n v="0"/>
    <x v="1"/>
  </r>
  <r>
    <x v="601"/>
    <s v="Chennai South"/>
    <x v="11"/>
    <x v="40"/>
    <n v="0"/>
    <x v="3"/>
    <x v="0"/>
    <n v="27966678"/>
    <n v="0"/>
    <x v="1"/>
  </r>
  <r>
    <x v="602"/>
    <s v="Chevella"/>
    <x v="0"/>
    <x v="6"/>
    <n v="0"/>
    <x v="1"/>
    <x v="2"/>
    <n v="56150333"/>
    <n v="2042919"/>
    <x v="1"/>
  </r>
  <r>
    <x v="603"/>
    <s v="Chhota Udaipur"/>
    <x v="3"/>
    <x v="3"/>
    <n v="0"/>
    <x v="1"/>
    <x v="4"/>
    <n v="10501785"/>
    <n v="6624317"/>
    <x v="1"/>
  </r>
  <r>
    <x v="604"/>
    <s v="Chidambaram"/>
    <x v="11"/>
    <x v="41"/>
    <n v="2"/>
    <x v="3"/>
    <x v="2"/>
    <n v="2347700"/>
    <n v="881000"/>
    <x v="1"/>
  </r>
  <r>
    <x v="605"/>
    <s v="Chikkballapur"/>
    <x v="16"/>
    <x v="6"/>
    <n v="0"/>
    <x v="1"/>
    <x v="1"/>
    <n v="29374446"/>
    <n v="1083264"/>
    <x v="1"/>
  </r>
  <r>
    <x v="606"/>
    <s v="Chikkodi"/>
    <x v="16"/>
    <x v="3"/>
    <n v="1"/>
    <x v="1"/>
    <x v="7"/>
    <n v="28352578"/>
    <n v="0"/>
    <x v="1"/>
  </r>
  <r>
    <x v="607"/>
    <s v="Chitradurga"/>
    <x v="16"/>
    <x v="3"/>
    <n v="0"/>
    <x v="1"/>
    <x v="2"/>
    <n v="22836000"/>
    <n v="0"/>
    <x v="1"/>
  </r>
  <r>
    <x v="608"/>
    <s v="Chittoor"/>
    <x v="0"/>
    <x v="11"/>
    <n v="0"/>
    <x v="0"/>
    <x v="0"/>
    <n v="6011000"/>
    <n v="0"/>
    <x v="1"/>
  </r>
  <r>
    <x v="609"/>
    <s v="Chittorgarh"/>
    <x v="5"/>
    <x v="6"/>
    <n v="1"/>
    <x v="1"/>
    <x v="3"/>
    <n v="8721354"/>
    <n v="0"/>
    <x v="1"/>
  </r>
  <r>
    <x v="610"/>
    <s v="Churu"/>
    <x v="5"/>
    <x v="3"/>
    <n v="0"/>
    <x v="1"/>
    <x v="0"/>
    <n v="27403097"/>
    <n v="0"/>
    <x v="1"/>
  </r>
  <r>
    <x v="611"/>
    <s v="Coimbatore"/>
    <x v="11"/>
    <x v="8"/>
    <n v="0"/>
    <x v="1"/>
    <x v="1"/>
    <n v="1767722"/>
    <n v="0"/>
    <x v="1"/>
  </r>
  <r>
    <x v="612"/>
    <s v="Cooch Behar"/>
    <x v="6"/>
    <x v="21"/>
    <n v="1"/>
    <x v="0"/>
    <x v="1"/>
    <n v="1133170"/>
    <n v="0"/>
    <x v="1"/>
  </r>
  <r>
    <x v="613"/>
    <s v="Cuddalore"/>
    <x v="11"/>
    <x v="6"/>
    <n v="0"/>
    <x v="1"/>
    <x v="1"/>
    <n v="11866846"/>
    <n v="78136525"/>
    <x v="1"/>
  </r>
  <r>
    <x v="133"/>
    <s v="Cuttack"/>
    <x v="14"/>
    <x v="16"/>
    <n v="0"/>
    <x v="0"/>
    <x v="2"/>
    <n v="50793831"/>
    <n v="0"/>
    <x v="1"/>
  </r>
  <r>
    <x v="614"/>
    <s v="Dadra &amp; Nagar Haveli"/>
    <x v="22"/>
    <x v="3"/>
    <n v="3"/>
    <x v="1"/>
    <x v="10"/>
    <n v="83494860"/>
    <n v="3426035"/>
    <x v="1"/>
  </r>
  <r>
    <x v="615"/>
    <s v="Dahod"/>
    <x v="3"/>
    <x v="6"/>
    <n v="0"/>
    <x v="1"/>
    <x v="0"/>
    <n v="6823687"/>
    <n v="0"/>
    <x v="1"/>
  </r>
  <r>
    <x v="616"/>
    <s v="Dakshina Kannada"/>
    <x v="16"/>
    <x v="3"/>
    <n v="1"/>
    <x v="1"/>
    <x v="4"/>
    <n v="5391279"/>
    <n v="2844596"/>
    <x v="1"/>
  </r>
  <r>
    <x v="617"/>
    <s v="Daman &amp; Diu"/>
    <x v="23"/>
    <x v="3"/>
    <n v="0"/>
    <x v="1"/>
    <x v="4"/>
    <n v="36879385"/>
    <n v="2135939"/>
    <x v="1"/>
  </r>
  <r>
    <x v="618"/>
    <s v="Damoh"/>
    <x v="17"/>
    <x v="3"/>
    <n v="0"/>
    <x v="1"/>
    <x v="7"/>
    <n v="8929326"/>
    <n v="286513"/>
    <x v="1"/>
  </r>
  <r>
    <x v="619"/>
    <s v="Darbhanga"/>
    <x v="12"/>
    <x v="3"/>
    <n v="3"/>
    <x v="1"/>
    <x v="1"/>
    <n v="9789047"/>
    <n v="0"/>
    <x v="1"/>
  </r>
  <r>
    <x v="620"/>
    <s v="Darjeeling"/>
    <x v="6"/>
    <x v="3"/>
    <n v="0"/>
    <x v="1"/>
    <x v="1"/>
    <n v="83571845"/>
    <n v="744864"/>
    <x v="1"/>
  </r>
  <r>
    <x v="621"/>
    <s v="Dausa"/>
    <x v="5"/>
    <x v="10"/>
    <n v="0"/>
    <x v="2"/>
    <x v="0"/>
    <n v="8080496"/>
    <n v="0"/>
    <x v="1"/>
  </r>
  <r>
    <x v="622"/>
    <s v="Davanagere"/>
    <x v="16"/>
    <x v="3"/>
    <n v="0"/>
    <x v="1"/>
    <x v="4"/>
    <n v="140248867"/>
    <n v="4263675"/>
    <x v="1"/>
  </r>
  <r>
    <x v="623"/>
    <s v="Deoria"/>
    <x v="2"/>
    <x v="5"/>
    <n v="0"/>
    <x v="1"/>
    <x v="4"/>
    <n v="24217040"/>
    <n v="0"/>
    <x v="1"/>
  </r>
  <r>
    <x v="624"/>
    <s v="Dewas"/>
    <x v="17"/>
    <x v="6"/>
    <n v="0"/>
    <x v="1"/>
    <x v="2"/>
    <n v="27042325"/>
    <n v="1104525"/>
    <x v="1"/>
  </r>
  <r>
    <x v="625"/>
    <s v="Dhanbad"/>
    <x v="21"/>
    <x v="3"/>
    <n v="2"/>
    <x v="1"/>
    <x v="1"/>
    <n v="3943516"/>
    <n v="0"/>
    <x v="1"/>
  </r>
  <r>
    <x v="626"/>
    <s v="Dhar"/>
    <x v="17"/>
    <x v="6"/>
    <n v="0"/>
    <x v="1"/>
    <x v="0"/>
    <n v="20653466"/>
    <n v="0"/>
    <x v="1"/>
  </r>
  <r>
    <x v="627"/>
    <s v="Dharmapuri"/>
    <x v="11"/>
    <x v="25"/>
    <n v="0"/>
    <x v="0"/>
    <x v="0"/>
    <n v="3867546"/>
    <n v="460146"/>
    <x v="1"/>
  </r>
  <r>
    <x v="147"/>
    <s v="Dharwad"/>
    <x v="16"/>
    <x v="3"/>
    <n v="0"/>
    <x v="1"/>
    <x v="1"/>
    <n v="14412674"/>
    <n v="3182357"/>
    <x v="1"/>
  </r>
  <r>
    <x v="451"/>
    <s v="Dhaurahra"/>
    <x v="2"/>
    <x v="6"/>
    <n v="0"/>
    <x v="1"/>
    <x v="2"/>
    <n v="32656975"/>
    <n v="0"/>
    <x v="1"/>
  </r>
  <r>
    <x v="628"/>
    <s v="Dhenkanal"/>
    <x v="14"/>
    <x v="16"/>
    <n v="13"/>
    <x v="0"/>
    <x v="7"/>
    <n v="5515930"/>
    <n v="0"/>
    <x v="1"/>
  </r>
  <r>
    <x v="629"/>
    <s v="Dhubri"/>
    <x v="15"/>
    <x v="42"/>
    <n v="0"/>
    <x v="3"/>
    <x v="5"/>
    <n v="303520991"/>
    <n v="0"/>
    <x v="1"/>
  </r>
  <r>
    <x v="630"/>
    <s v="Dhule"/>
    <x v="4"/>
    <x v="3"/>
    <n v="0"/>
    <x v="1"/>
    <x v="0"/>
    <n v="142157029"/>
    <n v="6581693"/>
    <x v="1"/>
  </r>
  <r>
    <x v="631"/>
    <s v="Diamond Harbour"/>
    <x v="6"/>
    <x v="23"/>
    <n v="0"/>
    <x v="1"/>
    <x v="0"/>
    <n v="14730832"/>
    <n v="157500"/>
    <x v="1"/>
  </r>
  <r>
    <x v="632"/>
    <s v="Dibrugarh"/>
    <x v="15"/>
    <x v="6"/>
    <n v="0"/>
    <x v="1"/>
    <x v="1"/>
    <n v="9797014"/>
    <n v="0"/>
    <x v="1"/>
  </r>
  <r>
    <x v="633"/>
    <s v="Dindigul"/>
    <x v="11"/>
    <x v="6"/>
    <n v="0"/>
    <x v="1"/>
    <x v="1"/>
    <n v="17035764"/>
    <n v="0"/>
    <x v="1"/>
  </r>
  <r>
    <x v="634"/>
    <s v="Dindori"/>
    <x v="4"/>
    <x v="3"/>
    <n v="1"/>
    <x v="1"/>
    <x v="1"/>
    <n v="8515581"/>
    <n v="1520114"/>
    <x v="1"/>
  </r>
  <r>
    <x v="635"/>
    <s v="Domariyaganj"/>
    <x v="2"/>
    <x v="6"/>
    <n v="1"/>
    <x v="1"/>
    <x v="2"/>
    <n v="49720730"/>
    <n v="4566564"/>
    <x v="1"/>
  </r>
  <r>
    <x v="636"/>
    <s v="Dum Dum"/>
    <x v="6"/>
    <x v="23"/>
    <n v="0"/>
    <x v="1"/>
    <x v="2"/>
    <n v="3971408"/>
    <n v="0"/>
    <x v="1"/>
  </r>
  <r>
    <x v="158"/>
    <s v="Dumka"/>
    <x v="21"/>
    <x v="28"/>
    <n v="3"/>
    <x v="0"/>
    <x v="4"/>
    <n v="8229419"/>
    <n v="7265635"/>
    <x v="1"/>
  </r>
  <r>
    <x v="637"/>
    <s v="Durg"/>
    <x v="18"/>
    <x v="3"/>
    <n v="0"/>
    <x v="1"/>
    <x v="2"/>
    <n v="379787"/>
    <n v="667787"/>
    <x v="1"/>
  </r>
  <r>
    <x v="161"/>
    <s v="East Delhi"/>
    <x v="20"/>
    <x v="6"/>
    <n v="0"/>
    <x v="1"/>
    <x v="2"/>
    <n v="18146428"/>
    <n v="1980887"/>
    <x v="1"/>
  </r>
  <r>
    <x v="638"/>
    <s v="Eluru"/>
    <x v="0"/>
    <x v="6"/>
    <n v="0"/>
    <x v="1"/>
    <x v="0"/>
    <n v="126050111"/>
    <n v="945674"/>
    <x v="1"/>
  </r>
  <r>
    <x v="639"/>
    <s v="Ernakulam"/>
    <x v="1"/>
    <x v="6"/>
    <n v="0"/>
    <x v="1"/>
    <x v="2"/>
    <n v="15041664"/>
    <n v="2209490"/>
    <x v="1"/>
  </r>
  <r>
    <x v="640"/>
    <s v="Erode"/>
    <x v="11"/>
    <x v="36"/>
    <n v="1"/>
    <x v="3"/>
    <x v="1"/>
    <n v="26729518"/>
    <n v="1085323"/>
    <x v="1"/>
  </r>
  <r>
    <x v="641"/>
    <s v="Etawah"/>
    <x v="2"/>
    <x v="2"/>
    <n v="1"/>
    <x v="0"/>
    <x v="1"/>
    <n v="4228828"/>
    <n v="0"/>
    <x v="1"/>
  </r>
  <r>
    <x v="642"/>
    <s v="Faizabad"/>
    <x v="2"/>
    <x v="6"/>
    <n v="0"/>
    <x v="1"/>
    <x v="3"/>
    <n v="6670000"/>
    <n v="5771"/>
    <x v="1"/>
  </r>
  <r>
    <x v="168"/>
    <s v="Faridabad"/>
    <x v="7"/>
    <x v="6"/>
    <n v="1"/>
    <x v="1"/>
    <x v="9"/>
    <n v="40573585"/>
    <n v="0"/>
    <x v="1"/>
  </r>
  <r>
    <x v="80"/>
    <s v="Faridkot"/>
    <x v="8"/>
    <x v="22"/>
    <n v="0"/>
    <x v="0"/>
    <x v="2"/>
    <n v="14208609"/>
    <n v="2185837"/>
    <x v="1"/>
  </r>
  <r>
    <x v="643"/>
    <s v="Farrukhabad"/>
    <x v="2"/>
    <x v="6"/>
    <n v="0"/>
    <x v="1"/>
    <x v="2"/>
    <n v="26140421"/>
    <n v="4765556"/>
    <x v="1"/>
  </r>
  <r>
    <x v="644"/>
    <s v="Fatehgarh Sahib"/>
    <x v="8"/>
    <x v="6"/>
    <n v="0"/>
    <x v="1"/>
    <x v="4"/>
    <n v="17083247"/>
    <n v="0"/>
    <x v="1"/>
  </r>
  <r>
    <x v="645"/>
    <s v="Fatehpur"/>
    <x v="2"/>
    <x v="2"/>
    <n v="7"/>
    <x v="0"/>
    <x v="2"/>
    <n v="40955595"/>
    <n v="0"/>
    <x v="1"/>
  </r>
  <r>
    <x v="646"/>
    <s v="Fatehpur Sikri"/>
    <x v="2"/>
    <x v="5"/>
    <n v="0"/>
    <x v="1"/>
    <x v="1"/>
    <n v="26545096"/>
    <n v="1595708"/>
    <x v="1"/>
  </r>
  <r>
    <x v="253"/>
    <s v="Firozabad"/>
    <x v="2"/>
    <x v="2"/>
    <n v="0"/>
    <x v="0"/>
    <x v="0"/>
    <n v="44409557"/>
    <n v="7726354"/>
    <x v="1"/>
  </r>
  <r>
    <x v="647"/>
    <s v="Firozpur"/>
    <x v="8"/>
    <x v="22"/>
    <n v="0"/>
    <x v="0"/>
    <x v="4"/>
    <n v="31969676"/>
    <n v="3698744"/>
    <x v="1"/>
  </r>
  <r>
    <x v="648"/>
    <s v="Gadchiroli-Chimur"/>
    <x v="4"/>
    <x v="6"/>
    <n v="0"/>
    <x v="1"/>
    <x v="1"/>
    <n v="10776756"/>
    <n v="500000"/>
    <x v="1"/>
  </r>
  <r>
    <x v="649"/>
    <s v="Gandhinagar"/>
    <x v="3"/>
    <x v="3"/>
    <n v="1"/>
    <x v="1"/>
    <x v="0"/>
    <n v="35543172"/>
    <n v="0"/>
    <x v="1"/>
  </r>
  <r>
    <x v="650"/>
    <s v="Ganganagar"/>
    <x v="5"/>
    <x v="6"/>
    <n v="0"/>
    <x v="1"/>
    <x v="0"/>
    <n v="5016000"/>
    <n v="400000"/>
    <x v="1"/>
  </r>
  <r>
    <x v="651"/>
    <s v="Garhwal"/>
    <x v="24"/>
    <x v="6"/>
    <n v="0"/>
    <x v="1"/>
    <x v="7"/>
    <n v="112136795"/>
    <n v="0"/>
    <x v="1"/>
  </r>
  <r>
    <x v="652"/>
    <s v="Gauhati"/>
    <x v="15"/>
    <x v="3"/>
    <n v="0"/>
    <x v="1"/>
    <x v="2"/>
    <n v="1870000"/>
    <n v="0"/>
    <x v="1"/>
  </r>
  <r>
    <x v="653"/>
    <s v="Gautam Buddha Nagar"/>
    <x v="2"/>
    <x v="5"/>
    <n v="2"/>
    <x v="1"/>
    <x v="1"/>
    <n v="492084300"/>
    <n v="0"/>
    <x v="1"/>
  </r>
  <r>
    <x v="654"/>
    <s v="Gaya"/>
    <x v="12"/>
    <x v="3"/>
    <n v="0"/>
    <x v="1"/>
    <x v="9"/>
    <n v="1471374"/>
    <n v="389075"/>
    <x v="1"/>
  </r>
  <r>
    <x v="382"/>
    <s v="Ghatal"/>
    <x v="6"/>
    <x v="1"/>
    <n v="0"/>
    <x v="1"/>
    <x v="2"/>
    <n v="3654001"/>
    <n v="0"/>
    <x v="1"/>
  </r>
  <r>
    <x v="655"/>
    <s v="Ghaziabad"/>
    <x v="2"/>
    <x v="3"/>
    <n v="1"/>
    <x v="1"/>
    <x v="2"/>
    <n v="14902703"/>
    <n v="0"/>
    <x v="1"/>
  </r>
  <r>
    <x v="656"/>
    <s v="Ghazipur"/>
    <x v="2"/>
    <x v="2"/>
    <n v="1"/>
    <x v="0"/>
    <x v="1"/>
    <n v="22062609"/>
    <n v="1752447"/>
    <x v="1"/>
  </r>
  <r>
    <x v="657"/>
    <s v="Ghosi"/>
    <x v="2"/>
    <x v="5"/>
    <n v="2"/>
    <x v="1"/>
    <x v="4"/>
    <n v="2044115"/>
    <n v="927848"/>
    <x v="1"/>
  </r>
  <r>
    <x v="658"/>
    <s v="Giridih"/>
    <x v="21"/>
    <x v="3"/>
    <n v="1"/>
    <x v="1"/>
    <x v="1"/>
    <n v="32722762"/>
    <n v="3317725"/>
    <x v="1"/>
  </r>
  <r>
    <x v="659"/>
    <s v="Godda"/>
    <x v="21"/>
    <x v="3"/>
    <n v="0"/>
    <x v="1"/>
    <x v="2"/>
    <n v="101037987"/>
    <n v="0"/>
    <x v="1"/>
  </r>
  <r>
    <x v="246"/>
    <s v="Gonda"/>
    <x v="2"/>
    <x v="6"/>
    <n v="0"/>
    <x v="1"/>
    <x v="0"/>
    <n v="20183574"/>
    <n v="80932"/>
    <x v="1"/>
  </r>
  <r>
    <x v="660"/>
    <s v="Gopalganj"/>
    <x v="12"/>
    <x v="38"/>
    <n v="1"/>
    <x v="3"/>
    <x v="4"/>
    <n v="3421562"/>
    <n v="533024"/>
    <x v="1"/>
  </r>
  <r>
    <x v="188"/>
    <s v="Gorakhpur"/>
    <x v="2"/>
    <x v="3"/>
    <n v="2"/>
    <x v="1"/>
    <x v="1"/>
    <n v="2182212"/>
    <n v="0"/>
    <x v="1"/>
  </r>
  <r>
    <x v="661"/>
    <s v="Gulbarga"/>
    <x v="16"/>
    <x v="6"/>
    <n v="0"/>
    <x v="1"/>
    <x v="0"/>
    <n v="50646533"/>
    <n v="5508946"/>
    <x v="1"/>
  </r>
  <r>
    <x v="190"/>
    <s v="Guna"/>
    <x v="17"/>
    <x v="6"/>
    <n v="0"/>
    <x v="1"/>
    <x v="2"/>
    <n v="149094212"/>
    <n v="0"/>
    <x v="1"/>
  </r>
  <r>
    <x v="662"/>
    <s v="Guntur"/>
    <x v="0"/>
    <x v="6"/>
    <n v="3"/>
    <x v="1"/>
    <x v="1"/>
    <n v="147143582"/>
    <n v="45204329"/>
    <x v="1"/>
  </r>
  <r>
    <x v="663"/>
    <s v="Gurdaspur"/>
    <x v="8"/>
    <x v="6"/>
    <n v="0"/>
    <x v="1"/>
    <x v="1"/>
    <n v="68053249"/>
    <n v="100000"/>
    <x v="1"/>
  </r>
  <r>
    <x v="311"/>
    <s v="Gurgaon"/>
    <x v="7"/>
    <x v="6"/>
    <n v="0"/>
    <x v="1"/>
    <x v="0"/>
    <n v="67383257"/>
    <n v="96692"/>
    <x v="1"/>
  </r>
  <r>
    <x v="664"/>
    <s v="Hajipur"/>
    <x v="12"/>
    <x v="38"/>
    <n v="0"/>
    <x v="3"/>
    <x v="4"/>
    <n v="2796489"/>
    <n v="1116705"/>
    <x v="1"/>
  </r>
  <r>
    <x v="665"/>
    <s v="Hamirpur"/>
    <x v="25"/>
    <x v="5"/>
    <n v="0"/>
    <x v="1"/>
    <x v="0"/>
    <n v="42956873"/>
    <n v="623689"/>
    <x v="1"/>
  </r>
  <r>
    <x v="666"/>
    <s v="Hamirpur"/>
    <x v="25"/>
    <x v="3"/>
    <n v="0"/>
    <x v="1"/>
    <x v="1"/>
    <n v="24150103"/>
    <n v="2504550"/>
    <x v="1"/>
  </r>
  <r>
    <x v="199"/>
    <s v="Hardoi"/>
    <x v="2"/>
    <x v="2"/>
    <n v="0"/>
    <x v="0"/>
    <x v="2"/>
    <n v="10111699"/>
    <n v="500000"/>
    <x v="1"/>
  </r>
  <r>
    <x v="667"/>
    <s v="Hardwar"/>
    <x v="24"/>
    <x v="6"/>
    <n v="1"/>
    <x v="1"/>
    <x v="0"/>
    <n v="11825335"/>
    <n v="0"/>
    <x v="1"/>
  </r>
  <r>
    <x v="201"/>
    <s v="Hassan"/>
    <x v="16"/>
    <x v="39"/>
    <n v="0"/>
    <x v="3"/>
    <x v="8"/>
    <n v="19624664"/>
    <n v="6499000"/>
    <x v="1"/>
  </r>
  <r>
    <x v="668"/>
    <s v="Hathras"/>
    <x v="2"/>
    <x v="17"/>
    <n v="0"/>
    <x v="0"/>
    <x v="2"/>
    <n v="825272"/>
    <n v="0"/>
    <x v="1"/>
  </r>
  <r>
    <x v="669"/>
    <s v="Hatkanangle"/>
    <x v="4"/>
    <x v="43"/>
    <n v="0"/>
    <x v="3"/>
    <x v="4"/>
    <n v="2253785"/>
    <n v="104341"/>
    <x v="1"/>
  </r>
  <r>
    <x v="670"/>
    <s v="Haveri"/>
    <x v="16"/>
    <x v="3"/>
    <n v="0"/>
    <x v="1"/>
    <x v="1"/>
    <n v="323361935"/>
    <n v="33833437"/>
    <x v="1"/>
  </r>
  <r>
    <x v="671"/>
    <s v="Hazaribagh"/>
    <x v="21"/>
    <x v="3"/>
    <n v="1"/>
    <x v="1"/>
    <x v="2"/>
    <n v="36576217"/>
    <n v="0"/>
    <x v="1"/>
  </r>
  <r>
    <x v="672"/>
    <s v="Hindupur"/>
    <x v="0"/>
    <x v="11"/>
    <n v="0"/>
    <x v="0"/>
    <x v="1"/>
    <n v="15917465"/>
    <n v="1216390"/>
    <x v="1"/>
  </r>
  <r>
    <x v="673"/>
    <s v="Hingoli"/>
    <x v="4"/>
    <x v="9"/>
    <n v="4"/>
    <x v="0"/>
    <x v="4"/>
    <n v="3488000"/>
    <n v="484000"/>
    <x v="1"/>
  </r>
  <r>
    <x v="674"/>
    <s v="Hisar"/>
    <x v="7"/>
    <x v="44"/>
    <n v="0"/>
    <x v="3"/>
    <x v="7"/>
    <n v="65113381"/>
    <n v="7354075"/>
    <x v="1"/>
  </r>
  <r>
    <x v="675"/>
    <s v="Hooghly"/>
    <x v="6"/>
    <x v="23"/>
    <n v="0"/>
    <x v="1"/>
    <x v="0"/>
    <n v="8730448"/>
    <n v="0"/>
    <x v="1"/>
  </r>
  <r>
    <x v="676"/>
    <s v="Hoshangabad"/>
    <x v="17"/>
    <x v="6"/>
    <n v="0"/>
    <x v="1"/>
    <x v="1"/>
    <n v="39906000"/>
    <n v="1374065"/>
    <x v="1"/>
  </r>
  <r>
    <x v="677"/>
    <s v="Hoshiarpur"/>
    <x v="8"/>
    <x v="6"/>
    <n v="0"/>
    <x v="1"/>
    <x v="0"/>
    <n v="26816253"/>
    <n v="0"/>
    <x v="1"/>
  </r>
  <r>
    <x v="678"/>
    <s v="Howrah"/>
    <x v="6"/>
    <x v="23"/>
    <n v="1"/>
    <x v="1"/>
    <x v="0"/>
    <n v="62926674"/>
    <n v="7233333"/>
    <x v="1"/>
  </r>
  <r>
    <x v="211"/>
    <s v="Hyderabad"/>
    <x v="0"/>
    <x v="29"/>
    <n v="4"/>
    <x v="0"/>
    <x v="0"/>
    <n v="9302233"/>
    <n v="0"/>
    <x v="1"/>
  </r>
  <r>
    <x v="679"/>
    <s v="Idukki"/>
    <x v="1"/>
    <x v="6"/>
    <n v="0"/>
    <x v="1"/>
    <x v="2"/>
    <n v="3984094"/>
    <n v="448284"/>
    <x v="1"/>
  </r>
  <r>
    <x v="680"/>
    <s v="Indore"/>
    <x v="17"/>
    <x v="3"/>
    <n v="0"/>
    <x v="1"/>
    <x v="2"/>
    <n v="7974006"/>
    <n v="4429400"/>
    <x v="1"/>
  </r>
  <r>
    <x v="215"/>
    <s v="Inner Manipur"/>
    <x v="26"/>
    <x v="6"/>
    <n v="0"/>
    <x v="1"/>
    <x v="3"/>
    <n v="1639200"/>
    <n v="0"/>
    <x v="1"/>
  </r>
  <r>
    <x v="216"/>
    <s v="Jabalpur"/>
    <x v="17"/>
    <x v="3"/>
    <n v="0"/>
    <x v="1"/>
    <x v="1"/>
    <n v="9231699"/>
    <n v="10545"/>
    <x v="1"/>
  </r>
  <r>
    <x v="681"/>
    <s v="Jadavpur"/>
    <x v="6"/>
    <x v="23"/>
    <n v="0"/>
    <x v="1"/>
    <x v="1"/>
    <n v="3206685"/>
    <n v="0"/>
    <x v="1"/>
  </r>
  <r>
    <x v="682"/>
    <s v="Jagatsinghpur"/>
    <x v="14"/>
    <x v="1"/>
    <n v="0"/>
    <x v="1"/>
    <x v="2"/>
    <n v="4460251"/>
    <n v="43000"/>
    <x v="1"/>
  </r>
  <r>
    <x v="683"/>
    <s v="Jaipur"/>
    <x v="5"/>
    <x v="6"/>
    <n v="0"/>
    <x v="1"/>
    <x v="3"/>
    <n v="10388500"/>
    <n v="1245000"/>
    <x v="1"/>
  </r>
  <r>
    <x v="684"/>
    <s v="Jaipur Rural"/>
    <x v="5"/>
    <x v="6"/>
    <n v="0"/>
    <x v="1"/>
    <x v="4"/>
    <n v="30650401"/>
    <n v="702835"/>
    <x v="1"/>
  </r>
  <r>
    <x v="221"/>
    <s v="Jajpur"/>
    <x v="14"/>
    <x v="16"/>
    <n v="0"/>
    <x v="0"/>
    <x v="2"/>
    <n v="3046404"/>
    <n v="0"/>
    <x v="1"/>
  </r>
  <r>
    <x v="685"/>
    <s v="Jalandhar"/>
    <x v="8"/>
    <x v="6"/>
    <n v="0"/>
    <x v="1"/>
    <x v="0"/>
    <n v="48196591"/>
    <n v="125000"/>
    <x v="1"/>
  </r>
  <r>
    <x v="686"/>
    <s v="Jalaun"/>
    <x v="2"/>
    <x v="2"/>
    <n v="2"/>
    <x v="0"/>
    <x v="2"/>
    <n v="6350833"/>
    <n v="0"/>
    <x v="1"/>
  </r>
  <r>
    <x v="687"/>
    <s v="Jalgaon"/>
    <x v="4"/>
    <x v="3"/>
    <n v="0"/>
    <x v="1"/>
    <x v="1"/>
    <n v="103839607"/>
    <n v="9200000"/>
    <x v="1"/>
  </r>
  <r>
    <x v="688"/>
    <s v="Jalna"/>
    <x v="4"/>
    <x v="3"/>
    <n v="3"/>
    <x v="1"/>
    <x v="7"/>
    <n v="24271518"/>
    <n v="530771"/>
    <x v="1"/>
  </r>
  <r>
    <x v="689"/>
    <s v="Jalore"/>
    <x v="5"/>
    <x v="3"/>
    <n v="0"/>
    <x v="1"/>
    <x v="4"/>
    <n v="11261830"/>
    <n v="0"/>
    <x v="1"/>
  </r>
  <r>
    <x v="690"/>
    <s v="Jalpaiguri"/>
    <x v="6"/>
    <x v="8"/>
    <n v="0"/>
    <x v="1"/>
    <x v="0"/>
    <n v="2878591"/>
    <n v="0"/>
    <x v="1"/>
  </r>
  <r>
    <x v="228"/>
    <s v="Jammu"/>
    <x v="9"/>
    <x v="6"/>
    <n v="1"/>
    <x v="1"/>
    <x v="4"/>
    <n v="11882734"/>
    <n v="149750"/>
    <x v="1"/>
  </r>
  <r>
    <x v="691"/>
    <s v="Jamnagar"/>
    <x v="3"/>
    <x v="6"/>
    <n v="0"/>
    <x v="1"/>
    <x v="1"/>
    <n v="15590109"/>
    <n v="400000"/>
    <x v="1"/>
  </r>
  <r>
    <x v="692"/>
    <s v="Jamshedpur"/>
    <x v="21"/>
    <x v="3"/>
    <n v="2"/>
    <x v="1"/>
    <x v="0"/>
    <n v="12384895"/>
    <n v="176069"/>
    <x v="1"/>
  </r>
  <r>
    <x v="693"/>
    <s v="Jamui"/>
    <x v="12"/>
    <x v="38"/>
    <n v="0"/>
    <x v="3"/>
    <x v="0"/>
    <n v="4079000"/>
    <n v="289192"/>
    <x v="1"/>
  </r>
  <r>
    <x v="231"/>
    <s v="Jangipur"/>
    <x v="6"/>
    <x v="6"/>
    <n v="0"/>
    <x v="1"/>
    <x v="3"/>
    <n v="26920479"/>
    <n v="0"/>
    <x v="1"/>
  </r>
  <r>
    <x v="694"/>
    <s v="Janjgir-Champa"/>
    <x v="18"/>
    <x v="3"/>
    <n v="0"/>
    <x v="1"/>
    <x v="7"/>
    <n v="3556426"/>
    <n v="80000"/>
    <x v="1"/>
  </r>
  <r>
    <x v="695"/>
    <s v="Jaunpur"/>
    <x v="2"/>
    <x v="5"/>
    <n v="1"/>
    <x v="1"/>
    <x v="2"/>
    <n v="4362656"/>
    <n v="678982"/>
    <x v="1"/>
  </r>
  <r>
    <x v="696"/>
    <s v="Jainagar"/>
    <x v="12"/>
    <x v="10"/>
    <n v="0"/>
    <x v="2"/>
    <x v="0"/>
    <n v="1856636"/>
    <n v="5600"/>
    <x v="1"/>
  </r>
  <r>
    <x v="234"/>
    <s v="Jhalawar-Baran"/>
    <x v="5"/>
    <x v="3"/>
    <n v="0"/>
    <x v="1"/>
    <x v="2"/>
    <n v="64110900"/>
    <n v="2779153"/>
    <x v="1"/>
  </r>
  <r>
    <x v="697"/>
    <s v="Jhanjharpur"/>
    <x v="12"/>
    <x v="38"/>
    <n v="2"/>
    <x v="3"/>
    <x v="2"/>
    <n v="5398803"/>
    <n v="1709884"/>
    <x v="1"/>
  </r>
  <r>
    <x v="698"/>
    <s v="Jhansi"/>
    <x v="2"/>
    <x v="6"/>
    <n v="2"/>
    <x v="1"/>
    <x v="2"/>
    <n v="3343719"/>
    <n v="0"/>
    <x v="1"/>
  </r>
  <r>
    <x v="699"/>
    <s v="Jhargram"/>
    <x v="6"/>
    <x v="8"/>
    <n v="0"/>
    <x v="1"/>
    <x v="0"/>
    <n v="1484298"/>
    <n v="0"/>
    <x v="1"/>
  </r>
  <r>
    <x v="700"/>
    <s v="Jhunjhunu"/>
    <x v="5"/>
    <x v="6"/>
    <n v="0"/>
    <x v="1"/>
    <x v="4"/>
    <n v="6101621"/>
    <n v="180965"/>
    <x v="1"/>
  </r>
  <r>
    <x v="701"/>
    <s v="Jodhpur"/>
    <x v="5"/>
    <x v="6"/>
    <n v="0"/>
    <x v="1"/>
    <x v="7"/>
    <n v="132881067"/>
    <n v="60744"/>
    <x v="1"/>
  </r>
  <r>
    <x v="240"/>
    <s v="Jorhat"/>
    <x v="15"/>
    <x v="6"/>
    <n v="0"/>
    <x v="1"/>
    <x v="2"/>
    <n v="15428123"/>
    <n v="0"/>
    <x v="1"/>
  </r>
  <r>
    <x v="702"/>
    <s v="Junagadh"/>
    <x v="3"/>
    <x v="3"/>
    <n v="1"/>
    <x v="1"/>
    <x v="1"/>
    <n v="19460865"/>
    <n v="5945896"/>
    <x v="1"/>
  </r>
  <r>
    <x v="703"/>
    <s v="Kachchh"/>
    <x v="3"/>
    <x v="3"/>
    <n v="1"/>
    <x v="1"/>
    <x v="7"/>
    <n v="524126"/>
    <n v="0"/>
    <x v="1"/>
  </r>
  <r>
    <x v="704"/>
    <s v="Kadapa"/>
    <x v="0"/>
    <x v="6"/>
    <n v="0"/>
    <x v="1"/>
    <x v="1"/>
    <n v="728151658"/>
    <n v="66396966"/>
    <x v="1"/>
  </r>
  <r>
    <x v="705"/>
    <s v="Kairana"/>
    <x v="2"/>
    <x v="5"/>
    <n v="0"/>
    <x v="1"/>
    <x v="4"/>
    <n v="11667328"/>
    <n v="0"/>
    <x v="1"/>
  </r>
  <r>
    <x v="706"/>
    <s v="Kaiserganj"/>
    <x v="2"/>
    <x v="2"/>
    <n v="2"/>
    <x v="0"/>
    <x v="0"/>
    <n v="53537885"/>
    <n v="0"/>
    <x v="1"/>
  </r>
  <r>
    <x v="707"/>
    <s v="Kakinada"/>
    <x v="0"/>
    <x v="6"/>
    <n v="0"/>
    <x v="1"/>
    <x v="2"/>
    <n v="65589882"/>
    <n v="1112763"/>
    <x v="1"/>
  </r>
  <r>
    <x v="708"/>
    <s v="Kalahandi"/>
    <x v="14"/>
    <x v="6"/>
    <n v="4"/>
    <x v="1"/>
    <x v="0"/>
    <n v="5582100"/>
    <n v="2061217"/>
    <x v="1"/>
  </r>
  <r>
    <x v="248"/>
    <s v="Kaliabor"/>
    <x v="15"/>
    <x v="6"/>
    <n v="0"/>
    <x v="1"/>
    <x v="1"/>
    <n v="2539058"/>
    <n v="0"/>
    <x v="1"/>
  </r>
  <r>
    <x v="709"/>
    <s v="Kallakurichi"/>
    <x v="11"/>
    <x v="25"/>
    <n v="1"/>
    <x v="0"/>
    <x v="0"/>
    <n v="17837266"/>
    <n v="986068"/>
    <x v="1"/>
  </r>
  <r>
    <x v="710"/>
    <s v="Kalyan"/>
    <x v="4"/>
    <x v="9"/>
    <n v="1"/>
    <x v="0"/>
    <x v="2"/>
    <n v="11998220"/>
    <n v="3871225"/>
    <x v="1"/>
  </r>
  <r>
    <x v="711"/>
    <s v="Kancheepuram"/>
    <x v="11"/>
    <x v="6"/>
    <n v="0"/>
    <x v="1"/>
    <x v="1"/>
    <n v="5685495"/>
    <n v="2246494"/>
    <x v="1"/>
  </r>
  <r>
    <x v="712"/>
    <s v="Kandhamal"/>
    <x v="14"/>
    <x v="16"/>
    <n v="0"/>
    <x v="0"/>
    <x v="1"/>
    <n v="4387647"/>
    <n v="566588"/>
    <x v="1"/>
  </r>
  <r>
    <x v="713"/>
    <s v="Kangra"/>
    <x v="25"/>
    <x v="3"/>
    <n v="0"/>
    <x v="1"/>
    <x v="0"/>
    <n v="11024873"/>
    <n v="2488285"/>
    <x v="1"/>
  </r>
  <r>
    <x v="252"/>
    <s v="Kanker"/>
    <x v="18"/>
    <x v="3"/>
    <n v="0"/>
    <x v="1"/>
    <x v="2"/>
    <n v="8261296"/>
    <n v="0"/>
    <x v="1"/>
  </r>
  <r>
    <x v="253"/>
    <s v="Kannauj"/>
    <x v="2"/>
    <x v="2"/>
    <n v="0"/>
    <x v="0"/>
    <x v="0"/>
    <n v="48582202"/>
    <n v="7726354"/>
    <x v="1"/>
  </r>
  <r>
    <x v="714"/>
    <s v="Kanniyakumari"/>
    <x v="11"/>
    <x v="25"/>
    <n v="0"/>
    <x v="0"/>
    <x v="2"/>
    <n v="48455728"/>
    <n v="2123538"/>
    <x v="1"/>
  </r>
  <r>
    <x v="715"/>
    <s v="Kannur"/>
    <x v="1"/>
    <x v="6"/>
    <n v="3"/>
    <x v="1"/>
    <x v="2"/>
    <n v="7359040"/>
    <n v="600000"/>
    <x v="1"/>
  </r>
  <r>
    <x v="716"/>
    <s v="Kanpur"/>
    <x v="2"/>
    <x v="6"/>
    <n v="0"/>
    <x v="1"/>
    <x v="7"/>
    <n v="30767980"/>
    <n v="0"/>
    <x v="1"/>
  </r>
  <r>
    <x v="717"/>
    <s v="Kanthi"/>
    <x v="6"/>
    <x v="23"/>
    <n v="1"/>
    <x v="1"/>
    <x v="7"/>
    <n v="1083159"/>
    <n v="0"/>
    <x v="1"/>
  </r>
  <r>
    <x v="718"/>
    <s v="Karakat"/>
    <x v="12"/>
    <x v="38"/>
    <n v="3"/>
    <x v="3"/>
    <x v="9"/>
    <n v="6194257"/>
    <n v="0"/>
    <x v="1"/>
  </r>
  <r>
    <x v="719"/>
    <s v="Karauli-Dholpur"/>
    <x v="5"/>
    <x v="6"/>
    <n v="0"/>
    <x v="1"/>
    <x v="1"/>
    <n v="62802340"/>
    <n v="5693479"/>
    <x v="1"/>
  </r>
  <r>
    <x v="257"/>
    <s v="Karimganj"/>
    <x v="15"/>
    <x v="6"/>
    <n v="0"/>
    <x v="1"/>
    <x v="2"/>
    <n v="4644049"/>
    <n v="0"/>
    <x v="1"/>
  </r>
  <r>
    <x v="720"/>
    <s v="Karimnagar"/>
    <x v="0"/>
    <x v="6"/>
    <n v="0"/>
    <x v="1"/>
    <x v="0"/>
    <n v="1287000"/>
    <n v="0"/>
    <x v="1"/>
  </r>
  <r>
    <x v="259"/>
    <s v="Karnal"/>
    <x v="7"/>
    <x v="6"/>
    <n v="0"/>
    <x v="1"/>
    <x v="2"/>
    <n v="19071256"/>
    <n v="0"/>
    <x v="1"/>
  </r>
  <r>
    <x v="721"/>
    <s v="Karur"/>
    <x v="11"/>
    <x v="40"/>
    <n v="2"/>
    <x v="3"/>
    <x v="3"/>
    <n v="93750227"/>
    <n v="0"/>
    <x v="1"/>
  </r>
  <r>
    <x v="722"/>
    <s v="Kasaragod"/>
    <x v="1"/>
    <x v="8"/>
    <n v="12"/>
    <x v="1"/>
    <x v="2"/>
    <n v="17823645"/>
    <n v="0"/>
    <x v="1"/>
  </r>
  <r>
    <x v="263"/>
    <s v="Katihar"/>
    <x v="12"/>
    <x v="3"/>
    <n v="4"/>
    <x v="1"/>
    <x v="1"/>
    <n v="8018754"/>
    <n v="802308"/>
    <x v="1"/>
  </r>
  <r>
    <x v="108"/>
    <s v="Kaushambi"/>
    <x v="2"/>
    <x v="2"/>
    <n v="0"/>
    <x v="0"/>
    <x v="1"/>
    <n v="20800327"/>
    <n v="0"/>
    <x v="1"/>
  </r>
  <r>
    <x v="723"/>
    <s v="Kendrapara"/>
    <x v="14"/>
    <x v="16"/>
    <n v="0"/>
    <x v="0"/>
    <x v="0"/>
    <n v="161100792"/>
    <n v="451767"/>
    <x v="1"/>
  </r>
  <r>
    <x v="724"/>
    <s v="Keonjhar"/>
    <x v="14"/>
    <x v="16"/>
    <n v="6"/>
    <x v="0"/>
    <x v="1"/>
    <n v="575000"/>
    <n v="15000000"/>
    <x v="1"/>
  </r>
  <r>
    <x v="725"/>
    <s v="Khadoor Sahib"/>
    <x v="8"/>
    <x v="22"/>
    <n v="1"/>
    <x v="0"/>
    <x v="0"/>
    <n v="18774102"/>
    <n v="0"/>
    <x v="1"/>
  </r>
  <r>
    <x v="726"/>
    <s v="Khagaria"/>
    <x v="12"/>
    <x v="38"/>
    <n v="0"/>
    <x v="3"/>
    <x v="8"/>
    <n v="6305253"/>
    <n v="15922"/>
    <x v="1"/>
  </r>
  <r>
    <x v="727"/>
    <s v="Khajuraho"/>
    <x v="17"/>
    <x v="3"/>
    <n v="0"/>
    <x v="1"/>
    <x v="2"/>
    <n v="10596506"/>
    <n v="0"/>
    <x v="1"/>
  </r>
  <r>
    <x v="728"/>
    <s v="Khammam"/>
    <x v="0"/>
    <x v="11"/>
    <n v="0"/>
    <x v="0"/>
    <x v="7"/>
    <n v="1737508117"/>
    <n v="0"/>
    <x v="1"/>
  </r>
  <r>
    <x v="729"/>
    <s v="Khandwa"/>
    <x v="17"/>
    <x v="6"/>
    <n v="1"/>
    <x v="1"/>
    <x v="1"/>
    <n v="53289688"/>
    <n v="27562966"/>
    <x v="1"/>
  </r>
  <r>
    <x v="730"/>
    <s v="Khargone"/>
    <x v="17"/>
    <x v="3"/>
    <n v="0"/>
    <x v="1"/>
    <x v="10"/>
    <n v="5838265"/>
    <n v="204826"/>
    <x v="1"/>
  </r>
  <r>
    <x v="731"/>
    <s v="Kheda"/>
    <x v="3"/>
    <x v="6"/>
    <n v="0"/>
    <x v="1"/>
    <x v="4"/>
    <n v="23065019"/>
    <n v="3480352"/>
    <x v="1"/>
  </r>
  <r>
    <x v="732"/>
    <s v="Kheri"/>
    <x v="2"/>
    <x v="6"/>
    <n v="0"/>
    <x v="1"/>
    <x v="0"/>
    <n v="3979881"/>
    <n v="0"/>
    <x v="1"/>
  </r>
  <r>
    <x v="733"/>
    <s v="Khunti"/>
    <x v="21"/>
    <x v="3"/>
    <n v="0"/>
    <x v="1"/>
    <x v="2"/>
    <n v="5989638"/>
    <n v="133125"/>
    <x v="1"/>
  </r>
  <r>
    <x v="734"/>
    <s v="Kishanganj"/>
    <x v="12"/>
    <x v="6"/>
    <n v="0"/>
    <x v="1"/>
    <x v="2"/>
    <n v="3646860"/>
    <n v="0"/>
    <x v="1"/>
  </r>
  <r>
    <x v="735"/>
    <s v="Kodarma"/>
    <x v="21"/>
    <x v="45"/>
    <n v="1"/>
    <x v="3"/>
    <x v="1"/>
    <n v="2137675"/>
    <n v="0"/>
    <x v="1"/>
  </r>
  <r>
    <x v="279"/>
    <s v="Kokrajhar"/>
    <x v="15"/>
    <x v="46"/>
    <n v="0"/>
    <x v="0"/>
    <x v="1"/>
    <n v="4954903"/>
    <n v="464860"/>
    <x v="1"/>
  </r>
  <r>
    <x v="736"/>
    <s v="Kolar"/>
    <x v="16"/>
    <x v="6"/>
    <n v="0"/>
    <x v="1"/>
    <x v="0"/>
    <n v="51921402"/>
    <n v="21019510"/>
    <x v="1"/>
  </r>
  <r>
    <x v="737"/>
    <s v="Kolhapur"/>
    <x v="4"/>
    <x v="10"/>
    <n v="0"/>
    <x v="2"/>
    <x v="1"/>
    <n v="11552012"/>
    <n v="0"/>
    <x v="1"/>
  </r>
  <r>
    <x v="106"/>
    <s v="Kolkata Dakshin "/>
    <x v="6"/>
    <x v="23"/>
    <n v="0"/>
    <x v="1"/>
    <x v="2"/>
    <n v="473194"/>
    <n v="0"/>
    <x v="1"/>
  </r>
  <r>
    <x v="738"/>
    <s v="Kolkata Uttar"/>
    <x v="6"/>
    <x v="23"/>
    <n v="0"/>
    <x v="1"/>
    <x v="1"/>
    <n v="4187479"/>
    <n v="196283"/>
    <x v="1"/>
  </r>
  <r>
    <x v="739"/>
    <s v="Kollam"/>
    <x v="1"/>
    <x v="6"/>
    <n v="2"/>
    <x v="1"/>
    <x v="1"/>
    <n v="2810132"/>
    <n v="0"/>
    <x v="1"/>
  </r>
  <r>
    <x v="740"/>
    <s v="Koppal"/>
    <x v="16"/>
    <x v="3"/>
    <n v="0"/>
    <x v="1"/>
    <x v="0"/>
    <n v="14518988"/>
    <n v="3078847"/>
    <x v="1"/>
  </r>
  <r>
    <x v="741"/>
    <s v="Koraput"/>
    <x v="14"/>
    <x v="16"/>
    <n v="0"/>
    <x v="0"/>
    <x v="4"/>
    <n v="6182372"/>
    <n v="0"/>
    <x v="1"/>
  </r>
  <r>
    <x v="742"/>
    <s v="Korba"/>
    <x v="18"/>
    <x v="6"/>
    <n v="0"/>
    <x v="1"/>
    <x v="3"/>
    <n v="42704354"/>
    <n v="1643424"/>
    <x v="1"/>
  </r>
  <r>
    <x v="743"/>
    <s v="Kota"/>
    <x v="5"/>
    <x v="6"/>
    <n v="0"/>
    <x v="1"/>
    <x v="2"/>
    <n v="180131144"/>
    <n v="0"/>
    <x v="1"/>
  </r>
  <r>
    <x v="744"/>
    <s v="Kottayam"/>
    <x v="1"/>
    <x v="47"/>
    <n v="0"/>
    <x v="3"/>
    <x v="2"/>
    <n v="9651729"/>
    <n v="0"/>
    <x v="1"/>
  </r>
  <r>
    <x v="745"/>
    <s v="Kozhikode"/>
    <x v="1"/>
    <x v="6"/>
    <n v="0"/>
    <x v="1"/>
    <x v="1"/>
    <n v="1409694"/>
    <n v="1055000"/>
    <x v="1"/>
  </r>
  <r>
    <x v="746"/>
    <s v="Krishnagiri"/>
    <x v="11"/>
    <x v="25"/>
    <n v="3"/>
    <x v="0"/>
    <x v="7"/>
    <n v="16974157"/>
    <n v="500000"/>
    <x v="1"/>
  </r>
  <r>
    <x v="747"/>
    <s v="Krishnanagar"/>
    <x v="6"/>
    <x v="23"/>
    <n v="5"/>
    <x v="1"/>
    <x v="1"/>
    <n v="9614227"/>
    <n v="0"/>
    <x v="1"/>
  </r>
  <r>
    <x v="748"/>
    <s v="Kurnool"/>
    <x v="0"/>
    <x v="6"/>
    <n v="0"/>
    <x v="1"/>
    <x v="1"/>
    <n v="53719195"/>
    <n v="3034000"/>
    <x v="1"/>
  </r>
  <r>
    <x v="291"/>
    <s v="Kurukshetra"/>
    <x v="7"/>
    <x v="6"/>
    <n v="0"/>
    <x v="1"/>
    <x v="2"/>
    <n v="1310730000"/>
    <n v="0"/>
    <x v="1"/>
  </r>
  <r>
    <x v="749"/>
    <s v="Kushi Nagar"/>
    <x v="2"/>
    <x v="6"/>
    <n v="0"/>
    <x v="1"/>
    <x v="1"/>
    <n v="39975893"/>
    <n v="100000"/>
    <x v="1"/>
  </r>
  <r>
    <x v="750"/>
    <s v="Ladakh"/>
    <x v="9"/>
    <x v="10"/>
    <n v="0"/>
    <x v="2"/>
    <x v="1"/>
    <n v="6065000"/>
    <n v="0"/>
    <x v="1"/>
  </r>
  <r>
    <x v="751"/>
    <s v="Lakhimpur"/>
    <x v="15"/>
    <x v="6"/>
    <n v="1"/>
    <x v="1"/>
    <x v="1"/>
    <n v="53976290"/>
    <n v="0"/>
    <x v="1"/>
  </r>
  <r>
    <x v="752"/>
    <s v="Lakshadweep"/>
    <x v="27"/>
    <x v="6"/>
    <n v="0"/>
    <x v="1"/>
    <x v="0"/>
    <n v="20977767"/>
    <n v="0"/>
    <x v="1"/>
  </r>
  <r>
    <x v="753"/>
    <s v="Lalganj"/>
    <x v="2"/>
    <x v="5"/>
    <n v="0"/>
    <x v="1"/>
    <x v="3"/>
    <n v="8003036"/>
    <n v="638922"/>
    <x v="1"/>
  </r>
  <r>
    <x v="754"/>
    <s v="Latur"/>
    <x v="4"/>
    <x v="6"/>
    <n v="1"/>
    <x v="1"/>
    <x v="4"/>
    <n v="30485766"/>
    <n v="0"/>
    <x v="1"/>
  </r>
  <r>
    <x v="755"/>
    <s v="Lohardaga"/>
    <x v="21"/>
    <x v="3"/>
    <n v="0"/>
    <x v="1"/>
    <x v="1"/>
    <n v="3093207"/>
    <n v="236750"/>
    <x v="1"/>
  </r>
  <r>
    <x v="756"/>
    <s v="Lucknow"/>
    <x v="2"/>
    <x v="3"/>
    <n v="0"/>
    <x v="1"/>
    <x v="1"/>
    <n v="21700160"/>
    <n v="0"/>
    <x v="1"/>
  </r>
  <r>
    <x v="757"/>
    <s v="Ludhiana"/>
    <x v="8"/>
    <x v="6"/>
    <n v="0"/>
    <x v="1"/>
    <x v="0"/>
    <n v="29941543"/>
    <n v="0"/>
    <x v="1"/>
  </r>
  <r>
    <x v="432"/>
    <s v="Machhlishahr"/>
    <x v="2"/>
    <x v="2"/>
    <n v="0"/>
    <x v="0"/>
    <x v="1"/>
    <n v="5336133"/>
    <n v="0"/>
    <x v="1"/>
  </r>
  <r>
    <x v="758"/>
    <s v="Machilipatnam"/>
    <x v="0"/>
    <x v="11"/>
    <n v="0"/>
    <x v="0"/>
    <x v="7"/>
    <n v="8616000"/>
    <n v="3787000"/>
    <x v="1"/>
  </r>
  <r>
    <x v="57"/>
    <s v="Madha"/>
    <x v="4"/>
    <x v="4"/>
    <n v="0"/>
    <x v="1"/>
    <x v="4"/>
    <n v="87238434"/>
    <n v="0"/>
    <x v="1"/>
  </r>
  <r>
    <x v="759"/>
    <s v="Madhepura"/>
    <x v="12"/>
    <x v="38"/>
    <n v="1"/>
    <x v="3"/>
    <x v="0"/>
    <n v="14107050"/>
    <n v="0"/>
    <x v="1"/>
  </r>
  <r>
    <x v="760"/>
    <s v="Madhubani"/>
    <x v="12"/>
    <x v="3"/>
    <n v="0"/>
    <x v="1"/>
    <x v="1"/>
    <n v="25012430"/>
    <n v="264033"/>
    <x v="1"/>
  </r>
  <r>
    <x v="761"/>
    <s v="Madurai"/>
    <x v="11"/>
    <x v="25"/>
    <n v="0"/>
    <x v="0"/>
    <x v="1"/>
    <n v="193978895"/>
    <n v="0"/>
    <x v="1"/>
  </r>
  <r>
    <x v="762"/>
    <s v="Mahabubabad"/>
    <x v="0"/>
    <x v="6"/>
    <n v="0"/>
    <x v="1"/>
    <x v="1"/>
    <n v="17195194"/>
    <n v="14122000"/>
    <x v="1"/>
  </r>
  <r>
    <x v="763"/>
    <s v="Maharajganj"/>
    <x v="2"/>
    <x v="15"/>
    <n v="2"/>
    <x v="0"/>
    <x v="4"/>
    <n v="10145601"/>
    <n v="450000"/>
    <x v="1"/>
  </r>
  <r>
    <x v="764"/>
    <s v="Mahasamund"/>
    <x v="18"/>
    <x v="3"/>
    <n v="0"/>
    <x v="1"/>
    <x v="0"/>
    <n v="6805000"/>
    <n v="1300000"/>
    <x v="1"/>
  </r>
  <r>
    <x v="765"/>
    <s v="Mahbubnagar"/>
    <x v="0"/>
    <x v="0"/>
    <n v="2"/>
    <x v="0"/>
    <x v="1"/>
    <n v="22669420"/>
    <n v="0"/>
    <x v="1"/>
  </r>
  <r>
    <x v="766"/>
    <s v="Mahesana"/>
    <x v="3"/>
    <x v="3"/>
    <n v="0"/>
    <x v="1"/>
    <x v="4"/>
    <n v="3343068"/>
    <n v="263528"/>
    <x v="1"/>
  </r>
  <r>
    <x v="312"/>
    <s v="Mainpuri"/>
    <x v="2"/>
    <x v="2"/>
    <n v="0"/>
    <x v="0"/>
    <x v="2"/>
    <n v="22399320"/>
    <n v="243842"/>
    <x v="1"/>
  </r>
  <r>
    <x v="767"/>
    <s v="Malappuram"/>
    <x v="1"/>
    <x v="48"/>
    <n v="0"/>
    <x v="3"/>
    <x v="2"/>
    <n v="3887709"/>
    <n v="0"/>
    <x v="1"/>
  </r>
  <r>
    <x v="768"/>
    <s v="Maldaha Dakshin"/>
    <x v="6"/>
    <x v="6"/>
    <n v="0"/>
    <x v="1"/>
    <x v="3"/>
    <n v="8782797"/>
    <n v="0"/>
    <x v="1"/>
  </r>
  <r>
    <x v="769"/>
    <s v="Maldaha Uttar"/>
    <x v="6"/>
    <x v="6"/>
    <n v="0"/>
    <x v="1"/>
    <x v="0"/>
    <n v="1847359"/>
    <n v="234488"/>
    <x v="1"/>
  </r>
  <r>
    <x v="770"/>
    <s v="Malkajgiri"/>
    <x v="0"/>
    <x v="6"/>
    <n v="1"/>
    <x v="1"/>
    <x v="0"/>
    <n v="10112521"/>
    <n v="116848"/>
    <x v="1"/>
  </r>
  <r>
    <x v="771"/>
    <s v="Mandi"/>
    <x v="25"/>
    <x v="6"/>
    <n v="0"/>
    <x v="1"/>
    <x v="2"/>
    <n v="225228748"/>
    <n v="628864"/>
    <x v="1"/>
  </r>
  <r>
    <x v="772"/>
    <s v="Mandla"/>
    <x v="17"/>
    <x v="6"/>
    <n v="0"/>
    <x v="1"/>
    <x v="9"/>
    <n v="3621178"/>
    <n v="350000"/>
    <x v="1"/>
  </r>
  <r>
    <x v="773"/>
    <s v="Mandsour"/>
    <x v="17"/>
    <x v="6"/>
    <n v="0"/>
    <x v="1"/>
    <x v="2"/>
    <n v="1126966"/>
    <n v="0"/>
    <x v="1"/>
  </r>
  <r>
    <x v="774"/>
    <s v="Mandya"/>
    <x v="16"/>
    <x v="39"/>
    <n v="15"/>
    <x v="3"/>
    <x v="7"/>
    <n v="54168804"/>
    <n v="4125000"/>
    <x v="1"/>
  </r>
  <r>
    <x v="775"/>
    <s v="Mangaldoi"/>
    <x v="15"/>
    <x v="3"/>
    <n v="0"/>
    <x v="1"/>
    <x v="1"/>
    <n v="7579967"/>
    <n v="0"/>
    <x v="1"/>
  </r>
  <r>
    <x v="776"/>
    <s v="Mathura"/>
    <x v="2"/>
    <x v="17"/>
    <n v="1"/>
    <x v="0"/>
    <x v="2"/>
    <n v="30204219"/>
    <n v="288327"/>
    <x v="1"/>
  </r>
  <r>
    <x v="777"/>
    <s v="Mathurapur"/>
    <x v="6"/>
    <x v="23"/>
    <n v="0"/>
    <x v="1"/>
    <x v="2"/>
    <n v="2585000"/>
    <n v="0"/>
    <x v="1"/>
  </r>
  <r>
    <x v="778"/>
    <s v="Maval"/>
    <x v="4"/>
    <x v="9"/>
    <n v="7"/>
    <x v="0"/>
    <x v="5"/>
    <n v="67831434"/>
    <n v="0"/>
    <x v="1"/>
  </r>
  <r>
    <x v="779"/>
    <s v="Mavelikkara"/>
    <x v="1"/>
    <x v="6"/>
    <n v="4"/>
    <x v="1"/>
    <x v="0"/>
    <n v="1652747"/>
    <n v="77210"/>
    <x v="1"/>
  </r>
  <r>
    <x v="780"/>
    <s v="Mayiladuthurai"/>
    <x v="11"/>
    <x v="40"/>
    <n v="1"/>
    <x v="3"/>
    <x v="7"/>
    <n v="8635089"/>
    <n v="2000000"/>
    <x v="1"/>
  </r>
  <r>
    <x v="781"/>
    <s v="Mayurbhanj"/>
    <x v="14"/>
    <x v="16"/>
    <n v="0"/>
    <x v="0"/>
    <x v="1"/>
    <n v="173000"/>
    <n v="38986"/>
    <x v="1"/>
  </r>
  <r>
    <x v="782"/>
    <s v="Medak"/>
    <x v="0"/>
    <x v="0"/>
    <n v="0"/>
    <x v="0"/>
    <x v="4"/>
    <n v="271066905"/>
    <n v="0"/>
    <x v="1"/>
  </r>
  <r>
    <x v="330"/>
    <s v="Medinipur"/>
    <x v="6"/>
    <x v="1"/>
    <n v="0"/>
    <x v="1"/>
    <x v="1"/>
    <n v="2230746"/>
    <n v="362156"/>
    <x v="1"/>
  </r>
  <r>
    <x v="783"/>
    <s v="Meerut"/>
    <x v="2"/>
    <x v="3"/>
    <n v="0"/>
    <x v="1"/>
    <x v="2"/>
    <n v="2121825"/>
    <n v="315620"/>
    <x v="1"/>
  </r>
  <r>
    <x v="784"/>
    <s v="Mirzapur"/>
    <x v="2"/>
    <x v="2"/>
    <n v="10"/>
    <x v="0"/>
    <x v="7"/>
    <n v="22978000"/>
    <n v="11695272"/>
    <x v="1"/>
  </r>
  <r>
    <x v="333"/>
    <s v="Misrikh"/>
    <x v="2"/>
    <x v="5"/>
    <n v="0"/>
    <x v="1"/>
    <x v="2"/>
    <n v="6221049"/>
    <n v="665426"/>
    <x v="1"/>
  </r>
  <r>
    <x v="785"/>
    <s v="Mizoram"/>
    <x v="28"/>
    <x v="6"/>
    <n v="0"/>
    <x v="1"/>
    <x v="0"/>
    <n v="5354186"/>
    <n v="0"/>
    <x v="1"/>
  </r>
  <r>
    <x v="786"/>
    <s v="Mohanlalganj"/>
    <x v="2"/>
    <x v="2"/>
    <n v="0"/>
    <x v="0"/>
    <x v="2"/>
    <n v="28680230"/>
    <n v="2452429"/>
    <x v="1"/>
  </r>
  <r>
    <x v="787"/>
    <s v="Moradabad"/>
    <x v="2"/>
    <x v="6"/>
    <n v="0"/>
    <x v="1"/>
    <x v="1"/>
    <n v="25233948"/>
    <n v="565160"/>
    <x v="1"/>
  </r>
  <r>
    <x v="788"/>
    <s v="Morena"/>
    <x v="17"/>
    <x v="3"/>
    <n v="0"/>
    <x v="1"/>
    <x v="1"/>
    <n v="3453203"/>
    <n v="1780000"/>
    <x v="1"/>
  </r>
  <r>
    <x v="789"/>
    <s v="Mumbai North"/>
    <x v="4"/>
    <x v="6"/>
    <n v="5"/>
    <x v="1"/>
    <x v="1"/>
    <n v="22417801"/>
    <n v="3727000"/>
    <x v="1"/>
  </r>
  <r>
    <x v="790"/>
    <s v="Mumbai North Central"/>
    <x v="4"/>
    <x v="6"/>
    <n v="0"/>
    <x v="1"/>
    <x v="1"/>
    <n v="349576448"/>
    <n v="147511"/>
    <x v="1"/>
  </r>
  <r>
    <x v="791"/>
    <s v="Mumbai North East"/>
    <x v="4"/>
    <x v="4"/>
    <n v="2"/>
    <x v="1"/>
    <x v="1"/>
    <n v="4323503"/>
    <n v="0"/>
    <x v="1"/>
  </r>
  <r>
    <x v="792"/>
    <s v="Mumbai North West"/>
    <x v="4"/>
    <x v="6"/>
    <n v="0"/>
    <x v="1"/>
    <x v="0"/>
    <n v="63926963"/>
    <n v="0"/>
    <x v="1"/>
  </r>
  <r>
    <x v="793"/>
    <s v="Mumbai South"/>
    <x v="4"/>
    <x v="6"/>
    <n v="0"/>
    <x v="1"/>
    <x v="0"/>
    <n v="175373142"/>
    <n v="0"/>
    <x v="1"/>
  </r>
  <r>
    <x v="343"/>
    <s v="Mumbai South Central"/>
    <x v="4"/>
    <x v="6"/>
    <n v="0"/>
    <x v="1"/>
    <x v="4"/>
    <n v="2195416"/>
    <n v="0"/>
    <x v="1"/>
  </r>
  <r>
    <x v="794"/>
    <s v="Murshidabad"/>
    <x v="6"/>
    <x v="6"/>
    <n v="1"/>
    <x v="1"/>
    <x v="1"/>
    <n v="1709788"/>
    <n v="1006391"/>
    <x v="1"/>
  </r>
  <r>
    <x v="795"/>
    <s v="Muzaffarnagar"/>
    <x v="2"/>
    <x v="5"/>
    <n v="4"/>
    <x v="1"/>
    <x v="5"/>
    <n v="58451906"/>
    <n v="0"/>
    <x v="1"/>
  </r>
  <r>
    <x v="796"/>
    <s v="Muzaffarpur"/>
    <x v="12"/>
    <x v="38"/>
    <n v="0"/>
    <x v="3"/>
    <x v="7"/>
    <n v="15148831"/>
    <n v="4337141"/>
    <x v="1"/>
  </r>
  <r>
    <x v="797"/>
    <s v="Mysore"/>
    <x v="16"/>
    <x v="6"/>
    <n v="0"/>
    <x v="1"/>
    <x v="0"/>
    <n v="28291172"/>
    <n v="7367061"/>
    <x v="1"/>
  </r>
  <r>
    <x v="798"/>
    <s v="Nabarangpur"/>
    <x v="14"/>
    <x v="6"/>
    <n v="0"/>
    <x v="1"/>
    <x v="1"/>
    <n v="850000"/>
    <n v="345830"/>
    <x v="1"/>
  </r>
  <r>
    <x v="799"/>
    <s v="Nagapattinam"/>
    <x v="11"/>
    <x v="25"/>
    <n v="0"/>
    <x v="0"/>
    <x v="7"/>
    <n v="7205000"/>
    <n v="1127000"/>
    <x v="1"/>
  </r>
  <r>
    <x v="800"/>
    <s v="Nagarkurnool"/>
    <x v="0"/>
    <x v="6"/>
    <n v="0"/>
    <x v="1"/>
    <x v="2"/>
    <n v="28126000"/>
    <n v="3123000"/>
    <x v="1"/>
  </r>
  <r>
    <x v="801"/>
    <s v="Nagaur"/>
    <x v="5"/>
    <x v="6"/>
    <n v="0"/>
    <x v="1"/>
    <x v="0"/>
    <n v="39039915"/>
    <n v="0"/>
    <x v="1"/>
  </r>
  <r>
    <x v="802"/>
    <s v="Nagina"/>
    <x v="2"/>
    <x v="2"/>
    <n v="1"/>
    <x v="0"/>
    <x v="7"/>
    <n v="784562"/>
    <n v="0"/>
    <x v="1"/>
  </r>
  <r>
    <x v="803"/>
    <s v="Nagpur"/>
    <x v="4"/>
    <x v="6"/>
    <n v="0"/>
    <x v="1"/>
    <x v="1"/>
    <n v="15302294"/>
    <n v="2756726"/>
    <x v="1"/>
  </r>
  <r>
    <x v="804"/>
    <s v="Nainital-Udhamsingh Nagar"/>
    <x v="24"/>
    <x v="6"/>
    <n v="0"/>
    <x v="1"/>
    <x v="7"/>
    <n v="43987049"/>
    <n v="649024"/>
    <x v="1"/>
  </r>
  <r>
    <x v="805"/>
    <s v="Nalanda"/>
    <x v="12"/>
    <x v="38"/>
    <n v="0"/>
    <x v="3"/>
    <x v="7"/>
    <n v="7133058"/>
    <n v="227065"/>
    <x v="1"/>
  </r>
  <r>
    <x v="806"/>
    <s v="Nalgonda"/>
    <x v="0"/>
    <x v="6"/>
    <n v="0"/>
    <x v="1"/>
    <x v="7"/>
    <n v="16040830"/>
    <n v="16662997"/>
    <x v="1"/>
  </r>
  <r>
    <x v="807"/>
    <s v="Namakkal"/>
    <x v="11"/>
    <x v="25"/>
    <n v="2"/>
    <x v="0"/>
    <x v="2"/>
    <n v="4070482"/>
    <n v="0"/>
    <x v="1"/>
  </r>
  <r>
    <x v="808"/>
    <s v="Nanded"/>
    <x v="4"/>
    <x v="6"/>
    <n v="4"/>
    <x v="1"/>
    <x v="1"/>
    <n v="62416000"/>
    <n v="260000"/>
    <x v="1"/>
  </r>
  <r>
    <x v="809"/>
    <s v="Nandurbar"/>
    <x v="4"/>
    <x v="6"/>
    <n v="0"/>
    <x v="1"/>
    <x v="10"/>
    <n v="41064753"/>
    <n v="0"/>
    <x v="1"/>
  </r>
  <r>
    <x v="810"/>
    <s v="Nandyal"/>
    <x v="0"/>
    <x v="6"/>
    <n v="1"/>
    <x v="1"/>
    <x v="0"/>
    <n v="92821000"/>
    <n v="0"/>
    <x v="1"/>
  </r>
  <r>
    <x v="811"/>
    <s v="Narasaraopet"/>
    <x v="0"/>
    <x v="11"/>
    <n v="2"/>
    <x v="0"/>
    <x v="0"/>
    <n v="27493309"/>
    <n v="51964"/>
    <x v="1"/>
  </r>
  <r>
    <x v="812"/>
    <s v="Narsapuram"/>
    <x v="0"/>
    <x v="6"/>
    <n v="0"/>
    <x v="1"/>
    <x v="4"/>
    <n v="30574013"/>
    <n v="3812438"/>
    <x v="1"/>
  </r>
  <r>
    <x v="813"/>
    <s v="Nashik"/>
    <x v="4"/>
    <x v="4"/>
    <n v="0"/>
    <x v="1"/>
    <x v="4"/>
    <n v="66660039"/>
    <n v="0"/>
    <x v="1"/>
  </r>
  <r>
    <x v="814"/>
    <s v="Navsari"/>
    <x v="3"/>
    <x v="3"/>
    <n v="6"/>
    <x v="1"/>
    <x v="4"/>
    <n v="242083697"/>
    <n v="42208512"/>
    <x v="1"/>
  </r>
  <r>
    <x v="815"/>
    <s v="Nawada"/>
    <x v="12"/>
    <x v="3"/>
    <n v="0"/>
    <x v="1"/>
    <x v="3"/>
    <n v="3893000"/>
    <n v="360000"/>
    <x v="1"/>
  </r>
  <r>
    <x v="816"/>
    <s v="Nellore"/>
    <x v="0"/>
    <x v="6"/>
    <n v="0"/>
    <x v="1"/>
    <x v="0"/>
    <n v="363462696"/>
    <n v="0"/>
    <x v="1"/>
  </r>
  <r>
    <x v="366"/>
    <s v="New Delhi"/>
    <x v="20"/>
    <x v="6"/>
    <n v="1"/>
    <x v="1"/>
    <x v="2"/>
    <n v="40148040"/>
    <n v="97120"/>
    <x v="1"/>
  </r>
  <r>
    <x v="817"/>
    <s v="Nilgiris"/>
    <x v="11"/>
    <x v="25"/>
    <n v="0"/>
    <x v="0"/>
    <x v="0"/>
    <n v="14251669"/>
    <n v="166862"/>
    <x v="1"/>
  </r>
  <r>
    <x v="818"/>
    <s v="Nizamabad"/>
    <x v="0"/>
    <x v="6"/>
    <n v="0"/>
    <x v="1"/>
    <x v="2"/>
    <n v="119108338"/>
    <n v="15422084"/>
    <x v="1"/>
  </r>
  <r>
    <x v="819"/>
    <s v="North East Delhi"/>
    <x v="20"/>
    <x v="6"/>
    <n v="0"/>
    <x v="1"/>
    <x v="1"/>
    <n v="24928873"/>
    <n v="0"/>
    <x v="1"/>
  </r>
  <r>
    <x v="380"/>
    <s v="North Goa"/>
    <x v="29"/>
    <x v="3"/>
    <n v="0"/>
    <x v="1"/>
    <x v="1"/>
    <n v="9897462"/>
    <n v="912582"/>
    <x v="1"/>
  </r>
  <r>
    <x v="820"/>
    <s v="North West Delhi"/>
    <x v="20"/>
    <x v="6"/>
    <n v="0"/>
    <x v="1"/>
    <x v="0"/>
    <n v="21146350"/>
    <n v="0"/>
    <x v="1"/>
  </r>
  <r>
    <x v="369"/>
    <s v="Nowgong"/>
    <x v="15"/>
    <x v="3"/>
    <n v="1"/>
    <x v="1"/>
    <x v="0"/>
    <n v="10210891"/>
    <n v="740165"/>
    <x v="1"/>
  </r>
  <r>
    <x v="821"/>
    <s v="Ongole"/>
    <x v="0"/>
    <x v="6"/>
    <n v="0"/>
    <x v="1"/>
    <x v="1"/>
    <n v="102065901"/>
    <n v="0"/>
    <x v="1"/>
  </r>
  <r>
    <x v="822"/>
    <s v="Osmanabad"/>
    <x v="4"/>
    <x v="4"/>
    <n v="7"/>
    <x v="1"/>
    <x v="0"/>
    <n v="75852364"/>
    <n v="0"/>
    <x v="1"/>
  </r>
  <r>
    <x v="823"/>
    <s v="Outer Manipur"/>
    <x v="26"/>
    <x v="6"/>
    <n v="0"/>
    <x v="1"/>
    <x v="2"/>
    <n v="1778418"/>
    <n v="880000"/>
    <x v="1"/>
  </r>
  <r>
    <x v="824"/>
    <s v="Palakkad"/>
    <x v="1"/>
    <x v="8"/>
    <n v="16"/>
    <x v="1"/>
    <x v="2"/>
    <n v="1105474"/>
    <n v="504893"/>
    <x v="1"/>
  </r>
  <r>
    <x v="825"/>
    <s v="Palamau"/>
    <x v="21"/>
    <x v="28"/>
    <n v="46"/>
    <x v="0"/>
    <x v="4"/>
    <n v="570000"/>
    <n v="0"/>
    <x v="1"/>
  </r>
  <r>
    <x v="826"/>
    <s v="Palghar"/>
    <x v="4"/>
    <x v="49"/>
    <n v="0"/>
    <x v="3"/>
    <x v="9"/>
    <n v="2399053"/>
    <n v="0"/>
    <x v="1"/>
  </r>
  <r>
    <x v="827"/>
    <s v="Pali"/>
    <x v="5"/>
    <x v="6"/>
    <n v="1"/>
    <x v="1"/>
    <x v="5"/>
    <n v="60243814"/>
    <n v="498169"/>
    <x v="1"/>
  </r>
  <r>
    <x v="828"/>
    <s v="Panchmahal"/>
    <x v="3"/>
    <x v="3"/>
    <n v="3"/>
    <x v="1"/>
    <x v="4"/>
    <n v="7255000"/>
    <n v="0"/>
    <x v="1"/>
  </r>
  <r>
    <x v="829"/>
    <s v="Parbhani"/>
    <x v="4"/>
    <x v="9"/>
    <n v="0"/>
    <x v="0"/>
    <x v="0"/>
    <n v="28111720"/>
    <n v="0"/>
    <x v="1"/>
  </r>
  <r>
    <x v="830"/>
    <s v="Paschim Champaran"/>
    <x v="12"/>
    <x v="3"/>
    <n v="2"/>
    <x v="1"/>
    <x v="2"/>
    <n v="10950474"/>
    <n v="1169173"/>
    <x v="1"/>
  </r>
  <r>
    <x v="831"/>
    <s v="Pataliputra"/>
    <x v="12"/>
    <x v="38"/>
    <n v="1"/>
    <x v="3"/>
    <x v="3"/>
    <n v="15319000"/>
    <n v="0"/>
    <x v="1"/>
  </r>
  <r>
    <x v="832"/>
    <s v="Patan"/>
    <x v="3"/>
    <x v="6"/>
    <n v="0"/>
    <x v="1"/>
    <x v="4"/>
    <n v="3389298"/>
    <n v="1158381"/>
    <x v="1"/>
  </r>
  <r>
    <x v="833"/>
    <s v="Pathanamthitta"/>
    <x v="1"/>
    <x v="6"/>
    <n v="0"/>
    <x v="1"/>
    <x v="1"/>
    <n v="1424205"/>
    <n v="1706713"/>
    <x v="1"/>
  </r>
  <r>
    <x v="386"/>
    <s v="Patiala"/>
    <x v="8"/>
    <x v="6"/>
    <n v="0"/>
    <x v="1"/>
    <x v="1"/>
    <n v="423043438"/>
    <n v="0"/>
    <x v="1"/>
  </r>
  <r>
    <x v="834"/>
    <s v="Patna Sahib"/>
    <x v="12"/>
    <x v="3"/>
    <n v="0"/>
    <x v="1"/>
    <x v="1"/>
    <n v="150033976"/>
    <n v="25878099"/>
    <x v="1"/>
  </r>
  <r>
    <x v="835"/>
    <s v="Peddapalli"/>
    <x v="0"/>
    <x v="6"/>
    <n v="0"/>
    <x v="1"/>
    <x v="0"/>
    <n v="729509675"/>
    <n v="0"/>
    <x v="1"/>
  </r>
  <r>
    <x v="836"/>
    <s v="Perambalur"/>
    <x v="11"/>
    <x v="25"/>
    <n v="0"/>
    <x v="0"/>
    <x v="1"/>
    <n v="191419973"/>
    <n v="28270000"/>
    <x v="1"/>
  </r>
  <r>
    <x v="837"/>
    <s v="Phulpur"/>
    <x v="2"/>
    <x v="5"/>
    <n v="4"/>
    <x v="1"/>
    <x v="0"/>
    <n v="0"/>
    <n v="0"/>
    <x v="1"/>
  </r>
  <r>
    <x v="838"/>
    <s v="Pilibhit"/>
    <x v="2"/>
    <x v="3"/>
    <n v="6"/>
    <x v="1"/>
    <x v="1"/>
    <n v="49267810"/>
    <n v="0"/>
    <x v="1"/>
  </r>
  <r>
    <x v="839"/>
    <s v="Pollachi"/>
    <x v="11"/>
    <x v="40"/>
    <n v="0"/>
    <x v="3"/>
    <x v="1"/>
    <n v="21320000"/>
    <n v="191027"/>
    <x v="1"/>
  </r>
  <r>
    <x v="840"/>
    <s v="Pondicherry"/>
    <x v="31"/>
    <x v="6"/>
    <n v="0"/>
    <x v="1"/>
    <x v="2"/>
    <n v="35979157"/>
    <n v="2171758"/>
    <x v="1"/>
  </r>
  <r>
    <x v="841"/>
    <s v="Ponnani"/>
    <x v="1"/>
    <x v="48"/>
    <n v="0"/>
    <x v="3"/>
    <x v="4"/>
    <n v="605855"/>
    <n v="0"/>
    <x v="1"/>
  </r>
  <r>
    <x v="842"/>
    <s v="Porbandar"/>
    <x v="3"/>
    <x v="6"/>
    <n v="16"/>
    <x v="1"/>
    <x v="1"/>
    <n v="20675722"/>
    <n v="0"/>
    <x v="1"/>
  </r>
  <r>
    <x v="843"/>
    <s v="Pratapgarh"/>
    <x v="2"/>
    <x v="6"/>
    <n v="5"/>
    <x v="1"/>
    <x v="1"/>
    <n v="678270725"/>
    <n v="1002000"/>
    <x v="1"/>
  </r>
  <r>
    <x v="400"/>
    <s v="Pune"/>
    <x v="4"/>
    <x v="6"/>
    <n v="1"/>
    <x v="1"/>
    <x v="2"/>
    <n v="128165624"/>
    <n v="0"/>
    <x v="1"/>
  </r>
  <r>
    <x v="844"/>
    <s v="Puri"/>
    <x v="14"/>
    <x v="16"/>
    <n v="0"/>
    <x v="0"/>
    <x v="1"/>
    <n v="296900000"/>
    <n v="0"/>
    <x v="1"/>
  </r>
  <r>
    <x v="845"/>
    <s v="Purnia"/>
    <x v="12"/>
    <x v="3"/>
    <n v="2"/>
    <x v="1"/>
    <x v="7"/>
    <n v="419130669"/>
    <n v="1410120"/>
    <x v="1"/>
  </r>
  <r>
    <x v="846"/>
    <s v="Purulia"/>
    <x v="6"/>
    <x v="21"/>
    <n v="0"/>
    <x v="0"/>
    <x v="2"/>
    <n v="3086000"/>
    <n v="400000"/>
    <x v="1"/>
  </r>
  <r>
    <x v="847"/>
    <s v="Purvi Champaran"/>
    <x v="12"/>
    <x v="3"/>
    <n v="0"/>
    <x v="1"/>
    <x v="1"/>
    <n v="7629444"/>
    <n v="184731"/>
    <x v="1"/>
  </r>
  <r>
    <x v="405"/>
    <s v="Rae bareli"/>
    <x v="2"/>
    <x v="6"/>
    <n v="0"/>
    <x v="1"/>
    <x v="8"/>
    <n v="13794768"/>
    <n v="0"/>
    <x v="1"/>
  </r>
  <r>
    <x v="848"/>
    <s v="Raichur"/>
    <x v="16"/>
    <x v="3"/>
    <n v="1"/>
    <x v="1"/>
    <x v="10"/>
    <n v="7736230"/>
    <n v="0"/>
    <x v="1"/>
  </r>
  <r>
    <x v="422"/>
    <s v="Raigad"/>
    <x v="4"/>
    <x v="9"/>
    <n v="1"/>
    <x v="0"/>
    <x v="4"/>
    <n v="8555617"/>
    <n v="0"/>
    <x v="1"/>
  </r>
  <r>
    <x v="849"/>
    <s v="Raiganj"/>
    <x v="6"/>
    <x v="6"/>
    <n v="0"/>
    <x v="1"/>
    <x v="2"/>
    <n v="12514145"/>
    <n v="0"/>
    <x v="1"/>
  </r>
  <r>
    <x v="850"/>
    <s v="Raigarh"/>
    <x v="18"/>
    <x v="3"/>
    <n v="0"/>
    <x v="1"/>
    <x v="4"/>
    <n v="2302000"/>
    <n v="0"/>
    <x v="1"/>
  </r>
  <r>
    <x v="851"/>
    <s v="Rajahmundry"/>
    <x v="0"/>
    <x v="6"/>
    <n v="2"/>
    <x v="1"/>
    <x v="0"/>
    <n v="13073077"/>
    <n v="979680"/>
    <x v="1"/>
  </r>
  <r>
    <x v="411"/>
    <s v="Rajampet"/>
    <x v="0"/>
    <x v="6"/>
    <n v="0"/>
    <x v="1"/>
    <x v="7"/>
    <n v="6233245"/>
    <n v="605031"/>
    <x v="1"/>
  </r>
  <r>
    <x v="852"/>
    <s v="Rajgarh"/>
    <x v="17"/>
    <x v="6"/>
    <n v="0"/>
    <x v="1"/>
    <x v="7"/>
    <n v="3808133"/>
    <n v="161617"/>
    <x v="1"/>
  </r>
  <r>
    <x v="853"/>
    <s v="Rajkot"/>
    <x v="3"/>
    <x v="6"/>
    <n v="3"/>
    <x v="1"/>
    <x v="1"/>
    <n v="4560852"/>
    <n v="599799"/>
    <x v="1"/>
  </r>
  <r>
    <x v="854"/>
    <s v="Rajmahal"/>
    <x v="21"/>
    <x v="3"/>
    <n v="0"/>
    <x v="1"/>
    <x v="4"/>
    <n v="4828559"/>
    <n v="0"/>
    <x v="1"/>
  </r>
  <r>
    <x v="855"/>
    <s v="Rajnandgaon"/>
    <x v="18"/>
    <x v="3"/>
    <n v="1"/>
    <x v="1"/>
    <x v="7"/>
    <n v="1165680"/>
    <n v="0"/>
    <x v="1"/>
  </r>
  <r>
    <x v="856"/>
    <s v="Rajsamand"/>
    <x v="5"/>
    <x v="6"/>
    <n v="0"/>
    <x v="1"/>
    <x v="0"/>
    <n v="4106255"/>
    <n v="489648"/>
    <x v="1"/>
  </r>
  <r>
    <x v="857"/>
    <s v="Ramanathapuram"/>
    <x v="11"/>
    <x v="25"/>
    <n v="2"/>
    <x v="0"/>
    <x v="1"/>
    <n v="122820653"/>
    <n v="4000000"/>
    <x v="1"/>
  </r>
  <r>
    <x v="858"/>
    <s v="Rampur"/>
    <x v="2"/>
    <x v="2"/>
    <n v="0"/>
    <x v="0"/>
    <x v="7"/>
    <n v="131490118"/>
    <n v="1398995"/>
    <x v="1"/>
  </r>
  <r>
    <x v="859"/>
    <s v="Ramtek"/>
    <x v="4"/>
    <x v="6"/>
    <n v="1"/>
    <x v="1"/>
    <x v="2"/>
    <n v="3111932"/>
    <n v="0"/>
    <x v="1"/>
  </r>
  <r>
    <x v="860"/>
    <s v="Ranaghat"/>
    <x v="6"/>
    <x v="23"/>
    <n v="0"/>
    <x v="1"/>
    <x v="2"/>
    <n v="10882896"/>
    <n v="0"/>
    <x v="1"/>
  </r>
  <r>
    <x v="420"/>
    <s v="Ranchi"/>
    <x v="21"/>
    <x v="6"/>
    <n v="1"/>
    <x v="1"/>
    <x v="1"/>
    <n v="27179918"/>
    <n v="0"/>
    <x v="1"/>
  </r>
  <r>
    <x v="233"/>
    <s v="Ratlam"/>
    <x v="17"/>
    <x v="6"/>
    <n v="0"/>
    <x v="1"/>
    <x v="2"/>
    <n v="30557089"/>
    <n v="0"/>
    <x v="1"/>
  </r>
  <r>
    <x v="861"/>
    <s v="Ratnagiri Sindhudurg"/>
    <x v="4"/>
    <x v="6"/>
    <n v="1"/>
    <x v="1"/>
    <x v="3"/>
    <n v="30561862"/>
    <n v="0"/>
    <x v="1"/>
  </r>
  <r>
    <x v="862"/>
    <s v="Raver"/>
    <x v="4"/>
    <x v="3"/>
    <n v="0"/>
    <x v="1"/>
    <x v="1"/>
    <n v="7842881"/>
    <n v="629917"/>
    <x v="1"/>
  </r>
  <r>
    <x v="863"/>
    <s v="Rewa"/>
    <x v="17"/>
    <x v="5"/>
    <n v="0"/>
    <x v="1"/>
    <x v="2"/>
    <n v="30845000"/>
    <n v="4961271"/>
    <x v="1"/>
  </r>
  <r>
    <x v="864"/>
    <s v="Robertsganj"/>
    <x v="2"/>
    <x v="2"/>
    <n v="0"/>
    <x v="0"/>
    <x v="5"/>
    <n v="1762515"/>
    <n v="0"/>
    <x v="1"/>
  </r>
  <r>
    <x v="865"/>
    <s v="Rohtak"/>
    <x v="7"/>
    <x v="6"/>
    <n v="0"/>
    <x v="1"/>
    <x v="2"/>
    <n v="65367032"/>
    <n v="0"/>
    <x v="1"/>
  </r>
  <r>
    <x v="866"/>
    <s v="Sabarkantha"/>
    <x v="3"/>
    <x v="3"/>
    <n v="0"/>
    <x v="1"/>
    <x v="0"/>
    <n v="8842370"/>
    <n v="161190"/>
    <x v="1"/>
  </r>
  <r>
    <x v="867"/>
    <s v="Saharanpur"/>
    <x v="2"/>
    <x v="5"/>
    <n v="0"/>
    <x v="1"/>
    <x v="1"/>
    <n v="18867277"/>
    <n v="298187"/>
    <x v="1"/>
  </r>
  <r>
    <x v="868"/>
    <s v="Salem"/>
    <x v="11"/>
    <x v="40"/>
    <n v="2"/>
    <x v="3"/>
    <x v="0"/>
    <n v="46220339"/>
    <n v="59000"/>
    <x v="1"/>
  </r>
  <r>
    <x v="869"/>
    <s v="Salempur"/>
    <x v="2"/>
    <x v="5"/>
    <n v="0"/>
    <x v="1"/>
    <x v="1"/>
    <n v="2305000"/>
    <n v="0"/>
    <x v="1"/>
  </r>
  <r>
    <x v="870"/>
    <s v="Samastipur"/>
    <x v="12"/>
    <x v="38"/>
    <n v="0"/>
    <x v="3"/>
    <x v="2"/>
    <n v="6964921"/>
    <n v="1054356"/>
    <x v="1"/>
  </r>
  <r>
    <x v="871"/>
    <s v="Sambalpur"/>
    <x v="14"/>
    <x v="6"/>
    <n v="0"/>
    <x v="1"/>
    <x v="1"/>
    <n v="4325000"/>
    <n v="466494"/>
    <x v="1"/>
  </r>
  <r>
    <x v="872"/>
    <s v="Sambhal"/>
    <x v="2"/>
    <x v="5"/>
    <n v="0"/>
    <x v="1"/>
    <x v="1"/>
    <n v="7059763"/>
    <n v="0"/>
    <x v="1"/>
  </r>
  <r>
    <x v="873"/>
    <s v="Sangli"/>
    <x v="4"/>
    <x v="6"/>
    <n v="1"/>
    <x v="1"/>
    <x v="8"/>
    <n v="22137000"/>
    <n v="1358000"/>
    <x v="1"/>
  </r>
  <r>
    <x v="874"/>
    <s v="Sangrur"/>
    <x v="8"/>
    <x v="6"/>
    <n v="0"/>
    <x v="1"/>
    <x v="7"/>
    <n v="34777859"/>
    <n v="374957"/>
    <x v="1"/>
  </r>
  <r>
    <x v="875"/>
    <s v="Sant Kabir Nagar"/>
    <x v="2"/>
    <x v="5"/>
    <n v="0"/>
    <x v="1"/>
    <x v="7"/>
    <n v="31926944"/>
    <n v="1125920"/>
    <x v="1"/>
  </r>
  <r>
    <x v="442"/>
    <s v="Sasaram"/>
    <x v="12"/>
    <x v="6"/>
    <n v="0"/>
    <x v="1"/>
    <x v="2"/>
    <n v="101565500"/>
    <n v="0"/>
    <x v="1"/>
  </r>
  <r>
    <x v="876"/>
    <s v="Satara"/>
    <x v="4"/>
    <x v="4"/>
    <n v="14"/>
    <x v="1"/>
    <x v="8"/>
    <n v="117253344"/>
    <n v="1800000"/>
    <x v="1"/>
  </r>
  <r>
    <x v="444"/>
    <s v="Satna"/>
    <x v="17"/>
    <x v="3"/>
    <n v="3"/>
    <x v="1"/>
    <x v="2"/>
    <n v="7372032"/>
    <n v="16585"/>
    <x v="1"/>
  </r>
  <r>
    <x v="877"/>
    <s v="Secundrabad"/>
    <x v="0"/>
    <x v="6"/>
    <n v="0"/>
    <x v="1"/>
    <x v="7"/>
    <n v="20620697"/>
    <n v="1500000"/>
    <x v="1"/>
  </r>
  <r>
    <x v="878"/>
    <s v="Shahdol"/>
    <x v="17"/>
    <x v="6"/>
    <n v="0"/>
    <x v="1"/>
    <x v="1"/>
    <n v="11475000"/>
    <n v="200000"/>
    <x v="1"/>
  </r>
  <r>
    <x v="879"/>
    <s v="Shahjahanpur"/>
    <x v="2"/>
    <x v="2"/>
    <n v="0"/>
    <x v="0"/>
    <x v="1"/>
    <n v="8035655"/>
    <n v="1746024"/>
    <x v="1"/>
  </r>
  <r>
    <x v="880"/>
    <s v="Sheohar"/>
    <x v="12"/>
    <x v="3"/>
    <n v="5"/>
    <x v="1"/>
    <x v="0"/>
    <n v="69429234"/>
    <n v="883367"/>
    <x v="1"/>
  </r>
  <r>
    <x v="881"/>
    <s v="Shillong"/>
    <x v="32"/>
    <x v="6"/>
    <n v="0"/>
    <x v="1"/>
    <x v="0"/>
    <n v="251618190"/>
    <n v="0"/>
    <x v="1"/>
  </r>
  <r>
    <x v="882"/>
    <s v="Shimla"/>
    <x v="25"/>
    <x v="3"/>
    <n v="0"/>
    <x v="1"/>
    <x v="2"/>
    <n v="3434928"/>
    <n v="0"/>
    <x v="1"/>
  </r>
  <r>
    <x v="883"/>
    <s v="Shimoga"/>
    <x v="16"/>
    <x v="3"/>
    <n v="0"/>
    <x v="1"/>
    <x v="0"/>
    <n v="66273401"/>
    <n v="4234969"/>
    <x v="1"/>
  </r>
  <r>
    <x v="884"/>
    <s v="Shirdi"/>
    <x v="4"/>
    <x v="9"/>
    <n v="0"/>
    <x v="0"/>
    <x v="2"/>
    <n v="17860515"/>
    <n v="2427069"/>
    <x v="1"/>
  </r>
  <r>
    <x v="885"/>
    <s v="Shirur"/>
    <x v="4"/>
    <x v="9"/>
    <n v="4"/>
    <x v="0"/>
    <x v="2"/>
    <n v="127113134"/>
    <n v="16221275"/>
    <x v="1"/>
  </r>
  <r>
    <x v="886"/>
    <s v="Shrawasti"/>
    <x v="2"/>
    <x v="6"/>
    <n v="4"/>
    <x v="1"/>
    <x v="3"/>
    <n v="15743200"/>
    <n v="589157"/>
    <x v="1"/>
  </r>
  <r>
    <x v="887"/>
    <s v="Sidhi"/>
    <x v="17"/>
    <x v="3"/>
    <n v="0"/>
    <x v="1"/>
    <x v="0"/>
    <n v="5187425"/>
    <n v="0"/>
    <x v="1"/>
  </r>
  <r>
    <x v="888"/>
    <s v="Sikar"/>
    <x v="5"/>
    <x v="6"/>
    <n v="0"/>
    <x v="1"/>
    <x v="2"/>
    <n v="7879689"/>
    <n v="0"/>
    <x v="1"/>
  </r>
  <r>
    <x v="889"/>
    <s v="Sikkim"/>
    <x v="33"/>
    <x v="37"/>
    <n v="0"/>
    <x v="0"/>
    <x v="2"/>
    <n v="18503294"/>
    <n v="841835"/>
    <x v="1"/>
  </r>
  <r>
    <x v="890"/>
    <s v="Silchar"/>
    <x v="15"/>
    <x v="3"/>
    <n v="0"/>
    <x v="1"/>
    <x v="2"/>
    <n v="2098543"/>
    <n v="81279"/>
    <x v="1"/>
  </r>
  <r>
    <x v="891"/>
    <s v="Singhbhum"/>
    <x v="21"/>
    <x v="10"/>
    <n v="0"/>
    <x v="2"/>
    <x v="1"/>
    <n v="9832144"/>
    <n v="0"/>
    <x v="1"/>
  </r>
  <r>
    <x v="892"/>
    <s v="Sirsa"/>
    <x v="7"/>
    <x v="6"/>
    <n v="2"/>
    <x v="1"/>
    <x v="2"/>
    <n v="23664959"/>
    <n v="0"/>
    <x v="1"/>
  </r>
  <r>
    <x v="893"/>
    <s v="Sitamarhi"/>
    <x v="12"/>
    <x v="38"/>
    <n v="0"/>
    <x v="3"/>
    <x v="3"/>
    <n v="2907146"/>
    <n v="462913"/>
    <x v="1"/>
  </r>
  <r>
    <x v="894"/>
    <s v="Sitapur"/>
    <x v="2"/>
    <x v="5"/>
    <n v="0"/>
    <x v="1"/>
    <x v="9"/>
    <n v="6553956"/>
    <n v="0"/>
    <x v="1"/>
  </r>
  <r>
    <x v="895"/>
    <s v="Sivaganga"/>
    <x v="11"/>
    <x v="6"/>
    <n v="0"/>
    <x v="1"/>
    <x v="2"/>
    <n v="267908542"/>
    <n v="0"/>
    <x v="1"/>
  </r>
  <r>
    <x v="896"/>
    <s v="Siwan"/>
    <x v="12"/>
    <x v="10"/>
    <n v="1"/>
    <x v="2"/>
    <x v="1"/>
    <n v="3032500"/>
    <n v="0"/>
    <x v="1"/>
  </r>
  <r>
    <x v="897"/>
    <s v="Solapur"/>
    <x v="4"/>
    <x v="6"/>
    <n v="0"/>
    <x v="1"/>
    <x v="0"/>
    <n v="86042099"/>
    <n v="3700000"/>
    <x v="1"/>
  </r>
  <r>
    <x v="898"/>
    <s v="Sonipat"/>
    <x v="7"/>
    <x v="6"/>
    <n v="0"/>
    <x v="1"/>
    <x v="0"/>
    <n v="1779080"/>
    <n v="0"/>
    <x v="1"/>
  </r>
  <r>
    <x v="899"/>
    <s v="South Delhi"/>
    <x v="20"/>
    <x v="6"/>
    <n v="0"/>
    <x v="1"/>
    <x v="4"/>
    <n v="25845997"/>
    <n v="329812"/>
    <x v="1"/>
  </r>
  <r>
    <x v="900"/>
    <s v="South Goa"/>
    <x v="29"/>
    <x v="6"/>
    <n v="0"/>
    <x v="1"/>
    <x v="0"/>
    <n v="29473470"/>
    <n v="443500"/>
    <x v="1"/>
  </r>
  <r>
    <x v="901"/>
    <s v="Sreerampur"/>
    <x v="6"/>
    <x v="23"/>
    <n v="0"/>
    <x v="1"/>
    <x v="0"/>
    <n v="16146266"/>
    <n v="2125000"/>
    <x v="1"/>
  </r>
  <r>
    <x v="902"/>
    <s v="Srikakulam"/>
    <x v="0"/>
    <x v="6"/>
    <n v="0"/>
    <x v="1"/>
    <x v="0"/>
    <n v="18491160"/>
    <n v="2642781"/>
    <x v="1"/>
  </r>
  <r>
    <x v="903"/>
    <s v="Srinagar"/>
    <x v="9"/>
    <x v="20"/>
    <n v="0"/>
    <x v="3"/>
    <x v="0"/>
    <n v="97841140"/>
    <n v="0"/>
    <x v="1"/>
  </r>
  <r>
    <x v="904"/>
    <s v="Sriperumbudur"/>
    <x v="11"/>
    <x v="25"/>
    <n v="0"/>
    <x v="0"/>
    <x v="1"/>
    <n v="76971478"/>
    <n v="0"/>
    <x v="1"/>
  </r>
  <r>
    <x v="905"/>
    <s v="Sultanpur"/>
    <x v="2"/>
    <x v="6"/>
    <n v="0"/>
    <x v="1"/>
    <x v="3"/>
    <n v="62259720"/>
    <n v="0"/>
    <x v="1"/>
  </r>
  <r>
    <x v="906"/>
    <s v="Sundargarh"/>
    <x v="14"/>
    <x v="6"/>
    <n v="0"/>
    <x v="1"/>
    <x v="7"/>
    <n v="3965226"/>
    <n v="0"/>
    <x v="1"/>
  </r>
  <r>
    <x v="907"/>
    <s v="Supaul"/>
    <x v="12"/>
    <x v="38"/>
    <n v="0"/>
    <x v="3"/>
    <x v="2"/>
    <n v="6689616"/>
    <n v="440179"/>
    <x v="1"/>
  </r>
  <r>
    <x v="908"/>
    <s v="Surat"/>
    <x v="3"/>
    <x v="3"/>
    <n v="1"/>
    <x v="1"/>
    <x v="1"/>
    <n v="9021338"/>
    <n v="395000"/>
    <x v="1"/>
  </r>
  <r>
    <x v="909"/>
    <s v="Surendranagar"/>
    <x v="3"/>
    <x v="6"/>
    <n v="0"/>
    <x v="1"/>
    <x v="10"/>
    <n v="18618718"/>
    <n v="0"/>
    <x v="1"/>
  </r>
  <r>
    <x v="910"/>
    <s v="Tamluk"/>
    <x v="6"/>
    <x v="23"/>
    <n v="3"/>
    <x v="1"/>
    <x v="1"/>
    <n v="4751934"/>
    <n v="0"/>
    <x v="1"/>
  </r>
  <r>
    <x v="911"/>
    <s v="Tehri Garhwal"/>
    <x v="24"/>
    <x v="6"/>
    <n v="0"/>
    <x v="1"/>
    <x v="0"/>
    <n v="13501773"/>
    <n v="0"/>
    <x v="1"/>
  </r>
  <r>
    <x v="912"/>
    <s v="Tenkasi"/>
    <x v="11"/>
    <x v="1"/>
    <n v="0"/>
    <x v="1"/>
    <x v="1"/>
    <n v="159365"/>
    <n v="23014"/>
    <x v="1"/>
  </r>
  <r>
    <x v="913"/>
    <s v="Tezpur"/>
    <x v="15"/>
    <x v="27"/>
    <n v="0"/>
    <x v="0"/>
    <x v="4"/>
    <n v="936292"/>
    <n v="535000"/>
    <x v="1"/>
  </r>
  <r>
    <x v="914"/>
    <s v="Thane"/>
    <x v="4"/>
    <x v="4"/>
    <n v="2"/>
    <x v="1"/>
    <x v="7"/>
    <n v="30415344"/>
    <n v="0"/>
    <x v="1"/>
  </r>
  <r>
    <x v="915"/>
    <s v="Thanjavur"/>
    <x v="11"/>
    <x v="25"/>
    <n v="0"/>
    <x v="0"/>
    <x v="0"/>
    <n v="7523592"/>
    <n v="2841136"/>
    <x v="1"/>
  </r>
  <r>
    <x v="916"/>
    <s v="Theni"/>
    <x v="11"/>
    <x v="6"/>
    <n v="0"/>
    <x v="1"/>
    <x v="7"/>
    <n v="248974573"/>
    <n v="2191815"/>
    <x v="1"/>
  </r>
  <r>
    <x v="917"/>
    <s v="Thiruvananthapuram"/>
    <x v="1"/>
    <x v="6"/>
    <n v="1"/>
    <x v="1"/>
    <x v="3"/>
    <n v="212442472"/>
    <n v="0"/>
    <x v="1"/>
  </r>
  <r>
    <x v="918"/>
    <s v="Thoothukkudi"/>
    <x v="11"/>
    <x v="25"/>
    <n v="0"/>
    <x v="0"/>
    <x v="1"/>
    <n v="87526313"/>
    <n v="1090000"/>
    <x v="1"/>
  </r>
  <r>
    <x v="919"/>
    <s v="Thrissur"/>
    <x v="1"/>
    <x v="6"/>
    <n v="0"/>
    <x v="1"/>
    <x v="2"/>
    <n v="16335679"/>
    <n v="0"/>
    <x v="1"/>
  </r>
  <r>
    <x v="429"/>
    <s v="Tikamgarh"/>
    <x v="17"/>
    <x v="3"/>
    <n v="0"/>
    <x v="1"/>
    <x v="3"/>
    <n v="2551466"/>
    <n v="0"/>
    <x v="1"/>
  </r>
  <r>
    <x v="920"/>
    <s v="Tiruchirappalli"/>
    <x v="11"/>
    <x v="40"/>
    <n v="0"/>
    <x v="3"/>
    <x v="0"/>
    <n v="5345000"/>
    <n v="806395"/>
    <x v="1"/>
  </r>
  <r>
    <x v="921"/>
    <s v="Tirunelveli"/>
    <x v="11"/>
    <x v="6"/>
    <n v="0"/>
    <x v="1"/>
    <x v="2"/>
    <n v="34706447"/>
    <n v="1807386"/>
    <x v="1"/>
  </r>
  <r>
    <x v="490"/>
    <s v="Tirupati"/>
    <x v="0"/>
    <x v="6"/>
    <n v="0"/>
    <x v="1"/>
    <x v="0"/>
    <n v="5512900"/>
    <n v="557719"/>
    <x v="1"/>
  </r>
  <r>
    <x v="922"/>
    <s v="Tiruppur"/>
    <x v="11"/>
    <x v="40"/>
    <n v="3"/>
    <x v="3"/>
    <x v="2"/>
    <n v="51892954"/>
    <n v="0"/>
    <x v="1"/>
  </r>
  <r>
    <x v="923"/>
    <s v="Thiruvallur"/>
    <x v="11"/>
    <x v="40"/>
    <n v="0"/>
    <x v="3"/>
    <x v="0"/>
    <n v="2074236"/>
    <n v="350000"/>
    <x v="1"/>
  </r>
  <r>
    <x v="924"/>
    <s v="Tiruvannamalai"/>
    <x v="11"/>
    <x v="25"/>
    <n v="0"/>
    <x v="0"/>
    <x v="8"/>
    <n v="57010000"/>
    <n v="1538546"/>
    <x v="1"/>
  </r>
  <r>
    <x v="494"/>
    <s v="Tripura East"/>
    <x v="34"/>
    <x v="8"/>
    <n v="0"/>
    <x v="1"/>
    <x v="1"/>
    <n v="3695981"/>
    <n v="0"/>
    <x v="1"/>
  </r>
  <r>
    <x v="495"/>
    <s v="Tripura West"/>
    <x v="34"/>
    <x v="8"/>
    <n v="0"/>
    <x v="1"/>
    <x v="2"/>
    <n v="3492580"/>
    <n v="0"/>
    <x v="1"/>
  </r>
  <r>
    <x v="925"/>
    <s v="Tumkur"/>
    <x v="16"/>
    <x v="3"/>
    <n v="0"/>
    <x v="1"/>
    <x v="0"/>
    <n v="54382029"/>
    <n v="8761621"/>
    <x v="1"/>
  </r>
  <r>
    <x v="926"/>
    <s v="Tura"/>
    <x v="32"/>
    <x v="4"/>
    <n v="0"/>
    <x v="1"/>
    <x v="2"/>
    <n v="6644295"/>
    <n v="0"/>
    <x v="1"/>
  </r>
  <r>
    <x v="927"/>
    <s v="Udaipur"/>
    <x v="5"/>
    <x v="6"/>
    <n v="0"/>
    <x v="1"/>
    <x v="1"/>
    <n v="6753883"/>
    <n v="1750000"/>
    <x v="1"/>
  </r>
  <r>
    <x v="498"/>
    <s v="Udhampur"/>
    <x v="9"/>
    <x v="6"/>
    <n v="0"/>
    <x v="1"/>
    <x v="1"/>
    <n v="1762378"/>
    <n v="2650000"/>
    <x v="1"/>
  </r>
  <r>
    <x v="928"/>
    <s v="Udupi Chikmagalur"/>
    <x v="16"/>
    <x v="3"/>
    <n v="0"/>
    <x v="1"/>
    <x v="0"/>
    <n v="14375959"/>
    <n v="2486447"/>
    <x v="1"/>
  </r>
  <r>
    <x v="929"/>
    <s v="Ujiarpur"/>
    <x v="12"/>
    <x v="38"/>
    <n v="0"/>
    <x v="3"/>
    <x v="10"/>
    <n v="10536274"/>
    <n v="341141"/>
    <x v="1"/>
  </r>
  <r>
    <x v="930"/>
    <s v="Ujjain"/>
    <x v="17"/>
    <x v="6"/>
    <n v="3"/>
    <x v="1"/>
    <x v="10"/>
    <n v="105031313"/>
    <n v="1500000"/>
    <x v="1"/>
  </r>
  <r>
    <x v="931"/>
    <s v="Uluberia"/>
    <x v="6"/>
    <x v="23"/>
    <n v="0"/>
    <x v="1"/>
    <x v="1"/>
    <n v="6026230"/>
    <n v="3600555"/>
    <x v="1"/>
  </r>
  <r>
    <x v="932"/>
    <s v="Unnao"/>
    <x v="2"/>
    <x v="6"/>
    <n v="1"/>
    <x v="1"/>
    <x v="1"/>
    <n v="421352753"/>
    <n v="0"/>
    <x v="1"/>
  </r>
  <r>
    <x v="250"/>
    <s v="Uttara Kannada"/>
    <x v="16"/>
    <x v="3"/>
    <n v="3"/>
    <x v="1"/>
    <x v="7"/>
    <n v="6427192"/>
    <n v="3955458"/>
    <x v="1"/>
  </r>
  <r>
    <x v="933"/>
    <s v="Vadakara"/>
    <x v="1"/>
    <x v="6"/>
    <n v="0"/>
    <x v="1"/>
    <x v="2"/>
    <n v="3316300"/>
    <n v="502346"/>
    <x v="1"/>
  </r>
  <r>
    <x v="934"/>
    <s v="Vadodara"/>
    <x v="3"/>
    <x v="3"/>
    <n v="1"/>
    <x v="1"/>
    <x v="1"/>
    <n v="2662058"/>
    <n v="216512"/>
    <x v="1"/>
  </r>
  <r>
    <x v="935"/>
    <s v="Vaishali"/>
    <x v="12"/>
    <x v="15"/>
    <n v="0"/>
    <x v="0"/>
    <x v="3"/>
    <n v="6169238"/>
    <n v="214137"/>
    <x v="1"/>
  </r>
  <r>
    <x v="936"/>
    <s v="Valmiki Nagar"/>
    <x v="12"/>
    <x v="38"/>
    <n v="1"/>
    <x v="3"/>
    <x v="4"/>
    <n v="4428802"/>
    <n v="520445"/>
    <x v="1"/>
  </r>
  <r>
    <x v="937"/>
    <s v="Valsad"/>
    <x v="3"/>
    <x v="6"/>
    <n v="2"/>
    <x v="1"/>
    <x v="7"/>
    <n v="1520245"/>
    <n v="0"/>
    <x v="1"/>
  </r>
  <r>
    <x v="938"/>
    <s v="Varanasi"/>
    <x v="2"/>
    <x v="3"/>
    <n v="1"/>
    <x v="1"/>
    <x v="3"/>
    <n v="54475345"/>
    <n v="0"/>
    <x v="1"/>
  </r>
  <r>
    <x v="939"/>
    <s v="Vellore"/>
    <x v="11"/>
    <x v="25"/>
    <n v="0"/>
    <x v="0"/>
    <x v="1"/>
    <n v="12547128"/>
    <n v="3297328"/>
    <x v="1"/>
  </r>
  <r>
    <x v="940"/>
    <s v="Vidisha"/>
    <x v="17"/>
    <x v="3"/>
    <n v="0"/>
    <x v="1"/>
    <x v="0"/>
    <n v="73582637"/>
    <n v="58250"/>
    <x v="1"/>
  </r>
  <r>
    <x v="941"/>
    <s v="Vijayawada"/>
    <x v="0"/>
    <x v="6"/>
    <n v="0"/>
    <x v="1"/>
    <x v="0"/>
    <n v="1222964909"/>
    <n v="23967984"/>
    <x v="1"/>
  </r>
  <r>
    <x v="942"/>
    <s v="Viluppuram"/>
    <x v="11"/>
    <x v="40"/>
    <n v="0"/>
    <x v="3"/>
    <x v="7"/>
    <n v="8938646"/>
    <n v="967994"/>
    <x v="1"/>
  </r>
  <r>
    <x v="943"/>
    <s v="Virudhunagar"/>
    <x v="11"/>
    <x v="6"/>
    <n v="0"/>
    <x v="1"/>
    <x v="0"/>
    <n v="3313910"/>
    <n v="0"/>
    <x v="1"/>
  </r>
  <r>
    <x v="944"/>
    <s v="Visakhapatnam"/>
    <x v="0"/>
    <x v="6"/>
    <n v="0"/>
    <x v="1"/>
    <x v="1"/>
    <n v="202639034"/>
    <n v="560000"/>
    <x v="1"/>
  </r>
  <r>
    <x v="945"/>
    <s v="Vizianagaram"/>
    <x v="0"/>
    <x v="6"/>
    <n v="1"/>
    <x v="1"/>
    <x v="2"/>
    <n v="22951539"/>
    <n v="0"/>
    <x v="1"/>
  </r>
  <r>
    <x v="946"/>
    <s v="Warangal"/>
    <x v="0"/>
    <x v="6"/>
    <n v="0"/>
    <x v="1"/>
    <x v="1"/>
    <n v="4224704"/>
    <n v="1461167"/>
    <x v="1"/>
  </r>
  <r>
    <x v="947"/>
    <s v="Wardha"/>
    <x v="4"/>
    <x v="6"/>
    <n v="0"/>
    <x v="1"/>
    <x v="1"/>
    <n v="287739495"/>
    <n v="70008871"/>
    <x v="1"/>
  </r>
  <r>
    <x v="948"/>
    <s v="Wayanad"/>
    <x v="1"/>
    <x v="6"/>
    <n v="0"/>
    <x v="1"/>
    <x v="2"/>
    <n v="23904424"/>
    <n v="2548978"/>
    <x v="1"/>
  </r>
  <r>
    <x v="949"/>
    <s v="West Delhi"/>
    <x v="20"/>
    <x v="6"/>
    <n v="0"/>
    <x v="1"/>
    <x v="7"/>
    <n v="61994338"/>
    <n v="989118"/>
    <x v="1"/>
  </r>
  <r>
    <x v="950"/>
    <s v="Yavatmal-Washim"/>
    <x v="4"/>
    <x v="9"/>
    <n v="1"/>
    <x v="0"/>
    <x v="1"/>
    <n v="30399471"/>
    <n v="2430911"/>
    <x v="1"/>
  </r>
  <r>
    <x v="951"/>
    <s v="Zahirabad"/>
    <x v="0"/>
    <x v="6"/>
    <n v="0"/>
    <x v="1"/>
    <x v="1"/>
    <n v="3011999"/>
    <n v="0"/>
    <x v="1"/>
  </r>
  <r>
    <x v="952"/>
    <s v="ADILABAD"/>
    <x v="0"/>
    <x v="0"/>
    <n v="0"/>
    <x v="0"/>
    <x v="2"/>
    <n v="10378857"/>
    <n v="148784"/>
    <x v="2"/>
  </r>
  <r>
    <x v="953"/>
    <s v="AGRA"/>
    <x v="2"/>
    <x v="3"/>
    <n v="21"/>
    <x v="1"/>
    <x v="3"/>
    <n v="14634885"/>
    <n v="4035000"/>
    <x v="2"/>
  </r>
  <r>
    <x v="954"/>
    <s v="AHMEDABAD EAST"/>
    <x v="3"/>
    <x v="3"/>
    <n v="0"/>
    <x v="1"/>
    <x v="7"/>
    <n v="795211576"/>
    <n v="81472461"/>
    <x v="2"/>
  </r>
  <r>
    <x v="955"/>
    <s v="AHMEDABAD WEST"/>
    <x v="3"/>
    <x v="3"/>
    <n v="0"/>
    <x v="1"/>
    <x v="2"/>
    <n v="34085266"/>
    <n v="208007"/>
    <x v="2"/>
  </r>
  <r>
    <x v="514"/>
    <s v="AHMEDNAGAR"/>
    <x v="4"/>
    <x v="3"/>
    <n v="16"/>
    <x v="1"/>
    <x v="4"/>
    <n v="65316725"/>
    <n v="34176876"/>
    <x v="2"/>
  </r>
  <r>
    <x v="956"/>
    <s v="AJMER"/>
    <x v="5"/>
    <x v="3"/>
    <n v="0"/>
    <x v="1"/>
    <x v="3"/>
    <n v="18064656"/>
    <n v="0"/>
    <x v="2"/>
  </r>
  <r>
    <x v="957"/>
    <s v="AKBARPUR"/>
    <x v="2"/>
    <x v="3"/>
    <n v="0"/>
    <x v="1"/>
    <x v="4"/>
    <n v="28546617"/>
    <n v="559965"/>
    <x v="2"/>
  </r>
  <r>
    <x v="958"/>
    <s v="AKOLA"/>
    <x v="4"/>
    <x v="3"/>
    <n v="3"/>
    <x v="1"/>
    <x v="0"/>
    <n v="48501735"/>
    <n v="6928458"/>
    <x v="2"/>
  </r>
  <r>
    <x v="516"/>
    <s v="ALAPPUZHA"/>
    <x v="1"/>
    <x v="6"/>
    <n v="0"/>
    <x v="1"/>
    <x v="2"/>
    <n v="12856075"/>
    <n v="456010"/>
    <x v="2"/>
  </r>
  <r>
    <x v="959"/>
    <s v="ALATHUR"/>
    <x v="1"/>
    <x v="50"/>
    <n v="0"/>
    <x v="3"/>
    <x v="2"/>
    <n v="3231047"/>
    <n v="341749"/>
    <x v="2"/>
  </r>
  <r>
    <x v="960"/>
    <s v="ALIGARH"/>
    <x v="2"/>
    <x v="3"/>
    <n v="1"/>
    <x v="1"/>
    <x v="4"/>
    <n v="52180006"/>
    <n v="754800"/>
    <x v="2"/>
  </r>
  <r>
    <x v="961"/>
    <s v="ALIPURDUARS"/>
    <x v="6"/>
    <x v="23"/>
    <n v="0"/>
    <x v="1"/>
    <x v="1"/>
    <n v="3550353"/>
    <n v="293909"/>
    <x v="2"/>
  </r>
  <r>
    <x v="962"/>
    <s v="ALLAHABAD"/>
    <x v="2"/>
    <x v="3"/>
    <n v="0"/>
    <x v="1"/>
    <x v="0"/>
    <n v="472851707"/>
    <n v="0"/>
    <x v="2"/>
  </r>
  <r>
    <x v="963"/>
    <s v="ALMORA"/>
    <x v="24"/>
    <x v="3"/>
    <n v="0"/>
    <x v="1"/>
    <x v="7"/>
    <n v="6366653"/>
    <n v="2757846"/>
    <x v="2"/>
  </r>
  <r>
    <x v="964"/>
    <s v="ALWAR"/>
    <x v="5"/>
    <x v="3"/>
    <n v="0"/>
    <x v="1"/>
    <x v="1"/>
    <n v="199653"/>
    <n v="0"/>
    <x v="2"/>
  </r>
  <r>
    <x v="965"/>
    <s v="AMALAPURAM"/>
    <x v="0"/>
    <x v="11"/>
    <n v="0"/>
    <x v="0"/>
    <x v="0"/>
    <n v="27131000"/>
    <n v="3000000"/>
    <x v="2"/>
  </r>
  <r>
    <x v="966"/>
    <s v="AMBALA"/>
    <x v="7"/>
    <x v="3"/>
    <n v="0"/>
    <x v="1"/>
    <x v="2"/>
    <n v="42150634"/>
    <n v="843229"/>
    <x v="2"/>
  </r>
  <r>
    <x v="967"/>
    <s v="AMBEDKAR NAGAR"/>
    <x v="2"/>
    <x v="3"/>
    <n v="0"/>
    <x v="1"/>
    <x v="2"/>
    <n v="15318114"/>
    <n v="0"/>
    <x v="2"/>
  </r>
  <r>
    <x v="14"/>
    <s v="AMETHI"/>
    <x v="2"/>
    <x v="6"/>
    <n v="0"/>
    <x v="1"/>
    <x v="2"/>
    <n v="94006549"/>
    <n v="1800000"/>
    <x v="2"/>
  </r>
  <r>
    <x v="101"/>
    <s v="AMRAVATI"/>
    <x v="4"/>
    <x v="9"/>
    <n v="1"/>
    <x v="0"/>
    <x v="1"/>
    <n v="32596257"/>
    <n v="1587104"/>
    <x v="2"/>
  </r>
  <r>
    <x v="968"/>
    <s v="AMRELI"/>
    <x v="3"/>
    <x v="3"/>
    <n v="2"/>
    <x v="1"/>
    <x v="7"/>
    <n v="34164801"/>
    <n v="4971590"/>
    <x v="2"/>
  </r>
  <r>
    <x v="969"/>
    <s v="AMRITSAR"/>
    <x v="8"/>
    <x v="6"/>
    <n v="3"/>
    <x v="1"/>
    <x v="1"/>
    <n v="863564071"/>
    <n v="4853456"/>
    <x v="2"/>
  </r>
  <r>
    <x v="970"/>
    <s v="AMROHA"/>
    <x v="2"/>
    <x v="3"/>
    <n v="0"/>
    <x v="1"/>
    <x v="10"/>
    <n v="1788430770"/>
    <n v="4036151"/>
    <x v="2"/>
  </r>
  <r>
    <x v="971"/>
    <s v="ANAKAPALLE"/>
    <x v="0"/>
    <x v="11"/>
    <n v="1"/>
    <x v="0"/>
    <x v="11"/>
    <n v="213294327"/>
    <n v="64899193"/>
    <x v="2"/>
  </r>
  <r>
    <x v="972"/>
    <s v="ANAND"/>
    <x v="3"/>
    <x v="3"/>
    <n v="4"/>
    <x v="1"/>
    <x v="4"/>
    <n v="75998610"/>
    <n v="7632620"/>
    <x v="2"/>
  </r>
  <r>
    <x v="973"/>
    <s v="ANANDPUR SAHIB"/>
    <x v="8"/>
    <x v="22"/>
    <n v="0"/>
    <x v="0"/>
    <x v="2"/>
    <n v="141599902"/>
    <n v="2248200"/>
    <x v="2"/>
  </r>
  <r>
    <x v="974"/>
    <s v="ANANTAPUR"/>
    <x v="0"/>
    <x v="11"/>
    <n v="0"/>
    <x v="0"/>
    <x v="7"/>
    <n v="226481020"/>
    <n v="3265000"/>
    <x v="2"/>
  </r>
  <r>
    <x v="22"/>
    <s v="ANANTNAG"/>
    <x v="35"/>
    <x v="12"/>
    <n v="1"/>
    <x v="0"/>
    <x v="0"/>
    <n v="5200000"/>
    <n v="0"/>
    <x v="2"/>
  </r>
  <r>
    <x v="975"/>
    <s v="ANDAMAN AND NICOBAR ISLANDS"/>
    <x v="36"/>
    <x v="3"/>
    <n v="1"/>
    <x v="1"/>
    <x v="1"/>
    <n v="5658980"/>
    <n v="175115"/>
    <x v="2"/>
  </r>
  <r>
    <x v="976"/>
    <s v="AONLA"/>
    <x v="2"/>
    <x v="3"/>
    <n v="0"/>
    <x v="1"/>
    <x v="4"/>
    <n v="5364652"/>
    <n v="0"/>
    <x v="2"/>
  </r>
  <r>
    <x v="977"/>
    <s v="ARAKKONAM"/>
    <x v="11"/>
    <x v="51"/>
    <n v="4"/>
    <x v="0"/>
    <x v="2"/>
    <n v="32966706"/>
    <n v="0"/>
    <x v="2"/>
  </r>
  <r>
    <x v="978"/>
    <s v="ARAKU"/>
    <x v="0"/>
    <x v="52"/>
    <n v="0"/>
    <x v="3"/>
    <x v="2"/>
    <n v="65147467"/>
    <n v="43261606"/>
    <x v="2"/>
  </r>
  <r>
    <x v="979"/>
    <s v="ARAMBAG"/>
    <x v="6"/>
    <x v="23"/>
    <n v="0"/>
    <x v="1"/>
    <x v="2"/>
    <n v="3271869"/>
    <n v="200000"/>
    <x v="2"/>
  </r>
  <r>
    <x v="980"/>
    <s v="ARANI"/>
    <x v="11"/>
    <x v="51"/>
    <n v="0"/>
    <x v="0"/>
    <x v="0"/>
    <n v="70492462"/>
    <n v="25000"/>
    <x v="2"/>
  </r>
  <r>
    <x v="981"/>
    <s v="ARARIA"/>
    <x v="12"/>
    <x v="15"/>
    <n v="4"/>
    <x v="0"/>
    <x v="5"/>
    <n v="42368468"/>
    <n v="1026919"/>
    <x v="2"/>
  </r>
  <r>
    <x v="982"/>
    <s v="ARRAH"/>
    <x v="12"/>
    <x v="3"/>
    <n v="0"/>
    <x v="1"/>
    <x v="0"/>
    <n v="50403293"/>
    <n v="0"/>
    <x v="2"/>
  </r>
  <r>
    <x v="537"/>
    <s v="ARUNACHAL EAST"/>
    <x v="13"/>
    <x v="6"/>
    <n v="0"/>
    <x v="1"/>
    <x v="1"/>
    <n v="88065000"/>
    <n v="0"/>
    <x v="2"/>
  </r>
  <r>
    <x v="983"/>
    <s v="ARUNACHAL WEST"/>
    <x v="13"/>
    <x v="3"/>
    <n v="0"/>
    <x v="1"/>
    <x v="0"/>
    <n v="12539868"/>
    <n v="475000"/>
    <x v="2"/>
  </r>
  <r>
    <x v="984"/>
    <s v="ASANSOL"/>
    <x v="6"/>
    <x v="3"/>
    <n v="0"/>
    <x v="1"/>
    <x v="1"/>
    <n v="75289537"/>
    <n v="14748456"/>
    <x v="2"/>
  </r>
  <r>
    <x v="985"/>
    <s v="ASKA"/>
    <x v="14"/>
    <x v="16"/>
    <n v="0"/>
    <x v="0"/>
    <x v="1"/>
    <n v="3488390"/>
    <n v="25000"/>
    <x v="2"/>
  </r>
  <r>
    <x v="986"/>
    <s v="ATTINGAL"/>
    <x v="1"/>
    <x v="50"/>
    <n v="1"/>
    <x v="3"/>
    <x v="3"/>
    <n v="17791149"/>
    <n v="1421392"/>
    <x v="2"/>
  </r>
  <r>
    <x v="987"/>
    <s v="AURANGABAD"/>
    <x v="4"/>
    <x v="9"/>
    <n v="8"/>
    <x v="0"/>
    <x v="7"/>
    <n v="90614560"/>
    <n v="20307244"/>
    <x v="2"/>
  </r>
  <r>
    <x v="542"/>
    <s v="AURANGABAD"/>
    <x v="4"/>
    <x v="3"/>
    <n v="5"/>
    <x v="1"/>
    <x v="2"/>
    <n v="127845854"/>
    <n v="7321626"/>
    <x v="2"/>
  </r>
  <r>
    <x v="35"/>
    <s v="AUTONOMOUS DISTRICT"/>
    <x v="15"/>
    <x v="6"/>
    <n v="0"/>
    <x v="1"/>
    <x v="2"/>
    <n v="35367390"/>
    <n v="0"/>
    <x v="2"/>
  </r>
  <r>
    <x v="988"/>
    <s v="BADAUN"/>
    <x v="2"/>
    <x v="2"/>
    <n v="0"/>
    <x v="0"/>
    <x v="2"/>
    <n v="24987715"/>
    <n v="8950291"/>
    <x v="2"/>
  </r>
  <r>
    <x v="989"/>
    <s v="BAGALKOT"/>
    <x v="16"/>
    <x v="3"/>
    <n v="0"/>
    <x v="1"/>
    <x v="0"/>
    <n v="36362500"/>
    <n v="9589199"/>
    <x v="2"/>
  </r>
  <r>
    <x v="990"/>
    <s v="BAGHPAT"/>
    <x v="2"/>
    <x v="3"/>
    <n v="0"/>
    <x v="1"/>
    <x v="3"/>
    <n v="67402076"/>
    <n v="352000"/>
    <x v="2"/>
  </r>
  <r>
    <x v="72"/>
    <s v="BAHARAMPUR"/>
    <x v="6"/>
    <x v="6"/>
    <n v="16"/>
    <x v="1"/>
    <x v="4"/>
    <n v="81465854"/>
    <n v="0"/>
    <x v="2"/>
  </r>
  <r>
    <x v="991"/>
    <s v="BAHRAICH"/>
    <x v="2"/>
    <x v="3"/>
    <n v="8"/>
    <x v="1"/>
    <x v="1"/>
    <n v="1121491"/>
    <n v="538145"/>
    <x v="2"/>
  </r>
  <r>
    <x v="992"/>
    <s v="BALAGHAT"/>
    <x v="17"/>
    <x v="3"/>
    <n v="0"/>
    <x v="1"/>
    <x v="1"/>
    <n v="24959436"/>
    <n v="1393732"/>
    <x v="2"/>
  </r>
  <r>
    <x v="993"/>
    <s v="BALASORE"/>
    <x v="14"/>
    <x v="16"/>
    <n v="0"/>
    <x v="0"/>
    <x v="2"/>
    <n v="570220409"/>
    <n v="55893020"/>
    <x v="2"/>
  </r>
  <r>
    <x v="994"/>
    <s v="BALLIA"/>
    <x v="2"/>
    <x v="3"/>
    <n v="3"/>
    <x v="1"/>
    <x v="1"/>
    <n v="21130089"/>
    <n v="1102553"/>
    <x v="2"/>
  </r>
  <r>
    <x v="995"/>
    <s v="BALURGHAT"/>
    <x v="6"/>
    <x v="23"/>
    <n v="0"/>
    <x v="1"/>
    <x v="1"/>
    <n v="544790"/>
    <n v="0"/>
    <x v="2"/>
  </r>
  <r>
    <x v="996"/>
    <s v="BANASKANTHA"/>
    <x v="3"/>
    <x v="3"/>
    <n v="0"/>
    <x v="1"/>
    <x v="1"/>
    <n v="15773564"/>
    <n v="0"/>
    <x v="2"/>
  </r>
  <r>
    <x v="997"/>
    <s v="BANDA"/>
    <x v="2"/>
    <x v="3"/>
    <n v="2"/>
    <x v="1"/>
    <x v="7"/>
    <n v="50034910"/>
    <n v="600000"/>
    <x v="2"/>
  </r>
  <r>
    <x v="998"/>
    <s v="BANGALORE CENTRAL"/>
    <x v="16"/>
    <x v="3"/>
    <n v="2"/>
    <x v="1"/>
    <x v="7"/>
    <n v="475796999"/>
    <n v="261111285"/>
    <x v="2"/>
  </r>
  <r>
    <x v="999"/>
    <s v="BANGALORE NORTH"/>
    <x v="16"/>
    <x v="3"/>
    <n v="0"/>
    <x v="1"/>
    <x v="0"/>
    <n v="98888874"/>
    <n v="37020152"/>
    <x v="2"/>
  </r>
  <r>
    <x v="1000"/>
    <s v="BANGALORE RURAL"/>
    <x v="16"/>
    <x v="6"/>
    <n v="8"/>
    <x v="1"/>
    <x v="7"/>
    <n v="858713138"/>
    <n v="184854756"/>
    <x v="2"/>
  </r>
  <r>
    <x v="554"/>
    <s v="BANGALORE SOUTH"/>
    <x v="16"/>
    <x v="3"/>
    <n v="0"/>
    <x v="1"/>
    <x v="0"/>
    <n v="45224706"/>
    <n v="2883233"/>
    <x v="2"/>
  </r>
  <r>
    <x v="1001"/>
    <s v="BANGAON"/>
    <x v="6"/>
    <x v="23"/>
    <n v="0"/>
    <x v="1"/>
    <x v="1"/>
    <n v="9667890"/>
    <n v="0"/>
    <x v="2"/>
  </r>
  <r>
    <x v="1002"/>
    <s v="BANKA"/>
    <x v="12"/>
    <x v="15"/>
    <n v="2"/>
    <x v="0"/>
    <x v="2"/>
    <n v="27846274"/>
    <n v="791539"/>
    <x v="2"/>
  </r>
  <r>
    <x v="1003"/>
    <s v="BANKURA"/>
    <x v="6"/>
    <x v="23"/>
    <n v="0"/>
    <x v="1"/>
    <x v="2"/>
    <n v="15314000"/>
    <n v="1013000"/>
    <x v="2"/>
  </r>
  <r>
    <x v="1004"/>
    <s v="BANSGAON"/>
    <x v="2"/>
    <x v="3"/>
    <n v="0"/>
    <x v="1"/>
    <x v="1"/>
    <n v="101640625"/>
    <n v="14568500"/>
    <x v="2"/>
  </r>
  <r>
    <x v="1005"/>
    <s v="BANSWARA"/>
    <x v="5"/>
    <x v="3"/>
    <n v="0"/>
    <x v="1"/>
    <x v="9"/>
    <n v="4040285"/>
    <n v="870146"/>
    <x v="2"/>
  </r>
  <r>
    <x v="1006"/>
    <s v="BAPATLA"/>
    <x v="0"/>
    <x v="11"/>
    <n v="0"/>
    <x v="0"/>
    <x v="2"/>
    <n v="45359744"/>
    <n v="0"/>
    <x v="2"/>
  </r>
  <r>
    <x v="1007"/>
    <s v="BARABANKI"/>
    <x v="2"/>
    <x v="3"/>
    <n v="0"/>
    <x v="1"/>
    <x v="2"/>
    <n v="13175500"/>
    <n v="1450000"/>
    <x v="2"/>
  </r>
  <r>
    <x v="558"/>
    <s v="BARAMATI"/>
    <x v="4"/>
    <x v="4"/>
    <n v="0"/>
    <x v="1"/>
    <x v="1"/>
    <n v="1139090851"/>
    <n v="0"/>
    <x v="2"/>
  </r>
  <r>
    <x v="1008"/>
    <s v="BARAMULLA"/>
    <x v="35"/>
    <x v="12"/>
    <n v="0"/>
    <x v="0"/>
    <x v="2"/>
    <n v="200707183"/>
    <n v="11401285"/>
    <x v="2"/>
  </r>
  <r>
    <x v="1009"/>
    <s v="BARASAT"/>
    <x v="6"/>
    <x v="23"/>
    <n v="0"/>
    <x v="1"/>
    <x v="0"/>
    <n v="31254311"/>
    <n v="1168220"/>
    <x v="2"/>
  </r>
  <r>
    <x v="1010"/>
    <s v="BARDHAMAN DURGAPUR"/>
    <x v="6"/>
    <x v="23"/>
    <n v="0"/>
    <x v="1"/>
    <x v="2"/>
    <n v="107680000"/>
    <n v="0"/>
    <x v="2"/>
  </r>
  <r>
    <x v="1011"/>
    <s v="BARDHAMAN PURBA"/>
    <x v="6"/>
    <x v="23"/>
    <n v="0"/>
    <x v="1"/>
    <x v="0"/>
    <n v="11841000"/>
    <n v="1420000"/>
    <x v="2"/>
  </r>
  <r>
    <x v="1012"/>
    <s v="BARDOLI"/>
    <x v="3"/>
    <x v="3"/>
    <n v="1"/>
    <x v="1"/>
    <x v="8"/>
    <n v="15909957"/>
    <n v="1353400"/>
    <x v="2"/>
  </r>
  <r>
    <x v="60"/>
    <s v="BAREILLY"/>
    <x v="2"/>
    <x v="3"/>
    <n v="0"/>
    <x v="1"/>
    <x v="0"/>
    <n v="36986862"/>
    <n v="1777215"/>
    <x v="2"/>
  </r>
  <r>
    <x v="1013"/>
    <s v="BARGARH"/>
    <x v="14"/>
    <x v="16"/>
    <n v="0"/>
    <x v="0"/>
    <x v="3"/>
    <n v="5786971"/>
    <n v="670000"/>
    <x v="2"/>
  </r>
  <r>
    <x v="1014"/>
    <s v="BARMER"/>
    <x v="5"/>
    <x v="3"/>
    <n v="1"/>
    <x v="1"/>
    <x v="0"/>
    <n v="174678454"/>
    <n v="5584331"/>
    <x v="2"/>
  </r>
  <r>
    <x v="1015"/>
    <s v="BARPETA"/>
    <x v="15"/>
    <x v="53"/>
    <n v="0"/>
    <x v="0"/>
    <x v="1"/>
    <n v="670806607"/>
    <n v="0"/>
    <x v="2"/>
  </r>
  <r>
    <x v="567"/>
    <s v="BARRACKPUR"/>
    <x v="6"/>
    <x v="23"/>
    <n v="0"/>
    <x v="1"/>
    <x v="2"/>
    <n v="53582340"/>
    <n v="15661349"/>
    <x v="2"/>
  </r>
  <r>
    <x v="1016"/>
    <s v="BASIRHAT"/>
    <x v="6"/>
    <x v="23"/>
    <n v="9"/>
    <x v="1"/>
    <x v="0"/>
    <n v="9800277"/>
    <n v="0"/>
    <x v="2"/>
  </r>
  <r>
    <x v="1017"/>
    <s v="BASTAR"/>
    <x v="18"/>
    <x v="3"/>
    <n v="1"/>
    <x v="1"/>
    <x v="2"/>
    <n v="16108199"/>
    <n v="2191216"/>
    <x v="2"/>
  </r>
  <r>
    <x v="1018"/>
    <s v="BASTI"/>
    <x v="2"/>
    <x v="3"/>
    <n v="2"/>
    <x v="1"/>
    <x v="2"/>
    <n v="5345882"/>
    <n v="860185"/>
    <x v="2"/>
  </r>
  <r>
    <x v="1019"/>
    <s v="BATHINDA"/>
    <x v="8"/>
    <x v="22"/>
    <n v="0"/>
    <x v="0"/>
    <x v="4"/>
    <n v="1081664910"/>
    <n v="412634299"/>
    <x v="2"/>
  </r>
  <r>
    <x v="571"/>
    <s v="BEED"/>
    <x v="4"/>
    <x v="3"/>
    <n v="3"/>
    <x v="1"/>
    <x v="0"/>
    <n v="380072890"/>
    <n v="335729817"/>
    <x v="2"/>
  </r>
  <r>
    <x v="1020"/>
    <s v="BEGUSARAI"/>
    <x v="12"/>
    <x v="3"/>
    <n v="0"/>
    <x v="1"/>
    <x v="3"/>
    <n v="25248102"/>
    <n v="0"/>
    <x v="2"/>
  </r>
  <r>
    <x v="1021"/>
    <s v="BELGAUM"/>
    <x v="16"/>
    <x v="3"/>
    <n v="1"/>
    <x v="1"/>
    <x v="0"/>
    <n v="233390964"/>
    <n v="93072889"/>
    <x v="2"/>
  </r>
  <r>
    <x v="1022"/>
    <s v="BELLARY"/>
    <x v="16"/>
    <x v="3"/>
    <n v="8"/>
    <x v="1"/>
    <x v="1"/>
    <n v="151392844"/>
    <n v="4050947"/>
    <x v="2"/>
  </r>
  <r>
    <x v="575"/>
    <s v="BERHAMPUR"/>
    <x v="14"/>
    <x v="16"/>
    <n v="0"/>
    <x v="0"/>
    <x v="1"/>
    <n v="16462430"/>
    <n v="1183828"/>
    <x v="2"/>
  </r>
  <r>
    <x v="576"/>
    <s v="BETUL"/>
    <x v="17"/>
    <x v="3"/>
    <n v="2"/>
    <x v="1"/>
    <x v="2"/>
    <n v="26232000"/>
    <n v="1000000"/>
    <x v="2"/>
  </r>
  <r>
    <x v="1023"/>
    <s v="BHADOHI"/>
    <x v="2"/>
    <x v="3"/>
    <n v="0"/>
    <x v="1"/>
    <x v="1"/>
    <n v="11531458"/>
    <n v="791186"/>
    <x v="2"/>
  </r>
  <r>
    <x v="578"/>
    <s v="BHADRAK"/>
    <x v="14"/>
    <x v="16"/>
    <n v="0"/>
    <x v="0"/>
    <x v="2"/>
    <n v="6730000"/>
    <n v="2424000"/>
    <x v="2"/>
  </r>
  <r>
    <x v="1024"/>
    <s v="BHAGALPUR"/>
    <x v="12"/>
    <x v="15"/>
    <n v="1"/>
    <x v="0"/>
    <x v="7"/>
    <n v="20216734"/>
    <n v="0"/>
    <x v="2"/>
  </r>
  <r>
    <x v="1025"/>
    <s v="BHANDARA GONDIYA"/>
    <x v="4"/>
    <x v="3"/>
    <n v="5"/>
    <x v="1"/>
    <x v="1"/>
    <n v="12738190"/>
    <n v="0"/>
    <x v="2"/>
  </r>
  <r>
    <x v="1026"/>
    <s v="BHARATPUR"/>
    <x v="5"/>
    <x v="3"/>
    <n v="0"/>
    <x v="1"/>
    <x v="5"/>
    <n v="19142363"/>
    <n v="1333100"/>
    <x v="2"/>
  </r>
  <r>
    <x v="581"/>
    <s v="BHARUCH"/>
    <x v="3"/>
    <x v="3"/>
    <n v="0"/>
    <x v="1"/>
    <x v="2"/>
    <n v="6571062"/>
    <n v="639000"/>
    <x v="2"/>
  </r>
  <r>
    <x v="1027"/>
    <s v="BHAVNAGAR"/>
    <x v="3"/>
    <x v="3"/>
    <n v="0"/>
    <x v="1"/>
    <x v="0"/>
    <n v="10448925"/>
    <n v="3072058"/>
    <x v="2"/>
  </r>
  <r>
    <x v="1028"/>
    <s v="BHILWARA"/>
    <x v="5"/>
    <x v="3"/>
    <n v="0"/>
    <x v="1"/>
    <x v="1"/>
    <n v="142870042"/>
    <n v="8665902"/>
    <x v="2"/>
  </r>
  <r>
    <x v="1029"/>
    <s v="BHIND"/>
    <x v="17"/>
    <x v="3"/>
    <n v="0"/>
    <x v="1"/>
    <x v="3"/>
    <n v="21240286"/>
    <n v="3687610"/>
    <x v="2"/>
  </r>
  <r>
    <x v="1030"/>
    <s v="BHIWANDI"/>
    <x v="4"/>
    <x v="3"/>
    <n v="0"/>
    <x v="1"/>
    <x v="1"/>
    <n v="363758831"/>
    <n v="10697367"/>
    <x v="2"/>
  </r>
  <r>
    <x v="1031"/>
    <s v="Bhiwani Mahendragarh"/>
    <x v="7"/>
    <x v="3"/>
    <n v="0"/>
    <x v="1"/>
    <x v="1"/>
    <n v="50057200"/>
    <n v="4530000"/>
    <x v="2"/>
  </r>
  <r>
    <x v="1032"/>
    <s v="BHONGIR"/>
    <x v="0"/>
    <x v="0"/>
    <n v="0"/>
    <x v="0"/>
    <x v="2"/>
    <n v="202983225"/>
    <n v="13574088"/>
    <x v="2"/>
  </r>
  <r>
    <x v="1033"/>
    <s v="BHOPAL"/>
    <x v="17"/>
    <x v="3"/>
    <n v="0"/>
    <x v="1"/>
    <x v="0"/>
    <n v="14594066"/>
    <n v="300000"/>
    <x v="2"/>
  </r>
  <r>
    <x v="1034"/>
    <s v="BHUBANESWAR"/>
    <x v="14"/>
    <x v="16"/>
    <n v="0"/>
    <x v="0"/>
    <x v="2"/>
    <n v="13557443"/>
    <n v="9590067"/>
    <x v="2"/>
  </r>
  <r>
    <x v="1035"/>
    <s v="BIDAR"/>
    <x v="16"/>
    <x v="3"/>
    <n v="0"/>
    <x v="1"/>
    <x v="0"/>
    <n v="56559290"/>
    <n v="16829000"/>
    <x v="2"/>
  </r>
  <r>
    <x v="1036"/>
    <s v="BIJAPUR"/>
    <x v="16"/>
    <x v="3"/>
    <n v="2"/>
    <x v="1"/>
    <x v="1"/>
    <n v="89429828"/>
    <n v="5305043"/>
    <x v="2"/>
  </r>
  <r>
    <x v="1037"/>
    <s v="BIJNOR"/>
    <x v="2"/>
    <x v="3"/>
    <n v="2"/>
    <x v="1"/>
    <x v="2"/>
    <n v="16340646"/>
    <n v="0"/>
    <x v="2"/>
  </r>
  <r>
    <x v="590"/>
    <s v="BIKANER"/>
    <x v="5"/>
    <x v="3"/>
    <n v="0"/>
    <x v="1"/>
    <x v="2"/>
    <n v="18142863"/>
    <n v="1216408"/>
    <x v="2"/>
  </r>
  <r>
    <x v="1038"/>
    <s v="BILASPUR"/>
    <x v="18"/>
    <x v="3"/>
    <n v="0"/>
    <x v="1"/>
    <x v="2"/>
    <n v="8661133"/>
    <n v="306357"/>
    <x v="2"/>
  </r>
  <r>
    <x v="1039"/>
    <s v="BIRBHUM"/>
    <x v="6"/>
    <x v="23"/>
    <n v="0"/>
    <x v="1"/>
    <x v="1"/>
    <n v="54972174"/>
    <n v="5478944"/>
    <x v="2"/>
  </r>
  <r>
    <x v="1040"/>
    <s v="BISHNUPUR"/>
    <x v="6"/>
    <x v="23"/>
    <n v="1"/>
    <x v="1"/>
    <x v="7"/>
    <n v="1197255"/>
    <n v="0"/>
    <x v="2"/>
  </r>
  <r>
    <x v="592"/>
    <s v="BOLANGIR"/>
    <x v="14"/>
    <x v="16"/>
    <n v="2"/>
    <x v="0"/>
    <x v="1"/>
    <n v="87955818"/>
    <n v="24410449"/>
    <x v="2"/>
  </r>
  <r>
    <x v="1041"/>
    <s v="BOLPUR"/>
    <x v="6"/>
    <x v="23"/>
    <n v="0"/>
    <x v="1"/>
    <x v="3"/>
    <n v="4866883"/>
    <n v="0"/>
    <x v="2"/>
  </r>
  <r>
    <x v="1042"/>
    <s v="BULANDSHAHR"/>
    <x v="2"/>
    <x v="3"/>
    <n v="0"/>
    <x v="1"/>
    <x v="1"/>
    <n v="12577537"/>
    <n v="0"/>
    <x v="2"/>
  </r>
  <r>
    <x v="594"/>
    <s v="BULDHANA"/>
    <x v="4"/>
    <x v="9"/>
    <n v="2"/>
    <x v="0"/>
    <x v="7"/>
    <n v="36033147"/>
    <n v="684092"/>
    <x v="2"/>
  </r>
  <r>
    <x v="1043"/>
    <s v="BUXAR"/>
    <x v="12"/>
    <x v="3"/>
    <n v="0"/>
    <x v="1"/>
    <x v="1"/>
    <n v="22100499"/>
    <n v="1923552"/>
    <x v="2"/>
  </r>
  <r>
    <x v="1044"/>
    <s v="CHALAKUDY"/>
    <x v="1"/>
    <x v="10"/>
    <n v="0"/>
    <x v="2"/>
    <x v="9"/>
    <n v="54474761"/>
    <n v="1303000"/>
    <x v="2"/>
  </r>
  <r>
    <x v="1045"/>
    <s v="CHAMARAJANAGAR"/>
    <x v="16"/>
    <x v="6"/>
    <n v="0"/>
    <x v="1"/>
    <x v="2"/>
    <n v="31519950"/>
    <n v="2605818"/>
    <x v="2"/>
  </r>
  <r>
    <x v="1046"/>
    <s v="CHANDAULI"/>
    <x v="2"/>
    <x v="3"/>
    <n v="0"/>
    <x v="1"/>
    <x v="3"/>
    <n v="26489505"/>
    <n v="1114000"/>
    <x v="2"/>
  </r>
  <r>
    <x v="1047"/>
    <s v="CHANDIGARH"/>
    <x v="19"/>
    <x v="3"/>
    <n v="0"/>
    <x v="1"/>
    <x v="2"/>
    <n v="335343871"/>
    <n v="1886187"/>
    <x v="2"/>
  </r>
  <r>
    <x v="1048"/>
    <s v="CHANDNI CHOWK"/>
    <x v="20"/>
    <x v="3"/>
    <n v="2"/>
    <x v="1"/>
    <x v="2"/>
    <n v="28229308"/>
    <n v="1780492"/>
    <x v="2"/>
  </r>
  <r>
    <x v="113"/>
    <s v="CHANDRAPUR"/>
    <x v="4"/>
    <x v="3"/>
    <n v="11"/>
    <x v="1"/>
    <x v="4"/>
    <n v="15548000"/>
    <n v="99500"/>
    <x v="2"/>
  </r>
  <r>
    <x v="1049"/>
    <s v="CHATRA"/>
    <x v="21"/>
    <x v="3"/>
    <n v="0"/>
    <x v="1"/>
    <x v="2"/>
    <n v="174744806"/>
    <n v="950052"/>
    <x v="2"/>
  </r>
  <r>
    <x v="1050"/>
    <s v="CHENNAI CENTRAL"/>
    <x v="11"/>
    <x v="51"/>
    <n v="0"/>
    <x v="0"/>
    <x v="0"/>
    <n v="13401510"/>
    <n v="350483"/>
    <x v="2"/>
  </r>
  <r>
    <x v="1051"/>
    <s v="CHENNAI NORTH"/>
    <x v="11"/>
    <x v="51"/>
    <n v="0"/>
    <x v="0"/>
    <x v="2"/>
    <n v="37038275"/>
    <n v="804032"/>
    <x v="2"/>
  </r>
  <r>
    <x v="1052"/>
    <s v="CHENNAI SOUTH"/>
    <x v="11"/>
    <x v="51"/>
    <n v="0"/>
    <x v="0"/>
    <x v="0"/>
    <n v="33959072"/>
    <n v="10981100"/>
    <x v="2"/>
  </r>
  <r>
    <x v="1053"/>
    <s v="CHEVELLA"/>
    <x v="0"/>
    <x v="0"/>
    <n v="0"/>
    <x v="0"/>
    <x v="2"/>
    <n v="5286230210"/>
    <n v="74111133"/>
    <x v="2"/>
  </r>
  <r>
    <x v="1054"/>
    <s v="CHHINDWARA"/>
    <x v="17"/>
    <x v="6"/>
    <n v="0"/>
    <x v="1"/>
    <x v="1"/>
    <n v="2069080434"/>
    <n v="51172087"/>
    <x v="2"/>
  </r>
  <r>
    <x v="1055"/>
    <s v="CHHOTA UDAIPUR"/>
    <x v="3"/>
    <x v="3"/>
    <n v="0"/>
    <x v="1"/>
    <x v="2"/>
    <n v="39769675"/>
    <n v="9763903"/>
    <x v="2"/>
  </r>
  <r>
    <x v="1056"/>
    <s v="CHIDAMBARAM"/>
    <x v="11"/>
    <x v="51"/>
    <n v="0"/>
    <x v="0"/>
    <x v="1"/>
    <n v="7243646"/>
    <n v="2020472"/>
    <x v="2"/>
  </r>
  <r>
    <x v="1057"/>
    <s v="CHIKKBALLAPUR"/>
    <x v="16"/>
    <x v="6"/>
    <n v="0"/>
    <x v="1"/>
    <x v="0"/>
    <n v="137366682"/>
    <n v="39433827"/>
    <x v="2"/>
  </r>
  <r>
    <x v="1058"/>
    <s v="CHIKKODI"/>
    <x v="16"/>
    <x v="6"/>
    <n v="0"/>
    <x v="1"/>
    <x v="7"/>
    <n v="75717628"/>
    <n v="3635650"/>
    <x v="2"/>
  </r>
  <r>
    <x v="1059"/>
    <s v="CHITRADURGA"/>
    <x v="16"/>
    <x v="6"/>
    <n v="0"/>
    <x v="1"/>
    <x v="2"/>
    <n v="48303759"/>
    <n v="13800000"/>
    <x v="2"/>
  </r>
  <r>
    <x v="608"/>
    <s v="CHITTOOR"/>
    <x v="0"/>
    <x v="11"/>
    <n v="0"/>
    <x v="0"/>
    <x v="0"/>
    <n v="14878003"/>
    <n v="0"/>
    <x v="2"/>
  </r>
  <r>
    <x v="1060"/>
    <s v="CHITTORGARH"/>
    <x v="5"/>
    <x v="3"/>
    <n v="0"/>
    <x v="1"/>
    <x v="1"/>
    <n v="14134693"/>
    <n v="687284"/>
    <x v="2"/>
  </r>
  <r>
    <x v="1061"/>
    <s v="CHURU"/>
    <x v="5"/>
    <x v="3"/>
    <n v="0"/>
    <x v="1"/>
    <x v="1"/>
    <n v="25721266"/>
    <n v="5386104"/>
    <x v="2"/>
  </r>
  <r>
    <x v="1062"/>
    <s v="COIMBATORE"/>
    <x v="11"/>
    <x v="51"/>
    <n v="0"/>
    <x v="0"/>
    <x v="0"/>
    <n v="34306545"/>
    <n v="2235538"/>
    <x v="2"/>
  </r>
  <r>
    <x v="1063"/>
    <s v="COOCHBEHAR"/>
    <x v="6"/>
    <x v="23"/>
    <n v="0"/>
    <x v="1"/>
    <x v="0"/>
    <n v="13017282"/>
    <n v="0"/>
    <x v="2"/>
  </r>
  <r>
    <x v="1064"/>
    <s v="CUDDALORE"/>
    <x v="11"/>
    <x v="51"/>
    <n v="9"/>
    <x v="0"/>
    <x v="0"/>
    <n v="15765250"/>
    <n v="0"/>
    <x v="2"/>
  </r>
  <r>
    <x v="1065"/>
    <s v="CUTTACK"/>
    <x v="14"/>
    <x v="16"/>
    <n v="0"/>
    <x v="0"/>
    <x v="2"/>
    <n v="88834098"/>
    <n v="0"/>
    <x v="2"/>
  </r>
  <r>
    <x v="1066"/>
    <s v="DADRA AND NAGAR HAVELI"/>
    <x v="37"/>
    <x v="3"/>
    <n v="5"/>
    <x v="1"/>
    <x v="10"/>
    <n v="154760217"/>
    <n v="62286836"/>
    <x v="2"/>
  </r>
  <r>
    <x v="1067"/>
    <s v="DAHOD"/>
    <x v="3"/>
    <x v="3"/>
    <n v="0"/>
    <x v="1"/>
    <x v="0"/>
    <n v="19661231"/>
    <n v="1741547"/>
    <x v="2"/>
  </r>
  <r>
    <x v="1068"/>
    <s v="DAKSHINA KANNADA"/>
    <x v="16"/>
    <x v="3"/>
    <n v="1"/>
    <x v="1"/>
    <x v="4"/>
    <n v="9329001"/>
    <n v="1493367"/>
    <x v="2"/>
  </r>
  <r>
    <x v="1069"/>
    <s v="DAMAN AND DIU"/>
    <x v="38"/>
    <x v="3"/>
    <n v="0"/>
    <x v="1"/>
    <x v="9"/>
    <n v="144931238"/>
    <n v="1234039"/>
    <x v="2"/>
  </r>
  <r>
    <x v="1070"/>
    <s v="DAMOH"/>
    <x v="17"/>
    <x v="3"/>
    <n v="0"/>
    <x v="1"/>
    <x v="0"/>
    <n v="39586235"/>
    <n v="12429302"/>
    <x v="2"/>
  </r>
  <r>
    <x v="619"/>
    <s v="DARBHANGA"/>
    <x v="12"/>
    <x v="3"/>
    <n v="4"/>
    <x v="1"/>
    <x v="1"/>
    <n v="28531267"/>
    <n v="431860"/>
    <x v="2"/>
  </r>
  <r>
    <x v="1071"/>
    <s v="DARJEELING"/>
    <x v="6"/>
    <x v="3"/>
    <n v="0"/>
    <x v="1"/>
    <x v="0"/>
    <n v="23377223"/>
    <n v="443035"/>
    <x v="2"/>
  </r>
  <r>
    <x v="1018"/>
    <s v="DAUSA"/>
    <x v="5"/>
    <x v="3"/>
    <n v="0"/>
    <x v="1"/>
    <x v="1"/>
    <n v="60394789"/>
    <n v="45000"/>
    <x v="2"/>
  </r>
  <r>
    <x v="1072"/>
    <s v="DAVANAGERE"/>
    <x v="16"/>
    <x v="3"/>
    <n v="0"/>
    <x v="1"/>
    <x v="4"/>
    <n v="232375703"/>
    <n v="17951455"/>
    <x v="2"/>
  </r>
  <r>
    <x v="1073"/>
    <s v="DEORIA"/>
    <x v="2"/>
    <x v="3"/>
    <n v="0"/>
    <x v="1"/>
    <x v="2"/>
    <n v="55048193"/>
    <n v="0"/>
    <x v="2"/>
  </r>
  <r>
    <x v="1074"/>
    <s v="DEWAS"/>
    <x v="17"/>
    <x v="3"/>
    <n v="0"/>
    <x v="1"/>
    <x v="7"/>
    <n v="6336490"/>
    <n v="1448086"/>
    <x v="2"/>
  </r>
  <r>
    <x v="625"/>
    <s v="DHANBAD"/>
    <x v="21"/>
    <x v="3"/>
    <n v="1"/>
    <x v="1"/>
    <x v="1"/>
    <n v="24248150"/>
    <n v="0"/>
    <x v="2"/>
  </r>
  <r>
    <x v="1075"/>
    <s v="DHAR"/>
    <x v="17"/>
    <x v="3"/>
    <n v="0"/>
    <x v="1"/>
    <x v="4"/>
    <n v="9606464"/>
    <n v="1582845"/>
    <x v="2"/>
  </r>
  <r>
    <x v="1076"/>
    <s v="DHARMAPURI"/>
    <x v="11"/>
    <x v="14"/>
    <n v="8"/>
    <x v="0"/>
    <x v="0"/>
    <n v="314378451"/>
    <n v="41941065"/>
    <x v="2"/>
  </r>
  <r>
    <x v="147"/>
    <s v="DHARWAD"/>
    <x v="16"/>
    <x v="3"/>
    <n v="1"/>
    <x v="1"/>
    <x v="1"/>
    <n v="41979658"/>
    <n v="6739989"/>
    <x v="2"/>
  </r>
  <r>
    <x v="1077"/>
    <s v="DHAURAHRA"/>
    <x v="2"/>
    <x v="3"/>
    <n v="0"/>
    <x v="1"/>
    <x v="7"/>
    <n v="10435468"/>
    <n v="2375000"/>
    <x v="2"/>
  </r>
  <r>
    <x v="628"/>
    <s v="DHENKANAL"/>
    <x v="14"/>
    <x v="16"/>
    <n v="7"/>
    <x v="0"/>
    <x v="8"/>
    <n v="35434099"/>
    <n v="0"/>
    <x v="2"/>
  </r>
  <r>
    <x v="629"/>
    <s v="DHUBRI"/>
    <x v="15"/>
    <x v="53"/>
    <n v="1"/>
    <x v="0"/>
    <x v="2"/>
    <n v="432748134"/>
    <n v="0"/>
    <x v="2"/>
  </r>
  <r>
    <x v="1078"/>
    <s v="DHULE"/>
    <x v="4"/>
    <x v="3"/>
    <n v="0"/>
    <x v="1"/>
    <x v="2"/>
    <n v="125833320"/>
    <n v="660757"/>
    <x v="2"/>
  </r>
  <r>
    <x v="1079"/>
    <s v="DIAMOND HARBOUR"/>
    <x v="6"/>
    <x v="23"/>
    <n v="0"/>
    <x v="1"/>
    <x v="2"/>
    <n v="15199272"/>
    <n v="0"/>
    <x v="2"/>
  </r>
  <r>
    <x v="1080"/>
    <s v="DIBRUGARH"/>
    <x v="15"/>
    <x v="3"/>
    <n v="0"/>
    <x v="1"/>
    <x v="4"/>
    <n v="977943"/>
    <n v="0"/>
    <x v="2"/>
  </r>
  <r>
    <x v="1081"/>
    <s v="DINDIGUL"/>
    <x v="11"/>
    <x v="51"/>
    <n v="0"/>
    <x v="0"/>
    <x v="2"/>
    <n v="27810000"/>
    <n v="2800000"/>
    <x v="2"/>
  </r>
  <r>
    <x v="634"/>
    <s v="DINDORI"/>
    <x v="4"/>
    <x v="3"/>
    <n v="1"/>
    <x v="1"/>
    <x v="1"/>
    <n v="37240147"/>
    <n v="881137"/>
    <x v="2"/>
  </r>
  <r>
    <x v="635"/>
    <s v="DOMARIYAGANJ"/>
    <x v="2"/>
    <x v="3"/>
    <n v="0"/>
    <x v="1"/>
    <x v="2"/>
    <n v="17822082"/>
    <n v="4981555"/>
    <x v="2"/>
  </r>
  <r>
    <x v="1082"/>
    <s v="DUM DUM"/>
    <x v="6"/>
    <x v="23"/>
    <n v="0"/>
    <x v="1"/>
    <x v="2"/>
    <n v="19452010"/>
    <n v="2500000"/>
    <x v="2"/>
  </r>
  <r>
    <x v="158"/>
    <s v="DUMKA"/>
    <x v="21"/>
    <x v="28"/>
    <n v="0"/>
    <x v="0"/>
    <x v="4"/>
    <n v="46760684"/>
    <n v="1479721"/>
    <x v="2"/>
  </r>
  <r>
    <x v="1083"/>
    <s v="DURG"/>
    <x v="18"/>
    <x v="6"/>
    <n v="0"/>
    <x v="1"/>
    <x v="7"/>
    <n v="21002226"/>
    <n v="1777720"/>
    <x v="2"/>
  </r>
  <r>
    <x v="1084"/>
    <s v="EAST DELHI"/>
    <x v="20"/>
    <x v="3"/>
    <n v="1"/>
    <x v="1"/>
    <x v="4"/>
    <n v="5216375"/>
    <n v="400000"/>
    <x v="2"/>
  </r>
  <r>
    <x v="1085"/>
    <s v="ELURU"/>
    <x v="0"/>
    <x v="11"/>
    <n v="2"/>
    <x v="0"/>
    <x v="4"/>
    <n v="129394729"/>
    <n v="55294433"/>
    <x v="2"/>
  </r>
  <r>
    <x v="1086"/>
    <s v="ERNAKULAM"/>
    <x v="1"/>
    <x v="6"/>
    <n v="0"/>
    <x v="1"/>
    <x v="2"/>
    <n v="11848550"/>
    <n v="522352"/>
    <x v="2"/>
  </r>
  <r>
    <x v="1087"/>
    <s v="ERODE"/>
    <x v="11"/>
    <x v="51"/>
    <n v="0"/>
    <x v="0"/>
    <x v="2"/>
    <n v="47459708"/>
    <n v="0"/>
    <x v="2"/>
  </r>
  <r>
    <x v="1088"/>
    <s v="ETAH"/>
    <x v="2"/>
    <x v="3"/>
    <n v="0"/>
    <x v="1"/>
    <x v="0"/>
    <n v="251921157"/>
    <n v="46898091"/>
    <x v="2"/>
  </r>
  <r>
    <x v="1089"/>
    <s v="ETAWAH"/>
    <x v="2"/>
    <x v="3"/>
    <n v="0"/>
    <x v="1"/>
    <x v="1"/>
    <n v="12252688"/>
    <n v="0"/>
    <x v="2"/>
  </r>
  <r>
    <x v="1090"/>
    <s v="FAIZABAD"/>
    <x v="2"/>
    <x v="3"/>
    <n v="1"/>
    <x v="1"/>
    <x v="2"/>
    <n v="15127861"/>
    <n v="3640964"/>
    <x v="2"/>
  </r>
  <r>
    <x v="1091"/>
    <s v="FARIDABAD"/>
    <x v="7"/>
    <x v="3"/>
    <n v="0"/>
    <x v="1"/>
    <x v="0"/>
    <n v="296440144"/>
    <n v="19707475"/>
    <x v="2"/>
  </r>
  <r>
    <x v="1092"/>
    <s v="FARIDKOT"/>
    <x v="8"/>
    <x v="54"/>
    <n v="0"/>
    <x v="0"/>
    <x v="2"/>
    <n v="5879516"/>
    <n v="70000"/>
    <x v="2"/>
  </r>
  <r>
    <x v="1093"/>
    <s v="FATEHGARH SAHIB"/>
    <x v="8"/>
    <x v="54"/>
    <n v="0"/>
    <x v="0"/>
    <x v="2"/>
    <n v="35588128"/>
    <n v="6700000"/>
    <x v="2"/>
  </r>
  <r>
    <x v="1094"/>
    <s v="FATEHPUR"/>
    <x v="2"/>
    <x v="3"/>
    <n v="1"/>
    <x v="1"/>
    <x v="7"/>
    <n v="3763779"/>
    <n v="176616"/>
    <x v="2"/>
  </r>
  <r>
    <x v="1095"/>
    <s v="FATEHPUR SIKRI"/>
    <x v="2"/>
    <x v="3"/>
    <n v="3"/>
    <x v="1"/>
    <x v="7"/>
    <n v="73028848"/>
    <n v="16390000"/>
    <x v="2"/>
  </r>
  <r>
    <x v="1096"/>
    <s v="FIROZABAD"/>
    <x v="2"/>
    <x v="2"/>
    <n v="0"/>
    <x v="0"/>
    <x v="1"/>
    <n v="100883304"/>
    <n v="59377"/>
    <x v="2"/>
  </r>
  <r>
    <x v="647"/>
    <s v="FIROZPUR"/>
    <x v="8"/>
    <x v="22"/>
    <n v="0"/>
    <x v="0"/>
    <x v="4"/>
    <n v="96121057"/>
    <n v="5133876"/>
    <x v="2"/>
  </r>
  <r>
    <x v="1097"/>
    <s v="GADCHIROLI CHIMUR"/>
    <x v="4"/>
    <x v="3"/>
    <n v="0"/>
    <x v="1"/>
    <x v="7"/>
    <n v="12125676"/>
    <n v="5830550"/>
    <x v="2"/>
  </r>
  <r>
    <x v="1098"/>
    <s v="GANDHINAGAR"/>
    <x v="3"/>
    <x v="3"/>
    <n v="1"/>
    <x v="1"/>
    <x v="0"/>
    <n v="75915276"/>
    <n v="0"/>
    <x v="2"/>
  </r>
  <r>
    <x v="1099"/>
    <s v="GANGANAGAR"/>
    <x v="5"/>
    <x v="3"/>
    <n v="0"/>
    <x v="1"/>
    <x v="1"/>
    <n v="10861172"/>
    <n v="1611557"/>
    <x v="2"/>
  </r>
  <r>
    <x v="1100"/>
    <s v="GARHWAL"/>
    <x v="24"/>
    <x v="3"/>
    <n v="0"/>
    <x v="1"/>
    <x v="0"/>
    <n v="44357368"/>
    <n v="0"/>
    <x v="2"/>
  </r>
  <r>
    <x v="1101"/>
    <s v="GAUHATI"/>
    <x v="15"/>
    <x v="3"/>
    <n v="0"/>
    <x v="1"/>
    <x v="2"/>
    <n v="12574493"/>
    <n v="0"/>
    <x v="2"/>
  </r>
  <r>
    <x v="1102"/>
    <s v="Gautam Buddha Nagar"/>
    <x v="2"/>
    <x v="3"/>
    <n v="0"/>
    <x v="1"/>
    <x v="0"/>
    <n v="473797545"/>
    <n v="40905738"/>
    <x v="2"/>
  </r>
  <r>
    <x v="654"/>
    <s v="GAYA"/>
    <x v="12"/>
    <x v="3"/>
    <n v="1"/>
    <x v="1"/>
    <x v="9"/>
    <n v="10184120"/>
    <n v="2000000"/>
    <x v="2"/>
  </r>
  <r>
    <x v="1103"/>
    <s v="GHATAL"/>
    <x v="6"/>
    <x v="23"/>
    <n v="0"/>
    <x v="1"/>
    <x v="4"/>
    <n v="152447159"/>
    <n v="17493227"/>
    <x v="2"/>
  </r>
  <r>
    <x v="1104"/>
    <s v="GHAZIABAD"/>
    <x v="2"/>
    <x v="3"/>
    <n v="2"/>
    <x v="1"/>
    <x v="3"/>
    <n v="41137044"/>
    <n v="2026774"/>
    <x v="2"/>
  </r>
  <r>
    <x v="1105"/>
    <s v="GHAZIPUR"/>
    <x v="2"/>
    <x v="3"/>
    <n v="0"/>
    <x v="1"/>
    <x v="0"/>
    <n v="23376901"/>
    <n v="118700"/>
    <x v="2"/>
  </r>
  <r>
    <x v="1106"/>
    <s v="GHOSI"/>
    <x v="2"/>
    <x v="3"/>
    <n v="0"/>
    <x v="1"/>
    <x v="5"/>
    <n v="23403964"/>
    <n v="0"/>
    <x v="2"/>
  </r>
  <r>
    <x v="658"/>
    <s v="GIRIDIH"/>
    <x v="21"/>
    <x v="3"/>
    <n v="0"/>
    <x v="1"/>
    <x v="1"/>
    <n v="73376970"/>
    <n v="1970628"/>
    <x v="2"/>
  </r>
  <r>
    <x v="659"/>
    <s v="GODDA"/>
    <x v="21"/>
    <x v="3"/>
    <n v="5"/>
    <x v="1"/>
    <x v="2"/>
    <n v="155633719"/>
    <n v="0"/>
    <x v="2"/>
  </r>
  <r>
    <x v="1107"/>
    <s v="GONDA"/>
    <x v="2"/>
    <x v="3"/>
    <n v="0"/>
    <x v="1"/>
    <x v="2"/>
    <n v="74738429"/>
    <n v="9275782"/>
    <x v="2"/>
  </r>
  <r>
    <x v="1108"/>
    <s v="GOPALGANJ"/>
    <x v="12"/>
    <x v="3"/>
    <n v="2"/>
    <x v="1"/>
    <x v="2"/>
    <n v="10582664"/>
    <n v="1039000"/>
    <x v="2"/>
  </r>
  <r>
    <x v="1109"/>
    <s v="GORAKHPUR"/>
    <x v="2"/>
    <x v="3"/>
    <n v="3"/>
    <x v="1"/>
    <x v="1"/>
    <n v="7217674"/>
    <n v="0"/>
    <x v="2"/>
  </r>
  <r>
    <x v="661"/>
    <s v="GULBARGA"/>
    <x v="16"/>
    <x v="6"/>
    <n v="0"/>
    <x v="1"/>
    <x v="0"/>
    <n v="102220880"/>
    <n v="7410154"/>
    <x v="2"/>
  </r>
  <r>
    <x v="1110"/>
    <s v="GUNA"/>
    <x v="17"/>
    <x v="6"/>
    <n v="0"/>
    <x v="1"/>
    <x v="2"/>
    <n v="330888751"/>
    <n v="795000"/>
    <x v="2"/>
  </r>
  <r>
    <x v="1111"/>
    <s v="GUNTUR"/>
    <x v="0"/>
    <x v="11"/>
    <n v="0"/>
    <x v="0"/>
    <x v="1"/>
    <n v="6830581361"/>
    <n v="202334283"/>
    <x v="2"/>
  </r>
  <r>
    <x v="192"/>
    <s v="GURDASPUR"/>
    <x v="8"/>
    <x v="3"/>
    <n v="0"/>
    <x v="1"/>
    <x v="1"/>
    <n v="669343376"/>
    <n v="12695306"/>
    <x v="2"/>
  </r>
  <r>
    <x v="311"/>
    <s v="GURGAON"/>
    <x v="7"/>
    <x v="3"/>
    <n v="0"/>
    <x v="1"/>
    <x v="0"/>
    <n v="250698763"/>
    <n v="0"/>
    <x v="2"/>
  </r>
  <r>
    <x v="788"/>
    <s v="GWALIOR"/>
    <x v="17"/>
    <x v="3"/>
    <n v="1"/>
    <x v="1"/>
    <x v="1"/>
    <n v="11412622"/>
    <n v="4531444"/>
    <x v="2"/>
  </r>
  <r>
    <x v="194"/>
    <s v="HAJIPUR"/>
    <x v="12"/>
    <x v="55"/>
    <n v="2"/>
    <x v="0"/>
    <x v="2"/>
    <n v="9642023"/>
    <n v="0"/>
    <x v="2"/>
  </r>
  <r>
    <x v="1112"/>
    <s v="HAMIRPUR"/>
    <x v="25"/>
    <x v="3"/>
    <n v="1"/>
    <x v="1"/>
    <x v="2"/>
    <n v="71265181"/>
    <n v="2825539"/>
    <x v="2"/>
  </r>
  <r>
    <x v="666"/>
    <s v="HAMIRPUR"/>
    <x v="25"/>
    <x v="3"/>
    <n v="10"/>
    <x v="1"/>
    <x v="1"/>
    <n v="46535803"/>
    <n v="2074555"/>
    <x v="2"/>
  </r>
  <r>
    <x v="1113"/>
    <s v="HARDOI"/>
    <x v="2"/>
    <x v="3"/>
    <n v="0"/>
    <x v="1"/>
    <x v="2"/>
    <n v="30385000"/>
    <n v="0"/>
    <x v="2"/>
  </r>
  <r>
    <x v="1114"/>
    <s v="HARDWAR"/>
    <x v="24"/>
    <x v="3"/>
    <n v="1"/>
    <x v="1"/>
    <x v="3"/>
    <n v="17917274"/>
    <n v="1860684"/>
    <x v="2"/>
  </r>
  <r>
    <x v="1115"/>
    <s v="HASSAN"/>
    <x v="16"/>
    <x v="39"/>
    <n v="0"/>
    <x v="3"/>
    <x v="8"/>
    <n v="42721242"/>
    <n v="8648283"/>
    <x v="2"/>
  </r>
  <r>
    <x v="1116"/>
    <s v="HATHRAS"/>
    <x v="2"/>
    <x v="3"/>
    <n v="0"/>
    <x v="1"/>
    <x v="0"/>
    <n v="5651457"/>
    <n v="0"/>
    <x v="2"/>
  </r>
  <r>
    <x v="1117"/>
    <s v="HATKANANGLE"/>
    <x v="4"/>
    <x v="56"/>
    <n v="12"/>
    <x v="3"/>
    <x v="4"/>
    <n v="9896221"/>
    <n v="1504152"/>
    <x v="2"/>
  </r>
  <r>
    <x v="1118"/>
    <s v="HAVERI"/>
    <x v="16"/>
    <x v="3"/>
    <n v="0"/>
    <x v="1"/>
    <x v="7"/>
    <n v="576693538"/>
    <n v="54423645"/>
    <x v="2"/>
  </r>
  <r>
    <x v="1119"/>
    <s v="HAZARIBAGH"/>
    <x v="21"/>
    <x v="3"/>
    <n v="0"/>
    <x v="1"/>
    <x v="2"/>
    <n v="556814579"/>
    <n v="86380600"/>
    <x v="2"/>
  </r>
  <r>
    <x v="672"/>
    <s v="HINDUPUR"/>
    <x v="0"/>
    <x v="11"/>
    <n v="2"/>
    <x v="0"/>
    <x v="1"/>
    <n v="40793638"/>
    <n v="998480"/>
    <x v="2"/>
  </r>
  <r>
    <x v="1120"/>
    <s v="HINGOLI"/>
    <x v="4"/>
    <x v="6"/>
    <n v="0"/>
    <x v="1"/>
    <x v="0"/>
    <n v="49681499"/>
    <n v="584357"/>
    <x v="2"/>
  </r>
  <r>
    <x v="1121"/>
    <s v="HISAR"/>
    <x v="7"/>
    <x v="57"/>
    <n v="0"/>
    <x v="0"/>
    <x v="1"/>
    <n v="361326990"/>
    <n v="68744460"/>
    <x v="2"/>
  </r>
  <r>
    <x v="675"/>
    <s v="HOOGHLY"/>
    <x v="6"/>
    <x v="23"/>
    <n v="0"/>
    <x v="1"/>
    <x v="0"/>
    <n v="18617757"/>
    <n v="0"/>
    <x v="2"/>
  </r>
  <r>
    <x v="676"/>
    <s v="HOSHANGABAD"/>
    <x v="17"/>
    <x v="3"/>
    <n v="1"/>
    <x v="1"/>
    <x v="1"/>
    <n v="133375092"/>
    <n v="3775714"/>
    <x v="2"/>
  </r>
  <r>
    <x v="1122"/>
    <s v="HOSHIARPUR"/>
    <x v="8"/>
    <x v="3"/>
    <n v="0"/>
    <x v="1"/>
    <x v="4"/>
    <n v="15164322"/>
    <n v="4020543"/>
    <x v="2"/>
  </r>
  <r>
    <x v="1123"/>
    <s v="HOWRAH"/>
    <x v="6"/>
    <x v="23"/>
    <n v="0"/>
    <x v="1"/>
    <x v="1"/>
    <n v="10041098"/>
    <n v="0"/>
    <x v="2"/>
  </r>
  <r>
    <x v="211"/>
    <s v="HYDERABAD"/>
    <x v="0"/>
    <x v="58"/>
    <n v="4"/>
    <x v="3"/>
    <x v="0"/>
    <n v="40611099"/>
    <n v="14000000"/>
    <x v="2"/>
  </r>
  <r>
    <x v="1124"/>
    <s v="IDUKKI"/>
    <x v="1"/>
    <x v="10"/>
    <n v="4"/>
    <x v="2"/>
    <x v="2"/>
    <n v="17396207"/>
    <n v="9417720"/>
    <x v="2"/>
  </r>
  <r>
    <x v="214"/>
    <s v="INDORE"/>
    <x v="17"/>
    <x v="3"/>
    <n v="0"/>
    <x v="1"/>
    <x v="2"/>
    <n v="18732234"/>
    <n v="3539000"/>
    <x v="2"/>
  </r>
  <r>
    <x v="215"/>
    <s v="INNER MANIPUR"/>
    <x v="26"/>
    <x v="6"/>
    <n v="0"/>
    <x v="1"/>
    <x v="3"/>
    <n v="3825200"/>
    <n v="0"/>
    <x v="2"/>
  </r>
  <r>
    <x v="1125"/>
    <s v="JABALPUR"/>
    <x v="17"/>
    <x v="3"/>
    <n v="1"/>
    <x v="1"/>
    <x v="1"/>
    <n v="26564889"/>
    <n v="0"/>
    <x v="2"/>
  </r>
  <r>
    <x v="1126"/>
    <s v="JADAVPUR"/>
    <x v="6"/>
    <x v="23"/>
    <n v="0"/>
    <x v="1"/>
    <x v="3"/>
    <n v="46315770"/>
    <n v="0"/>
    <x v="2"/>
  </r>
  <r>
    <x v="1127"/>
    <s v="JAGATSINGHPUR"/>
    <x v="14"/>
    <x v="16"/>
    <n v="0"/>
    <x v="0"/>
    <x v="0"/>
    <n v="25158570"/>
    <n v="0"/>
    <x v="2"/>
  </r>
  <r>
    <x v="1128"/>
    <s v="JAHANABAD"/>
    <x v="12"/>
    <x v="59"/>
    <n v="1"/>
    <x v="3"/>
    <x v="3"/>
    <n v="38846631"/>
    <n v="1000000"/>
    <x v="2"/>
  </r>
  <r>
    <x v="1129"/>
    <s v="JAIPUR"/>
    <x v="5"/>
    <x v="3"/>
    <n v="0"/>
    <x v="1"/>
    <x v="7"/>
    <n v="135809546"/>
    <n v="23871000"/>
    <x v="2"/>
  </r>
  <r>
    <x v="1130"/>
    <s v="JAIPUR RURAL"/>
    <x v="5"/>
    <x v="3"/>
    <n v="0"/>
    <x v="1"/>
    <x v="1"/>
    <n v="83734044"/>
    <n v="117065"/>
    <x v="2"/>
  </r>
  <r>
    <x v="1131"/>
    <s v="JAJPUR"/>
    <x v="14"/>
    <x v="16"/>
    <n v="0"/>
    <x v="0"/>
    <x v="7"/>
    <n v="1622003"/>
    <n v="0"/>
    <x v="2"/>
  </r>
  <r>
    <x v="1132"/>
    <s v="JALANDHAR"/>
    <x v="8"/>
    <x v="6"/>
    <n v="0"/>
    <x v="1"/>
    <x v="0"/>
    <n v="104040531"/>
    <n v="6194323"/>
    <x v="2"/>
  </r>
  <r>
    <x v="1133"/>
    <s v="JALAUN"/>
    <x v="2"/>
    <x v="3"/>
    <n v="0"/>
    <x v="1"/>
    <x v="2"/>
    <n v="5774068"/>
    <n v="650000"/>
    <x v="2"/>
  </r>
  <r>
    <x v="1134"/>
    <s v="JALGAON"/>
    <x v="4"/>
    <x v="3"/>
    <n v="0"/>
    <x v="1"/>
    <x v="1"/>
    <n v="226180395"/>
    <n v="0"/>
    <x v="2"/>
  </r>
  <r>
    <x v="688"/>
    <s v="JALNA"/>
    <x v="4"/>
    <x v="3"/>
    <n v="4"/>
    <x v="1"/>
    <x v="1"/>
    <n v="184411862"/>
    <n v="8534130"/>
    <x v="2"/>
  </r>
  <r>
    <x v="1135"/>
    <s v="JALORE"/>
    <x v="5"/>
    <x v="3"/>
    <n v="0"/>
    <x v="1"/>
    <x v="4"/>
    <n v="51846777"/>
    <n v="12780726"/>
    <x v="2"/>
  </r>
  <r>
    <x v="1136"/>
    <s v="JALPAIGURI"/>
    <x v="6"/>
    <x v="23"/>
    <n v="0"/>
    <x v="1"/>
    <x v="2"/>
    <n v="9396430"/>
    <n v="797019"/>
    <x v="2"/>
  </r>
  <r>
    <x v="1137"/>
    <s v="JAMMU"/>
    <x v="35"/>
    <x v="3"/>
    <n v="0"/>
    <x v="1"/>
    <x v="4"/>
    <n v="26824308"/>
    <n v="300000"/>
    <x v="2"/>
  </r>
  <r>
    <x v="1138"/>
    <s v="JAMNAGAR"/>
    <x v="3"/>
    <x v="3"/>
    <n v="0"/>
    <x v="1"/>
    <x v="1"/>
    <n v="174372249"/>
    <n v="62824615"/>
    <x v="2"/>
  </r>
  <r>
    <x v="1139"/>
    <s v="JAMSHEDPUR"/>
    <x v="21"/>
    <x v="3"/>
    <n v="8"/>
    <x v="1"/>
    <x v="7"/>
    <n v="16027526"/>
    <n v="715347"/>
    <x v="2"/>
  </r>
  <r>
    <x v="1140"/>
    <s v="JAMUI"/>
    <x v="12"/>
    <x v="55"/>
    <n v="0"/>
    <x v="0"/>
    <x v="7"/>
    <n v="10414470"/>
    <n v="4458954"/>
    <x v="2"/>
  </r>
  <r>
    <x v="1141"/>
    <s v="JANGIPUR"/>
    <x v="6"/>
    <x v="6"/>
    <n v="0"/>
    <x v="1"/>
    <x v="0"/>
    <n v="63014502"/>
    <n v="15160000"/>
    <x v="2"/>
  </r>
  <r>
    <x v="1142"/>
    <s v="JANJGIR CHAMPA"/>
    <x v="18"/>
    <x v="3"/>
    <n v="0"/>
    <x v="1"/>
    <x v="7"/>
    <n v="18224350"/>
    <n v="0"/>
    <x v="2"/>
  </r>
  <r>
    <x v="1143"/>
    <s v="JAUNPUR"/>
    <x v="2"/>
    <x v="3"/>
    <n v="0"/>
    <x v="1"/>
    <x v="3"/>
    <n v="40656909"/>
    <n v="4673939"/>
    <x v="2"/>
  </r>
  <r>
    <x v="1144"/>
    <s v="JAYNAGAR"/>
    <x v="12"/>
    <x v="23"/>
    <n v="0"/>
    <x v="1"/>
    <x v="2"/>
    <n v="10614252"/>
    <n v="0"/>
    <x v="2"/>
  </r>
  <r>
    <x v="1145"/>
    <s v="Jhalawar Baran"/>
    <x v="5"/>
    <x v="3"/>
    <n v="0"/>
    <x v="1"/>
    <x v="2"/>
    <n v="239006838"/>
    <n v="2798782"/>
    <x v="2"/>
  </r>
  <r>
    <x v="1146"/>
    <s v="JHANJHARPUR"/>
    <x v="12"/>
    <x v="3"/>
    <n v="0"/>
    <x v="1"/>
    <x v="2"/>
    <n v="5158792"/>
    <n v="0"/>
    <x v="2"/>
  </r>
  <r>
    <x v="1147"/>
    <s v="JHANSI"/>
    <x v="2"/>
    <x v="3"/>
    <n v="13"/>
    <x v="1"/>
    <x v="10"/>
    <n v="14376218"/>
    <n v="0"/>
    <x v="2"/>
  </r>
  <r>
    <x v="1148"/>
    <s v="JHARGRAM"/>
    <x v="6"/>
    <x v="23"/>
    <n v="0"/>
    <x v="1"/>
    <x v="0"/>
    <n v="499646"/>
    <n v="0"/>
    <x v="2"/>
  </r>
  <r>
    <x v="1149"/>
    <s v="JHUNJHUNU"/>
    <x v="5"/>
    <x v="3"/>
    <n v="0"/>
    <x v="1"/>
    <x v="2"/>
    <n v="35897048"/>
    <n v="5704000"/>
    <x v="2"/>
  </r>
  <r>
    <x v="1150"/>
    <s v="JODHPUR"/>
    <x v="5"/>
    <x v="3"/>
    <n v="0"/>
    <x v="1"/>
    <x v="2"/>
    <n v="143491494"/>
    <n v="92198588"/>
    <x v="2"/>
  </r>
  <r>
    <x v="1151"/>
    <s v="JORHAT"/>
    <x v="15"/>
    <x v="3"/>
    <n v="0"/>
    <x v="1"/>
    <x v="2"/>
    <n v="1694785"/>
    <n v="0"/>
    <x v="2"/>
  </r>
  <r>
    <x v="1152"/>
    <s v="JUNAGADH"/>
    <x v="3"/>
    <x v="3"/>
    <n v="1"/>
    <x v="1"/>
    <x v="7"/>
    <n v="7446059"/>
    <n v="1110690"/>
    <x v="2"/>
  </r>
  <r>
    <x v="1153"/>
    <s v="KACHCHH"/>
    <x v="3"/>
    <x v="3"/>
    <n v="0"/>
    <x v="1"/>
    <x v="0"/>
    <n v="5618643"/>
    <n v="411255"/>
    <x v="2"/>
  </r>
  <r>
    <x v="1154"/>
    <s v="KADAPA"/>
    <x v="0"/>
    <x v="52"/>
    <n v="1"/>
    <x v="3"/>
    <x v="2"/>
    <n v="70480623"/>
    <n v="5547296"/>
    <x v="2"/>
  </r>
  <r>
    <x v="1155"/>
    <s v="KAIRANA"/>
    <x v="2"/>
    <x v="3"/>
    <n v="2"/>
    <x v="1"/>
    <x v="0"/>
    <n v="29078847"/>
    <n v="2941671"/>
    <x v="2"/>
  </r>
  <r>
    <x v="1156"/>
    <s v="KAISERGANJ"/>
    <x v="2"/>
    <x v="3"/>
    <n v="2"/>
    <x v="1"/>
    <x v="0"/>
    <n v="61696767"/>
    <n v="11556027"/>
    <x v="2"/>
  </r>
  <r>
    <x v="1157"/>
    <s v="KAKINADA"/>
    <x v="0"/>
    <x v="11"/>
    <n v="0"/>
    <x v="0"/>
    <x v="1"/>
    <n v="17495976"/>
    <n v="120000"/>
    <x v="2"/>
  </r>
  <r>
    <x v="1158"/>
    <s v="KALAHANDI"/>
    <x v="14"/>
    <x v="16"/>
    <n v="0"/>
    <x v="0"/>
    <x v="1"/>
    <n v="69822063"/>
    <n v="831688"/>
    <x v="2"/>
  </r>
  <r>
    <x v="1159"/>
    <s v="KALIABOR"/>
    <x v="15"/>
    <x v="6"/>
    <n v="0"/>
    <x v="1"/>
    <x v="2"/>
    <n v="5473199"/>
    <n v="1042133"/>
    <x v="2"/>
  </r>
  <r>
    <x v="1160"/>
    <s v="KALLAKURICHI"/>
    <x v="11"/>
    <x v="51"/>
    <n v="0"/>
    <x v="0"/>
    <x v="2"/>
    <n v="35459256"/>
    <n v="544099"/>
    <x v="2"/>
  </r>
  <r>
    <x v="1161"/>
    <s v="KALYAN"/>
    <x v="4"/>
    <x v="9"/>
    <n v="0"/>
    <x v="0"/>
    <x v="0"/>
    <n v="998000"/>
    <n v="0"/>
    <x v="2"/>
  </r>
  <r>
    <x v="1162"/>
    <s v="KANCHEEPURAM"/>
    <x v="11"/>
    <x v="51"/>
    <n v="0"/>
    <x v="0"/>
    <x v="7"/>
    <n v="18997050"/>
    <n v="4468600"/>
    <x v="2"/>
  </r>
  <r>
    <x v="1163"/>
    <s v="KANDHAMAL"/>
    <x v="14"/>
    <x v="16"/>
    <n v="2"/>
    <x v="0"/>
    <x v="1"/>
    <n v="503907437"/>
    <n v="4786551"/>
    <x v="2"/>
  </r>
  <r>
    <x v="1164"/>
    <s v="KANGRA"/>
    <x v="25"/>
    <x v="3"/>
    <n v="0"/>
    <x v="1"/>
    <x v="0"/>
    <n v="19852104"/>
    <n v="0"/>
    <x v="2"/>
  </r>
  <r>
    <x v="1165"/>
    <s v="KANKER"/>
    <x v="18"/>
    <x v="3"/>
    <n v="0"/>
    <x v="1"/>
    <x v="4"/>
    <n v="23376000"/>
    <n v="869000"/>
    <x v="2"/>
  </r>
  <r>
    <x v="1166"/>
    <s v="KANNAUJ"/>
    <x v="2"/>
    <x v="2"/>
    <n v="0"/>
    <x v="0"/>
    <x v="1"/>
    <n v="280516418"/>
    <n v="6917710"/>
    <x v="2"/>
  </r>
  <r>
    <x v="1167"/>
    <s v="KANNIYAKUMARI"/>
    <x v="11"/>
    <x v="3"/>
    <n v="0"/>
    <x v="1"/>
    <x v="0"/>
    <n v="40963269"/>
    <n v="0"/>
    <x v="2"/>
  </r>
  <r>
    <x v="1168"/>
    <s v="KANNUR"/>
    <x v="1"/>
    <x v="50"/>
    <n v="8"/>
    <x v="3"/>
    <x v="8"/>
    <n v="16939970"/>
    <n v="0"/>
    <x v="2"/>
  </r>
  <r>
    <x v="1169"/>
    <s v="KANPUR"/>
    <x v="2"/>
    <x v="3"/>
    <n v="1"/>
    <x v="1"/>
    <x v="3"/>
    <n v="78410008"/>
    <n v="0"/>
    <x v="2"/>
  </r>
  <r>
    <x v="1170"/>
    <s v="KANTHI"/>
    <x v="6"/>
    <x v="23"/>
    <n v="1"/>
    <x v="1"/>
    <x v="7"/>
    <n v="19498381"/>
    <n v="0"/>
    <x v="2"/>
  </r>
  <r>
    <x v="1171"/>
    <s v="KARAKAT"/>
    <x v="12"/>
    <x v="59"/>
    <n v="4"/>
    <x v="3"/>
    <x v="2"/>
    <n v="24829741"/>
    <n v="823834"/>
    <x v="2"/>
  </r>
  <r>
    <x v="1172"/>
    <s v="KARAULI DHOLPUR"/>
    <x v="5"/>
    <x v="3"/>
    <n v="0"/>
    <x v="1"/>
    <x v="2"/>
    <n v="28636113"/>
    <n v="3277324"/>
    <x v="2"/>
  </r>
  <r>
    <x v="1173"/>
    <s v="KARIMGANJ"/>
    <x v="15"/>
    <x v="53"/>
    <n v="0"/>
    <x v="0"/>
    <x v="7"/>
    <n v="7068281"/>
    <n v="0"/>
    <x v="2"/>
  </r>
  <r>
    <x v="1174"/>
    <s v="KARIMNAGAR"/>
    <x v="0"/>
    <x v="0"/>
    <n v="0"/>
    <x v="0"/>
    <x v="0"/>
    <n v="97275990"/>
    <n v="0"/>
    <x v="2"/>
  </r>
  <r>
    <x v="1175"/>
    <s v="KARNAL"/>
    <x v="7"/>
    <x v="3"/>
    <n v="6"/>
    <x v="1"/>
    <x v="1"/>
    <n v="698638135"/>
    <n v="153937858"/>
    <x v="2"/>
  </r>
  <r>
    <x v="1176"/>
    <s v="KARUR"/>
    <x v="11"/>
    <x v="51"/>
    <n v="2"/>
    <x v="0"/>
    <x v="3"/>
    <n v="132457262"/>
    <n v="51481886"/>
    <x v="2"/>
  </r>
  <r>
    <x v="1177"/>
    <s v="KASARAGOD"/>
    <x v="1"/>
    <x v="50"/>
    <n v="6"/>
    <x v="3"/>
    <x v="2"/>
    <n v="5900345"/>
    <n v="0"/>
    <x v="2"/>
  </r>
  <r>
    <x v="1178"/>
    <s v="KATIHAR"/>
    <x v="12"/>
    <x v="4"/>
    <n v="1"/>
    <x v="1"/>
    <x v="1"/>
    <n v="104600951"/>
    <n v="20454853"/>
    <x v="2"/>
  </r>
  <r>
    <x v="1179"/>
    <s v="KAUSHAMBI"/>
    <x v="2"/>
    <x v="3"/>
    <n v="0"/>
    <x v="1"/>
    <x v="1"/>
    <n v="27091681"/>
    <n v="10932227"/>
    <x v="2"/>
  </r>
  <r>
    <x v="1180"/>
    <s v="KENDRAPARA"/>
    <x v="14"/>
    <x v="16"/>
    <n v="0"/>
    <x v="0"/>
    <x v="0"/>
    <n v="312432726"/>
    <n v="300000"/>
    <x v="2"/>
  </r>
  <r>
    <x v="1181"/>
    <s v="KEONJHAR"/>
    <x v="14"/>
    <x v="16"/>
    <n v="0"/>
    <x v="0"/>
    <x v="4"/>
    <n v="101531625"/>
    <n v="0"/>
    <x v="2"/>
  </r>
  <r>
    <x v="1182"/>
    <s v="KHADOOR SAHIB"/>
    <x v="8"/>
    <x v="22"/>
    <n v="0"/>
    <x v="0"/>
    <x v="9"/>
    <n v="177814755"/>
    <n v="4200000"/>
    <x v="2"/>
  </r>
  <r>
    <x v="1183"/>
    <s v="KHAGARIA"/>
    <x v="12"/>
    <x v="55"/>
    <n v="1"/>
    <x v="0"/>
    <x v="1"/>
    <n v="66569502"/>
    <n v="0"/>
    <x v="2"/>
  </r>
  <r>
    <x v="1184"/>
    <s v="KHAJURAHO"/>
    <x v="17"/>
    <x v="3"/>
    <n v="0"/>
    <x v="1"/>
    <x v="1"/>
    <n v="44538002"/>
    <n v="0"/>
    <x v="2"/>
  </r>
  <r>
    <x v="1185"/>
    <s v="KHAMMAM"/>
    <x v="0"/>
    <x v="52"/>
    <n v="0"/>
    <x v="3"/>
    <x v="7"/>
    <n v="346150516"/>
    <n v="1240000"/>
    <x v="2"/>
  </r>
  <r>
    <x v="1186"/>
    <s v="KHANDWA"/>
    <x v="17"/>
    <x v="3"/>
    <n v="0"/>
    <x v="1"/>
    <x v="2"/>
    <n v="40188989"/>
    <n v="9561188"/>
    <x v="2"/>
  </r>
  <r>
    <x v="1187"/>
    <s v="KHARGONE"/>
    <x v="17"/>
    <x v="3"/>
    <n v="0"/>
    <x v="1"/>
    <x v="2"/>
    <n v="36138699"/>
    <n v="2300000"/>
    <x v="2"/>
  </r>
  <r>
    <x v="1188"/>
    <s v="KHEDA"/>
    <x v="3"/>
    <x v="3"/>
    <n v="0"/>
    <x v="1"/>
    <x v="7"/>
    <n v="9426376"/>
    <n v="1047919"/>
    <x v="2"/>
  </r>
  <r>
    <x v="1189"/>
    <s v="KHERI"/>
    <x v="2"/>
    <x v="3"/>
    <n v="2"/>
    <x v="1"/>
    <x v="0"/>
    <n v="26505977"/>
    <n v="10000000"/>
    <x v="2"/>
  </r>
  <r>
    <x v="1190"/>
    <s v="KHUNTI"/>
    <x v="21"/>
    <x v="3"/>
    <n v="0"/>
    <x v="1"/>
    <x v="2"/>
    <n v="7474796"/>
    <n v="0"/>
    <x v="2"/>
  </r>
  <r>
    <x v="734"/>
    <s v="KISHANGANJ"/>
    <x v="12"/>
    <x v="6"/>
    <n v="2"/>
    <x v="1"/>
    <x v="2"/>
    <n v="4616629"/>
    <n v="0"/>
    <x v="2"/>
  </r>
  <r>
    <x v="1191"/>
    <s v="KODARMA"/>
    <x v="21"/>
    <x v="3"/>
    <n v="0"/>
    <x v="1"/>
    <x v="3"/>
    <n v="10564046"/>
    <n v="200000"/>
    <x v="2"/>
  </r>
  <r>
    <x v="1192"/>
    <s v="KOKRAJHAR"/>
    <x v="15"/>
    <x v="10"/>
    <n v="3"/>
    <x v="2"/>
    <x v="7"/>
    <n v="2155559"/>
    <n v="0"/>
    <x v="2"/>
  </r>
  <r>
    <x v="1193"/>
    <s v="KOLAR"/>
    <x v="16"/>
    <x v="6"/>
    <n v="0"/>
    <x v="1"/>
    <x v="0"/>
    <n v="184663000"/>
    <n v="27863000"/>
    <x v="2"/>
  </r>
  <r>
    <x v="1194"/>
    <s v="KOLHAPUR"/>
    <x v="4"/>
    <x v="4"/>
    <n v="1"/>
    <x v="1"/>
    <x v="1"/>
    <n v="448882000"/>
    <n v="71333000"/>
    <x v="2"/>
  </r>
  <r>
    <x v="1195"/>
    <s v="KOLKATA DAKSHIN "/>
    <x v="6"/>
    <x v="23"/>
    <n v="0"/>
    <x v="1"/>
    <x v="0"/>
    <n v="10265428"/>
    <n v="168891"/>
    <x v="2"/>
  </r>
  <r>
    <x v="738"/>
    <s v="KOLKATA UTTAR"/>
    <x v="6"/>
    <x v="23"/>
    <n v="1"/>
    <x v="1"/>
    <x v="1"/>
    <n v="22086278"/>
    <n v="450000"/>
    <x v="2"/>
  </r>
  <r>
    <x v="1196"/>
    <s v="KOLLAM"/>
    <x v="1"/>
    <x v="7"/>
    <n v="1"/>
    <x v="0"/>
    <x v="0"/>
    <n v="16228989"/>
    <n v="3114638"/>
    <x v="2"/>
  </r>
  <r>
    <x v="1197"/>
    <s v="KOPPAL"/>
    <x v="16"/>
    <x v="3"/>
    <n v="1"/>
    <x v="1"/>
    <x v="4"/>
    <n v="12127000"/>
    <n v="6848000"/>
    <x v="2"/>
  </r>
  <r>
    <x v="1198"/>
    <s v="KORAPUT"/>
    <x v="14"/>
    <x v="16"/>
    <n v="0"/>
    <x v="0"/>
    <x v="2"/>
    <n v="8800000"/>
    <n v="0"/>
    <x v="2"/>
  </r>
  <r>
    <x v="1199"/>
    <s v="KORBA"/>
    <x v="18"/>
    <x v="3"/>
    <n v="0"/>
    <x v="1"/>
    <x v="0"/>
    <n v="72303762"/>
    <n v="382905"/>
    <x v="2"/>
  </r>
  <r>
    <x v="1200"/>
    <s v="KOTA"/>
    <x v="5"/>
    <x v="3"/>
    <n v="2"/>
    <x v="1"/>
    <x v="2"/>
    <n v="25870497"/>
    <n v="997366"/>
    <x v="2"/>
  </r>
  <r>
    <x v="744"/>
    <s v="KOTTAYAM"/>
    <x v="1"/>
    <x v="60"/>
    <n v="0"/>
    <x v="3"/>
    <x v="2"/>
    <n v="26236371"/>
    <n v="0"/>
    <x v="2"/>
  </r>
  <r>
    <x v="1201"/>
    <s v="KOZHIKODE"/>
    <x v="1"/>
    <x v="6"/>
    <n v="0"/>
    <x v="1"/>
    <x v="1"/>
    <n v="6164901"/>
    <n v="1558128"/>
    <x v="2"/>
  </r>
  <r>
    <x v="1202"/>
    <s v="KRISHNAGIRI"/>
    <x v="11"/>
    <x v="51"/>
    <n v="3"/>
    <x v="0"/>
    <x v="4"/>
    <n v="1176436"/>
    <n v="0"/>
    <x v="2"/>
  </r>
  <r>
    <x v="747"/>
    <s v="KRISHNANAGAR"/>
    <x v="6"/>
    <x v="23"/>
    <n v="4"/>
    <x v="1"/>
    <x v="1"/>
    <n v="27829669"/>
    <n v="0"/>
    <x v="2"/>
  </r>
  <r>
    <x v="1203"/>
    <s v="KURNOOL"/>
    <x v="0"/>
    <x v="52"/>
    <n v="1"/>
    <x v="3"/>
    <x v="4"/>
    <n v="2426240513"/>
    <n v="312279927"/>
    <x v="2"/>
  </r>
  <r>
    <x v="1204"/>
    <s v="KURUKSHETRA"/>
    <x v="7"/>
    <x v="3"/>
    <n v="0"/>
    <x v="1"/>
    <x v="1"/>
    <n v="132880476"/>
    <n v="23262108"/>
    <x v="2"/>
  </r>
  <r>
    <x v="1205"/>
    <s v="KUSHI NAGAR"/>
    <x v="2"/>
    <x v="3"/>
    <n v="0"/>
    <x v="1"/>
    <x v="1"/>
    <n v="110407014"/>
    <n v="1107357"/>
    <x v="2"/>
  </r>
  <r>
    <x v="293"/>
    <s v="LADAKH"/>
    <x v="35"/>
    <x v="3"/>
    <n v="0"/>
    <x v="1"/>
    <x v="0"/>
    <n v="19852701"/>
    <n v="80000"/>
    <x v="2"/>
  </r>
  <r>
    <x v="153"/>
    <s v="LAKHIMPUR"/>
    <x v="15"/>
    <x v="3"/>
    <n v="0"/>
    <x v="1"/>
    <x v="0"/>
    <n v="14497515"/>
    <n v="0"/>
    <x v="2"/>
  </r>
  <r>
    <x v="1206"/>
    <s v="LAKSHADWEEP"/>
    <x v="27"/>
    <x v="4"/>
    <n v="3"/>
    <x v="1"/>
    <x v="2"/>
    <n v="538119"/>
    <n v="0"/>
    <x v="2"/>
  </r>
  <r>
    <x v="1207"/>
    <s v="LALGANJ"/>
    <x v="2"/>
    <x v="3"/>
    <n v="1"/>
    <x v="1"/>
    <x v="2"/>
    <n v="33863562"/>
    <n v="2631312"/>
    <x v="2"/>
  </r>
  <r>
    <x v="1208"/>
    <s v="LATUR"/>
    <x v="4"/>
    <x v="3"/>
    <n v="0"/>
    <x v="1"/>
    <x v="3"/>
    <n v="17463251"/>
    <n v="0"/>
    <x v="2"/>
  </r>
  <r>
    <x v="1209"/>
    <s v="LOHARDAGA"/>
    <x v="21"/>
    <x v="3"/>
    <n v="0"/>
    <x v="1"/>
    <x v="1"/>
    <n v="9031009"/>
    <n v="178967"/>
    <x v="2"/>
  </r>
  <r>
    <x v="1210"/>
    <s v="LUCKNOW"/>
    <x v="2"/>
    <x v="3"/>
    <n v="0"/>
    <x v="1"/>
    <x v="2"/>
    <n v="29240729"/>
    <n v="0"/>
    <x v="2"/>
  </r>
  <r>
    <x v="1211"/>
    <s v="LUDHIANA"/>
    <x v="8"/>
    <x v="6"/>
    <n v="0"/>
    <x v="1"/>
    <x v="7"/>
    <n v="31509170"/>
    <n v="192000"/>
    <x v="2"/>
  </r>
  <r>
    <x v="1212"/>
    <s v="MACHHLISHAHR"/>
    <x v="2"/>
    <x v="3"/>
    <n v="0"/>
    <x v="1"/>
    <x v="7"/>
    <n v="8641278"/>
    <n v="0"/>
    <x v="2"/>
  </r>
  <r>
    <x v="758"/>
    <s v="MACHILIPATNAM"/>
    <x v="0"/>
    <x v="11"/>
    <n v="0"/>
    <x v="0"/>
    <x v="7"/>
    <n v="34850000"/>
    <n v="9800000"/>
    <x v="2"/>
  </r>
  <r>
    <x v="1213"/>
    <s v="MADHA"/>
    <x v="4"/>
    <x v="4"/>
    <n v="1"/>
    <x v="1"/>
    <x v="4"/>
    <n v="170253390"/>
    <n v="9774791"/>
    <x v="2"/>
  </r>
  <r>
    <x v="1214"/>
    <s v="MADHEPURA"/>
    <x v="12"/>
    <x v="15"/>
    <n v="24"/>
    <x v="0"/>
    <x v="1"/>
    <n v="81242966"/>
    <n v="956306"/>
    <x v="2"/>
  </r>
  <r>
    <x v="1215"/>
    <s v="MADHUBANI"/>
    <x v="12"/>
    <x v="3"/>
    <n v="0"/>
    <x v="1"/>
    <x v="1"/>
    <n v="77978890"/>
    <n v="0"/>
    <x v="2"/>
  </r>
  <r>
    <x v="1216"/>
    <s v="MADURAI"/>
    <x v="11"/>
    <x v="51"/>
    <n v="0"/>
    <x v="0"/>
    <x v="1"/>
    <n v="72503060"/>
    <n v="7406366"/>
    <x v="2"/>
  </r>
  <r>
    <x v="1217"/>
    <s v="MAHABUBABAD"/>
    <x v="0"/>
    <x v="0"/>
    <n v="0"/>
    <x v="0"/>
    <x v="3"/>
    <n v="8008000"/>
    <n v="4100000"/>
    <x v="2"/>
  </r>
  <r>
    <x v="1218"/>
    <s v="MAHARAJGANJ"/>
    <x v="2"/>
    <x v="3"/>
    <n v="4"/>
    <x v="1"/>
    <x v="1"/>
    <n v="4795223"/>
    <n v="10000"/>
    <x v="2"/>
  </r>
  <r>
    <x v="309"/>
    <s v="MAHARAJGANJ"/>
    <x v="2"/>
    <x v="3"/>
    <n v="0"/>
    <x v="1"/>
    <x v="7"/>
    <n v="191819151"/>
    <n v="2151048"/>
    <x v="2"/>
  </r>
  <r>
    <x v="1219"/>
    <s v="MAHASAMUND"/>
    <x v="18"/>
    <x v="3"/>
    <n v="0"/>
    <x v="1"/>
    <x v="0"/>
    <n v="20879652"/>
    <n v="2700000"/>
    <x v="2"/>
  </r>
  <r>
    <x v="1220"/>
    <s v="MAHBUBNAGAR"/>
    <x v="0"/>
    <x v="0"/>
    <n v="4"/>
    <x v="0"/>
    <x v="1"/>
    <n v="140831576"/>
    <n v="1386969"/>
    <x v="2"/>
  </r>
  <r>
    <x v="1221"/>
    <s v="MAHESANA"/>
    <x v="3"/>
    <x v="3"/>
    <n v="0"/>
    <x v="1"/>
    <x v="4"/>
    <n v="13278493"/>
    <n v="1814057"/>
    <x v="2"/>
  </r>
  <r>
    <x v="312"/>
    <s v="MAINPURI"/>
    <x v="2"/>
    <x v="2"/>
    <n v="0"/>
    <x v="0"/>
    <x v="2"/>
    <n v="159671544"/>
    <n v="0"/>
    <x v="2"/>
  </r>
  <r>
    <x v="1222"/>
    <s v="MALAPPURAM"/>
    <x v="1"/>
    <x v="61"/>
    <n v="0"/>
    <x v="0"/>
    <x v="0"/>
    <n v="11818952"/>
    <n v="0"/>
    <x v="2"/>
  </r>
  <r>
    <x v="1223"/>
    <s v="MALDAHA DAKSHIN"/>
    <x v="6"/>
    <x v="6"/>
    <n v="0"/>
    <x v="1"/>
    <x v="3"/>
    <n v="11560825"/>
    <n v="654320"/>
    <x v="2"/>
  </r>
  <r>
    <x v="769"/>
    <s v="MALDAHA UTTAR"/>
    <x v="6"/>
    <x v="6"/>
    <n v="0"/>
    <x v="1"/>
    <x v="0"/>
    <n v="9778222"/>
    <n v="28534"/>
    <x v="2"/>
  </r>
  <r>
    <x v="1224"/>
    <s v="MALKAJGIRI"/>
    <x v="0"/>
    <x v="11"/>
    <n v="0"/>
    <x v="0"/>
    <x v="7"/>
    <n v="488525332"/>
    <n v="6328146"/>
    <x v="2"/>
  </r>
  <r>
    <x v="1225"/>
    <s v="MANDI"/>
    <x v="25"/>
    <x v="3"/>
    <n v="0"/>
    <x v="1"/>
    <x v="4"/>
    <n v="10178871"/>
    <n v="571823"/>
    <x v="2"/>
  </r>
  <r>
    <x v="316"/>
    <s v="MANDLA"/>
    <x v="17"/>
    <x v="3"/>
    <n v="2"/>
    <x v="1"/>
    <x v="2"/>
    <n v="25738420"/>
    <n v="98311"/>
    <x v="2"/>
  </r>
  <r>
    <x v="1226"/>
    <s v="MANDSOUR"/>
    <x v="17"/>
    <x v="3"/>
    <n v="0"/>
    <x v="1"/>
    <x v="2"/>
    <n v="57429237"/>
    <n v="3058993"/>
    <x v="2"/>
  </r>
  <r>
    <x v="1227"/>
    <s v="MANDYA"/>
    <x v="16"/>
    <x v="39"/>
    <n v="0"/>
    <x v="3"/>
    <x v="7"/>
    <n v="45209196"/>
    <n v="11231000"/>
    <x v="2"/>
  </r>
  <r>
    <x v="775"/>
    <s v="MANGALDOI"/>
    <x v="15"/>
    <x v="3"/>
    <n v="0"/>
    <x v="1"/>
    <x v="1"/>
    <n v="14782357"/>
    <n v="5400953"/>
    <x v="2"/>
  </r>
  <r>
    <x v="1228"/>
    <s v="MATHURA"/>
    <x v="2"/>
    <x v="3"/>
    <n v="0"/>
    <x v="1"/>
    <x v="3"/>
    <n v="1782015620"/>
    <n v="231234174"/>
    <x v="2"/>
  </r>
  <r>
    <x v="777"/>
    <s v="MATHURAPUR"/>
    <x v="6"/>
    <x v="23"/>
    <n v="0"/>
    <x v="1"/>
    <x v="2"/>
    <n v="4857752"/>
    <n v="0"/>
    <x v="2"/>
  </r>
  <r>
    <x v="1229"/>
    <s v="MAVAL"/>
    <x v="4"/>
    <x v="9"/>
    <n v="2"/>
    <x v="0"/>
    <x v="9"/>
    <n v="665047926"/>
    <n v="11799786"/>
    <x v="2"/>
  </r>
  <r>
    <x v="779"/>
    <s v="MAVELIKKARA"/>
    <x v="1"/>
    <x v="6"/>
    <n v="1"/>
    <x v="1"/>
    <x v="0"/>
    <n v="13251330"/>
    <n v="3439654"/>
    <x v="2"/>
  </r>
  <r>
    <x v="1230"/>
    <s v="MAYILADUTHURAI"/>
    <x v="11"/>
    <x v="51"/>
    <n v="1"/>
    <x v="0"/>
    <x v="7"/>
    <n v="7378589"/>
    <n v="969756"/>
    <x v="2"/>
  </r>
  <r>
    <x v="1231"/>
    <s v="MAYURBHANJ"/>
    <x v="14"/>
    <x v="16"/>
    <n v="0"/>
    <x v="0"/>
    <x v="1"/>
    <n v="3630888"/>
    <n v="0"/>
    <x v="2"/>
  </r>
  <r>
    <x v="1232"/>
    <s v="MEDAK"/>
    <x v="0"/>
    <x v="0"/>
    <n v="2"/>
    <x v="0"/>
    <x v="1"/>
    <n v="151582464"/>
    <n v="78753620"/>
    <x v="2"/>
  </r>
  <r>
    <x v="1233"/>
    <s v="MEDINIPUR"/>
    <x v="6"/>
    <x v="23"/>
    <n v="0"/>
    <x v="1"/>
    <x v="5"/>
    <n v="31031095"/>
    <n v="0"/>
    <x v="2"/>
  </r>
  <r>
    <x v="783"/>
    <s v="MEERUT"/>
    <x v="2"/>
    <x v="3"/>
    <n v="2"/>
    <x v="1"/>
    <x v="2"/>
    <n v="8803517"/>
    <n v="3074600"/>
    <x v="2"/>
  </r>
  <r>
    <x v="1234"/>
    <s v="MIRZAPUR"/>
    <x v="2"/>
    <x v="62"/>
    <n v="2"/>
    <x v="3"/>
    <x v="2"/>
    <n v="26858156"/>
    <n v="1805603"/>
    <x v="2"/>
  </r>
  <r>
    <x v="1235"/>
    <s v="MISRIKH"/>
    <x v="2"/>
    <x v="3"/>
    <n v="0"/>
    <x v="1"/>
    <x v="2"/>
    <n v="37618214"/>
    <n v="1200000"/>
    <x v="2"/>
  </r>
  <r>
    <x v="1236"/>
    <s v="MIZORAM"/>
    <x v="28"/>
    <x v="6"/>
    <n v="0"/>
    <x v="1"/>
    <x v="1"/>
    <n v="25733421"/>
    <n v="0"/>
    <x v="2"/>
  </r>
  <r>
    <x v="1237"/>
    <s v="MOHANLALGANJ"/>
    <x v="2"/>
    <x v="3"/>
    <n v="2"/>
    <x v="1"/>
    <x v="7"/>
    <n v="21128221"/>
    <n v="0"/>
    <x v="2"/>
  </r>
  <r>
    <x v="1238"/>
    <s v="MORADABAD"/>
    <x v="2"/>
    <x v="3"/>
    <n v="4"/>
    <x v="1"/>
    <x v="4"/>
    <n v="72866898"/>
    <n v="600000"/>
    <x v="2"/>
  </r>
  <r>
    <x v="1239"/>
    <s v="MORENA"/>
    <x v="17"/>
    <x v="3"/>
    <n v="0"/>
    <x v="1"/>
    <x v="7"/>
    <n v="110523112"/>
    <n v="6878160"/>
    <x v="2"/>
  </r>
  <r>
    <x v="1240"/>
    <s v="MUMBAI NORTH"/>
    <x v="4"/>
    <x v="3"/>
    <n v="10"/>
    <x v="1"/>
    <x v="10"/>
    <n v="95617889"/>
    <n v="0"/>
    <x v="2"/>
  </r>
  <r>
    <x v="1241"/>
    <s v="MUMBAI NORTH CENTRAL"/>
    <x v="4"/>
    <x v="3"/>
    <n v="0"/>
    <x v="1"/>
    <x v="8"/>
    <n v="1080867626"/>
    <n v="414479088"/>
    <x v="2"/>
  </r>
  <r>
    <x v="1242"/>
    <s v="MUMBAI NORTH EAST"/>
    <x v="4"/>
    <x v="3"/>
    <n v="10"/>
    <x v="1"/>
    <x v="3"/>
    <n v="72156258"/>
    <n v="6593325"/>
    <x v="2"/>
  </r>
  <r>
    <x v="1243"/>
    <s v="MUMBAI NORTH WEST"/>
    <x v="4"/>
    <x v="9"/>
    <n v="0"/>
    <x v="0"/>
    <x v="1"/>
    <n v="58352000"/>
    <n v="2257000"/>
    <x v="2"/>
  </r>
  <r>
    <x v="1244"/>
    <s v="MUMBAI SOUTH"/>
    <x v="4"/>
    <x v="9"/>
    <n v="1"/>
    <x v="0"/>
    <x v="1"/>
    <n v="13132841"/>
    <n v="0"/>
    <x v="2"/>
  </r>
  <r>
    <x v="1245"/>
    <s v="MUMBAI SOUTH CENTRAL"/>
    <x v="4"/>
    <x v="9"/>
    <n v="1"/>
    <x v="0"/>
    <x v="8"/>
    <n v="13304397"/>
    <n v="10502345"/>
    <x v="2"/>
  </r>
  <r>
    <x v="1246"/>
    <s v="MUNGER"/>
    <x v="12"/>
    <x v="55"/>
    <n v="0"/>
    <x v="0"/>
    <x v="9"/>
    <n v="31162836"/>
    <n v="0"/>
    <x v="2"/>
  </r>
  <r>
    <x v="1247"/>
    <s v="MURSHIDABAD"/>
    <x v="6"/>
    <x v="50"/>
    <n v="0"/>
    <x v="3"/>
    <x v="0"/>
    <n v="2758610"/>
    <n v="0"/>
    <x v="2"/>
  </r>
  <r>
    <x v="1248"/>
    <s v="MUZAFFARNAGAR"/>
    <x v="2"/>
    <x v="3"/>
    <n v="1"/>
    <x v="1"/>
    <x v="3"/>
    <n v="10794222"/>
    <n v="3090803"/>
    <x v="2"/>
  </r>
  <r>
    <x v="1249"/>
    <s v="MUZAFFARPUR"/>
    <x v="12"/>
    <x v="3"/>
    <n v="0"/>
    <x v="1"/>
    <x v="1"/>
    <n v="145712654"/>
    <n v="989888"/>
    <x v="2"/>
  </r>
  <r>
    <x v="1250"/>
    <s v="MYSORE"/>
    <x v="16"/>
    <x v="3"/>
    <n v="0"/>
    <x v="1"/>
    <x v="2"/>
    <n v="6321591"/>
    <n v="4399048"/>
    <x v="2"/>
  </r>
  <r>
    <x v="1251"/>
    <s v="NABARANGPUR"/>
    <x v="14"/>
    <x v="16"/>
    <n v="0"/>
    <x v="0"/>
    <x v="1"/>
    <n v="52977088"/>
    <n v="705404"/>
    <x v="2"/>
  </r>
  <r>
    <x v="1252"/>
    <s v="NAGALAND"/>
    <x v="30"/>
    <x v="33"/>
    <n v="0"/>
    <x v="0"/>
    <x v="1"/>
    <n v="315834264"/>
    <n v="0"/>
    <x v="2"/>
  </r>
  <r>
    <x v="1253"/>
    <s v="NAGAPATTINAM"/>
    <x v="11"/>
    <x v="51"/>
    <n v="0"/>
    <x v="0"/>
    <x v="0"/>
    <n v="19074709"/>
    <n v="13629120"/>
    <x v="2"/>
  </r>
  <r>
    <x v="1254"/>
    <s v="NAGARKURNOOL"/>
    <x v="0"/>
    <x v="6"/>
    <n v="0"/>
    <x v="1"/>
    <x v="7"/>
    <n v="7048969"/>
    <n v="0"/>
    <x v="2"/>
  </r>
  <r>
    <x v="1255"/>
    <s v="NAGAUR"/>
    <x v="5"/>
    <x v="3"/>
    <n v="0"/>
    <x v="1"/>
    <x v="2"/>
    <n v="17921949"/>
    <n v="0"/>
    <x v="2"/>
  </r>
  <r>
    <x v="1256"/>
    <s v="NAGINA"/>
    <x v="2"/>
    <x v="3"/>
    <n v="0"/>
    <x v="1"/>
    <x v="2"/>
    <n v="34806740"/>
    <n v="0"/>
    <x v="2"/>
  </r>
  <r>
    <x v="1257"/>
    <s v="NAGPUR"/>
    <x v="4"/>
    <x v="3"/>
    <n v="4"/>
    <x v="1"/>
    <x v="0"/>
    <n v="153704475"/>
    <n v="19004037"/>
    <x v="2"/>
  </r>
  <r>
    <x v="1258"/>
    <s v="NAINITAL UDHAMSINGH NAGAR"/>
    <x v="24"/>
    <x v="3"/>
    <n v="0"/>
    <x v="1"/>
    <x v="2"/>
    <n v="5562704"/>
    <n v="0"/>
    <x v="2"/>
  </r>
  <r>
    <x v="1259"/>
    <s v="NALANDA"/>
    <x v="12"/>
    <x v="38"/>
    <n v="0"/>
    <x v="3"/>
    <x v="7"/>
    <n v="11812717"/>
    <n v="477000"/>
    <x v="2"/>
  </r>
  <r>
    <x v="1260"/>
    <s v="NALGONDA"/>
    <x v="0"/>
    <x v="6"/>
    <n v="1"/>
    <x v="1"/>
    <x v="7"/>
    <n v="85907866"/>
    <n v="10103677"/>
    <x v="2"/>
  </r>
  <r>
    <x v="1261"/>
    <s v="NAMAKKAL"/>
    <x v="11"/>
    <x v="51"/>
    <n v="0"/>
    <x v="0"/>
    <x v="1"/>
    <n v="126539914"/>
    <n v="92677412"/>
    <x v="2"/>
  </r>
  <r>
    <x v="1262"/>
    <s v="NANDED"/>
    <x v="4"/>
    <x v="6"/>
    <n v="0"/>
    <x v="1"/>
    <x v="2"/>
    <n v="388758910"/>
    <n v="30513286"/>
    <x v="2"/>
  </r>
  <r>
    <x v="1263"/>
    <s v="NANDURBAR"/>
    <x v="4"/>
    <x v="3"/>
    <n v="0"/>
    <x v="1"/>
    <x v="0"/>
    <n v="131103963"/>
    <n v="7571753"/>
    <x v="2"/>
  </r>
  <r>
    <x v="1264"/>
    <s v="NANDYAL"/>
    <x v="0"/>
    <x v="52"/>
    <n v="2"/>
    <x v="3"/>
    <x v="0"/>
    <n v="219577179"/>
    <n v="1077820"/>
    <x v="2"/>
  </r>
  <r>
    <x v="1265"/>
    <s v="NARASARAOPET"/>
    <x v="0"/>
    <x v="11"/>
    <n v="2"/>
    <x v="0"/>
    <x v="1"/>
    <n v="595838093"/>
    <n v="56263516"/>
    <x v="2"/>
  </r>
  <r>
    <x v="1266"/>
    <s v="NARSAPURAM"/>
    <x v="0"/>
    <x v="3"/>
    <n v="1"/>
    <x v="1"/>
    <x v="1"/>
    <n v="2883567122"/>
    <n v="168501286"/>
    <x v="2"/>
  </r>
  <r>
    <x v="1267"/>
    <s v="NASHIK"/>
    <x v="4"/>
    <x v="9"/>
    <n v="1"/>
    <x v="0"/>
    <x v="8"/>
    <n v="83628253"/>
    <n v="23559648"/>
    <x v="2"/>
  </r>
  <r>
    <x v="1268"/>
    <s v="NAVSARI"/>
    <x v="3"/>
    <x v="3"/>
    <n v="7"/>
    <x v="1"/>
    <x v="4"/>
    <n v="744761133"/>
    <n v="405888122"/>
    <x v="2"/>
  </r>
  <r>
    <x v="1269"/>
    <s v="NAWADA"/>
    <x v="12"/>
    <x v="3"/>
    <n v="1"/>
    <x v="1"/>
    <x v="1"/>
    <n v="50054771"/>
    <n v="0"/>
    <x v="2"/>
  </r>
  <r>
    <x v="362"/>
    <s v="NELLORE"/>
    <x v="0"/>
    <x v="52"/>
    <n v="2"/>
    <x v="3"/>
    <x v="0"/>
    <n v="361746068"/>
    <n v="0"/>
    <x v="2"/>
  </r>
  <r>
    <x v="1270"/>
    <s v="NEW DELHI"/>
    <x v="20"/>
    <x v="3"/>
    <n v="0"/>
    <x v="1"/>
    <x v="0"/>
    <n v="349916470"/>
    <n v="3275562"/>
    <x v="2"/>
  </r>
  <r>
    <x v="1271"/>
    <s v="NILGIRIS"/>
    <x v="11"/>
    <x v="51"/>
    <n v="0"/>
    <x v="0"/>
    <x v="2"/>
    <n v="10941189"/>
    <n v="1224754"/>
    <x v="2"/>
  </r>
  <r>
    <x v="1272"/>
    <s v="NIZAMABAD"/>
    <x v="0"/>
    <x v="0"/>
    <n v="8"/>
    <x v="0"/>
    <x v="0"/>
    <n v="61955750"/>
    <n v="3213119"/>
    <x v="2"/>
  </r>
  <r>
    <x v="1273"/>
    <s v="NORTH EAST DELHI"/>
    <x v="20"/>
    <x v="3"/>
    <n v="0"/>
    <x v="1"/>
    <x v="2"/>
    <n v="199483924"/>
    <n v="34645630"/>
    <x v="2"/>
  </r>
  <r>
    <x v="380"/>
    <s v="NORTH GOA"/>
    <x v="29"/>
    <x v="3"/>
    <n v="0"/>
    <x v="1"/>
    <x v="1"/>
    <n v="37019154"/>
    <n v="837843"/>
    <x v="2"/>
  </r>
  <r>
    <x v="1274"/>
    <s v="NORTH WEST DELHI"/>
    <x v="20"/>
    <x v="3"/>
    <n v="1"/>
    <x v="1"/>
    <x v="3"/>
    <n v="44902363"/>
    <n v="0"/>
    <x v="2"/>
  </r>
  <r>
    <x v="369"/>
    <s v="NOWGONG"/>
    <x v="15"/>
    <x v="3"/>
    <n v="1"/>
    <x v="1"/>
    <x v="0"/>
    <n v="24736544"/>
    <n v="5328287"/>
    <x v="2"/>
  </r>
  <r>
    <x v="1275"/>
    <s v="ONGOLE"/>
    <x v="0"/>
    <x v="52"/>
    <n v="0"/>
    <x v="3"/>
    <x v="2"/>
    <n v="735451548"/>
    <n v="240557614"/>
    <x v="2"/>
  </r>
  <r>
    <x v="1276"/>
    <s v="OSMANABAD"/>
    <x v="4"/>
    <x v="9"/>
    <n v="8"/>
    <x v="0"/>
    <x v="2"/>
    <n v="32852793"/>
    <n v="5962702"/>
    <x v="2"/>
  </r>
  <r>
    <x v="823"/>
    <s v="OUTER MANIPUR"/>
    <x v="26"/>
    <x v="6"/>
    <n v="0"/>
    <x v="1"/>
    <x v="2"/>
    <n v="5947000"/>
    <n v="880000"/>
    <x v="2"/>
  </r>
  <r>
    <x v="824"/>
    <s v="PALAKKAD"/>
    <x v="1"/>
    <x v="50"/>
    <n v="11"/>
    <x v="3"/>
    <x v="0"/>
    <n v="4676316"/>
    <n v="700680"/>
    <x v="2"/>
  </r>
  <r>
    <x v="1277"/>
    <s v="PALAMAU"/>
    <x v="21"/>
    <x v="3"/>
    <n v="0"/>
    <x v="1"/>
    <x v="1"/>
    <n v="24753886"/>
    <n v="0"/>
    <x v="2"/>
  </r>
  <r>
    <x v="1278"/>
    <s v="PALGHAR"/>
    <x v="4"/>
    <x v="3"/>
    <n v="0"/>
    <x v="1"/>
    <x v="0"/>
    <n v="5809644"/>
    <n v="401000"/>
    <x v="2"/>
  </r>
  <r>
    <x v="1279"/>
    <s v="PALI"/>
    <x v="5"/>
    <x v="3"/>
    <n v="0"/>
    <x v="1"/>
    <x v="0"/>
    <n v="353503467"/>
    <n v="7892216"/>
    <x v="2"/>
  </r>
  <r>
    <x v="1280"/>
    <s v="PANCHMAHAL"/>
    <x v="3"/>
    <x v="3"/>
    <n v="3"/>
    <x v="1"/>
    <x v="4"/>
    <n v="10464000"/>
    <n v="0"/>
    <x v="2"/>
  </r>
  <r>
    <x v="1281"/>
    <s v="PARBHANI"/>
    <x v="4"/>
    <x v="9"/>
    <n v="7"/>
    <x v="0"/>
    <x v="4"/>
    <n v="31016711"/>
    <n v="5976851"/>
    <x v="2"/>
  </r>
  <r>
    <x v="1282"/>
    <s v="PASCHIM CHAMPARAN"/>
    <x v="12"/>
    <x v="3"/>
    <n v="2"/>
    <x v="1"/>
    <x v="2"/>
    <n v="35941299"/>
    <n v="6197804"/>
    <x v="2"/>
  </r>
  <r>
    <x v="387"/>
    <s v="PATALIPUTRA"/>
    <x v="12"/>
    <x v="3"/>
    <n v="1"/>
    <x v="1"/>
    <x v="1"/>
    <n v="13989431"/>
    <n v="2100000"/>
    <x v="2"/>
  </r>
  <r>
    <x v="1283"/>
    <s v="PATAN"/>
    <x v="3"/>
    <x v="3"/>
    <n v="0"/>
    <x v="1"/>
    <x v="0"/>
    <n v="15384027"/>
    <n v="0"/>
    <x v="2"/>
  </r>
  <r>
    <x v="833"/>
    <s v="PATHANAMTHITTA"/>
    <x v="1"/>
    <x v="6"/>
    <n v="0"/>
    <x v="1"/>
    <x v="1"/>
    <n v="5410884"/>
    <n v="4211050"/>
    <x v="2"/>
  </r>
  <r>
    <x v="1284"/>
    <s v="PATIALA"/>
    <x v="8"/>
    <x v="54"/>
    <n v="0"/>
    <x v="0"/>
    <x v="0"/>
    <n v="45115421"/>
    <n v="0"/>
    <x v="2"/>
  </r>
  <r>
    <x v="834"/>
    <s v="PATNA SAHIB"/>
    <x v="12"/>
    <x v="3"/>
    <n v="1"/>
    <x v="1"/>
    <x v="1"/>
    <n v="1317405961"/>
    <n v="168760929"/>
    <x v="2"/>
  </r>
  <r>
    <x v="1285"/>
    <s v="PEDDAPALLE"/>
    <x v="0"/>
    <x v="0"/>
    <n v="1"/>
    <x v="0"/>
    <x v="2"/>
    <n v="7351329"/>
    <n v="620770"/>
    <x v="2"/>
  </r>
  <r>
    <x v="1286"/>
    <s v="PERAMBALUR"/>
    <x v="11"/>
    <x v="51"/>
    <n v="0"/>
    <x v="0"/>
    <x v="2"/>
    <n v="24570213"/>
    <n v="0"/>
    <x v="2"/>
  </r>
  <r>
    <x v="1287"/>
    <s v="PHULPUR"/>
    <x v="2"/>
    <x v="3"/>
    <n v="11"/>
    <x v="1"/>
    <x v="1"/>
    <n v="93244143"/>
    <n v="24381051"/>
    <x v="2"/>
  </r>
  <r>
    <x v="1288"/>
    <s v="PILIBHIT"/>
    <x v="2"/>
    <x v="3"/>
    <n v="1"/>
    <x v="1"/>
    <x v="7"/>
    <n v="374132826"/>
    <n v="219202"/>
    <x v="2"/>
  </r>
  <r>
    <x v="1289"/>
    <s v="POLLACHI"/>
    <x v="11"/>
    <x v="51"/>
    <n v="0"/>
    <x v="0"/>
    <x v="2"/>
    <n v="231430367"/>
    <n v="18128825"/>
    <x v="2"/>
  </r>
  <r>
    <x v="1290"/>
    <s v="PONDICHERRY"/>
    <x v="31"/>
    <x v="63"/>
    <n v="0"/>
    <x v="3"/>
    <x v="2"/>
    <n v="77724418"/>
    <n v="7658530"/>
    <x v="2"/>
  </r>
  <r>
    <x v="1291"/>
    <s v="PONNANI"/>
    <x v="1"/>
    <x v="61"/>
    <n v="0"/>
    <x v="0"/>
    <x v="4"/>
    <n v="13216259"/>
    <n v="0"/>
    <x v="2"/>
  </r>
  <r>
    <x v="1292"/>
    <s v="PORBANDAR"/>
    <x v="3"/>
    <x v="3"/>
    <n v="10"/>
    <x v="1"/>
    <x v="1"/>
    <n v="73003639"/>
    <n v="316000"/>
    <x v="2"/>
  </r>
  <r>
    <x v="1293"/>
    <s v="PRATAPGARH"/>
    <x v="2"/>
    <x v="62"/>
    <n v="5"/>
    <x v="3"/>
    <x v="1"/>
    <n v="383137665"/>
    <n v="149404112"/>
    <x v="2"/>
  </r>
  <r>
    <x v="1294"/>
    <s v="PUNE"/>
    <x v="4"/>
    <x v="3"/>
    <n v="2"/>
    <x v="1"/>
    <x v="1"/>
    <n v="227615279"/>
    <n v="4781007"/>
    <x v="2"/>
  </r>
  <r>
    <x v="1295"/>
    <s v="PURI"/>
    <x v="14"/>
    <x v="16"/>
    <n v="0"/>
    <x v="0"/>
    <x v="0"/>
    <n v="1370991203"/>
    <n v="19975839"/>
    <x v="2"/>
  </r>
  <r>
    <x v="1296"/>
    <s v="PURNIA"/>
    <x v="12"/>
    <x v="38"/>
    <n v="3"/>
    <x v="3"/>
    <x v="7"/>
    <n v="22316594"/>
    <n v="1406515"/>
    <x v="2"/>
  </r>
  <r>
    <x v="1297"/>
    <s v="PURULIA"/>
    <x v="6"/>
    <x v="23"/>
    <n v="0"/>
    <x v="1"/>
    <x v="0"/>
    <n v="8895210"/>
    <n v="0"/>
    <x v="2"/>
  </r>
  <r>
    <x v="847"/>
    <s v="PURVI CHAMPARAN"/>
    <x v="12"/>
    <x v="3"/>
    <n v="0"/>
    <x v="1"/>
    <x v="1"/>
    <n v="22558073"/>
    <n v="4270360"/>
    <x v="2"/>
  </r>
  <r>
    <x v="405"/>
    <s v="RAE BARELI"/>
    <x v="2"/>
    <x v="6"/>
    <n v="0"/>
    <x v="1"/>
    <x v="8"/>
    <n v="92895288"/>
    <n v="0"/>
    <x v="2"/>
  </r>
  <r>
    <x v="1298"/>
    <s v="RAICHUR"/>
    <x v="16"/>
    <x v="6"/>
    <n v="0"/>
    <x v="1"/>
    <x v="0"/>
    <n v="73502466"/>
    <n v="0"/>
    <x v="2"/>
  </r>
  <r>
    <x v="1299"/>
    <s v="RAIGAD"/>
    <x v="4"/>
    <x v="9"/>
    <n v="0"/>
    <x v="0"/>
    <x v="4"/>
    <n v="44466487"/>
    <n v="23968087"/>
    <x v="2"/>
  </r>
  <r>
    <x v="105"/>
    <s v="RAIGANJ"/>
    <x v="6"/>
    <x v="50"/>
    <n v="0"/>
    <x v="3"/>
    <x v="2"/>
    <n v="8318013"/>
    <n v="0"/>
    <x v="2"/>
  </r>
  <r>
    <x v="1300"/>
    <s v="RAIGARH"/>
    <x v="18"/>
    <x v="3"/>
    <n v="0"/>
    <x v="1"/>
    <x v="4"/>
    <n v="21576220"/>
    <n v="1819686"/>
    <x v="2"/>
  </r>
  <r>
    <x v="409"/>
    <s v="RAIPUR"/>
    <x v="18"/>
    <x v="3"/>
    <n v="0"/>
    <x v="1"/>
    <x v="7"/>
    <n v="73190135"/>
    <n v="274902"/>
    <x v="2"/>
  </r>
  <r>
    <x v="1301"/>
    <s v="RAJAHMUNDRY"/>
    <x v="0"/>
    <x v="11"/>
    <n v="1"/>
    <x v="0"/>
    <x v="7"/>
    <n v="180822216"/>
    <n v="12245000"/>
    <x v="2"/>
  </r>
  <r>
    <x v="1302"/>
    <s v="RAJAMPET"/>
    <x v="0"/>
    <x v="52"/>
    <n v="1"/>
    <x v="3"/>
    <x v="2"/>
    <n v="225984036"/>
    <n v="8183862"/>
    <x v="2"/>
  </r>
  <r>
    <x v="1303"/>
    <s v="RAJGARH"/>
    <x v="17"/>
    <x v="3"/>
    <n v="0"/>
    <x v="1"/>
    <x v="1"/>
    <n v="28569974"/>
    <n v="3586473"/>
    <x v="2"/>
  </r>
  <r>
    <x v="1304"/>
    <s v="RAJKOT"/>
    <x v="3"/>
    <x v="3"/>
    <n v="0"/>
    <x v="1"/>
    <x v="9"/>
    <n v="39512950"/>
    <n v="2335530"/>
    <x v="2"/>
  </r>
  <r>
    <x v="1305"/>
    <s v="RAJMAHAL"/>
    <x v="21"/>
    <x v="28"/>
    <n v="1"/>
    <x v="0"/>
    <x v="10"/>
    <n v="6863306"/>
    <n v="0"/>
    <x v="2"/>
  </r>
  <r>
    <x v="1306"/>
    <s v="RAJNANDGAON"/>
    <x v="18"/>
    <x v="3"/>
    <n v="0"/>
    <x v="1"/>
    <x v="0"/>
    <n v="44093207"/>
    <n v="0"/>
    <x v="2"/>
  </r>
  <r>
    <x v="1307"/>
    <s v="RAJSAMAND"/>
    <x v="5"/>
    <x v="3"/>
    <n v="0"/>
    <x v="1"/>
    <x v="1"/>
    <n v="188310824"/>
    <n v="2728752"/>
    <x v="2"/>
  </r>
  <r>
    <x v="1308"/>
    <s v="RAMANATHAPURAM"/>
    <x v="11"/>
    <x v="51"/>
    <n v="0"/>
    <x v="0"/>
    <x v="1"/>
    <n v="33582876"/>
    <n v="2700000"/>
    <x v="2"/>
  </r>
  <r>
    <x v="1309"/>
    <s v="RAMPUR"/>
    <x v="2"/>
    <x v="3"/>
    <n v="0"/>
    <x v="1"/>
    <x v="3"/>
    <n v="27136042"/>
    <n v="1614820"/>
    <x v="2"/>
  </r>
  <r>
    <x v="1310"/>
    <s v="RAMTEK"/>
    <x v="4"/>
    <x v="9"/>
    <n v="1"/>
    <x v="0"/>
    <x v="1"/>
    <n v="46563962"/>
    <n v="216000"/>
    <x v="2"/>
  </r>
  <r>
    <x v="1311"/>
    <s v="RANAGHAT"/>
    <x v="6"/>
    <x v="23"/>
    <n v="0"/>
    <x v="1"/>
    <x v="3"/>
    <n v="8169115"/>
    <n v="2383416"/>
    <x v="2"/>
  </r>
  <r>
    <x v="1312"/>
    <s v="RANCHI"/>
    <x v="21"/>
    <x v="3"/>
    <n v="0"/>
    <x v="1"/>
    <x v="4"/>
    <n v="10743950"/>
    <n v="0"/>
    <x v="2"/>
  </r>
  <r>
    <x v="1313"/>
    <s v="RATLAM"/>
    <x v="17"/>
    <x v="3"/>
    <n v="0"/>
    <x v="1"/>
    <x v="4"/>
    <n v="12259882"/>
    <n v="0"/>
    <x v="2"/>
  </r>
  <r>
    <x v="1314"/>
    <s v="RATNAGIRI SINDHUDURG"/>
    <x v="4"/>
    <x v="9"/>
    <n v="5"/>
    <x v="0"/>
    <x v="2"/>
    <n v="44568629"/>
    <n v="2370842"/>
    <x v="2"/>
  </r>
  <r>
    <x v="1315"/>
    <s v="RAVER"/>
    <x v="4"/>
    <x v="3"/>
    <n v="0"/>
    <x v="1"/>
    <x v="1"/>
    <n v="144222841"/>
    <n v="0"/>
    <x v="2"/>
  </r>
  <r>
    <x v="1316"/>
    <s v="REWA"/>
    <x v="17"/>
    <x v="3"/>
    <n v="0"/>
    <x v="1"/>
    <x v="0"/>
    <n v="10156568"/>
    <n v="106977"/>
    <x v="2"/>
  </r>
  <r>
    <x v="1317"/>
    <s v="ROBERTSGANJ"/>
    <x v="2"/>
    <x v="3"/>
    <n v="0"/>
    <x v="1"/>
    <x v="10"/>
    <n v="3687361"/>
    <n v="55313"/>
    <x v="2"/>
  </r>
  <r>
    <x v="865"/>
    <s v="ROHTAK"/>
    <x v="7"/>
    <x v="6"/>
    <n v="0"/>
    <x v="1"/>
    <x v="2"/>
    <n v="358749354"/>
    <n v="39310300"/>
    <x v="2"/>
  </r>
  <r>
    <x v="1318"/>
    <s v="SABARKANTHA"/>
    <x v="3"/>
    <x v="3"/>
    <n v="0"/>
    <x v="1"/>
    <x v="9"/>
    <n v="20700176"/>
    <n v="417585"/>
    <x v="2"/>
  </r>
  <r>
    <x v="1319"/>
    <s v="SAGAR"/>
    <x v="17"/>
    <x v="3"/>
    <n v="1"/>
    <x v="1"/>
    <x v="0"/>
    <n v="23962099"/>
    <n v="956348"/>
    <x v="2"/>
  </r>
  <r>
    <x v="1320"/>
    <s v="SAHARANPUR"/>
    <x v="2"/>
    <x v="3"/>
    <n v="0"/>
    <x v="1"/>
    <x v="2"/>
    <n v="35406431"/>
    <n v="0"/>
    <x v="2"/>
  </r>
  <r>
    <x v="1321"/>
    <s v="SALEM"/>
    <x v="11"/>
    <x v="51"/>
    <n v="0"/>
    <x v="0"/>
    <x v="0"/>
    <n v="32268097"/>
    <n v="253282"/>
    <x v="2"/>
  </r>
  <r>
    <x v="1322"/>
    <s v="SALEMPUR"/>
    <x v="2"/>
    <x v="3"/>
    <n v="0"/>
    <x v="1"/>
    <x v="7"/>
    <n v="7134477"/>
    <n v="0"/>
    <x v="2"/>
  </r>
  <r>
    <x v="427"/>
    <s v="SAMASTIPUR"/>
    <x v="12"/>
    <x v="55"/>
    <n v="3"/>
    <x v="0"/>
    <x v="4"/>
    <n v="13058612"/>
    <n v="0"/>
    <x v="2"/>
  </r>
  <r>
    <x v="1323"/>
    <s v="SAMBALPUR"/>
    <x v="14"/>
    <x v="16"/>
    <n v="0"/>
    <x v="0"/>
    <x v="0"/>
    <n v="12796623"/>
    <n v="1461565"/>
    <x v="2"/>
  </r>
  <r>
    <x v="1324"/>
    <s v="SAMBHAL"/>
    <x v="2"/>
    <x v="3"/>
    <n v="0"/>
    <x v="1"/>
    <x v="2"/>
    <n v="19904379"/>
    <n v="0"/>
    <x v="2"/>
  </r>
  <r>
    <x v="1325"/>
    <s v="SANGLI"/>
    <x v="4"/>
    <x v="3"/>
    <n v="0"/>
    <x v="1"/>
    <x v="4"/>
    <n v="108791027"/>
    <n v="19198050"/>
    <x v="2"/>
  </r>
  <r>
    <x v="1326"/>
    <s v="SANGRUR"/>
    <x v="8"/>
    <x v="54"/>
    <n v="0"/>
    <x v="0"/>
    <x v="7"/>
    <n v="43057512"/>
    <n v="16281200"/>
    <x v="2"/>
  </r>
  <r>
    <x v="1327"/>
    <s v="SANT KABIR NAGAR"/>
    <x v="2"/>
    <x v="3"/>
    <n v="0"/>
    <x v="1"/>
    <x v="2"/>
    <n v="3697671"/>
    <n v="71800"/>
    <x v="2"/>
  </r>
  <r>
    <x v="1328"/>
    <s v="SARAN"/>
    <x v="12"/>
    <x v="3"/>
    <n v="1"/>
    <x v="1"/>
    <x v="2"/>
    <n v="62545997"/>
    <n v="1008658"/>
    <x v="2"/>
  </r>
  <r>
    <x v="1329"/>
    <s v="SASARAM"/>
    <x v="12"/>
    <x v="3"/>
    <n v="0"/>
    <x v="1"/>
    <x v="2"/>
    <n v="35776803"/>
    <n v="275000"/>
    <x v="2"/>
  </r>
  <r>
    <x v="1330"/>
    <s v="SATARA"/>
    <x v="4"/>
    <x v="4"/>
    <n v="23"/>
    <x v="1"/>
    <x v="7"/>
    <n v="606089208"/>
    <n v="312941"/>
    <x v="2"/>
  </r>
  <r>
    <x v="444"/>
    <s v="SATNA"/>
    <x v="17"/>
    <x v="3"/>
    <n v="2"/>
    <x v="1"/>
    <x v="2"/>
    <n v="37800000"/>
    <n v="0"/>
    <x v="2"/>
  </r>
  <r>
    <x v="1331"/>
    <s v="SECUNDERABAD"/>
    <x v="0"/>
    <x v="3"/>
    <n v="3"/>
    <x v="1"/>
    <x v="1"/>
    <n v="98255148"/>
    <n v="405469"/>
    <x v="2"/>
  </r>
  <r>
    <x v="450"/>
    <s v="SHAHDOL"/>
    <x v="17"/>
    <x v="3"/>
    <n v="0"/>
    <x v="1"/>
    <x v="0"/>
    <n v="5524870"/>
    <n v="0"/>
    <x v="2"/>
  </r>
  <r>
    <x v="1332"/>
    <s v="SHAHJAHANPUR"/>
    <x v="2"/>
    <x v="3"/>
    <n v="0"/>
    <x v="1"/>
    <x v="2"/>
    <n v="16506411"/>
    <n v="3612812"/>
    <x v="2"/>
  </r>
  <r>
    <x v="880"/>
    <s v="SHEOHAR"/>
    <x v="12"/>
    <x v="3"/>
    <n v="6"/>
    <x v="1"/>
    <x v="0"/>
    <n v="308591850"/>
    <n v="0"/>
    <x v="2"/>
  </r>
  <r>
    <x v="1333"/>
    <s v="SHILLONG"/>
    <x v="32"/>
    <x v="6"/>
    <n v="0"/>
    <x v="1"/>
    <x v="0"/>
    <n v="497108058"/>
    <n v="0"/>
    <x v="2"/>
  </r>
  <r>
    <x v="882"/>
    <s v="SHIMLA"/>
    <x v="25"/>
    <x v="3"/>
    <n v="0"/>
    <x v="1"/>
    <x v="2"/>
    <n v="5228095"/>
    <n v="0"/>
    <x v="2"/>
  </r>
  <r>
    <x v="1334"/>
    <s v="SHIMOGA"/>
    <x v="16"/>
    <x v="3"/>
    <n v="8"/>
    <x v="1"/>
    <x v="7"/>
    <n v="69746267"/>
    <n v="500000"/>
    <x v="2"/>
  </r>
  <r>
    <x v="1335"/>
    <s v="SHIRDI"/>
    <x v="4"/>
    <x v="9"/>
    <n v="1"/>
    <x v="0"/>
    <x v="4"/>
    <n v="38176143"/>
    <n v="1497168"/>
    <x v="2"/>
  </r>
  <r>
    <x v="1336"/>
    <s v="SHIRUR"/>
    <x v="4"/>
    <x v="9"/>
    <n v="10"/>
    <x v="0"/>
    <x v="8"/>
    <n v="253880475"/>
    <n v="61810866"/>
    <x v="2"/>
  </r>
  <r>
    <x v="1337"/>
    <s v="SHRAWASTI"/>
    <x v="2"/>
    <x v="3"/>
    <n v="0"/>
    <x v="1"/>
    <x v="2"/>
    <n v="20065527"/>
    <n v="228304"/>
    <x v="2"/>
  </r>
  <r>
    <x v="1338"/>
    <s v="SIDHI"/>
    <x v="17"/>
    <x v="3"/>
    <n v="0"/>
    <x v="1"/>
    <x v="2"/>
    <n v="33416561"/>
    <n v="0"/>
    <x v="2"/>
  </r>
  <r>
    <x v="1339"/>
    <s v="SIKAR"/>
    <x v="5"/>
    <x v="3"/>
    <n v="0"/>
    <x v="1"/>
    <x v="8"/>
    <n v="34311"/>
    <n v="0"/>
    <x v="2"/>
  </r>
  <r>
    <x v="889"/>
    <s v="SIKKIM"/>
    <x v="33"/>
    <x v="37"/>
    <n v="0"/>
    <x v="0"/>
    <x v="2"/>
    <n v="32389223"/>
    <n v="0"/>
    <x v="2"/>
  </r>
  <r>
    <x v="1340"/>
    <s v="SILCHAR"/>
    <x v="15"/>
    <x v="6"/>
    <n v="1"/>
    <x v="1"/>
    <x v="2"/>
    <n v="87495844"/>
    <n v="12008613"/>
    <x v="2"/>
  </r>
  <r>
    <x v="1341"/>
    <s v="SINGHBHUM"/>
    <x v="21"/>
    <x v="3"/>
    <n v="4"/>
    <x v="1"/>
    <x v="7"/>
    <n v="8094301"/>
    <n v="108145"/>
    <x v="2"/>
  </r>
  <r>
    <x v="1342"/>
    <s v="SIRSA"/>
    <x v="7"/>
    <x v="57"/>
    <n v="0"/>
    <x v="0"/>
    <x v="4"/>
    <n v="8146887"/>
    <n v="3260000"/>
    <x v="2"/>
  </r>
  <r>
    <x v="1343"/>
    <s v="SITAMARHI"/>
    <x v="12"/>
    <x v="59"/>
    <n v="0"/>
    <x v="3"/>
    <x v="2"/>
    <n v="9265000"/>
    <n v="82000"/>
    <x v="2"/>
  </r>
  <r>
    <x v="1344"/>
    <s v="SITAPUR"/>
    <x v="2"/>
    <x v="3"/>
    <n v="0"/>
    <x v="1"/>
    <x v="2"/>
    <n v="41418622"/>
    <n v="1265000"/>
    <x v="2"/>
  </r>
  <r>
    <x v="1345"/>
    <s v="SIVAGANGA"/>
    <x v="11"/>
    <x v="51"/>
    <n v="0"/>
    <x v="0"/>
    <x v="0"/>
    <n v="49050835"/>
    <n v="7459581"/>
    <x v="2"/>
  </r>
  <r>
    <x v="1346"/>
    <s v="SIWAN"/>
    <x v="12"/>
    <x v="3"/>
    <n v="1"/>
    <x v="1"/>
    <x v="1"/>
    <n v="2213023"/>
    <n v="1956467"/>
    <x v="2"/>
  </r>
  <r>
    <x v="1347"/>
    <s v="SOLAPUR"/>
    <x v="4"/>
    <x v="3"/>
    <n v="1"/>
    <x v="1"/>
    <x v="0"/>
    <n v="60152887"/>
    <n v="7604375"/>
    <x v="2"/>
  </r>
  <r>
    <x v="1348"/>
    <s v="SONIPAT"/>
    <x v="7"/>
    <x v="3"/>
    <n v="0"/>
    <x v="1"/>
    <x v="0"/>
    <n v="142840716"/>
    <n v="0"/>
    <x v="2"/>
  </r>
  <r>
    <x v="1349"/>
    <s v="SOUTH DELHI"/>
    <x v="20"/>
    <x v="3"/>
    <n v="4"/>
    <x v="1"/>
    <x v="0"/>
    <n v="147493056"/>
    <n v="0"/>
    <x v="2"/>
  </r>
  <r>
    <x v="1350"/>
    <s v="SOUTH GOA"/>
    <x v="29"/>
    <x v="3"/>
    <n v="0"/>
    <x v="1"/>
    <x v="0"/>
    <n v="6260382"/>
    <n v="0"/>
    <x v="2"/>
  </r>
  <r>
    <x v="901"/>
    <s v="SREERAMPUR"/>
    <x v="6"/>
    <x v="23"/>
    <n v="1"/>
    <x v="1"/>
    <x v="0"/>
    <n v="88512676"/>
    <n v="8582543"/>
    <x v="2"/>
  </r>
  <r>
    <x v="1351"/>
    <s v="SRIKAKULAM"/>
    <x v="0"/>
    <x v="11"/>
    <n v="0"/>
    <x v="0"/>
    <x v="2"/>
    <n v="84173423"/>
    <n v="0"/>
    <x v="2"/>
  </r>
  <r>
    <x v="1352"/>
    <s v="SRINAGAR"/>
    <x v="35"/>
    <x v="12"/>
    <n v="0"/>
    <x v="0"/>
    <x v="0"/>
    <n v="984556436"/>
    <n v="1500000"/>
    <x v="2"/>
  </r>
  <r>
    <x v="1353"/>
    <s v="SRIPERUMBUDUR"/>
    <x v="11"/>
    <x v="51"/>
    <n v="0"/>
    <x v="0"/>
    <x v="2"/>
    <n v="936721057"/>
    <n v="80806268"/>
    <x v="2"/>
  </r>
  <r>
    <x v="838"/>
    <s v="SULTANPUR"/>
    <x v="2"/>
    <x v="3"/>
    <n v="0"/>
    <x v="1"/>
    <x v="2"/>
    <n v="357318699"/>
    <n v="18119000"/>
    <x v="2"/>
  </r>
  <r>
    <x v="475"/>
    <s v="SUNDARGARH"/>
    <x v="14"/>
    <x v="3"/>
    <n v="1"/>
    <x v="1"/>
    <x v="8"/>
    <n v="24202170"/>
    <n v="0"/>
    <x v="2"/>
  </r>
  <r>
    <x v="431"/>
    <s v="SUPAUL"/>
    <x v="12"/>
    <x v="6"/>
    <n v="5"/>
    <x v="1"/>
    <x v="7"/>
    <n v="81242965"/>
    <n v="0"/>
    <x v="2"/>
  </r>
  <r>
    <x v="1354"/>
    <s v="SURAT"/>
    <x v="3"/>
    <x v="3"/>
    <n v="0"/>
    <x v="1"/>
    <x v="1"/>
    <n v="18038444"/>
    <n v="2020458"/>
    <x v="2"/>
  </r>
  <r>
    <x v="1355"/>
    <s v="SURENDRANAGAR"/>
    <x v="3"/>
    <x v="3"/>
    <n v="1"/>
    <x v="1"/>
    <x v="5"/>
    <n v="11685000"/>
    <n v="0"/>
    <x v="2"/>
  </r>
  <r>
    <x v="1356"/>
    <s v="SURGUJA"/>
    <x v="18"/>
    <x v="3"/>
    <n v="0"/>
    <x v="1"/>
    <x v="2"/>
    <n v="24773173"/>
    <n v="2995985"/>
    <x v="2"/>
  </r>
  <r>
    <x v="1357"/>
    <s v="TAMLUK"/>
    <x v="6"/>
    <x v="23"/>
    <n v="2"/>
    <x v="1"/>
    <x v="2"/>
    <n v="6480767"/>
    <n v="0"/>
    <x v="2"/>
  </r>
  <r>
    <x v="1358"/>
    <s v="TEHRI GARHWAL"/>
    <x v="24"/>
    <x v="3"/>
    <n v="0"/>
    <x v="1"/>
    <x v="7"/>
    <n v="1662109875"/>
    <n v="14900000"/>
    <x v="2"/>
  </r>
  <r>
    <x v="1359"/>
    <s v="TENKASI"/>
    <x v="11"/>
    <x v="51"/>
    <n v="0"/>
    <x v="0"/>
    <x v="2"/>
    <n v="24014922"/>
    <n v="0"/>
    <x v="2"/>
  </r>
  <r>
    <x v="1360"/>
    <s v="TEZPUR"/>
    <x v="15"/>
    <x v="3"/>
    <n v="0"/>
    <x v="1"/>
    <x v="0"/>
    <n v="6655300"/>
    <n v="0"/>
    <x v="2"/>
  </r>
  <r>
    <x v="1361"/>
    <s v="THANE"/>
    <x v="4"/>
    <x v="9"/>
    <n v="13"/>
    <x v="0"/>
    <x v="4"/>
    <n v="98543902"/>
    <n v="13054217"/>
    <x v="2"/>
  </r>
  <r>
    <x v="1362"/>
    <s v="THANJAVUR"/>
    <x v="11"/>
    <x v="51"/>
    <n v="0"/>
    <x v="0"/>
    <x v="7"/>
    <n v="146049347"/>
    <n v="27954352"/>
    <x v="2"/>
  </r>
  <r>
    <x v="1363"/>
    <s v="THENI"/>
    <x v="11"/>
    <x v="51"/>
    <n v="0"/>
    <x v="0"/>
    <x v="1"/>
    <n v="22047681"/>
    <n v="869650"/>
    <x v="2"/>
  </r>
  <r>
    <x v="1364"/>
    <s v="THIRUVANANTHAPURAM"/>
    <x v="1"/>
    <x v="6"/>
    <n v="0"/>
    <x v="1"/>
    <x v="3"/>
    <n v="230275186"/>
    <n v="0"/>
    <x v="2"/>
  </r>
  <r>
    <x v="1365"/>
    <s v="THOOTHUKKUDI"/>
    <x v="11"/>
    <x v="51"/>
    <n v="0"/>
    <x v="0"/>
    <x v="2"/>
    <n v="9822294"/>
    <n v="0"/>
    <x v="2"/>
  </r>
  <r>
    <x v="1366"/>
    <s v="THRISSUR"/>
    <x v="1"/>
    <x v="1"/>
    <n v="3"/>
    <x v="1"/>
    <x v="2"/>
    <n v="20041642"/>
    <n v="294000"/>
    <x v="2"/>
  </r>
  <r>
    <x v="1367"/>
    <s v="TIKAMGARH"/>
    <x v="17"/>
    <x v="3"/>
    <n v="0"/>
    <x v="1"/>
    <x v="3"/>
    <n v="9364635"/>
    <n v="0"/>
    <x v="2"/>
  </r>
  <r>
    <x v="1368"/>
    <s v="TIRUCHIRAPPALLI"/>
    <x v="11"/>
    <x v="51"/>
    <n v="0"/>
    <x v="0"/>
    <x v="0"/>
    <n v="18522597"/>
    <n v="1917891"/>
    <x v="2"/>
  </r>
  <r>
    <x v="1369"/>
    <s v="TIRUNELVELI"/>
    <x v="11"/>
    <x v="51"/>
    <n v="0"/>
    <x v="0"/>
    <x v="0"/>
    <n v="2764500"/>
    <n v="0"/>
    <x v="2"/>
  </r>
  <r>
    <x v="1370"/>
    <s v="TIRUPATI"/>
    <x v="0"/>
    <x v="52"/>
    <n v="0"/>
    <x v="3"/>
    <x v="3"/>
    <n v="129128388"/>
    <n v="3132962"/>
    <x v="2"/>
  </r>
  <r>
    <x v="1371"/>
    <s v="TIRUPPUR"/>
    <x v="11"/>
    <x v="51"/>
    <n v="2"/>
    <x v="0"/>
    <x v="2"/>
    <n v="28108573"/>
    <n v="2475755"/>
    <x v="2"/>
  </r>
  <r>
    <x v="1372"/>
    <s v="Thiruvallur"/>
    <x v="11"/>
    <x v="51"/>
    <n v="0"/>
    <x v="0"/>
    <x v="0"/>
    <n v="28643502"/>
    <n v="1768538"/>
    <x v="2"/>
  </r>
  <r>
    <x v="1373"/>
    <s v="TIRUVANNAMALAI"/>
    <x v="11"/>
    <x v="51"/>
    <n v="0"/>
    <x v="0"/>
    <x v="2"/>
    <n v="3700000"/>
    <n v="0"/>
    <x v="2"/>
  </r>
  <r>
    <x v="1374"/>
    <s v="TONK SAWAI MADHOPUR"/>
    <x v="5"/>
    <x v="3"/>
    <n v="0"/>
    <x v="1"/>
    <x v="7"/>
    <n v="714124612"/>
    <n v="0"/>
    <x v="2"/>
  </r>
  <r>
    <x v="1375"/>
    <s v="TRIPURA EAST"/>
    <x v="34"/>
    <x v="50"/>
    <n v="0"/>
    <x v="3"/>
    <x v="7"/>
    <n v="11322979"/>
    <n v="2030773"/>
    <x v="2"/>
  </r>
  <r>
    <x v="1376"/>
    <s v="TRIPURA WEST"/>
    <x v="34"/>
    <x v="50"/>
    <n v="1"/>
    <x v="3"/>
    <x v="2"/>
    <n v="1320900"/>
    <n v="0"/>
    <x v="2"/>
  </r>
  <r>
    <x v="1377"/>
    <s v="TUMKUR"/>
    <x v="16"/>
    <x v="6"/>
    <n v="0"/>
    <x v="1"/>
    <x v="0"/>
    <n v="30273812"/>
    <n v="0"/>
    <x v="2"/>
  </r>
  <r>
    <x v="1378"/>
    <s v="TURA"/>
    <x v="32"/>
    <x v="64"/>
    <n v="0"/>
    <x v="0"/>
    <x v="2"/>
    <n v="215134618"/>
    <n v="0"/>
    <x v="2"/>
  </r>
  <r>
    <x v="1379"/>
    <s v="UDAIPUR"/>
    <x v="5"/>
    <x v="3"/>
    <n v="0"/>
    <x v="1"/>
    <x v="2"/>
    <n v="17049951"/>
    <n v="8195866"/>
    <x v="2"/>
  </r>
  <r>
    <x v="1380"/>
    <s v="UDHAMPUR"/>
    <x v="35"/>
    <x v="3"/>
    <n v="0"/>
    <x v="1"/>
    <x v="0"/>
    <n v="38464932"/>
    <n v="11881"/>
    <x v="2"/>
  </r>
  <r>
    <x v="1381"/>
    <s v="UDUPI CHIKMAGALUR"/>
    <x v="16"/>
    <x v="3"/>
    <n v="0"/>
    <x v="1"/>
    <x v="2"/>
    <n v="72089452"/>
    <n v="38119792"/>
    <x v="2"/>
  </r>
  <r>
    <x v="1382"/>
    <s v="UJIARPUR"/>
    <x v="12"/>
    <x v="3"/>
    <n v="1"/>
    <x v="1"/>
    <x v="1"/>
    <n v="146743540"/>
    <n v="3965423"/>
    <x v="2"/>
  </r>
  <r>
    <x v="1383"/>
    <s v="UJJAIN"/>
    <x v="17"/>
    <x v="3"/>
    <n v="0"/>
    <x v="1"/>
    <x v="3"/>
    <n v="18888754"/>
    <n v="5483153"/>
    <x v="2"/>
  </r>
  <r>
    <x v="931"/>
    <s v="ULUBERIA"/>
    <x v="6"/>
    <x v="23"/>
    <n v="0"/>
    <x v="1"/>
    <x v="1"/>
    <n v="22792936"/>
    <n v="10878739"/>
    <x v="2"/>
  </r>
  <r>
    <x v="1384"/>
    <s v="UNNAO"/>
    <x v="2"/>
    <x v="3"/>
    <n v="8"/>
    <x v="1"/>
    <x v="3"/>
    <n v="32137597"/>
    <n v="0"/>
    <x v="2"/>
  </r>
  <r>
    <x v="1385"/>
    <s v="UTTARA KANNADA"/>
    <x v="16"/>
    <x v="3"/>
    <n v="0"/>
    <x v="1"/>
    <x v="7"/>
    <n v="32367360"/>
    <n v="15139611"/>
    <x v="2"/>
  </r>
  <r>
    <x v="933"/>
    <s v="VADAKARA"/>
    <x v="1"/>
    <x v="6"/>
    <n v="0"/>
    <x v="1"/>
    <x v="2"/>
    <n v="9225000"/>
    <n v="2160000"/>
    <x v="2"/>
  </r>
  <r>
    <x v="1386"/>
    <s v="VADODARA"/>
    <x v="3"/>
    <x v="3"/>
    <n v="0"/>
    <x v="1"/>
    <x v="2"/>
    <n v="15157582"/>
    <n v="0"/>
    <x v="2"/>
  </r>
  <r>
    <x v="1387"/>
    <s v="VAISHALI"/>
    <x v="12"/>
    <x v="55"/>
    <n v="4"/>
    <x v="0"/>
    <x v="1"/>
    <n v="21610218"/>
    <n v="3323006"/>
    <x v="2"/>
  </r>
  <r>
    <x v="1388"/>
    <s v="VALMIKI NAGAR"/>
    <x v="12"/>
    <x v="3"/>
    <n v="3"/>
    <x v="1"/>
    <x v="4"/>
    <n v="6061576"/>
    <n v="626789"/>
    <x v="2"/>
  </r>
  <r>
    <x v="1389"/>
    <s v="VALSAD"/>
    <x v="3"/>
    <x v="3"/>
    <n v="0"/>
    <x v="1"/>
    <x v="0"/>
    <n v="131141867"/>
    <n v="2381344"/>
    <x v="2"/>
  </r>
  <r>
    <x v="1386"/>
    <s v="VARANASI"/>
    <x v="2"/>
    <x v="3"/>
    <n v="0"/>
    <x v="1"/>
    <x v="2"/>
    <n v="16591582"/>
    <n v="0"/>
    <x v="2"/>
  </r>
  <r>
    <x v="1390"/>
    <s v="VELLORE"/>
    <x v="11"/>
    <x v="51"/>
    <n v="0"/>
    <x v="0"/>
    <x v="2"/>
    <n v="9197355"/>
    <n v="440478"/>
    <x v="2"/>
  </r>
  <r>
    <x v="940"/>
    <s v="VIDISHA"/>
    <x v="17"/>
    <x v="3"/>
    <n v="0"/>
    <x v="1"/>
    <x v="0"/>
    <n v="175516422"/>
    <n v="6500000"/>
    <x v="2"/>
  </r>
  <r>
    <x v="1391"/>
    <s v="VIJAYAWADA"/>
    <x v="0"/>
    <x v="11"/>
    <n v="3"/>
    <x v="0"/>
    <x v="4"/>
    <n v="1284122669"/>
    <n v="715462989"/>
    <x v="2"/>
  </r>
  <r>
    <x v="1392"/>
    <s v="VILUPPURAM"/>
    <x v="11"/>
    <x v="51"/>
    <n v="0"/>
    <x v="0"/>
    <x v="1"/>
    <n v="6200000"/>
    <n v="2371331"/>
    <x v="2"/>
  </r>
  <r>
    <x v="1393"/>
    <s v="VIRUDHUNAGAR"/>
    <x v="11"/>
    <x v="51"/>
    <n v="0"/>
    <x v="0"/>
    <x v="4"/>
    <n v="43736485"/>
    <n v="5273447"/>
    <x v="2"/>
  </r>
  <r>
    <x v="1394"/>
    <s v="VISAKHAPATNAM"/>
    <x v="0"/>
    <x v="3"/>
    <n v="0"/>
    <x v="1"/>
    <x v="3"/>
    <n v="90103580"/>
    <n v="1854856"/>
    <x v="2"/>
  </r>
  <r>
    <x v="1395"/>
    <s v="VIZIANAGARAM"/>
    <x v="0"/>
    <x v="11"/>
    <n v="0"/>
    <x v="0"/>
    <x v="4"/>
    <n v="39754644"/>
    <n v="0"/>
    <x v="2"/>
  </r>
  <r>
    <x v="1396"/>
    <s v="WARANGAL"/>
    <x v="0"/>
    <x v="0"/>
    <n v="6"/>
    <x v="0"/>
    <x v="2"/>
    <n v="13495000"/>
    <n v="0"/>
    <x v="2"/>
  </r>
  <r>
    <x v="1397"/>
    <s v="WARDHA"/>
    <x v="4"/>
    <x v="3"/>
    <n v="5"/>
    <x v="1"/>
    <x v="4"/>
    <n v="33628998"/>
    <n v="1749314"/>
    <x v="2"/>
  </r>
  <r>
    <x v="948"/>
    <s v="WAYANAD"/>
    <x v="1"/>
    <x v="6"/>
    <n v="0"/>
    <x v="1"/>
    <x v="2"/>
    <n v="27122055"/>
    <n v="7711000"/>
    <x v="2"/>
  </r>
  <r>
    <x v="1398"/>
    <s v="WEST DELHI"/>
    <x v="20"/>
    <x v="3"/>
    <n v="1"/>
    <x v="1"/>
    <x v="2"/>
    <n v="107235461"/>
    <n v="26650000"/>
    <x v="2"/>
  </r>
  <r>
    <x v="1399"/>
    <s v="YAVATMAL WASHIM"/>
    <x v="4"/>
    <x v="9"/>
    <n v="4"/>
    <x v="0"/>
    <x v="1"/>
    <n v="60886040"/>
    <n v="7368967"/>
    <x v="2"/>
  </r>
  <r>
    <x v="1400"/>
    <s v="ZAHIRABAD"/>
    <x v="0"/>
    <x v="0"/>
    <n v="0"/>
    <x v="0"/>
    <x v="1"/>
    <n v="1023173039"/>
    <n v="83517670"/>
    <x v="2"/>
  </r>
  <r>
    <x v="1401"/>
    <s v="ADILABAD"/>
    <x v="0"/>
    <x v="3"/>
    <n v="52"/>
    <x v="1"/>
    <x v="7"/>
    <n v="3099414"/>
    <n v="231450"/>
    <x v="3"/>
  </r>
  <r>
    <x v="1402"/>
    <s v="AGRA"/>
    <x v="2"/>
    <x v="3"/>
    <n v="5"/>
    <x v="1"/>
    <x v="3"/>
    <n v="74274036"/>
    <n v="8606522"/>
    <x v="3"/>
  </r>
  <r>
    <x v="1403"/>
    <s v="AHMEDABAD EAST"/>
    <x v="3"/>
    <x v="3"/>
    <n v="0"/>
    <x v="1"/>
    <x v="8"/>
    <n v="74699690"/>
    <n v="6252577"/>
    <x v="3"/>
  </r>
  <r>
    <x v="1404"/>
    <s v="AHMEDABAD WEST"/>
    <x v="3"/>
    <x v="3"/>
    <n v="0"/>
    <x v="1"/>
    <x v="2"/>
    <n v="89474039"/>
    <n v="0"/>
    <x v="3"/>
  </r>
  <r>
    <x v="1405"/>
    <s v="AHMEDNAGAR"/>
    <x v="4"/>
    <x v="3"/>
    <n v="0"/>
    <x v="1"/>
    <x v="3"/>
    <n v="168664576"/>
    <n v="2623964"/>
    <x v="3"/>
  </r>
  <r>
    <x v="1406"/>
    <s v="AJMER"/>
    <x v="5"/>
    <x v="3"/>
    <n v="0"/>
    <x v="1"/>
    <x v="7"/>
    <n v="85101774"/>
    <n v="8319942"/>
    <x v="3"/>
  </r>
  <r>
    <x v="1407"/>
    <s v="AKOLA"/>
    <x v="4"/>
    <x v="3"/>
    <n v="1"/>
    <x v="1"/>
    <x v="0"/>
    <n v="77153230"/>
    <n v="14985774"/>
    <x v="3"/>
  </r>
  <r>
    <x v="1408"/>
    <s v="ALAPPUZHA"/>
    <x v="1"/>
    <x v="50"/>
    <n v="2"/>
    <x v="3"/>
    <x v="0"/>
    <n v="15268906"/>
    <n v="2220700"/>
    <x v="3"/>
  </r>
  <r>
    <x v="1409"/>
    <s v="ALATHUR"/>
    <x v="1"/>
    <x v="6"/>
    <n v="3"/>
    <x v="1"/>
    <x v="4"/>
    <n v="1152816"/>
    <n v="0"/>
    <x v="3"/>
  </r>
  <r>
    <x v="1410"/>
    <s v="ALIGARH"/>
    <x v="2"/>
    <x v="3"/>
    <n v="0"/>
    <x v="1"/>
    <x v="4"/>
    <n v="109522559"/>
    <n v="28095176"/>
    <x v="3"/>
  </r>
  <r>
    <x v="1411"/>
    <s v="ALIPURDUARS"/>
    <x v="6"/>
    <x v="3"/>
    <n v="9"/>
    <x v="1"/>
    <x v="9"/>
    <n v="1418730"/>
    <n v="0"/>
    <x v="3"/>
  </r>
  <r>
    <x v="1412"/>
    <s v="ALLAHABAD"/>
    <x v="2"/>
    <x v="3"/>
    <n v="6"/>
    <x v="1"/>
    <x v="3"/>
    <n v="26919330"/>
    <n v="1600000"/>
    <x v="3"/>
  </r>
  <r>
    <x v="963"/>
    <s v="ALMORA"/>
    <x v="24"/>
    <x v="3"/>
    <n v="0"/>
    <x v="1"/>
    <x v="7"/>
    <n v="9910448"/>
    <n v="55845"/>
    <x v="3"/>
  </r>
  <r>
    <x v="1413"/>
    <s v="ALWAR"/>
    <x v="5"/>
    <x v="3"/>
    <n v="0"/>
    <x v="1"/>
    <x v="4"/>
    <n v="352929"/>
    <n v="0"/>
    <x v="3"/>
  </r>
  <r>
    <x v="1414"/>
    <s v="AMALAPURAM"/>
    <x v="0"/>
    <x v="65"/>
    <n v="0"/>
    <x v="0"/>
    <x v="1"/>
    <n v="85993362"/>
    <n v="2431407"/>
    <x v="3"/>
  </r>
  <r>
    <x v="966"/>
    <s v="AMBALA"/>
    <x v="7"/>
    <x v="3"/>
    <n v="0"/>
    <x v="1"/>
    <x v="2"/>
    <n v="54361499"/>
    <n v="188861"/>
    <x v="3"/>
  </r>
  <r>
    <x v="1415"/>
    <s v="AMBEDKAR NAGAR"/>
    <x v="2"/>
    <x v="5"/>
    <n v="1"/>
    <x v="1"/>
    <x v="1"/>
    <n v="307265103"/>
    <n v="24739098"/>
    <x v="3"/>
  </r>
  <r>
    <x v="1416"/>
    <s v="AMETHI"/>
    <x v="2"/>
    <x v="3"/>
    <n v="0"/>
    <x v="1"/>
    <x v="7"/>
    <n v="111099609"/>
    <n v="0"/>
    <x v="3"/>
  </r>
  <r>
    <x v="1417"/>
    <s v="AMRAVATI"/>
    <x v="4"/>
    <x v="10"/>
    <n v="1"/>
    <x v="2"/>
    <x v="4"/>
    <n v="124554656"/>
    <n v="70576979"/>
    <x v="3"/>
  </r>
  <r>
    <x v="968"/>
    <s v="AMRELI"/>
    <x v="3"/>
    <x v="3"/>
    <n v="0"/>
    <x v="1"/>
    <x v="7"/>
    <n v="35900763"/>
    <n v="828961"/>
    <x v="3"/>
  </r>
  <r>
    <x v="1418"/>
    <s v="AMRITSAR"/>
    <x v="8"/>
    <x v="6"/>
    <n v="0"/>
    <x v="1"/>
    <x v="7"/>
    <n v="34011739"/>
    <n v="9031565"/>
    <x v="3"/>
  </r>
  <r>
    <x v="1419"/>
    <s v="AMROHA"/>
    <x v="2"/>
    <x v="5"/>
    <n v="0"/>
    <x v="1"/>
    <x v="1"/>
    <n v="74920879"/>
    <n v="19579691"/>
    <x v="3"/>
  </r>
  <r>
    <x v="1420"/>
    <s v="ANAKAPALLE"/>
    <x v="0"/>
    <x v="65"/>
    <n v="0"/>
    <x v="0"/>
    <x v="0"/>
    <n v="91526244"/>
    <n v="11139279"/>
    <x v="3"/>
  </r>
  <r>
    <x v="1421"/>
    <s v="ANAND"/>
    <x v="3"/>
    <x v="3"/>
    <n v="2"/>
    <x v="1"/>
    <x v="8"/>
    <n v="77043053"/>
    <n v="7810840"/>
    <x v="3"/>
  </r>
  <r>
    <x v="757"/>
    <s v="ANANDPUR SAHIB"/>
    <x v="8"/>
    <x v="6"/>
    <n v="0"/>
    <x v="1"/>
    <x v="0"/>
    <n v="154637860"/>
    <n v="0"/>
    <x v="3"/>
  </r>
  <r>
    <x v="1422"/>
    <s v="ANANTAPUR"/>
    <x v="0"/>
    <x v="65"/>
    <n v="1"/>
    <x v="0"/>
    <x v="3"/>
    <n v="11773091"/>
    <n v="1135547"/>
    <x v="3"/>
  </r>
  <r>
    <x v="1423"/>
    <s v="ANANTNAG"/>
    <x v="35"/>
    <x v="66"/>
    <n v="0"/>
    <x v="3"/>
    <x v="2"/>
    <n v="87620672"/>
    <n v="0"/>
    <x v="3"/>
  </r>
  <r>
    <x v="1424"/>
    <s v="ANDAMAN AND NICOBAR ISLANDS"/>
    <x v="36"/>
    <x v="6"/>
    <n v="0"/>
    <x v="1"/>
    <x v="0"/>
    <n v="132233012"/>
    <n v="80450870"/>
    <x v="3"/>
  </r>
  <r>
    <x v="976"/>
    <s v="AONLA"/>
    <x v="2"/>
    <x v="3"/>
    <n v="0"/>
    <x v="1"/>
    <x v="4"/>
    <n v="21766502"/>
    <n v="3324300"/>
    <x v="3"/>
  </r>
  <r>
    <x v="1425"/>
    <s v="ARAKKONAM"/>
    <x v="11"/>
    <x v="25"/>
    <n v="2"/>
    <x v="0"/>
    <x v="4"/>
    <n v="1146984897"/>
    <n v="166365972"/>
    <x v="3"/>
  </r>
  <r>
    <x v="1426"/>
    <s v="ARAKU"/>
    <x v="0"/>
    <x v="65"/>
    <n v="0"/>
    <x v="0"/>
    <x v="0"/>
    <n v="141179"/>
    <n v="0"/>
    <x v="3"/>
  </r>
  <r>
    <x v="979"/>
    <s v="ARAMBAG"/>
    <x v="6"/>
    <x v="23"/>
    <n v="1"/>
    <x v="1"/>
    <x v="2"/>
    <n v="12527597"/>
    <n v="4244000"/>
    <x v="3"/>
  </r>
  <r>
    <x v="1427"/>
    <s v="ARANI"/>
    <x v="11"/>
    <x v="6"/>
    <n v="1"/>
    <x v="1"/>
    <x v="0"/>
    <n v="234564815"/>
    <n v="33409505"/>
    <x v="3"/>
  </r>
  <r>
    <x v="535"/>
    <s v="ARARIA"/>
    <x v="12"/>
    <x v="3"/>
    <n v="3"/>
    <x v="1"/>
    <x v="4"/>
    <n v="5010577"/>
    <n v="1159200"/>
    <x v="3"/>
  </r>
  <r>
    <x v="1428"/>
    <s v="ARRAH"/>
    <x v="12"/>
    <x v="3"/>
    <n v="1"/>
    <x v="1"/>
    <x v="0"/>
    <n v="79971720"/>
    <n v="0"/>
    <x v="3"/>
  </r>
  <r>
    <x v="29"/>
    <s v="ARUNACHAL EAST"/>
    <x v="13"/>
    <x v="3"/>
    <n v="0"/>
    <x v="1"/>
    <x v="2"/>
    <n v="136628259"/>
    <n v="0"/>
    <x v="3"/>
  </r>
  <r>
    <x v="983"/>
    <s v="ARUNACHAL WEST"/>
    <x v="13"/>
    <x v="3"/>
    <n v="0"/>
    <x v="1"/>
    <x v="0"/>
    <n v="15279000"/>
    <n v="0"/>
    <x v="3"/>
  </r>
  <r>
    <x v="1429"/>
    <s v="ASKA"/>
    <x v="14"/>
    <x v="16"/>
    <n v="0"/>
    <x v="0"/>
    <x v="10"/>
    <n v="732470"/>
    <n v="0"/>
    <x v="3"/>
  </r>
  <r>
    <x v="1430"/>
    <s v="ATTINGAL"/>
    <x v="1"/>
    <x v="6"/>
    <n v="7"/>
    <x v="1"/>
    <x v="0"/>
    <n v="144098612"/>
    <n v="27622685"/>
    <x v="3"/>
  </r>
  <r>
    <x v="1431"/>
    <s v="AURANGABAD"/>
    <x v="4"/>
    <x v="29"/>
    <n v="4"/>
    <x v="0"/>
    <x v="2"/>
    <n v="29562768"/>
    <n v="6800000"/>
    <x v="3"/>
  </r>
  <r>
    <x v="542"/>
    <s v="AURANGABAD"/>
    <x v="4"/>
    <x v="3"/>
    <n v="3"/>
    <x v="1"/>
    <x v="2"/>
    <n v="167895109"/>
    <n v="3746607"/>
    <x v="3"/>
  </r>
  <r>
    <x v="1432"/>
    <s v="AUTONOMOUS DISTRICT"/>
    <x v="15"/>
    <x v="3"/>
    <n v="2"/>
    <x v="1"/>
    <x v="1"/>
    <n v="20693570"/>
    <n v="5956209"/>
    <x v="3"/>
  </r>
  <r>
    <x v="253"/>
    <s v="AZAMGARH"/>
    <x v="2"/>
    <x v="2"/>
    <n v="0"/>
    <x v="0"/>
    <x v="0"/>
    <n v="377859166"/>
    <n v="2853000"/>
    <x v="3"/>
  </r>
  <r>
    <x v="1433"/>
    <s v="BADAUN"/>
    <x v="2"/>
    <x v="3"/>
    <n v="2"/>
    <x v="1"/>
    <x v="0"/>
    <n v="40372093"/>
    <n v="0"/>
    <x v="3"/>
  </r>
  <r>
    <x v="39"/>
    <s v="BAGALKOT"/>
    <x v="16"/>
    <x v="3"/>
    <n v="0"/>
    <x v="1"/>
    <x v="0"/>
    <n v="43980663"/>
    <n v="7987991"/>
    <x v="3"/>
  </r>
  <r>
    <x v="990"/>
    <s v="BAGHPAT"/>
    <x v="2"/>
    <x v="3"/>
    <n v="1"/>
    <x v="1"/>
    <x v="2"/>
    <n v="78195793"/>
    <n v="0"/>
    <x v="3"/>
  </r>
  <r>
    <x v="72"/>
    <s v="BAHARAMPUR"/>
    <x v="6"/>
    <x v="6"/>
    <n v="7"/>
    <x v="1"/>
    <x v="4"/>
    <n v="101315437"/>
    <n v="8506984"/>
    <x v="3"/>
  </r>
  <r>
    <x v="1434"/>
    <s v="BAHRAICH"/>
    <x v="2"/>
    <x v="3"/>
    <n v="0"/>
    <x v="1"/>
    <x v="4"/>
    <n v="45691463"/>
    <n v="3028133"/>
    <x v="3"/>
  </r>
  <r>
    <x v="1435"/>
    <s v="BALAGHAT"/>
    <x v="17"/>
    <x v="3"/>
    <n v="0"/>
    <x v="1"/>
    <x v="8"/>
    <n v="88648133"/>
    <n v="1530693"/>
    <x v="3"/>
  </r>
  <r>
    <x v="1436"/>
    <s v="BALASORE"/>
    <x v="14"/>
    <x v="3"/>
    <n v="7"/>
    <x v="1"/>
    <x v="1"/>
    <n v="1346236"/>
    <n v="160"/>
    <x v="3"/>
  </r>
  <r>
    <x v="1023"/>
    <s v="BALLIA"/>
    <x v="2"/>
    <x v="3"/>
    <n v="2"/>
    <x v="1"/>
    <x v="1"/>
    <n v="24498319"/>
    <n v="0"/>
    <x v="3"/>
  </r>
  <r>
    <x v="1437"/>
    <s v="BALURGHAT"/>
    <x v="6"/>
    <x v="3"/>
    <n v="0"/>
    <x v="1"/>
    <x v="3"/>
    <n v="5825866"/>
    <n v="2168170"/>
    <x v="3"/>
  </r>
  <r>
    <x v="1438"/>
    <s v="BANASKANTHA"/>
    <x v="3"/>
    <x v="3"/>
    <n v="0"/>
    <x v="1"/>
    <x v="0"/>
    <n v="41819177"/>
    <n v="4500000"/>
    <x v="3"/>
  </r>
  <r>
    <x v="1439"/>
    <s v="BANDA"/>
    <x v="2"/>
    <x v="3"/>
    <n v="2"/>
    <x v="1"/>
    <x v="1"/>
    <n v="55794086"/>
    <n v="0"/>
    <x v="3"/>
  </r>
  <r>
    <x v="1440"/>
    <s v="BANGALORE CENTRAL"/>
    <x v="16"/>
    <x v="3"/>
    <n v="0"/>
    <x v="1"/>
    <x v="7"/>
    <n v="755529306"/>
    <n v="312521957"/>
    <x v="3"/>
  </r>
  <r>
    <x v="999"/>
    <s v="BANGALORE NORTH"/>
    <x v="16"/>
    <x v="3"/>
    <n v="0"/>
    <x v="1"/>
    <x v="0"/>
    <n v="209384539"/>
    <n v="104302653"/>
    <x v="3"/>
  </r>
  <r>
    <x v="1441"/>
    <s v="BANGALORE RURAL"/>
    <x v="16"/>
    <x v="6"/>
    <n v="5"/>
    <x v="1"/>
    <x v="7"/>
    <n v="3388920717"/>
    <n v="519320305"/>
    <x v="3"/>
  </r>
  <r>
    <x v="1442"/>
    <s v="BANGALORE SOUTH"/>
    <x v="16"/>
    <x v="3"/>
    <n v="0"/>
    <x v="1"/>
    <x v="0"/>
    <n v="1346593"/>
    <n v="0"/>
    <x v="3"/>
  </r>
  <r>
    <x v="1443"/>
    <s v="BANGAON"/>
    <x v="6"/>
    <x v="3"/>
    <n v="8"/>
    <x v="1"/>
    <x v="1"/>
    <n v="5265388"/>
    <n v="0"/>
    <x v="3"/>
  </r>
  <r>
    <x v="51"/>
    <s v="BANKA"/>
    <x v="12"/>
    <x v="38"/>
    <n v="1"/>
    <x v="3"/>
    <x v="2"/>
    <n v="19816050"/>
    <n v="405701"/>
    <x v="3"/>
  </r>
  <r>
    <x v="1444"/>
    <s v="BANKURA"/>
    <x v="6"/>
    <x v="3"/>
    <n v="1"/>
    <x v="1"/>
    <x v="0"/>
    <n v="19799440"/>
    <n v="3261495"/>
    <x v="3"/>
  </r>
  <r>
    <x v="1004"/>
    <s v="BANSGAON"/>
    <x v="2"/>
    <x v="3"/>
    <n v="5"/>
    <x v="1"/>
    <x v="1"/>
    <n v="171706883"/>
    <n v="6049264"/>
    <x v="3"/>
  </r>
  <r>
    <x v="1445"/>
    <s v="BANSWARA"/>
    <x v="5"/>
    <x v="3"/>
    <n v="0"/>
    <x v="1"/>
    <x v="0"/>
    <n v="58711904"/>
    <n v="1746729"/>
    <x v="3"/>
  </r>
  <r>
    <x v="1446"/>
    <s v="BAPATLA"/>
    <x v="0"/>
    <x v="65"/>
    <n v="0"/>
    <x v="0"/>
    <x v="9"/>
    <n v="4158610"/>
    <n v="269000"/>
    <x v="3"/>
  </r>
  <r>
    <x v="1447"/>
    <s v="BARABANKI"/>
    <x v="2"/>
    <x v="3"/>
    <n v="1"/>
    <x v="1"/>
    <x v="2"/>
    <n v="18050127"/>
    <n v="3171774"/>
    <x v="3"/>
  </r>
  <r>
    <x v="1448"/>
    <s v="BARAMATI"/>
    <x v="4"/>
    <x v="4"/>
    <n v="0"/>
    <x v="1"/>
    <x v="1"/>
    <n v="1408888704"/>
    <n v="5500000"/>
    <x v="3"/>
  </r>
  <r>
    <x v="1449"/>
    <s v="BARAMULLA"/>
    <x v="35"/>
    <x v="66"/>
    <n v="0"/>
    <x v="3"/>
    <x v="0"/>
    <n v="597434000"/>
    <n v="104935"/>
    <x v="3"/>
  </r>
  <r>
    <x v="1450"/>
    <s v="BARASAT"/>
    <x v="6"/>
    <x v="23"/>
    <n v="2"/>
    <x v="1"/>
    <x v="2"/>
    <n v="40531018"/>
    <n v="1496059"/>
    <x v="3"/>
  </r>
  <r>
    <x v="1071"/>
    <s v="BARDHAMAN DURGAPUR"/>
    <x v="6"/>
    <x v="3"/>
    <n v="0"/>
    <x v="1"/>
    <x v="0"/>
    <n v="26521750"/>
    <n v="744076"/>
    <x v="3"/>
  </r>
  <r>
    <x v="1011"/>
    <s v="BARDHAMAN PURBA"/>
    <x v="6"/>
    <x v="23"/>
    <n v="0"/>
    <x v="1"/>
    <x v="0"/>
    <n v="20371283"/>
    <n v="148598"/>
    <x v="3"/>
  </r>
  <r>
    <x v="1451"/>
    <s v="BARDOLI"/>
    <x v="3"/>
    <x v="3"/>
    <n v="0"/>
    <x v="1"/>
    <x v="8"/>
    <n v="28350217"/>
    <n v="3676869"/>
    <x v="3"/>
  </r>
  <r>
    <x v="1452"/>
    <s v="BAREILLY"/>
    <x v="2"/>
    <x v="3"/>
    <n v="0"/>
    <x v="1"/>
    <x v="0"/>
    <n v="126356142"/>
    <n v="13055209"/>
    <x v="3"/>
  </r>
  <r>
    <x v="1453"/>
    <s v="BARGARH"/>
    <x v="14"/>
    <x v="3"/>
    <n v="0"/>
    <x v="1"/>
    <x v="2"/>
    <n v="11673429"/>
    <n v="0"/>
    <x v="3"/>
  </r>
  <r>
    <x v="1454"/>
    <s v="BARMER"/>
    <x v="5"/>
    <x v="3"/>
    <n v="2"/>
    <x v="1"/>
    <x v="1"/>
    <n v="2402250"/>
    <n v="0"/>
    <x v="3"/>
  </r>
  <r>
    <x v="1455"/>
    <s v="BARPETA"/>
    <x v="15"/>
    <x v="6"/>
    <n v="0"/>
    <x v="1"/>
    <x v="2"/>
    <n v="7398753"/>
    <n v="2703693"/>
    <x v="3"/>
  </r>
  <r>
    <x v="1456"/>
    <s v="BARRACKPUR"/>
    <x v="6"/>
    <x v="3"/>
    <n v="24"/>
    <x v="1"/>
    <x v="4"/>
    <n v="8055691"/>
    <n v="1100000"/>
    <x v="3"/>
  </r>
  <r>
    <x v="1457"/>
    <s v="BASIRHAT"/>
    <x v="6"/>
    <x v="23"/>
    <n v="0"/>
    <x v="1"/>
    <x v="7"/>
    <n v="29088391"/>
    <n v="16881608"/>
    <x v="3"/>
  </r>
  <r>
    <x v="1458"/>
    <s v="BASTAR"/>
    <x v="18"/>
    <x v="6"/>
    <n v="1"/>
    <x v="1"/>
    <x v="2"/>
    <n v="7721293"/>
    <n v="1801236"/>
    <x v="3"/>
  </r>
  <r>
    <x v="1459"/>
    <s v="BASTI"/>
    <x v="2"/>
    <x v="3"/>
    <n v="5"/>
    <x v="1"/>
    <x v="2"/>
    <n v="8662344"/>
    <n v="322490"/>
    <x v="3"/>
  </r>
  <r>
    <x v="1019"/>
    <s v="BATHINDA"/>
    <x v="8"/>
    <x v="22"/>
    <n v="0"/>
    <x v="0"/>
    <x v="4"/>
    <n v="2179919870"/>
    <n v="954852600"/>
    <x v="3"/>
  </r>
  <r>
    <x v="1460"/>
    <s v="BEED"/>
    <x v="4"/>
    <x v="3"/>
    <n v="1"/>
    <x v="1"/>
    <x v="2"/>
    <n v="167477926"/>
    <n v="98833794"/>
    <x v="3"/>
  </r>
  <r>
    <x v="1269"/>
    <s v="BEGUSARAI"/>
    <x v="12"/>
    <x v="3"/>
    <n v="6"/>
    <x v="1"/>
    <x v="1"/>
    <n v="83024577"/>
    <n v="12236000"/>
    <x v="3"/>
  </r>
  <r>
    <x v="1461"/>
    <s v="BELGAUM"/>
    <x v="16"/>
    <x v="3"/>
    <n v="0"/>
    <x v="1"/>
    <x v="0"/>
    <n v="366164525"/>
    <n v="198479638"/>
    <x v="3"/>
  </r>
  <r>
    <x v="1462"/>
    <s v="BELLARY"/>
    <x v="16"/>
    <x v="3"/>
    <n v="0"/>
    <x v="1"/>
    <x v="10"/>
    <n v="40107878"/>
    <n v="250000"/>
    <x v="3"/>
  </r>
  <r>
    <x v="73"/>
    <s v="BERHAMPUR"/>
    <x v="14"/>
    <x v="16"/>
    <n v="0"/>
    <x v="0"/>
    <x v="4"/>
    <n v="11716989"/>
    <n v="0"/>
    <x v="3"/>
  </r>
  <r>
    <x v="1463"/>
    <s v="BETUL"/>
    <x v="17"/>
    <x v="3"/>
    <n v="0"/>
    <x v="1"/>
    <x v="2"/>
    <n v="15413532"/>
    <n v="875803"/>
    <x v="3"/>
  </r>
  <r>
    <x v="1464"/>
    <s v="BHADOHI"/>
    <x v="2"/>
    <x v="3"/>
    <n v="6"/>
    <x v="1"/>
    <x v="4"/>
    <n v="94089148"/>
    <n v="21696413"/>
    <x v="3"/>
  </r>
  <r>
    <x v="1465"/>
    <s v="BHADRAK"/>
    <x v="14"/>
    <x v="16"/>
    <n v="0"/>
    <x v="0"/>
    <x v="1"/>
    <n v="39417891"/>
    <n v="8958149"/>
    <x v="3"/>
  </r>
  <r>
    <x v="1466"/>
    <s v="BHAGALPUR"/>
    <x v="12"/>
    <x v="38"/>
    <n v="0"/>
    <x v="3"/>
    <x v="9"/>
    <n v="6801126"/>
    <n v="5364747"/>
    <x v="3"/>
  </r>
  <r>
    <x v="1467"/>
    <s v="BHANDARA GONDIYA"/>
    <x v="4"/>
    <x v="3"/>
    <n v="2"/>
    <x v="1"/>
    <x v="8"/>
    <n v="627543615"/>
    <n v="19861338"/>
    <x v="3"/>
  </r>
  <r>
    <x v="1468"/>
    <s v="BHARATPUR"/>
    <x v="5"/>
    <x v="3"/>
    <n v="0"/>
    <x v="1"/>
    <x v="9"/>
    <n v="3117190"/>
    <n v="0"/>
    <x v="3"/>
  </r>
  <r>
    <x v="1469"/>
    <s v="BHARUCH"/>
    <x v="3"/>
    <x v="3"/>
    <n v="0"/>
    <x v="1"/>
    <x v="2"/>
    <n v="6835957"/>
    <n v="0"/>
    <x v="3"/>
  </r>
  <r>
    <x v="1470"/>
    <s v="BHAVNAGAR"/>
    <x v="3"/>
    <x v="3"/>
    <n v="0"/>
    <x v="1"/>
    <x v="0"/>
    <n v="17753161"/>
    <n v="3689036"/>
    <x v="3"/>
  </r>
  <r>
    <x v="1028"/>
    <s v="BHILWARA"/>
    <x v="5"/>
    <x v="3"/>
    <n v="0"/>
    <x v="1"/>
    <x v="1"/>
    <n v="232703276"/>
    <n v="1827380"/>
    <x v="3"/>
  </r>
  <r>
    <x v="1471"/>
    <s v="BHIND"/>
    <x v="17"/>
    <x v="3"/>
    <n v="0"/>
    <x v="1"/>
    <x v="2"/>
    <n v="51108660"/>
    <n v="13400000"/>
    <x v="3"/>
  </r>
  <r>
    <x v="1030"/>
    <s v="BHIWANDI"/>
    <x v="4"/>
    <x v="3"/>
    <n v="0"/>
    <x v="1"/>
    <x v="1"/>
    <n v="418850781"/>
    <n v="5645459"/>
    <x v="3"/>
  </r>
  <r>
    <x v="1472"/>
    <s v="BHIWANI MAHENDRAGARH"/>
    <x v="7"/>
    <x v="3"/>
    <n v="0"/>
    <x v="1"/>
    <x v="1"/>
    <n v="60642205"/>
    <n v="240000"/>
    <x v="3"/>
  </r>
  <r>
    <x v="1473"/>
    <s v="BHONGIR"/>
    <x v="0"/>
    <x v="6"/>
    <n v="14"/>
    <x v="1"/>
    <x v="7"/>
    <n v="162543845"/>
    <n v="24069129"/>
    <x v="3"/>
  </r>
  <r>
    <x v="1474"/>
    <s v="BHOPAL"/>
    <x v="17"/>
    <x v="3"/>
    <n v="1"/>
    <x v="1"/>
    <x v="2"/>
    <n v="444224"/>
    <n v="0"/>
    <x v="3"/>
  </r>
  <r>
    <x v="1475"/>
    <s v="BHUBANESWAR"/>
    <x v="14"/>
    <x v="3"/>
    <n v="0"/>
    <x v="1"/>
    <x v="1"/>
    <n v="31677600"/>
    <n v="4329959"/>
    <x v="3"/>
  </r>
  <r>
    <x v="1476"/>
    <s v="BIDAR"/>
    <x v="16"/>
    <x v="3"/>
    <n v="1"/>
    <x v="1"/>
    <x v="0"/>
    <n v="51836416"/>
    <n v="10239000"/>
    <x v="3"/>
  </r>
  <r>
    <x v="121"/>
    <s v="BIJAPUR"/>
    <x v="16"/>
    <x v="3"/>
    <n v="0"/>
    <x v="1"/>
    <x v="1"/>
    <n v="504122985"/>
    <n v="1600000"/>
    <x v="3"/>
  </r>
  <r>
    <x v="1477"/>
    <s v="BIJNOR"/>
    <x v="2"/>
    <x v="5"/>
    <n v="7"/>
    <x v="1"/>
    <x v="1"/>
    <n v="2499628021"/>
    <n v="1016148176"/>
    <x v="3"/>
  </r>
  <r>
    <x v="590"/>
    <s v="BIKANER"/>
    <x v="5"/>
    <x v="3"/>
    <n v="0"/>
    <x v="1"/>
    <x v="2"/>
    <n v="23524459"/>
    <n v="1060314"/>
    <x v="3"/>
  </r>
  <r>
    <x v="1478"/>
    <s v="BILASPUR"/>
    <x v="18"/>
    <x v="3"/>
    <n v="0"/>
    <x v="1"/>
    <x v="0"/>
    <n v="13544588"/>
    <n v="50000"/>
    <x v="3"/>
  </r>
  <r>
    <x v="591"/>
    <s v="BIRBHUM"/>
    <x v="6"/>
    <x v="23"/>
    <n v="0"/>
    <x v="1"/>
    <x v="1"/>
    <n v="48652722"/>
    <n v="18604443"/>
    <x v="3"/>
  </r>
  <r>
    <x v="1040"/>
    <s v="BISHNUPUR"/>
    <x v="6"/>
    <x v="3"/>
    <n v="6"/>
    <x v="1"/>
    <x v="7"/>
    <n v="8656777"/>
    <n v="1077120"/>
    <x v="3"/>
  </r>
  <r>
    <x v="1479"/>
    <s v="BOLANGIR"/>
    <x v="14"/>
    <x v="3"/>
    <n v="0"/>
    <x v="1"/>
    <x v="1"/>
    <n v="379590851"/>
    <n v="7500000"/>
    <x v="3"/>
  </r>
  <r>
    <x v="1480"/>
    <s v="BOLPUR"/>
    <x v="6"/>
    <x v="23"/>
    <n v="0"/>
    <x v="1"/>
    <x v="4"/>
    <n v="1310691"/>
    <n v="0"/>
    <x v="3"/>
  </r>
  <r>
    <x v="1020"/>
    <s v="BULANDSHAHR"/>
    <x v="2"/>
    <x v="3"/>
    <n v="1"/>
    <x v="1"/>
    <x v="1"/>
    <n v="18728861"/>
    <n v="0"/>
    <x v="3"/>
  </r>
  <r>
    <x v="1481"/>
    <s v="BULDHANA"/>
    <x v="4"/>
    <x v="9"/>
    <n v="3"/>
    <x v="0"/>
    <x v="7"/>
    <n v="116272966"/>
    <n v="735482"/>
    <x v="3"/>
  </r>
  <r>
    <x v="1043"/>
    <s v="BUXAR"/>
    <x v="12"/>
    <x v="3"/>
    <n v="3"/>
    <x v="1"/>
    <x v="1"/>
    <n v="40183612"/>
    <n v="1350667"/>
    <x v="3"/>
  </r>
  <r>
    <x v="1482"/>
    <s v="CHALAKUDY"/>
    <x v="1"/>
    <x v="6"/>
    <n v="4"/>
    <x v="1"/>
    <x v="1"/>
    <n v="20461931"/>
    <n v="915938"/>
    <x v="3"/>
  </r>
  <r>
    <x v="1483"/>
    <s v="CHAMARAJANAGAR"/>
    <x v="16"/>
    <x v="3"/>
    <n v="0"/>
    <x v="1"/>
    <x v="2"/>
    <n v="143804441"/>
    <n v="324909"/>
    <x v="3"/>
  </r>
  <r>
    <x v="1484"/>
    <s v="CHANDAULI"/>
    <x v="2"/>
    <x v="3"/>
    <n v="0"/>
    <x v="1"/>
    <x v="3"/>
    <n v="33359734"/>
    <n v="0"/>
    <x v="3"/>
  </r>
  <r>
    <x v="1485"/>
    <s v="CHANDIGARH"/>
    <x v="19"/>
    <x v="3"/>
    <n v="0"/>
    <x v="1"/>
    <x v="2"/>
    <n v="474983574"/>
    <n v="6279188"/>
    <x v="3"/>
  </r>
  <r>
    <x v="1486"/>
    <s v="CHANDNI CHOWK"/>
    <x v="20"/>
    <x v="3"/>
    <n v="0"/>
    <x v="1"/>
    <x v="2"/>
    <n v="30171897"/>
    <n v="0"/>
    <x v="3"/>
  </r>
  <r>
    <x v="1487"/>
    <s v="CHANDRAPUR"/>
    <x v="4"/>
    <x v="6"/>
    <n v="5"/>
    <x v="1"/>
    <x v="7"/>
    <n v="137455342"/>
    <n v="22752880"/>
    <x v="3"/>
  </r>
  <r>
    <x v="1049"/>
    <s v="CHATRA"/>
    <x v="21"/>
    <x v="3"/>
    <n v="0"/>
    <x v="1"/>
    <x v="2"/>
    <n v="226209137"/>
    <n v="1889051"/>
    <x v="3"/>
  </r>
  <r>
    <x v="304"/>
    <s v="CHENNAI CENTRAL"/>
    <x v="11"/>
    <x v="25"/>
    <n v="1"/>
    <x v="0"/>
    <x v="1"/>
    <n v="116790616"/>
    <n v="0"/>
    <x v="3"/>
  </r>
  <r>
    <x v="1488"/>
    <s v="CHENNAI NORTH"/>
    <x v="11"/>
    <x v="25"/>
    <n v="0"/>
    <x v="0"/>
    <x v="2"/>
    <n v="405294714"/>
    <n v="258386550"/>
    <x v="3"/>
  </r>
  <r>
    <x v="1489"/>
    <s v="CHENNAI SOUTH"/>
    <x v="11"/>
    <x v="25"/>
    <n v="0"/>
    <x v="0"/>
    <x v="3"/>
    <n v="91793460"/>
    <n v="500000"/>
    <x v="3"/>
  </r>
  <r>
    <x v="1490"/>
    <s v="CHEVELLA"/>
    <x v="0"/>
    <x v="0"/>
    <n v="0"/>
    <x v="0"/>
    <x v="2"/>
    <n v="1634695131"/>
    <n v="197007553"/>
    <x v="3"/>
  </r>
  <r>
    <x v="1491"/>
    <s v="CHHINDWARA"/>
    <x v="17"/>
    <x v="6"/>
    <n v="0"/>
    <x v="1"/>
    <x v="1"/>
    <n v="6601946757"/>
    <n v="8791712"/>
    <x v="3"/>
  </r>
  <r>
    <x v="1492"/>
    <s v="CHHOTA UDAIPUR"/>
    <x v="3"/>
    <x v="3"/>
    <n v="0"/>
    <x v="1"/>
    <x v="7"/>
    <n v="8634660"/>
    <n v="0"/>
    <x v="3"/>
  </r>
  <r>
    <x v="1493"/>
    <s v="CHIDAMBARAM"/>
    <x v="11"/>
    <x v="67"/>
    <n v="3"/>
    <x v="3"/>
    <x v="3"/>
    <n v="9244092"/>
    <n v="394248"/>
    <x v="3"/>
  </r>
  <r>
    <x v="1494"/>
    <s v="CHIKKBALLAPUR"/>
    <x v="16"/>
    <x v="3"/>
    <n v="0"/>
    <x v="1"/>
    <x v="0"/>
    <n v="1153501141"/>
    <n v="0"/>
    <x v="3"/>
  </r>
  <r>
    <x v="1495"/>
    <s v="CHIKKODI"/>
    <x v="16"/>
    <x v="3"/>
    <n v="0"/>
    <x v="1"/>
    <x v="7"/>
    <n v="344922831"/>
    <n v="195595693"/>
    <x v="3"/>
  </r>
  <r>
    <x v="1496"/>
    <s v="CHITRADURGA"/>
    <x v="16"/>
    <x v="3"/>
    <n v="0"/>
    <x v="1"/>
    <x v="1"/>
    <n v="96197642"/>
    <n v="0"/>
    <x v="3"/>
  </r>
  <r>
    <x v="1497"/>
    <s v="CHITTOOR"/>
    <x v="0"/>
    <x v="65"/>
    <n v="0"/>
    <x v="0"/>
    <x v="2"/>
    <n v="17355862"/>
    <n v="1341542"/>
    <x v="3"/>
  </r>
  <r>
    <x v="1060"/>
    <s v="CHITTORGARH"/>
    <x v="5"/>
    <x v="3"/>
    <n v="0"/>
    <x v="1"/>
    <x v="1"/>
    <n v="19725115"/>
    <n v="100000"/>
    <x v="3"/>
  </r>
  <r>
    <x v="1061"/>
    <s v="CHURU"/>
    <x v="5"/>
    <x v="3"/>
    <n v="0"/>
    <x v="1"/>
    <x v="1"/>
    <n v="36723865"/>
    <n v="15163379"/>
    <x v="3"/>
  </r>
  <r>
    <x v="1498"/>
    <s v="COIMBATORE"/>
    <x v="11"/>
    <x v="50"/>
    <n v="1"/>
    <x v="3"/>
    <x v="7"/>
    <n v="20284430"/>
    <n v="3234168"/>
    <x v="3"/>
  </r>
  <r>
    <x v="1499"/>
    <s v="COOCH BEHAR"/>
    <x v="6"/>
    <x v="3"/>
    <n v="11"/>
    <x v="1"/>
    <x v="9"/>
    <n v="9629810"/>
    <n v="0"/>
    <x v="3"/>
  </r>
  <r>
    <x v="1500"/>
    <s v="CUDDALORE"/>
    <x v="11"/>
    <x v="25"/>
    <n v="0"/>
    <x v="0"/>
    <x v="0"/>
    <n v="423378552"/>
    <n v="102828604"/>
    <x v="3"/>
  </r>
  <r>
    <x v="133"/>
    <s v="CUTTACK"/>
    <x v="14"/>
    <x v="16"/>
    <n v="0"/>
    <x v="0"/>
    <x v="2"/>
    <n v="106894976"/>
    <n v="0"/>
    <x v="3"/>
  </r>
  <r>
    <x v="134"/>
    <s v="DADRA AND NAGAR HAVELI"/>
    <x v="37"/>
    <x v="10"/>
    <n v="0"/>
    <x v="2"/>
    <x v="1"/>
    <n v="708885980"/>
    <n v="37268162"/>
    <x v="3"/>
  </r>
  <r>
    <x v="1501"/>
    <s v="DAHOD"/>
    <x v="3"/>
    <x v="3"/>
    <n v="0"/>
    <x v="1"/>
    <x v="0"/>
    <n v="27070480"/>
    <n v="0"/>
    <x v="3"/>
  </r>
  <r>
    <x v="616"/>
    <s v="DAKSHINA KANNADA"/>
    <x v="16"/>
    <x v="3"/>
    <n v="4"/>
    <x v="1"/>
    <x v="4"/>
    <n v="14678300"/>
    <n v="4450945"/>
    <x v="3"/>
  </r>
  <r>
    <x v="1069"/>
    <s v="DAMAN AND DIU"/>
    <x v="38"/>
    <x v="3"/>
    <n v="0"/>
    <x v="1"/>
    <x v="9"/>
    <n v="213993750"/>
    <n v="9969514"/>
    <x v="3"/>
  </r>
  <r>
    <x v="1070"/>
    <s v="DAMOH"/>
    <x v="17"/>
    <x v="3"/>
    <n v="0"/>
    <x v="1"/>
    <x v="0"/>
    <n v="43292483"/>
    <n v="4230614"/>
    <x v="3"/>
  </r>
  <r>
    <x v="1502"/>
    <s v="DARBHANGA"/>
    <x v="12"/>
    <x v="3"/>
    <n v="0"/>
    <x v="1"/>
    <x v="2"/>
    <n v="19301808"/>
    <n v="1039660"/>
    <x v="3"/>
  </r>
  <r>
    <x v="1503"/>
    <s v="DARJEELING"/>
    <x v="6"/>
    <x v="3"/>
    <n v="0"/>
    <x v="1"/>
    <x v="1"/>
    <n v="151106062"/>
    <n v="27428941"/>
    <x v="3"/>
  </r>
  <r>
    <x v="1504"/>
    <s v="DAUSA"/>
    <x v="5"/>
    <x v="3"/>
    <n v="0"/>
    <x v="1"/>
    <x v="2"/>
    <n v="143742564"/>
    <n v="5825431"/>
    <x v="3"/>
  </r>
  <r>
    <x v="1505"/>
    <s v="DAVANAGERE"/>
    <x v="16"/>
    <x v="3"/>
    <n v="0"/>
    <x v="1"/>
    <x v="4"/>
    <n v="380164932"/>
    <n v="14670809"/>
    <x v="3"/>
  </r>
  <r>
    <x v="1506"/>
    <s v="DEORIA"/>
    <x v="2"/>
    <x v="3"/>
    <n v="1"/>
    <x v="1"/>
    <x v="0"/>
    <n v="29451678"/>
    <n v="9310684"/>
    <x v="3"/>
  </r>
  <r>
    <x v="1507"/>
    <s v="DEWAS"/>
    <x v="17"/>
    <x v="3"/>
    <n v="0"/>
    <x v="1"/>
    <x v="0"/>
    <n v="3812464"/>
    <n v="1832631"/>
    <x v="3"/>
  </r>
  <r>
    <x v="625"/>
    <s v="DHANBAD"/>
    <x v="21"/>
    <x v="3"/>
    <n v="0"/>
    <x v="1"/>
    <x v="1"/>
    <n v="27286918"/>
    <n v="0"/>
    <x v="3"/>
  </r>
  <r>
    <x v="146"/>
    <s v="DHAR"/>
    <x v="17"/>
    <x v="3"/>
    <n v="1"/>
    <x v="1"/>
    <x v="2"/>
    <n v="23198238"/>
    <n v="2471613"/>
    <x v="3"/>
  </r>
  <r>
    <x v="1508"/>
    <s v="DHARMAPURI"/>
    <x v="11"/>
    <x v="25"/>
    <n v="1"/>
    <x v="0"/>
    <x v="2"/>
    <n v="48477451"/>
    <n v="6053502"/>
    <x v="3"/>
  </r>
  <r>
    <x v="147"/>
    <s v="DHARWAD"/>
    <x v="16"/>
    <x v="3"/>
    <n v="1"/>
    <x v="1"/>
    <x v="1"/>
    <n v="111384447"/>
    <n v="51736254"/>
    <x v="3"/>
  </r>
  <r>
    <x v="1509"/>
    <s v="DHAURAHRA"/>
    <x v="2"/>
    <x v="3"/>
    <n v="3"/>
    <x v="1"/>
    <x v="7"/>
    <n v="24735488"/>
    <n v="7095916"/>
    <x v="3"/>
  </r>
  <r>
    <x v="1510"/>
    <s v="DHENKANAL"/>
    <x v="14"/>
    <x v="16"/>
    <n v="1"/>
    <x v="0"/>
    <x v="7"/>
    <n v="14529286"/>
    <n v="0"/>
    <x v="3"/>
  </r>
  <r>
    <x v="629"/>
    <s v="DHUBRI"/>
    <x v="15"/>
    <x v="53"/>
    <n v="7"/>
    <x v="0"/>
    <x v="2"/>
    <n v="788064044"/>
    <n v="10159381"/>
    <x v="3"/>
  </r>
  <r>
    <x v="1511"/>
    <s v="DHULE"/>
    <x v="4"/>
    <x v="3"/>
    <n v="2"/>
    <x v="1"/>
    <x v="2"/>
    <n v="158651112"/>
    <n v="1000000"/>
    <x v="3"/>
  </r>
  <r>
    <x v="1079"/>
    <s v="DIAMOND HARBOUR"/>
    <x v="6"/>
    <x v="23"/>
    <n v="0"/>
    <x v="1"/>
    <x v="1"/>
    <n v="13794320"/>
    <n v="0"/>
    <x v="3"/>
  </r>
  <r>
    <x v="1512"/>
    <s v="DIBRUGARH"/>
    <x v="15"/>
    <x v="3"/>
    <n v="0"/>
    <x v="1"/>
    <x v="4"/>
    <n v="4370067"/>
    <n v="0"/>
    <x v="3"/>
  </r>
  <r>
    <x v="1513"/>
    <s v="DINDIGUL"/>
    <x v="11"/>
    <x v="25"/>
    <n v="0"/>
    <x v="0"/>
    <x v="11"/>
    <n v="148076407"/>
    <n v="31474526"/>
    <x v="3"/>
  </r>
  <r>
    <x v="1514"/>
    <s v="DINDORI"/>
    <x v="4"/>
    <x v="3"/>
    <n v="0"/>
    <x v="1"/>
    <x v="0"/>
    <n v="122885349"/>
    <n v="1449572"/>
    <x v="3"/>
  </r>
  <r>
    <x v="635"/>
    <s v="DOMARIYAGANJ"/>
    <x v="2"/>
    <x v="3"/>
    <n v="3"/>
    <x v="1"/>
    <x v="2"/>
    <n v="103366710"/>
    <n v="2838478"/>
    <x v="3"/>
  </r>
  <r>
    <x v="1515"/>
    <s v="DUM DUM"/>
    <x v="6"/>
    <x v="23"/>
    <n v="1"/>
    <x v="1"/>
    <x v="2"/>
    <n v="42518790"/>
    <n v="0"/>
    <x v="3"/>
  </r>
  <r>
    <x v="1516"/>
    <s v="DUMKA"/>
    <x v="21"/>
    <x v="3"/>
    <n v="0"/>
    <x v="1"/>
    <x v="7"/>
    <n v="4737559"/>
    <n v="685516"/>
    <x v="3"/>
  </r>
  <r>
    <x v="1517"/>
    <s v="DURG"/>
    <x v="18"/>
    <x v="3"/>
    <n v="0"/>
    <x v="1"/>
    <x v="1"/>
    <n v="34429027"/>
    <n v="8748686"/>
    <x v="3"/>
  </r>
  <r>
    <x v="1518"/>
    <s v="EAST DELHI"/>
    <x v="20"/>
    <x v="3"/>
    <n v="1"/>
    <x v="1"/>
    <x v="7"/>
    <n v="1471587789"/>
    <n v="342035860"/>
    <x v="3"/>
  </r>
  <r>
    <x v="1519"/>
    <s v="ELURU"/>
    <x v="0"/>
    <x v="65"/>
    <n v="0"/>
    <x v="0"/>
    <x v="1"/>
    <n v="462808829"/>
    <n v="33560974"/>
    <x v="3"/>
  </r>
  <r>
    <x v="1520"/>
    <s v="ERNAKULAM"/>
    <x v="1"/>
    <x v="6"/>
    <n v="7"/>
    <x v="1"/>
    <x v="1"/>
    <n v="7908467"/>
    <n v="200000"/>
    <x v="3"/>
  </r>
  <r>
    <x v="1521"/>
    <s v="ERODE"/>
    <x v="11"/>
    <x v="25"/>
    <n v="0"/>
    <x v="0"/>
    <x v="1"/>
    <n v="43110000"/>
    <n v="2060000"/>
    <x v="3"/>
  </r>
  <r>
    <x v="1522"/>
    <s v="ETAH"/>
    <x v="2"/>
    <x v="3"/>
    <n v="0"/>
    <x v="1"/>
    <x v="0"/>
    <n v="383629735"/>
    <n v="100220000"/>
    <x v="3"/>
  </r>
  <r>
    <x v="1523"/>
    <s v="ETAWAH"/>
    <x v="2"/>
    <x v="3"/>
    <n v="12"/>
    <x v="1"/>
    <x v="3"/>
    <n v="15154538"/>
    <n v="7304616"/>
    <x v="3"/>
  </r>
  <r>
    <x v="1090"/>
    <s v="FAIZABAD"/>
    <x v="2"/>
    <x v="3"/>
    <n v="1"/>
    <x v="1"/>
    <x v="2"/>
    <n v="31884642"/>
    <n v="11276478"/>
    <x v="3"/>
  </r>
  <r>
    <x v="1091"/>
    <s v="FARIDABAD"/>
    <x v="7"/>
    <x v="3"/>
    <n v="0"/>
    <x v="1"/>
    <x v="0"/>
    <n v="369652786"/>
    <n v="105593242"/>
    <x v="3"/>
  </r>
  <r>
    <x v="1524"/>
    <s v="FARIDKOT"/>
    <x v="8"/>
    <x v="6"/>
    <n v="0"/>
    <x v="1"/>
    <x v="10"/>
    <n v="19793884"/>
    <n v="311043"/>
    <x v="3"/>
  </r>
  <r>
    <x v="1525"/>
    <s v="FARRUKHABAD"/>
    <x v="2"/>
    <x v="3"/>
    <n v="0"/>
    <x v="1"/>
    <x v="1"/>
    <n v="74964501"/>
    <n v="388246"/>
    <x v="3"/>
  </r>
  <r>
    <x v="1526"/>
    <s v="FATEHGARH SAHIB"/>
    <x v="8"/>
    <x v="6"/>
    <n v="0"/>
    <x v="1"/>
    <x v="2"/>
    <n v="32808836"/>
    <n v="0"/>
    <x v="3"/>
  </r>
  <r>
    <x v="1527"/>
    <s v="FATEHPUR"/>
    <x v="2"/>
    <x v="3"/>
    <n v="0"/>
    <x v="1"/>
    <x v="7"/>
    <n v="10667372"/>
    <n v="910148"/>
    <x v="3"/>
  </r>
  <r>
    <x v="1528"/>
    <s v="FATEHPUR SIKRI"/>
    <x v="2"/>
    <x v="3"/>
    <n v="3"/>
    <x v="1"/>
    <x v="1"/>
    <n v="14854247"/>
    <n v="356404"/>
    <x v="3"/>
  </r>
  <r>
    <x v="1529"/>
    <s v="FIROZABAD"/>
    <x v="2"/>
    <x v="3"/>
    <n v="0"/>
    <x v="1"/>
    <x v="0"/>
    <n v="42872395"/>
    <n v="0"/>
    <x v="3"/>
  </r>
  <r>
    <x v="169"/>
    <s v="FIROZPUR"/>
    <x v="8"/>
    <x v="22"/>
    <n v="4"/>
    <x v="0"/>
    <x v="2"/>
    <n v="2179919870"/>
    <n v="954852600"/>
    <x v="3"/>
  </r>
  <r>
    <x v="1530"/>
    <s v="GADCHIROLI CHIMUR"/>
    <x v="4"/>
    <x v="3"/>
    <n v="0"/>
    <x v="1"/>
    <x v="7"/>
    <n v="50136369"/>
    <n v="15682840"/>
    <x v="3"/>
  </r>
  <r>
    <x v="1531"/>
    <s v="GANDHINAGAR"/>
    <x v="3"/>
    <x v="3"/>
    <n v="4"/>
    <x v="1"/>
    <x v="7"/>
    <n v="403275307"/>
    <n v="4769587"/>
    <x v="3"/>
  </r>
  <r>
    <x v="1532"/>
    <s v="GANGANAGAR"/>
    <x v="5"/>
    <x v="3"/>
    <n v="0"/>
    <x v="1"/>
    <x v="1"/>
    <n v="21014362"/>
    <n v="3631287"/>
    <x v="3"/>
  </r>
  <r>
    <x v="1533"/>
    <s v="GARHWAL"/>
    <x v="24"/>
    <x v="3"/>
    <n v="0"/>
    <x v="1"/>
    <x v="2"/>
    <n v="15032657"/>
    <n v="3500000"/>
    <x v="3"/>
  </r>
  <r>
    <x v="1534"/>
    <s v="GAUHATI"/>
    <x v="15"/>
    <x v="3"/>
    <n v="0"/>
    <x v="1"/>
    <x v="1"/>
    <n v="630219570"/>
    <n v="34034178"/>
    <x v="3"/>
  </r>
  <r>
    <x v="1535"/>
    <s v="GAUTAM BUDDHA NAGAR"/>
    <x v="2"/>
    <x v="3"/>
    <n v="0"/>
    <x v="1"/>
    <x v="0"/>
    <n v="478759568"/>
    <n v="43863749"/>
    <x v="3"/>
  </r>
  <r>
    <x v="1536"/>
    <s v="GAYA"/>
    <x v="12"/>
    <x v="38"/>
    <n v="3"/>
    <x v="3"/>
    <x v="7"/>
    <n v="12766141"/>
    <n v="3148932"/>
    <x v="3"/>
  </r>
  <r>
    <x v="1537"/>
    <s v="GHATAL"/>
    <x v="6"/>
    <x v="23"/>
    <n v="0"/>
    <x v="1"/>
    <x v="8"/>
    <n v="317320579"/>
    <n v="7879681"/>
    <x v="3"/>
  </r>
  <r>
    <x v="1104"/>
    <s v="GHAZIABAD"/>
    <x v="2"/>
    <x v="3"/>
    <n v="2"/>
    <x v="1"/>
    <x v="3"/>
    <n v="56545702"/>
    <n v="0"/>
    <x v="3"/>
  </r>
  <r>
    <x v="1538"/>
    <s v="GHAZIPUR"/>
    <x v="2"/>
    <x v="5"/>
    <n v="5"/>
    <x v="1"/>
    <x v="2"/>
    <n v="137938756"/>
    <n v="0"/>
    <x v="3"/>
  </r>
  <r>
    <x v="1539"/>
    <s v="GHOSI"/>
    <x v="2"/>
    <x v="5"/>
    <n v="13"/>
    <x v="1"/>
    <x v="1"/>
    <n v="66536025"/>
    <n v="3454591"/>
    <x v="3"/>
  </r>
  <r>
    <x v="1540"/>
    <s v="GIRIDIH"/>
    <x v="21"/>
    <x v="68"/>
    <n v="2"/>
    <x v="3"/>
    <x v="1"/>
    <n v="13456889"/>
    <n v="1330000"/>
    <x v="3"/>
  </r>
  <r>
    <x v="659"/>
    <s v="GODDA"/>
    <x v="21"/>
    <x v="3"/>
    <n v="4"/>
    <x v="1"/>
    <x v="3"/>
    <n v="462757500"/>
    <n v="0"/>
    <x v="3"/>
  </r>
  <r>
    <x v="1541"/>
    <s v="GONDA"/>
    <x v="2"/>
    <x v="3"/>
    <n v="0"/>
    <x v="1"/>
    <x v="2"/>
    <n v="232735285"/>
    <n v="23201603"/>
    <x v="3"/>
  </r>
  <r>
    <x v="1542"/>
    <s v="GOPALGANJ"/>
    <x v="12"/>
    <x v="38"/>
    <n v="0"/>
    <x v="3"/>
    <x v="2"/>
    <n v="32739903"/>
    <n v="3576376"/>
    <x v="3"/>
  </r>
  <r>
    <x v="1543"/>
    <s v="GORAKHPUR"/>
    <x v="2"/>
    <x v="3"/>
    <n v="0"/>
    <x v="1"/>
    <x v="7"/>
    <n v="208494688"/>
    <n v="17711043"/>
    <x v="3"/>
  </r>
  <r>
    <x v="1544"/>
    <s v="GULBARGA"/>
    <x v="16"/>
    <x v="3"/>
    <n v="0"/>
    <x v="1"/>
    <x v="2"/>
    <n v="37490597"/>
    <n v="0"/>
    <x v="3"/>
  </r>
  <r>
    <x v="1545"/>
    <s v="GUNA"/>
    <x v="17"/>
    <x v="3"/>
    <n v="0"/>
    <x v="1"/>
    <x v="0"/>
    <n v="16266408"/>
    <n v="494053"/>
    <x v="3"/>
  </r>
  <r>
    <x v="1111"/>
    <s v="GUNTUR"/>
    <x v="0"/>
    <x v="11"/>
    <n v="0"/>
    <x v="0"/>
    <x v="1"/>
    <n v="3051485242"/>
    <n v="203452417"/>
    <x v="3"/>
  </r>
  <r>
    <x v="1546"/>
    <s v="GURDASPUR"/>
    <x v="8"/>
    <x v="3"/>
    <n v="0"/>
    <x v="1"/>
    <x v="8"/>
    <n v="871925679"/>
    <n v="534644785"/>
    <x v="3"/>
  </r>
  <r>
    <x v="1547"/>
    <s v="GURGAON"/>
    <x v="7"/>
    <x v="3"/>
    <n v="0"/>
    <x v="1"/>
    <x v="0"/>
    <n v="420970754"/>
    <n v="31500000"/>
    <x v="3"/>
  </r>
  <r>
    <x v="1548"/>
    <s v="GWALIOR"/>
    <x v="17"/>
    <x v="3"/>
    <n v="0"/>
    <x v="1"/>
    <x v="0"/>
    <n v="58911673"/>
    <n v="0"/>
    <x v="3"/>
  </r>
  <r>
    <x v="1549"/>
    <s v="HAJIPUR"/>
    <x v="12"/>
    <x v="55"/>
    <n v="1"/>
    <x v="0"/>
    <x v="0"/>
    <n v="62834200"/>
    <n v="6744375"/>
    <x v="3"/>
  </r>
  <r>
    <x v="666"/>
    <s v="HAMIRPUR"/>
    <x v="25"/>
    <x v="3"/>
    <n v="3"/>
    <x v="1"/>
    <x v="1"/>
    <n v="56770463"/>
    <n v="1085145"/>
    <x v="3"/>
  </r>
  <r>
    <x v="1112"/>
    <s v="HAMIRPUR"/>
    <x v="25"/>
    <x v="3"/>
    <n v="4"/>
    <x v="1"/>
    <x v="2"/>
    <n v="167159924"/>
    <n v="35502582"/>
    <x v="3"/>
  </r>
  <r>
    <x v="335"/>
    <s v="HARDOI"/>
    <x v="2"/>
    <x v="3"/>
    <n v="0"/>
    <x v="1"/>
    <x v="1"/>
    <n v="234032624"/>
    <n v="2615368"/>
    <x v="3"/>
  </r>
  <r>
    <x v="1550"/>
    <s v="HARIDWAR"/>
    <x v="24"/>
    <x v="3"/>
    <n v="0"/>
    <x v="1"/>
    <x v="3"/>
    <n v="28739888"/>
    <n v="16444"/>
    <x v="3"/>
  </r>
  <r>
    <x v="1551"/>
    <s v="HASSAN"/>
    <x v="16"/>
    <x v="39"/>
    <n v="0"/>
    <x v="3"/>
    <x v="0"/>
    <n v="97848632"/>
    <n v="37253210"/>
    <x v="3"/>
  </r>
  <r>
    <x v="1552"/>
    <s v="HATHRAS"/>
    <x v="2"/>
    <x v="3"/>
    <n v="0"/>
    <x v="1"/>
    <x v="7"/>
    <n v="14930000"/>
    <n v="0"/>
    <x v="3"/>
  </r>
  <r>
    <x v="1553"/>
    <s v="HATKANANGLE"/>
    <x v="4"/>
    <x v="9"/>
    <n v="0"/>
    <x v="0"/>
    <x v="1"/>
    <n v="47771462"/>
    <n v="41599959"/>
    <x v="3"/>
  </r>
  <r>
    <x v="1554"/>
    <s v="HAVERI"/>
    <x v="16"/>
    <x v="3"/>
    <n v="0"/>
    <x v="1"/>
    <x v="7"/>
    <n v="718499195"/>
    <n v="165566495"/>
    <x v="3"/>
  </r>
  <r>
    <x v="1119"/>
    <s v="HAZARIBAGH"/>
    <x v="21"/>
    <x v="3"/>
    <n v="0"/>
    <x v="1"/>
    <x v="2"/>
    <n v="770749002"/>
    <n v="193271437"/>
    <x v="3"/>
  </r>
  <r>
    <x v="1555"/>
    <s v="HINDUPUR"/>
    <x v="0"/>
    <x v="65"/>
    <n v="2"/>
    <x v="0"/>
    <x v="1"/>
    <n v="1787356"/>
    <n v="730332"/>
    <x v="3"/>
  </r>
  <r>
    <x v="1556"/>
    <s v="HINGOLI"/>
    <x v="4"/>
    <x v="9"/>
    <n v="0"/>
    <x v="0"/>
    <x v="1"/>
    <n v="18594458"/>
    <n v="1299983"/>
    <x v="3"/>
  </r>
  <r>
    <x v="1557"/>
    <s v="HISAR"/>
    <x v="7"/>
    <x v="3"/>
    <n v="0"/>
    <x v="1"/>
    <x v="2"/>
    <n v="146408734"/>
    <n v="27225637"/>
    <x v="3"/>
  </r>
  <r>
    <x v="1558"/>
    <s v="HOOGHLY"/>
    <x v="6"/>
    <x v="3"/>
    <n v="14"/>
    <x v="1"/>
    <x v="1"/>
    <n v="35655698"/>
    <n v="0"/>
    <x v="3"/>
  </r>
  <r>
    <x v="1559"/>
    <s v="HOSHANGABAD"/>
    <x v="17"/>
    <x v="3"/>
    <n v="1"/>
    <x v="1"/>
    <x v="1"/>
    <n v="154783105"/>
    <n v="9103300"/>
    <x v="3"/>
  </r>
  <r>
    <x v="1560"/>
    <s v="HOSHIARPUR"/>
    <x v="8"/>
    <x v="3"/>
    <n v="0"/>
    <x v="1"/>
    <x v="2"/>
    <n v="29404519"/>
    <n v="0"/>
    <x v="3"/>
  </r>
  <r>
    <x v="1123"/>
    <s v="HOWRAH"/>
    <x v="6"/>
    <x v="23"/>
    <n v="1"/>
    <x v="1"/>
    <x v="1"/>
    <n v="13216066"/>
    <n v="0"/>
    <x v="3"/>
  </r>
  <r>
    <x v="211"/>
    <s v="HYDERABAD"/>
    <x v="0"/>
    <x v="29"/>
    <n v="5"/>
    <x v="0"/>
    <x v="0"/>
    <n v="179044376"/>
    <n v="120500000"/>
    <x v="3"/>
  </r>
  <r>
    <x v="1561"/>
    <s v="IDUKKI"/>
    <x v="1"/>
    <x v="6"/>
    <n v="204"/>
    <x v="1"/>
    <x v="2"/>
    <n v="13395011"/>
    <n v="10000000"/>
    <x v="3"/>
  </r>
  <r>
    <x v="1562"/>
    <s v="INDORE"/>
    <x v="17"/>
    <x v="3"/>
    <n v="2"/>
    <x v="1"/>
    <x v="0"/>
    <n v="59038508"/>
    <n v="2106382"/>
    <x v="3"/>
  </r>
  <r>
    <x v="1563"/>
    <s v="INNER MANIPUR"/>
    <x v="26"/>
    <x v="3"/>
    <n v="0"/>
    <x v="1"/>
    <x v="3"/>
    <n v="19616174"/>
    <n v="0"/>
    <x v="3"/>
  </r>
  <r>
    <x v="216"/>
    <s v="JABALPUR"/>
    <x v="17"/>
    <x v="3"/>
    <n v="1"/>
    <x v="1"/>
    <x v="1"/>
    <n v="43134351"/>
    <n v="1387000"/>
    <x v="3"/>
  </r>
  <r>
    <x v="1564"/>
    <s v="JADAVPUR"/>
    <x v="6"/>
    <x v="23"/>
    <n v="0"/>
    <x v="1"/>
    <x v="1"/>
    <n v="24398786"/>
    <n v="1900788"/>
    <x v="3"/>
  </r>
  <r>
    <x v="1565"/>
    <s v="JAGATSINGHPUR"/>
    <x v="14"/>
    <x v="16"/>
    <n v="0"/>
    <x v="0"/>
    <x v="0"/>
    <n v="40023972"/>
    <n v="1433305"/>
    <x v="3"/>
  </r>
  <r>
    <x v="1566"/>
    <s v="JAHANABAD"/>
    <x v="12"/>
    <x v="38"/>
    <n v="3"/>
    <x v="3"/>
    <x v="4"/>
    <n v="139271693"/>
    <n v="0"/>
    <x v="3"/>
  </r>
  <r>
    <x v="1567"/>
    <s v="JAIPUR"/>
    <x v="5"/>
    <x v="3"/>
    <n v="0"/>
    <x v="1"/>
    <x v="7"/>
    <n v="165322707"/>
    <n v="22000000"/>
    <x v="3"/>
  </r>
  <r>
    <x v="1568"/>
    <s v="JAIPUR RURAL"/>
    <x v="5"/>
    <x v="3"/>
    <n v="0"/>
    <x v="1"/>
    <x v="1"/>
    <n v="127808070"/>
    <n v="0"/>
    <x v="3"/>
  </r>
  <r>
    <x v="1569"/>
    <s v="JAJPUR"/>
    <x v="14"/>
    <x v="16"/>
    <n v="0"/>
    <x v="0"/>
    <x v="2"/>
    <n v="15837082"/>
    <n v="0"/>
    <x v="3"/>
  </r>
  <r>
    <x v="1132"/>
    <s v="JALANDHAR"/>
    <x v="8"/>
    <x v="6"/>
    <n v="0"/>
    <x v="1"/>
    <x v="0"/>
    <n v="99925185"/>
    <n v="2534363"/>
    <x v="3"/>
  </r>
  <r>
    <x v="1133"/>
    <s v="JALAUN"/>
    <x v="2"/>
    <x v="3"/>
    <n v="1"/>
    <x v="1"/>
    <x v="2"/>
    <n v="10699516"/>
    <n v="12265"/>
    <x v="3"/>
  </r>
  <r>
    <x v="1570"/>
    <s v="JALGAON"/>
    <x v="4"/>
    <x v="3"/>
    <n v="1"/>
    <x v="1"/>
    <x v="0"/>
    <n v="12324604"/>
    <n v="2529954"/>
    <x v="3"/>
  </r>
  <r>
    <x v="688"/>
    <s v="JALNA"/>
    <x v="4"/>
    <x v="3"/>
    <n v="2"/>
    <x v="1"/>
    <x v="1"/>
    <n v="229557992"/>
    <n v="2400000"/>
    <x v="3"/>
  </r>
  <r>
    <x v="1571"/>
    <s v="JALORE"/>
    <x v="5"/>
    <x v="3"/>
    <n v="0"/>
    <x v="1"/>
    <x v="4"/>
    <n v="88332292"/>
    <n v="60936530"/>
    <x v="3"/>
  </r>
  <r>
    <x v="1572"/>
    <s v="JALPAIGURI"/>
    <x v="6"/>
    <x v="3"/>
    <n v="0"/>
    <x v="1"/>
    <x v="0"/>
    <n v="11625047"/>
    <n v="1352581"/>
    <x v="3"/>
  </r>
  <r>
    <x v="1137"/>
    <s v="JAMMU"/>
    <x v="35"/>
    <x v="3"/>
    <n v="0"/>
    <x v="1"/>
    <x v="4"/>
    <n v="56481801"/>
    <n v="350040219"/>
    <x v="3"/>
  </r>
  <r>
    <x v="1573"/>
    <s v="JAMNAGAR"/>
    <x v="3"/>
    <x v="3"/>
    <n v="0"/>
    <x v="1"/>
    <x v="1"/>
    <n v="427331034"/>
    <n v="98632194"/>
    <x v="3"/>
  </r>
  <r>
    <x v="1139"/>
    <s v="JAMSHEDPUR"/>
    <x v="21"/>
    <x v="3"/>
    <n v="3"/>
    <x v="1"/>
    <x v="7"/>
    <n v="27750671"/>
    <n v="2961830"/>
    <x v="3"/>
  </r>
  <r>
    <x v="1140"/>
    <s v="JAMUI"/>
    <x v="12"/>
    <x v="55"/>
    <n v="1"/>
    <x v="0"/>
    <x v="0"/>
    <n v="18466066"/>
    <n v="0"/>
    <x v="3"/>
  </r>
  <r>
    <x v="1574"/>
    <s v="JANGIPUR"/>
    <x v="6"/>
    <x v="23"/>
    <n v="0"/>
    <x v="1"/>
    <x v="1"/>
    <n v="368306705"/>
    <n v="2248968"/>
    <x v="3"/>
  </r>
  <r>
    <x v="441"/>
    <s v="JANJGIR CHAMPA"/>
    <x v="18"/>
    <x v="3"/>
    <n v="0"/>
    <x v="1"/>
    <x v="0"/>
    <n v="18400837"/>
    <n v="0"/>
    <x v="3"/>
  </r>
  <r>
    <x v="1575"/>
    <s v="JAUNPUR"/>
    <x v="2"/>
    <x v="5"/>
    <n v="0"/>
    <x v="1"/>
    <x v="2"/>
    <n v="140717620"/>
    <n v="3577000"/>
    <x v="3"/>
  </r>
  <r>
    <x v="1144"/>
    <s v="JAYNAGAR"/>
    <x v="12"/>
    <x v="23"/>
    <n v="0"/>
    <x v="1"/>
    <x v="2"/>
    <n v="27471675"/>
    <n v="0"/>
    <x v="3"/>
  </r>
  <r>
    <x v="1145"/>
    <s v="JHALAWAR BARAN"/>
    <x v="5"/>
    <x v="3"/>
    <n v="0"/>
    <x v="1"/>
    <x v="2"/>
    <n v="370432373"/>
    <n v="85824156"/>
    <x v="3"/>
  </r>
  <r>
    <x v="1576"/>
    <s v="JHANJHARPUR"/>
    <x v="12"/>
    <x v="38"/>
    <n v="1"/>
    <x v="3"/>
    <x v="4"/>
    <n v="88119686"/>
    <n v="1000000"/>
    <x v="3"/>
  </r>
  <r>
    <x v="1577"/>
    <s v="JHANSI"/>
    <x v="2"/>
    <x v="3"/>
    <n v="0"/>
    <x v="1"/>
    <x v="2"/>
    <n v="1243060113"/>
    <n v="14212970"/>
    <x v="3"/>
  </r>
  <r>
    <x v="1578"/>
    <s v="JHARGRAM"/>
    <x v="6"/>
    <x v="3"/>
    <n v="0"/>
    <x v="1"/>
    <x v="0"/>
    <n v="10387498"/>
    <n v="565000"/>
    <x v="3"/>
  </r>
  <r>
    <x v="1579"/>
    <s v="JHUNJHUNU"/>
    <x v="5"/>
    <x v="3"/>
    <n v="1"/>
    <x v="1"/>
    <x v="1"/>
    <n v="47474109"/>
    <n v="3278401"/>
    <x v="3"/>
  </r>
  <r>
    <x v="1580"/>
    <s v="JODHPUR"/>
    <x v="5"/>
    <x v="3"/>
    <n v="1"/>
    <x v="1"/>
    <x v="2"/>
    <n v="138029511"/>
    <n v="58573744"/>
    <x v="3"/>
  </r>
  <r>
    <x v="1581"/>
    <s v="JORHAT"/>
    <x v="15"/>
    <x v="3"/>
    <n v="0"/>
    <x v="1"/>
    <x v="2"/>
    <n v="12597461"/>
    <n v="455398"/>
    <x v="3"/>
  </r>
  <r>
    <x v="1152"/>
    <s v="JUNAGADH"/>
    <x v="3"/>
    <x v="3"/>
    <n v="1"/>
    <x v="1"/>
    <x v="7"/>
    <n v="10866041"/>
    <n v="1481768"/>
    <x v="3"/>
  </r>
  <r>
    <x v="1582"/>
    <s v="KACHCHH"/>
    <x v="3"/>
    <x v="3"/>
    <n v="0"/>
    <x v="1"/>
    <x v="2"/>
    <n v="33508455"/>
    <n v="12458607"/>
    <x v="3"/>
  </r>
  <r>
    <x v="1583"/>
    <s v="KADAPA"/>
    <x v="0"/>
    <x v="65"/>
    <n v="4"/>
    <x v="0"/>
    <x v="2"/>
    <n v="186969794"/>
    <n v="22833319"/>
    <x v="3"/>
  </r>
  <r>
    <x v="1584"/>
    <s v="KAIRANA"/>
    <x v="2"/>
    <x v="3"/>
    <n v="5"/>
    <x v="1"/>
    <x v="2"/>
    <n v="17292937"/>
    <n v="1300000"/>
    <x v="3"/>
  </r>
  <r>
    <x v="46"/>
    <s v="KAISERGANJ"/>
    <x v="2"/>
    <x v="3"/>
    <n v="4"/>
    <x v="1"/>
    <x v="0"/>
    <n v="98905402"/>
    <n v="61524736"/>
    <x v="3"/>
  </r>
  <r>
    <x v="1585"/>
    <s v="KAKINADA"/>
    <x v="0"/>
    <x v="65"/>
    <n v="0"/>
    <x v="0"/>
    <x v="2"/>
    <n v="202528594"/>
    <n v="34416887"/>
    <x v="3"/>
  </r>
  <r>
    <x v="1586"/>
    <s v="KALAHANDI"/>
    <x v="14"/>
    <x v="3"/>
    <n v="3"/>
    <x v="1"/>
    <x v="7"/>
    <n v="9547000"/>
    <n v="0"/>
    <x v="3"/>
  </r>
  <r>
    <x v="1587"/>
    <s v="KALIABOR"/>
    <x v="15"/>
    <x v="6"/>
    <n v="0"/>
    <x v="1"/>
    <x v="2"/>
    <n v="13727834"/>
    <n v="1250000"/>
    <x v="3"/>
  </r>
  <r>
    <x v="1588"/>
    <s v="KALLAKURICHI"/>
    <x v="11"/>
    <x v="25"/>
    <n v="1"/>
    <x v="0"/>
    <x v="2"/>
    <n v="471186830"/>
    <n v="81131909"/>
    <x v="3"/>
  </r>
  <r>
    <x v="1589"/>
    <s v="KALYAN"/>
    <x v="4"/>
    <x v="9"/>
    <n v="1"/>
    <x v="0"/>
    <x v="2"/>
    <n v="19616515"/>
    <n v="1241233"/>
    <x v="3"/>
  </r>
  <r>
    <x v="1590"/>
    <s v="KANCHEEPURAM"/>
    <x v="11"/>
    <x v="25"/>
    <n v="0"/>
    <x v="0"/>
    <x v="2"/>
    <n v="48172936"/>
    <n v="0"/>
    <x v="3"/>
  </r>
  <r>
    <x v="1591"/>
    <s v="KANDHAMAL"/>
    <x v="14"/>
    <x v="16"/>
    <n v="0"/>
    <x v="0"/>
    <x v="3"/>
    <n v="1244722"/>
    <n v="0"/>
    <x v="3"/>
  </r>
  <r>
    <x v="1592"/>
    <s v="KANGRA"/>
    <x v="25"/>
    <x v="3"/>
    <n v="2"/>
    <x v="1"/>
    <x v="7"/>
    <n v="85841247"/>
    <n v="3605161"/>
    <x v="3"/>
  </r>
  <r>
    <x v="1593"/>
    <s v="KANKER"/>
    <x v="18"/>
    <x v="3"/>
    <n v="0"/>
    <x v="1"/>
    <x v="2"/>
    <n v="28675553"/>
    <n v="679000"/>
    <x v="3"/>
  </r>
  <r>
    <x v="1594"/>
    <s v="KANNAUJ"/>
    <x v="2"/>
    <x v="3"/>
    <n v="11"/>
    <x v="1"/>
    <x v="1"/>
    <n v="54287991"/>
    <n v="28993930"/>
    <x v="3"/>
  </r>
  <r>
    <x v="1595"/>
    <s v="KANNIYAKUMARI"/>
    <x v="11"/>
    <x v="6"/>
    <n v="0"/>
    <x v="1"/>
    <x v="2"/>
    <n v="4174930444"/>
    <n v="1547511439"/>
    <x v="3"/>
  </r>
  <r>
    <x v="1596"/>
    <s v="KANNUR"/>
    <x v="1"/>
    <x v="6"/>
    <n v="3"/>
    <x v="1"/>
    <x v="2"/>
    <n v="29699206"/>
    <n v="7468633"/>
    <x v="3"/>
  </r>
  <r>
    <x v="1597"/>
    <s v="KANPUR"/>
    <x v="2"/>
    <x v="3"/>
    <n v="0"/>
    <x v="1"/>
    <x v="2"/>
    <n v="132382819"/>
    <n v="31052190"/>
    <x v="3"/>
  </r>
  <r>
    <x v="1170"/>
    <s v="KANTHI"/>
    <x v="6"/>
    <x v="23"/>
    <n v="3"/>
    <x v="1"/>
    <x v="7"/>
    <n v="33979650"/>
    <n v="0"/>
    <x v="3"/>
  </r>
  <r>
    <x v="718"/>
    <s v="KARAKAT"/>
    <x v="12"/>
    <x v="38"/>
    <n v="3"/>
    <x v="3"/>
    <x v="9"/>
    <n v="43442051"/>
    <n v="3000000"/>
    <x v="3"/>
  </r>
  <r>
    <x v="1172"/>
    <s v="KARAULI DHOLPUR"/>
    <x v="5"/>
    <x v="3"/>
    <n v="0"/>
    <x v="1"/>
    <x v="2"/>
    <n v="64867148"/>
    <n v="22121569"/>
    <x v="3"/>
  </r>
  <r>
    <x v="1598"/>
    <s v="KARIMGANJ"/>
    <x v="15"/>
    <x v="3"/>
    <n v="0"/>
    <x v="1"/>
    <x v="1"/>
    <n v="1871040"/>
    <n v="0"/>
    <x v="3"/>
  </r>
  <r>
    <x v="1599"/>
    <s v="KARIMNAGAR"/>
    <x v="0"/>
    <x v="3"/>
    <n v="6"/>
    <x v="1"/>
    <x v="2"/>
    <n v="2270000"/>
    <n v="1341800"/>
    <x v="3"/>
  </r>
  <r>
    <x v="1600"/>
    <s v="KARNAL"/>
    <x v="7"/>
    <x v="3"/>
    <n v="0"/>
    <x v="1"/>
    <x v="1"/>
    <n v="2256739"/>
    <n v="500000"/>
    <x v="3"/>
  </r>
  <r>
    <x v="1601"/>
    <s v="KARUR"/>
    <x v="11"/>
    <x v="6"/>
    <n v="0"/>
    <x v="1"/>
    <x v="2"/>
    <n v="6046055"/>
    <n v="379000"/>
    <x v="3"/>
  </r>
  <r>
    <x v="1602"/>
    <s v="KASARAGOD"/>
    <x v="1"/>
    <x v="6"/>
    <n v="1"/>
    <x v="1"/>
    <x v="1"/>
    <n v="21570257"/>
    <n v="862257"/>
    <x v="3"/>
  </r>
  <r>
    <x v="1603"/>
    <s v="KATIHAR"/>
    <x v="12"/>
    <x v="38"/>
    <n v="1"/>
    <x v="3"/>
    <x v="1"/>
    <n v="13302734"/>
    <n v="3130766"/>
    <x v="3"/>
  </r>
  <r>
    <x v="1604"/>
    <s v="KAUSHAMBI"/>
    <x v="2"/>
    <x v="3"/>
    <n v="4"/>
    <x v="1"/>
    <x v="1"/>
    <n v="59336113"/>
    <n v="20730086"/>
    <x v="3"/>
  </r>
  <r>
    <x v="1605"/>
    <s v="KENDRAPARA"/>
    <x v="14"/>
    <x v="16"/>
    <n v="0"/>
    <x v="0"/>
    <x v="1"/>
    <n v="22309172"/>
    <n v="4133506"/>
    <x v="3"/>
  </r>
  <r>
    <x v="1606"/>
    <s v="KEONJHAR"/>
    <x v="14"/>
    <x v="16"/>
    <n v="0"/>
    <x v="0"/>
    <x v="0"/>
    <n v="340580"/>
    <n v="0"/>
    <x v="3"/>
  </r>
  <r>
    <x v="1607"/>
    <s v="KHADOOR SAHIB"/>
    <x v="8"/>
    <x v="6"/>
    <n v="0"/>
    <x v="1"/>
    <x v="8"/>
    <n v="81393500"/>
    <n v="4655000"/>
    <x v="3"/>
  </r>
  <r>
    <x v="1608"/>
    <s v="KHAGARIA"/>
    <x v="12"/>
    <x v="55"/>
    <n v="1"/>
    <x v="0"/>
    <x v="1"/>
    <n v="109788313"/>
    <n v="0"/>
    <x v="3"/>
  </r>
  <r>
    <x v="1609"/>
    <s v="KHAJURAHO"/>
    <x v="17"/>
    <x v="3"/>
    <n v="0"/>
    <x v="1"/>
    <x v="2"/>
    <n v="10589334"/>
    <n v="2507176"/>
    <x v="3"/>
  </r>
  <r>
    <x v="1610"/>
    <s v="KHAMMAM"/>
    <x v="0"/>
    <x v="0"/>
    <n v="5"/>
    <x v="0"/>
    <x v="7"/>
    <n v="1074671341"/>
    <n v="80721594"/>
    <x v="3"/>
  </r>
  <r>
    <x v="1611"/>
    <s v="KHANDWA"/>
    <x v="17"/>
    <x v="3"/>
    <n v="0"/>
    <x v="1"/>
    <x v="2"/>
    <n v="19076515"/>
    <n v="4819099"/>
    <x v="3"/>
  </r>
  <r>
    <x v="1612"/>
    <s v="KHARGONE"/>
    <x v="17"/>
    <x v="3"/>
    <n v="0"/>
    <x v="1"/>
    <x v="0"/>
    <n v="67303990"/>
    <n v="1885020"/>
    <x v="3"/>
  </r>
  <r>
    <x v="1613"/>
    <s v="KHEDA"/>
    <x v="3"/>
    <x v="3"/>
    <n v="0"/>
    <x v="1"/>
    <x v="8"/>
    <n v="13023202"/>
    <n v="995240"/>
    <x v="3"/>
  </r>
  <r>
    <x v="1189"/>
    <s v="KHERI"/>
    <x v="2"/>
    <x v="3"/>
    <n v="1"/>
    <x v="1"/>
    <x v="0"/>
    <n v="45295455"/>
    <n v="0"/>
    <x v="3"/>
  </r>
  <r>
    <x v="692"/>
    <s v="KHUNTI"/>
    <x v="21"/>
    <x v="3"/>
    <n v="0"/>
    <x v="1"/>
    <x v="7"/>
    <n v="91507865"/>
    <n v="27106434"/>
    <x v="3"/>
  </r>
  <r>
    <x v="1614"/>
    <s v="KISHANGANJ"/>
    <x v="12"/>
    <x v="6"/>
    <n v="1"/>
    <x v="1"/>
    <x v="0"/>
    <n v="90973803"/>
    <n v="5383958"/>
    <x v="3"/>
  </r>
  <r>
    <x v="1615"/>
    <s v="KODARMA"/>
    <x v="21"/>
    <x v="3"/>
    <n v="0"/>
    <x v="1"/>
    <x v="2"/>
    <n v="97636939"/>
    <n v="3189066"/>
    <x v="3"/>
  </r>
  <r>
    <x v="1192"/>
    <s v="KOKRAJHAR"/>
    <x v="15"/>
    <x v="10"/>
    <n v="5"/>
    <x v="2"/>
    <x v="7"/>
    <n v="13013994"/>
    <n v="175069"/>
    <x v="3"/>
  </r>
  <r>
    <x v="1616"/>
    <s v="KOLAR"/>
    <x v="16"/>
    <x v="3"/>
    <n v="2"/>
    <x v="1"/>
    <x v="7"/>
    <n v="174557500"/>
    <n v="19865690"/>
    <x v="3"/>
  </r>
  <r>
    <x v="1617"/>
    <s v="KOLHAPUR"/>
    <x v="4"/>
    <x v="9"/>
    <n v="0"/>
    <x v="0"/>
    <x v="2"/>
    <n v="95171892"/>
    <n v="10580414"/>
    <x v="3"/>
  </r>
  <r>
    <x v="1618"/>
    <s v="Kolkata Dakshin "/>
    <x v="6"/>
    <x v="23"/>
    <n v="3"/>
    <x v="1"/>
    <x v="1"/>
    <n v="10308401"/>
    <n v="0"/>
    <x v="3"/>
  </r>
  <r>
    <x v="1619"/>
    <s v="KOLKATA UTTAR"/>
    <x v="6"/>
    <x v="23"/>
    <n v="2"/>
    <x v="1"/>
    <x v="1"/>
    <n v="61176355"/>
    <n v="0"/>
    <x v="3"/>
  </r>
  <r>
    <x v="1620"/>
    <s v="KOLLAM"/>
    <x v="1"/>
    <x v="69"/>
    <n v="5"/>
    <x v="3"/>
    <x v="0"/>
    <n v="17500650"/>
    <n v="3270587"/>
    <x v="3"/>
  </r>
  <r>
    <x v="1621"/>
    <s v="KOPPAL"/>
    <x v="16"/>
    <x v="3"/>
    <n v="1"/>
    <x v="1"/>
    <x v="4"/>
    <n v="28725791"/>
    <n v="22475333"/>
    <x v="3"/>
  </r>
  <r>
    <x v="1622"/>
    <s v="KORAPUT"/>
    <x v="14"/>
    <x v="6"/>
    <n v="0"/>
    <x v="1"/>
    <x v="0"/>
    <n v="37587560"/>
    <n v="1217963"/>
    <x v="3"/>
  </r>
  <r>
    <x v="1623"/>
    <s v="KORBA"/>
    <x v="18"/>
    <x v="6"/>
    <n v="0"/>
    <x v="1"/>
    <x v="2"/>
    <n v="150639697"/>
    <n v="0"/>
    <x v="3"/>
  </r>
  <r>
    <x v="1200"/>
    <s v="KOTA"/>
    <x v="5"/>
    <x v="3"/>
    <n v="1"/>
    <x v="1"/>
    <x v="2"/>
    <n v="48347737"/>
    <n v="0"/>
    <x v="3"/>
  </r>
  <r>
    <x v="1624"/>
    <s v="KOTTAYAM"/>
    <x v="1"/>
    <x v="70"/>
    <n v="0"/>
    <x v="3"/>
    <x v="0"/>
    <n v="26027478"/>
    <n v="495778"/>
    <x v="3"/>
  </r>
  <r>
    <x v="1625"/>
    <s v="KOZHIKODE"/>
    <x v="1"/>
    <x v="6"/>
    <n v="1"/>
    <x v="1"/>
    <x v="1"/>
    <n v="12502009"/>
    <n v="3174805"/>
    <x v="3"/>
  </r>
  <r>
    <x v="1626"/>
    <s v="KRISHNAGIRI"/>
    <x v="11"/>
    <x v="6"/>
    <n v="5"/>
    <x v="1"/>
    <x v="2"/>
    <n v="121087979"/>
    <n v="66817959"/>
    <x v="3"/>
  </r>
  <r>
    <x v="1627"/>
    <s v="KRISHNANAGAR"/>
    <x v="6"/>
    <x v="23"/>
    <n v="0"/>
    <x v="1"/>
    <x v="1"/>
    <n v="26495250"/>
    <n v="671138"/>
    <x v="3"/>
  </r>
  <r>
    <x v="1628"/>
    <s v="KURNOOL"/>
    <x v="0"/>
    <x v="65"/>
    <n v="0"/>
    <x v="0"/>
    <x v="2"/>
    <n v="325914387"/>
    <n v="62070621"/>
    <x v="3"/>
  </r>
  <r>
    <x v="1629"/>
    <s v="KURUKSHETRA"/>
    <x v="7"/>
    <x v="3"/>
    <n v="0"/>
    <x v="1"/>
    <x v="0"/>
    <n v="35785621"/>
    <n v="5720000"/>
    <x v="3"/>
  </r>
  <r>
    <x v="1630"/>
    <s v="KUSHI NAGAR"/>
    <x v="2"/>
    <x v="3"/>
    <n v="2"/>
    <x v="1"/>
    <x v="7"/>
    <n v="21860780"/>
    <n v="316847"/>
    <x v="3"/>
  </r>
  <r>
    <x v="1631"/>
    <s v="LADAKH"/>
    <x v="35"/>
    <x v="3"/>
    <n v="1"/>
    <x v="1"/>
    <x v="1"/>
    <n v="981904"/>
    <n v="0"/>
    <x v="3"/>
  </r>
  <r>
    <x v="1632"/>
    <s v="LAKHIMPUR"/>
    <x v="15"/>
    <x v="3"/>
    <n v="0"/>
    <x v="1"/>
    <x v="7"/>
    <n v="14307978"/>
    <n v="5839285"/>
    <x v="3"/>
  </r>
  <r>
    <x v="1633"/>
    <s v="LAKSHADWEEP"/>
    <x v="27"/>
    <x v="4"/>
    <n v="2"/>
    <x v="1"/>
    <x v="2"/>
    <n v="938641"/>
    <n v="0"/>
    <x v="3"/>
  </r>
  <r>
    <x v="1634"/>
    <s v="LALGANJ"/>
    <x v="2"/>
    <x v="5"/>
    <n v="0"/>
    <x v="1"/>
    <x v="0"/>
    <n v="88451770"/>
    <n v="0"/>
    <x v="3"/>
  </r>
  <r>
    <x v="1635"/>
    <s v="LATUR"/>
    <x v="4"/>
    <x v="3"/>
    <n v="0"/>
    <x v="1"/>
    <x v="4"/>
    <n v="286478302"/>
    <n v="100250602"/>
    <x v="3"/>
  </r>
  <r>
    <x v="1209"/>
    <s v="LOHARDAGA"/>
    <x v="21"/>
    <x v="3"/>
    <n v="0"/>
    <x v="1"/>
    <x v="1"/>
    <n v="12947303"/>
    <n v="525000"/>
    <x v="3"/>
  </r>
  <r>
    <x v="655"/>
    <s v="LUCKNOW"/>
    <x v="2"/>
    <x v="3"/>
    <n v="0"/>
    <x v="1"/>
    <x v="2"/>
    <n v="51492709"/>
    <n v="0"/>
    <x v="3"/>
  </r>
  <r>
    <x v="1211"/>
    <s v="LUDHIANA"/>
    <x v="8"/>
    <x v="6"/>
    <n v="3"/>
    <x v="1"/>
    <x v="7"/>
    <n v="54281096"/>
    <n v="3331266"/>
    <x v="3"/>
  </r>
  <r>
    <x v="1636"/>
    <s v="MACHHLISHAHR"/>
    <x v="2"/>
    <x v="3"/>
    <n v="0"/>
    <x v="1"/>
    <x v="1"/>
    <n v="259027394"/>
    <n v="11194163"/>
    <x v="3"/>
  </r>
  <r>
    <x v="481"/>
    <s v="MACHILIPATNAM"/>
    <x v="0"/>
    <x v="65"/>
    <n v="2"/>
    <x v="0"/>
    <x v="2"/>
    <n v="990575840"/>
    <n v="746310844"/>
    <x v="3"/>
  </r>
  <r>
    <x v="1637"/>
    <s v="MADHA"/>
    <x v="4"/>
    <x v="3"/>
    <n v="2"/>
    <x v="1"/>
    <x v="7"/>
    <n v="1275160578"/>
    <n v="896315287"/>
    <x v="3"/>
  </r>
  <r>
    <x v="726"/>
    <s v="MADHEPURA"/>
    <x v="12"/>
    <x v="38"/>
    <n v="1"/>
    <x v="3"/>
    <x v="0"/>
    <n v="37420953"/>
    <n v="700000"/>
    <x v="3"/>
  </r>
  <r>
    <x v="1638"/>
    <s v="MADHUBANI"/>
    <x v="12"/>
    <x v="3"/>
    <n v="1"/>
    <x v="1"/>
    <x v="3"/>
    <n v="46699125"/>
    <n v="7892847"/>
    <x v="3"/>
  </r>
  <r>
    <x v="1639"/>
    <s v="MADURAI"/>
    <x v="11"/>
    <x v="50"/>
    <n v="0"/>
    <x v="3"/>
    <x v="7"/>
    <n v="1811456"/>
    <n v="0"/>
    <x v="3"/>
  </r>
  <r>
    <x v="1640"/>
    <s v="MAHABUBABAD"/>
    <x v="0"/>
    <x v="0"/>
    <n v="1"/>
    <x v="0"/>
    <x v="1"/>
    <n v="19731269"/>
    <n v="1252068"/>
    <x v="3"/>
  </r>
  <r>
    <x v="1218"/>
    <s v="MAHARAJGANJ"/>
    <x v="2"/>
    <x v="3"/>
    <n v="5"/>
    <x v="1"/>
    <x v="1"/>
    <n v="10451986"/>
    <n v="376000"/>
    <x v="3"/>
  </r>
  <r>
    <x v="1641"/>
    <s v="MAHARAJGANJ"/>
    <x v="2"/>
    <x v="3"/>
    <n v="5"/>
    <x v="1"/>
    <x v="7"/>
    <n v="371827109"/>
    <n v="4483048"/>
    <x v="3"/>
  </r>
  <r>
    <x v="1642"/>
    <s v="MAHASAMUND"/>
    <x v="18"/>
    <x v="3"/>
    <n v="0"/>
    <x v="1"/>
    <x v="1"/>
    <n v="17591683"/>
    <n v="1383014"/>
    <x v="3"/>
  </r>
  <r>
    <x v="1643"/>
    <s v="MAHBUBNAGAR"/>
    <x v="0"/>
    <x v="0"/>
    <n v="0"/>
    <x v="0"/>
    <x v="7"/>
    <n v="63353123"/>
    <n v="4569251"/>
    <x v="3"/>
  </r>
  <r>
    <x v="1644"/>
    <s v="MAHESANA"/>
    <x v="3"/>
    <x v="3"/>
    <n v="0"/>
    <x v="1"/>
    <x v="7"/>
    <n v="440308300"/>
    <n v="7477793"/>
    <x v="3"/>
  </r>
  <r>
    <x v="312"/>
    <s v="MAINPURI"/>
    <x v="2"/>
    <x v="2"/>
    <n v="1"/>
    <x v="0"/>
    <x v="2"/>
    <n v="205604593"/>
    <n v="22055657"/>
    <x v="3"/>
  </r>
  <r>
    <x v="1645"/>
    <s v="MALAPPURAM"/>
    <x v="1"/>
    <x v="61"/>
    <n v="2"/>
    <x v="0"/>
    <x v="1"/>
    <n v="52932535"/>
    <n v="0"/>
    <x v="3"/>
  </r>
  <r>
    <x v="1646"/>
    <s v="MALDAHA DAKSHIN"/>
    <x v="6"/>
    <x v="6"/>
    <n v="0"/>
    <x v="1"/>
    <x v="3"/>
    <n v="270959520"/>
    <n v="728107"/>
    <x v="3"/>
  </r>
  <r>
    <x v="1647"/>
    <s v="MALDAHA UTTAR"/>
    <x v="6"/>
    <x v="3"/>
    <n v="4"/>
    <x v="1"/>
    <x v="1"/>
    <n v="10232439"/>
    <n v="1070914"/>
    <x v="3"/>
  </r>
  <r>
    <x v="1648"/>
    <s v="MALKAJGIRI"/>
    <x v="0"/>
    <x v="6"/>
    <n v="42"/>
    <x v="1"/>
    <x v="1"/>
    <n v="245357182"/>
    <n v="27807304"/>
    <x v="3"/>
  </r>
  <r>
    <x v="1225"/>
    <s v="MANDI"/>
    <x v="25"/>
    <x v="3"/>
    <n v="0"/>
    <x v="1"/>
    <x v="4"/>
    <n v="15724337"/>
    <n v="783963"/>
    <x v="3"/>
  </r>
  <r>
    <x v="316"/>
    <s v="MANDLA"/>
    <x v="17"/>
    <x v="3"/>
    <n v="0"/>
    <x v="1"/>
    <x v="2"/>
    <n v="26702373"/>
    <n v="1000075"/>
    <x v="3"/>
  </r>
  <r>
    <x v="1649"/>
    <s v="MANDSOUR"/>
    <x v="17"/>
    <x v="3"/>
    <n v="1"/>
    <x v="1"/>
    <x v="2"/>
    <n v="90908944"/>
    <n v="799283"/>
    <x v="3"/>
  </r>
  <r>
    <x v="1650"/>
    <s v="MANDYA"/>
    <x v="16"/>
    <x v="10"/>
    <n v="0"/>
    <x v="2"/>
    <x v="4"/>
    <n v="234154139"/>
    <n v="14232295"/>
    <x v="3"/>
  </r>
  <r>
    <x v="1651"/>
    <s v="MANGALDOI"/>
    <x v="15"/>
    <x v="3"/>
    <n v="0"/>
    <x v="1"/>
    <x v="1"/>
    <n v="6206286"/>
    <n v="0"/>
    <x v="3"/>
  </r>
  <r>
    <x v="1652"/>
    <s v="MATHURA"/>
    <x v="2"/>
    <x v="3"/>
    <n v="0"/>
    <x v="1"/>
    <x v="3"/>
    <n v="2508270292"/>
    <n v="131288062"/>
    <x v="3"/>
  </r>
  <r>
    <x v="777"/>
    <s v="MATHURAPUR"/>
    <x v="6"/>
    <x v="23"/>
    <n v="0"/>
    <x v="1"/>
    <x v="2"/>
    <n v="10667304"/>
    <n v="0"/>
    <x v="3"/>
  </r>
  <r>
    <x v="1653"/>
    <s v="MAVAL"/>
    <x v="4"/>
    <x v="9"/>
    <n v="3"/>
    <x v="0"/>
    <x v="9"/>
    <n v="1023310134"/>
    <n v="416612"/>
    <x v="3"/>
  </r>
  <r>
    <x v="779"/>
    <s v="MAVELIKKARA"/>
    <x v="1"/>
    <x v="6"/>
    <n v="1"/>
    <x v="1"/>
    <x v="0"/>
    <n v="12965129"/>
    <n v="982819"/>
    <x v="3"/>
  </r>
  <r>
    <x v="1654"/>
    <s v="MAYILADUTHURAI"/>
    <x v="11"/>
    <x v="25"/>
    <n v="0"/>
    <x v="0"/>
    <x v="1"/>
    <n v="13355095"/>
    <n v="215000"/>
    <x v="3"/>
  </r>
  <r>
    <x v="1655"/>
    <s v="MAYURBHANJ"/>
    <x v="14"/>
    <x v="3"/>
    <n v="1"/>
    <x v="1"/>
    <x v="4"/>
    <n v="2742000"/>
    <n v="400000"/>
    <x v="3"/>
  </r>
  <r>
    <x v="1656"/>
    <s v="MEDAK"/>
    <x v="0"/>
    <x v="0"/>
    <n v="0"/>
    <x v="0"/>
    <x v="1"/>
    <n v="1266581773"/>
    <n v="268266203"/>
    <x v="3"/>
  </r>
  <r>
    <x v="1657"/>
    <s v="MEDINIPUR"/>
    <x v="6"/>
    <x v="3"/>
    <n v="14"/>
    <x v="1"/>
    <x v="4"/>
    <n v="4536462"/>
    <n v="0"/>
    <x v="3"/>
  </r>
  <r>
    <x v="783"/>
    <s v="MEERUT"/>
    <x v="2"/>
    <x v="3"/>
    <n v="3"/>
    <x v="1"/>
    <x v="2"/>
    <n v="13489377"/>
    <n v="1990094"/>
    <x v="3"/>
  </r>
  <r>
    <x v="1234"/>
    <s v="MIRZAPUR"/>
    <x v="2"/>
    <x v="71"/>
    <n v="2"/>
    <x v="3"/>
    <x v="2"/>
    <n v="26900662"/>
    <n v="1805603"/>
    <x v="3"/>
  </r>
  <r>
    <x v="1658"/>
    <s v="MISRIKH"/>
    <x v="2"/>
    <x v="3"/>
    <n v="0"/>
    <x v="1"/>
    <x v="2"/>
    <n v="48771207"/>
    <n v="5735470"/>
    <x v="3"/>
  </r>
  <r>
    <x v="1659"/>
    <s v="MIZORAM"/>
    <x v="28"/>
    <x v="31"/>
    <n v="0"/>
    <x v="0"/>
    <x v="1"/>
    <n v="131201374"/>
    <n v="0"/>
    <x v="3"/>
  </r>
  <r>
    <x v="1237"/>
    <s v="MOHANLALGANJ"/>
    <x v="2"/>
    <x v="3"/>
    <n v="1"/>
    <x v="1"/>
    <x v="1"/>
    <n v="55530561"/>
    <n v="0"/>
    <x v="3"/>
  </r>
  <r>
    <x v="1660"/>
    <s v="MORADABAD"/>
    <x v="2"/>
    <x v="2"/>
    <n v="0"/>
    <x v="0"/>
    <x v="2"/>
    <n v="55795546"/>
    <n v="500000"/>
    <x v="3"/>
  </r>
  <r>
    <x v="788"/>
    <s v="MORENA"/>
    <x v="17"/>
    <x v="3"/>
    <n v="1"/>
    <x v="1"/>
    <x v="1"/>
    <n v="23062224"/>
    <n v="6689767"/>
    <x v="3"/>
  </r>
  <r>
    <x v="1661"/>
    <s v="MUMBAI NORTH"/>
    <x v="4"/>
    <x v="3"/>
    <n v="9"/>
    <x v="1"/>
    <x v="10"/>
    <n v="157535232"/>
    <n v="21136135"/>
    <x v="3"/>
  </r>
  <r>
    <x v="1662"/>
    <s v="MUMBAI NORTH CENTRAL"/>
    <x v="4"/>
    <x v="3"/>
    <n v="2"/>
    <x v="1"/>
    <x v="8"/>
    <n v="22242513"/>
    <n v="0"/>
    <x v="3"/>
  </r>
  <r>
    <x v="1663"/>
    <s v="MUMBAI NORTH EAST"/>
    <x v="4"/>
    <x v="3"/>
    <n v="2"/>
    <x v="1"/>
    <x v="4"/>
    <n v="54661944"/>
    <n v="2048000"/>
    <x v="3"/>
  </r>
  <r>
    <x v="1243"/>
    <s v="MUMBAI NORTH WEST"/>
    <x v="4"/>
    <x v="9"/>
    <n v="0"/>
    <x v="0"/>
    <x v="1"/>
    <n v="105392000"/>
    <n v="4032000"/>
    <x v="3"/>
  </r>
  <r>
    <x v="1664"/>
    <s v="MUMBAI SOUTH"/>
    <x v="4"/>
    <x v="9"/>
    <n v="1"/>
    <x v="0"/>
    <x v="1"/>
    <n v="27181577"/>
    <n v="0"/>
    <x v="3"/>
  </r>
  <r>
    <x v="1665"/>
    <s v="MUMBAI SOUTH CENTRAL"/>
    <x v="4"/>
    <x v="9"/>
    <n v="0"/>
    <x v="0"/>
    <x v="8"/>
    <n v="18881363"/>
    <n v="7778954"/>
    <x v="3"/>
  </r>
  <r>
    <x v="69"/>
    <s v="MUNGER"/>
    <x v="12"/>
    <x v="38"/>
    <n v="1"/>
    <x v="3"/>
    <x v="1"/>
    <n v="88324866"/>
    <n v="7534918"/>
    <x v="3"/>
  </r>
  <r>
    <x v="1666"/>
    <s v="MURSHIDABAD"/>
    <x v="6"/>
    <x v="23"/>
    <n v="3"/>
    <x v="1"/>
    <x v="9"/>
    <n v="8926616"/>
    <n v="1350000"/>
    <x v="3"/>
  </r>
  <r>
    <x v="1667"/>
    <s v="MUZAFFARNAGAR"/>
    <x v="2"/>
    <x v="3"/>
    <n v="1"/>
    <x v="1"/>
    <x v="3"/>
    <n v="15781189"/>
    <n v="2373645"/>
    <x v="3"/>
  </r>
  <r>
    <x v="1249"/>
    <s v="MUZAFFARPUR"/>
    <x v="12"/>
    <x v="3"/>
    <n v="1"/>
    <x v="1"/>
    <x v="1"/>
    <n v="298867486"/>
    <n v="15714320"/>
    <x v="3"/>
  </r>
  <r>
    <x v="1250"/>
    <s v="MYSORE"/>
    <x v="16"/>
    <x v="3"/>
    <n v="3"/>
    <x v="1"/>
    <x v="2"/>
    <n v="18723762"/>
    <n v="6586698"/>
    <x v="3"/>
  </r>
  <r>
    <x v="1668"/>
    <s v="NABARANGPUR"/>
    <x v="14"/>
    <x v="16"/>
    <n v="0"/>
    <x v="0"/>
    <x v="1"/>
    <n v="8100600"/>
    <n v="771000"/>
    <x v="3"/>
  </r>
  <r>
    <x v="1669"/>
    <s v="NAGALAND"/>
    <x v="30"/>
    <x v="72"/>
    <n v="0"/>
    <x v="3"/>
    <x v="1"/>
    <n v="128117474"/>
    <n v="18600000"/>
    <x v="3"/>
  </r>
  <r>
    <x v="1670"/>
    <s v="NAGAPATTINAM"/>
    <x v="11"/>
    <x v="1"/>
    <n v="0"/>
    <x v="1"/>
    <x v="7"/>
    <n v="4572837"/>
    <n v="1251381"/>
    <x v="3"/>
  </r>
  <r>
    <x v="1671"/>
    <s v="NAGARKURNOOL"/>
    <x v="0"/>
    <x v="0"/>
    <n v="0"/>
    <x v="0"/>
    <x v="1"/>
    <n v="10778684"/>
    <n v="0"/>
    <x v="3"/>
  </r>
  <r>
    <x v="1672"/>
    <s v="NAGAUR"/>
    <x v="5"/>
    <x v="73"/>
    <n v="0"/>
    <x v="3"/>
    <x v="0"/>
    <n v="4218568"/>
    <n v="0"/>
    <x v="3"/>
  </r>
  <r>
    <x v="1673"/>
    <s v="NAGINA"/>
    <x v="2"/>
    <x v="5"/>
    <n v="1"/>
    <x v="1"/>
    <x v="7"/>
    <n v="28659644"/>
    <n v="9062600"/>
    <x v="3"/>
  </r>
  <r>
    <x v="1674"/>
    <s v="NAGPUR"/>
    <x v="4"/>
    <x v="3"/>
    <n v="4"/>
    <x v="1"/>
    <x v="0"/>
    <n v="187916075"/>
    <n v="40729055"/>
    <x v="3"/>
  </r>
  <r>
    <x v="1675"/>
    <s v="NAINITAL UDHAMSINGH NAGAR"/>
    <x v="24"/>
    <x v="3"/>
    <n v="0"/>
    <x v="1"/>
    <x v="0"/>
    <n v="19699529"/>
    <n v="0"/>
    <x v="3"/>
  </r>
  <r>
    <x v="1259"/>
    <s v="NALANDA"/>
    <x v="12"/>
    <x v="38"/>
    <n v="0"/>
    <x v="3"/>
    <x v="7"/>
    <n v="29251651"/>
    <n v="2712389"/>
    <x v="3"/>
  </r>
  <r>
    <x v="1676"/>
    <s v="NALGONDA"/>
    <x v="0"/>
    <x v="6"/>
    <n v="4"/>
    <x v="1"/>
    <x v="1"/>
    <n v="31501349"/>
    <n v="1200000"/>
    <x v="3"/>
  </r>
  <r>
    <x v="1677"/>
    <s v="NAMAKKAL"/>
    <x v="11"/>
    <x v="25"/>
    <n v="0"/>
    <x v="0"/>
    <x v="1"/>
    <n v="485205173"/>
    <n v="18642484"/>
    <x v="3"/>
  </r>
  <r>
    <x v="1678"/>
    <s v="NANDED"/>
    <x v="4"/>
    <x v="3"/>
    <n v="0"/>
    <x v="1"/>
    <x v="7"/>
    <n v="52178606"/>
    <n v="594000"/>
    <x v="3"/>
  </r>
  <r>
    <x v="1679"/>
    <s v="NANDURBAR"/>
    <x v="4"/>
    <x v="3"/>
    <n v="0"/>
    <x v="1"/>
    <x v="2"/>
    <n v="271634532"/>
    <n v="15291251"/>
    <x v="3"/>
  </r>
  <r>
    <x v="1680"/>
    <s v="NANDYAL"/>
    <x v="0"/>
    <x v="65"/>
    <n v="1"/>
    <x v="0"/>
    <x v="2"/>
    <n v="585932911"/>
    <n v="177035582"/>
    <x v="3"/>
  </r>
  <r>
    <x v="1681"/>
    <s v="NARASARAOPET"/>
    <x v="0"/>
    <x v="65"/>
    <n v="0"/>
    <x v="0"/>
    <x v="0"/>
    <n v="177710073"/>
    <n v="10142413"/>
    <x v="3"/>
  </r>
  <r>
    <x v="1682"/>
    <s v="NARSAPURAM"/>
    <x v="0"/>
    <x v="65"/>
    <n v="3"/>
    <x v="0"/>
    <x v="2"/>
    <n v="3259405378"/>
    <n v="1014467354"/>
    <x v="3"/>
  </r>
  <r>
    <x v="1683"/>
    <s v="NASHIK"/>
    <x v="4"/>
    <x v="9"/>
    <n v="1"/>
    <x v="0"/>
    <x v="8"/>
    <n v="146869996"/>
    <n v="41083126"/>
    <x v="3"/>
  </r>
  <r>
    <x v="1684"/>
    <s v="NAVSARI"/>
    <x v="3"/>
    <x v="3"/>
    <n v="1"/>
    <x v="1"/>
    <x v="4"/>
    <n v="446044269"/>
    <n v="56846658"/>
    <x v="3"/>
  </r>
  <r>
    <x v="1685"/>
    <s v="NAWADA"/>
    <x v="12"/>
    <x v="55"/>
    <n v="2"/>
    <x v="0"/>
    <x v="1"/>
    <n v="176720167"/>
    <n v="4722200"/>
    <x v="3"/>
  </r>
  <r>
    <x v="1686"/>
    <s v="Nowgong"/>
    <x v="15"/>
    <x v="6"/>
    <n v="0"/>
    <x v="1"/>
    <x v="2"/>
    <n v="74143272"/>
    <n v="4011152"/>
    <x v="3"/>
  </r>
  <r>
    <x v="1687"/>
    <s v="NELLORE"/>
    <x v="0"/>
    <x v="65"/>
    <n v="0"/>
    <x v="0"/>
    <x v="7"/>
    <n v="2211663364"/>
    <n v="152281255"/>
    <x v="3"/>
  </r>
  <r>
    <x v="1688"/>
    <s v="NEW DELHI"/>
    <x v="20"/>
    <x v="3"/>
    <n v="0"/>
    <x v="1"/>
    <x v="0"/>
    <n v="361441689"/>
    <n v="7938378"/>
    <x v="3"/>
  </r>
  <r>
    <x v="1689"/>
    <s v="NILGIRIS"/>
    <x v="11"/>
    <x v="25"/>
    <n v="6"/>
    <x v="0"/>
    <x v="0"/>
    <n v="49591024"/>
    <n v="1424914"/>
    <x v="3"/>
  </r>
  <r>
    <x v="1690"/>
    <s v="NIZAMABAD"/>
    <x v="0"/>
    <x v="3"/>
    <n v="1"/>
    <x v="1"/>
    <x v="2"/>
    <n v="876930468"/>
    <n v="337580746"/>
    <x v="3"/>
  </r>
  <r>
    <x v="1273"/>
    <s v="NORTH EAST DELHI"/>
    <x v="20"/>
    <x v="3"/>
    <n v="3"/>
    <x v="1"/>
    <x v="2"/>
    <n v="242817031"/>
    <n v="13618755"/>
    <x v="3"/>
  </r>
  <r>
    <x v="380"/>
    <s v="NORTH GOA"/>
    <x v="29"/>
    <x v="3"/>
    <n v="0"/>
    <x v="1"/>
    <x v="1"/>
    <n v="65795623"/>
    <n v="1491387"/>
    <x v="3"/>
  </r>
  <r>
    <x v="1691"/>
    <s v="NORTH WEST DELHI"/>
    <x v="20"/>
    <x v="3"/>
    <n v="0"/>
    <x v="1"/>
    <x v="4"/>
    <n v="130937732"/>
    <n v="47897494"/>
    <x v="3"/>
  </r>
  <r>
    <x v="1692"/>
    <s v="ONGOLE"/>
    <x v="0"/>
    <x v="65"/>
    <n v="0"/>
    <x v="0"/>
    <x v="1"/>
    <n v="266583686"/>
    <n v="91302133"/>
    <x v="3"/>
  </r>
  <r>
    <x v="1693"/>
    <s v="OSMANABAD"/>
    <x v="4"/>
    <x v="9"/>
    <n v="4"/>
    <x v="0"/>
    <x v="7"/>
    <n v="50299295"/>
    <n v="10045858"/>
    <x v="3"/>
  </r>
  <r>
    <x v="1694"/>
    <s v="OUTER MANIPUR"/>
    <x v="26"/>
    <x v="33"/>
    <n v="0"/>
    <x v="0"/>
    <x v="0"/>
    <n v="13709352"/>
    <n v="0"/>
    <x v="3"/>
  </r>
  <r>
    <x v="1695"/>
    <s v="PALAKKAD"/>
    <x v="1"/>
    <x v="6"/>
    <n v="7"/>
    <x v="1"/>
    <x v="1"/>
    <n v="6356399"/>
    <n v="2709000"/>
    <x v="3"/>
  </r>
  <r>
    <x v="1277"/>
    <s v="Palamau"/>
    <x v="21"/>
    <x v="3"/>
    <n v="0"/>
    <x v="1"/>
    <x v="1"/>
    <n v="32273873"/>
    <n v="90922"/>
    <x v="3"/>
  </r>
  <r>
    <x v="1696"/>
    <s v="PALGHAR"/>
    <x v="4"/>
    <x v="9"/>
    <n v="0"/>
    <x v="0"/>
    <x v="1"/>
    <n v="87616920"/>
    <n v="30223375"/>
    <x v="3"/>
  </r>
  <r>
    <x v="1697"/>
    <s v="PALI"/>
    <x v="5"/>
    <x v="3"/>
    <n v="0"/>
    <x v="1"/>
    <x v="0"/>
    <n v="385111923"/>
    <n v="7278041"/>
    <x v="3"/>
  </r>
  <r>
    <x v="1698"/>
    <s v="PANCHMAHAL"/>
    <x v="3"/>
    <x v="3"/>
    <n v="0"/>
    <x v="1"/>
    <x v="0"/>
    <n v="10260663"/>
    <n v="1081611"/>
    <x v="3"/>
  </r>
  <r>
    <x v="1281"/>
    <s v="PARBHANI"/>
    <x v="4"/>
    <x v="9"/>
    <n v="6"/>
    <x v="0"/>
    <x v="4"/>
    <n v="41040011"/>
    <n v="4519583"/>
    <x v="3"/>
  </r>
  <r>
    <x v="830"/>
    <s v="PASCHIM CHAMPARAN"/>
    <x v="12"/>
    <x v="3"/>
    <n v="5"/>
    <x v="1"/>
    <x v="2"/>
    <n v="199404885"/>
    <n v="67370030"/>
    <x v="3"/>
  </r>
  <r>
    <x v="387"/>
    <s v="PATALIPUTRA"/>
    <x v="12"/>
    <x v="3"/>
    <n v="0"/>
    <x v="1"/>
    <x v="1"/>
    <n v="29213467"/>
    <n v="1717310"/>
    <x v="3"/>
  </r>
  <r>
    <x v="1699"/>
    <s v="PATAN"/>
    <x v="3"/>
    <x v="3"/>
    <n v="0"/>
    <x v="1"/>
    <x v="1"/>
    <n v="47373221"/>
    <n v="5613860"/>
    <x v="3"/>
  </r>
  <r>
    <x v="833"/>
    <s v="PATHANAMTHITTA"/>
    <x v="1"/>
    <x v="6"/>
    <n v="1"/>
    <x v="1"/>
    <x v="1"/>
    <n v="6075876"/>
    <n v="7723227"/>
    <x v="3"/>
  </r>
  <r>
    <x v="386"/>
    <s v="PATIALA"/>
    <x v="8"/>
    <x v="6"/>
    <n v="0"/>
    <x v="1"/>
    <x v="1"/>
    <n v="635973757"/>
    <n v="42453369"/>
    <x v="3"/>
  </r>
  <r>
    <x v="1700"/>
    <s v="PATNA SAHIB"/>
    <x v="12"/>
    <x v="3"/>
    <n v="0"/>
    <x v="1"/>
    <x v="2"/>
    <n v="235275591"/>
    <n v="0"/>
    <x v="3"/>
  </r>
  <r>
    <x v="1701"/>
    <s v="PEDDAPALLE"/>
    <x v="0"/>
    <x v="0"/>
    <n v="0"/>
    <x v="0"/>
    <x v="3"/>
    <n v="16597300"/>
    <n v="0"/>
    <x v="3"/>
  </r>
  <r>
    <x v="1702"/>
    <s v="PERAMBALUR"/>
    <x v="11"/>
    <x v="25"/>
    <n v="2"/>
    <x v="0"/>
    <x v="2"/>
    <n v="972730368"/>
    <n v="65935070"/>
    <x v="3"/>
  </r>
  <r>
    <x v="1703"/>
    <s v="PHULPUR"/>
    <x v="2"/>
    <x v="3"/>
    <n v="2"/>
    <x v="1"/>
    <x v="2"/>
    <n v="172707104"/>
    <n v="6505194"/>
    <x v="3"/>
  </r>
  <r>
    <x v="838"/>
    <s v="PILIBHIT"/>
    <x v="2"/>
    <x v="3"/>
    <n v="0"/>
    <x v="1"/>
    <x v="2"/>
    <n v="603200539"/>
    <n v="28952800"/>
    <x v="3"/>
  </r>
  <r>
    <x v="1704"/>
    <s v="POLLACHI"/>
    <x v="11"/>
    <x v="25"/>
    <n v="0"/>
    <x v="0"/>
    <x v="0"/>
    <n v="133109284"/>
    <n v="13360639"/>
    <x v="3"/>
  </r>
  <r>
    <x v="1705"/>
    <s v="PONNANI"/>
    <x v="1"/>
    <x v="61"/>
    <n v="0"/>
    <x v="0"/>
    <x v="4"/>
    <n v="8103274"/>
    <n v="0"/>
    <x v="3"/>
  </r>
  <r>
    <x v="1706"/>
    <s v="PORBANDAR"/>
    <x v="3"/>
    <x v="3"/>
    <n v="0"/>
    <x v="1"/>
    <x v="4"/>
    <n v="357564783"/>
    <n v="217944697"/>
    <x v="3"/>
  </r>
  <r>
    <x v="1707"/>
    <s v="PRATAPGARH"/>
    <x v="2"/>
    <x v="3"/>
    <n v="2"/>
    <x v="1"/>
    <x v="9"/>
    <n v="248789514"/>
    <n v="8895225"/>
    <x v="3"/>
  </r>
  <r>
    <x v="1708"/>
    <s v="Pondicherry"/>
    <x v="31"/>
    <x v="6"/>
    <n v="0"/>
    <x v="1"/>
    <x v="1"/>
    <n v="108015548"/>
    <n v="520989"/>
    <x v="3"/>
  </r>
  <r>
    <x v="1709"/>
    <s v="PUNE"/>
    <x v="4"/>
    <x v="3"/>
    <n v="1"/>
    <x v="1"/>
    <x v="1"/>
    <n v="57959302"/>
    <n v="1793891"/>
    <x v="3"/>
  </r>
  <r>
    <x v="844"/>
    <s v="PURI"/>
    <x v="14"/>
    <x v="16"/>
    <n v="0"/>
    <x v="0"/>
    <x v="0"/>
    <n v="1174701344"/>
    <n v="21932742"/>
    <x v="3"/>
  </r>
  <r>
    <x v="1296"/>
    <s v="PURNIA"/>
    <x v="12"/>
    <x v="38"/>
    <n v="1"/>
    <x v="3"/>
    <x v="7"/>
    <n v="41036294"/>
    <n v="2500000"/>
    <x v="3"/>
  </r>
  <r>
    <x v="1710"/>
    <s v="PURULIA"/>
    <x v="6"/>
    <x v="3"/>
    <n v="2"/>
    <x v="1"/>
    <x v="0"/>
    <n v="2250540"/>
    <n v="456100"/>
    <x v="3"/>
  </r>
  <r>
    <x v="847"/>
    <s v="PURVI CHAMPARAN"/>
    <x v="12"/>
    <x v="3"/>
    <n v="1"/>
    <x v="1"/>
    <x v="1"/>
    <n v="33791375"/>
    <n v="1146627"/>
    <x v="3"/>
  </r>
  <r>
    <x v="405"/>
    <s v="RAE BARELI"/>
    <x v="2"/>
    <x v="6"/>
    <n v="1"/>
    <x v="1"/>
    <x v="8"/>
    <n v="118263916"/>
    <n v="0"/>
    <x v="3"/>
  </r>
  <r>
    <x v="1711"/>
    <s v="RAICHUR"/>
    <x v="16"/>
    <x v="3"/>
    <n v="0"/>
    <x v="1"/>
    <x v="0"/>
    <n v="30638375"/>
    <n v="678532"/>
    <x v="3"/>
  </r>
  <r>
    <x v="1712"/>
    <s v="RAIGAD"/>
    <x v="4"/>
    <x v="4"/>
    <n v="0"/>
    <x v="1"/>
    <x v="8"/>
    <n v="127487277"/>
    <n v="3221073"/>
    <x v="3"/>
  </r>
  <r>
    <x v="1713"/>
    <s v="RAIGANJ"/>
    <x v="6"/>
    <x v="3"/>
    <n v="2"/>
    <x v="1"/>
    <x v="2"/>
    <n v="6139123"/>
    <n v="823416"/>
    <x v="3"/>
  </r>
  <r>
    <x v="1714"/>
    <s v="RAIGARH"/>
    <x v="18"/>
    <x v="3"/>
    <n v="0"/>
    <x v="1"/>
    <x v="7"/>
    <n v="7043539"/>
    <n v="0"/>
    <x v="3"/>
  </r>
  <r>
    <x v="1715"/>
    <s v="RAIPUR"/>
    <x v="18"/>
    <x v="3"/>
    <n v="0"/>
    <x v="1"/>
    <x v="1"/>
    <n v="46068126"/>
    <n v="2482214"/>
    <x v="3"/>
  </r>
  <r>
    <x v="1716"/>
    <s v="RAJAHMUNDRY"/>
    <x v="0"/>
    <x v="65"/>
    <n v="2"/>
    <x v="0"/>
    <x v="1"/>
    <n v="458205360"/>
    <n v="17814757"/>
    <x v="3"/>
  </r>
  <r>
    <x v="1302"/>
    <s v="RAJAMPET"/>
    <x v="0"/>
    <x v="65"/>
    <n v="3"/>
    <x v="0"/>
    <x v="2"/>
    <n v="665085701"/>
    <n v="205473477"/>
    <x v="3"/>
  </r>
  <r>
    <x v="1303"/>
    <s v="RAJGARH"/>
    <x v="17"/>
    <x v="3"/>
    <n v="0"/>
    <x v="1"/>
    <x v="1"/>
    <n v="40198295"/>
    <n v="3921362"/>
    <x v="3"/>
  </r>
  <r>
    <x v="1717"/>
    <s v="RAJKOT"/>
    <x v="3"/>
    <x v="3"/>
    <n v="0"/>
    <x v="1"/>
    <x v="9"/>
    <n v="68818120"/>
    <n v="16566856"/>
    <x v="3"/>
  </r>
  <r>
    <x v="1305"/>
    <s v="RAJMAHAL"/>
    <x v="21"/>
    <x v="28"/>
    <n v="0"/>
    <x v="0"/>
    <x v="4"/>
    <n v="12919555"/>
    <n v="2743560"/>
    <x v="3"/>
  </r>
  <r>
    <x v="1718"/>
    <s v="RAJNANDGAON"/>
    <x v="18"/>
    <x v="3"/>
    <n v="0"/>
    <x v="1"/>
    <x v="0"/>
    <n v="24861970"/>
    <n v="1519820"/>
    <x v="3"/>
  </r>
  <r>
    <x v="1719"/>
    <s v="RAJSAMAND"/>
    <x v="5"/>
    <x v="3"/>
    <n v="0"/>
    <x v="1"/>
    <x v="8"/>
    <n v="165984623"/>
    <n v="0"/>
    <x v="3"/>
  </r>
  <r>
    <x v="1720"/>
    <s v="RAMANATHAPURAM"/>
    <x v="11"/>
    <x v="61"/>
    <n v="1"/>
    <x v="0"/>
    <x v="7"/>
    <n v="364738171"/>
    <n v="47008615"/>
    <x v="3"/>
  </r>
  <r>
    <x v="1721"/>
    <s v="RAMPUR"/>
    <x v="2"/>
    <x v="2"/>
    <n v="10"/>
    <x v="0"/>
    <x v="0"/>
    <n v="46124814"/>
    <n v="0"/>
    <x v="3"/>
  </r>
  <r>
    <x v="1310"/>
    <s v="RAMTEK"/>
    <x v="4"/>
    <x v="9"/>
    <n v="0"/>
    <x v="0"/>
    <x v="1"/>
    <n v="95603165"/>
    <n v="4228793"/>
    <x v="3"/>
  </r>
  <r>
    <x v="1722"/>
    <s v="RANAGHAT"/>
    <x v="6"/>
    <x v="3"/>
    <n v="1"/>
    <x v="1"/>
    <x v="0"/>
    <n v="17622476"/>
    <n v="0"/>
    <x v="3"/>
  </r>
  <r>
    <x v="1723"/>
    <s v="RANCHI"/>
    <x v="21"/>
    <x v="3"/>
    <n v="0"/>
    <x v="1"/>
    <x v="0"/>
    <n v="14044267"/>
    <n v="100000"/>
    <x v="3"/>
  </r>
  <r>
    <x v="1724"/>
    <s v="RATLAM"/>
    <x v="17"/>
    <x v="3"/>
    <n v="0"/>
    <x v="1"/>
    <x v="0"/>
    <n v="42072262"/>
    <n v="4890940"/>
    <x v="3"/>
  </r>
  <r>
    <x v="1314"/>
    <s v="RATNAGIRI SINDHUDURG"/>
    <x v="4"/>
    <x v="9"/>
    <n v="3"/>
    <x v="0"/>
    <x v="2"/>
    <n v="50660534"/>
    <n v="2830000"/>
    <x v="3"/>
  </r>
  <r>
    <x v="1725"/>
    <s v="RAVER"/>
    <x v="4"/>
    <x v="3"/>
    <n v="0"/>
    <x v="1"/>
    <x v="1"/>
    <n v="172713734"/>
    <n v="0"/>
    <x v="3"/>
  </r>
  <r>
    <x v="1726"/>
    <s v="REWA"/>
    <x v="17"/>
    <x v="3"/>
    <n v="0"/>
    <x v="1"/>
    <x v="0"/>
    <n v="20359750"/>
    <n v="580627"/>
    <x v="3"/>
  </r>
  <r>
    <x v="864"/>
    <s v="ROBERTSGANJ"/>
    <x v="2"/>
    <x v="71"/>
    <n v="0"/>
    <x v="3"/>
    <x v="5"/>
    <n v="23048078"/>
    <n v="684133"/>
    <x v="3"/>
  </r>
  <r>
    <x v="259"/>
    <s v="ROHTAK"/>
    <x v="7"/>
    <x v="3"/>
    <n v="0"/>
    <x v="1"/>
    <x v="2"/>
    <n v="41079284"/>
    <n v="16778090"/>
    <x v="3"/>
  </r>
  <r>
    <x v="1318"/>
    <s v="SABARKANTHA"/>
    <x v="3"/>
    <x v="3"/>
    <n v="0"/>
    <x v="1"/>
    <x v="9"/>
    <n v="23997443"/>
    <n v="0"/>
    <x v="3"/>
  </r>
  <r>
    <x v="1727"/>
    <s v="SAGAR"/>
    <x v="17"/>
    <x v="3"/>
    <n v="1"/>
    <x v="1"/>
    <x v="2"/>
    <n v="16416828"/>
    <n v="547428"/>
    <x v="3"/>
  </r>
  <r>
    <x v="1728"/>
    <s v="SAHARANPUR"/>
    <x v="2"/>
    <x v="5"/>
    <n v="0"/>
    <x v="1"/>
    <x v="1"/>
    <n v="46146135"/>
    <n v="60000"/>
    <x v="3"/>
  </r>
  <r>
    <x v="1729"/>
    <s v="SALEM"/>
    <x v="11"/>
    <x v="25"/>
    <n v="4"/>
    <x v="0"/>
    <x v="0"/>
    <n v="60045532"/>
    <n v="4039841"/>
    <x v="3"/>
  </r>
  <r>
    <x v="1730"/>
    <s v="SALEMPUR"/>
    <x v="2"/>
    <x v="3"/>
    <n v="0"/>
    <x v="1"/>
    <x v="7"/>
    <n v="27031724"/>
    <n v="249400"/>
    <x v="3"/>
  </r>
  <r>
    <x v="1731"/>
    <s v="SAMASTIPUR"/>
    <x v="12"/>
    <x v="55"/>
    <n v="5"/>
    <x v="0"/>
    <x v="4"/>
    <n v="17375975"/>
    <n v="999057"/>
    <x v="3"/>
  </r>
  <r>
    <x v="1732"/>
    <s v="SAMBALPUR"/>
    <x v="14"/>
    <x v="3"/>
    <n v="1"/>
    <x v="1"/>
    <x v="7"/>
    <n v="269543587"/>
    <n v="10337195"/>
    <x v="3"/>
  </r>
  <r>
    <x v="1733"/>
    <s v="SAMBHAL"/>
    <x v="2"/>
    <x v="2"/>
    <n v="0"/>
    <x v="0"/>
    <x v="1"/>
    <n v="13296671"/>
    <n v="0"/>
    <x v="3"/>
  </r>
  <r>
    <x v="1325"/>
    <s v="SANGLI"/>
    <x v="4"/>
    <x v="3"/>
    <n v="1"/>
    <x v="1"/>
    <x v="4"/>
    <n v="191192187"/>
    <n v="23345328"/>
    <x v="3"/>
  </r>
  <r>
    <x v="1326"/>
    <s v="SANGRUR"/>
    <x v="8"/>
    <x v="54"/>
    <n v="0"/>
    <x v="0"/>
    <x v="7"/>
    <n v="16427274"/>
    <n v="0"/>
    <x v="3"/>
  </r>
  <r>
    <x v="1734"/>
    <s v="SANT KABIR NAGAR"/>
    <x v="2"/>
    <x v="3"/>
    <n v="0"/>
    <x v="1"/>
    <x v="0"/>
    <n v="4300614"/>
    <n v="2326248"/>
    <x v="3"/>
  </r>
  <r>
    <x v="1328"/>
    <s v="SARAN"/>
    <x v="12"/>
    <x v="3"/>
    <n v="0"/>
    <x v="1"/>
    <x v="2"/>
    <n v="80740349"/>
    <n v="0"/>
    <x v="3"/>
  </r>
  <r>
    <x v="1329"/>
    <s v="SASARAM"/>
    <x v="12"/>
    <x v="3"/>
    <n v="4"/>
    <x v="1"/>
    <x v="2"/>
    <n v="37786578"/>
    <n v="2214842"/>
    <x v="3"/>
  </r>
  <r>
    <x v="1735"/>
    <s v="SATARA"/>
    <x v="4"/>
    <x v="4"/>
    <n v="8"/>
    <x v="1"/>
    <x v="7"/>
    <n v="1996813173"/>
    <n v="12340338"/>
    <x v="3"/>
  </r>
  <r>
    <x v="444"/>
    <s v="SATNA"/>
    <x v="17"/>
    <x v="3"/>
    <n v="2"/>
    <x v="1"/>
    <x v="2"/>
    <n v="41719076"/>
    <n v="0"/>
    <x v="3"/>
  </r>
  <r>
    <x v="1736"/>
    <s v="SECUNDERABAD"/>
    <x v="0"/>
    <x v="3"/>
    <n v="0"/>
    <x v="1"/>
    <x v="8"/>
    <n v="81430778"/>
    <n v="4500000"/>
    <x v="3"/>
  </r>
  <r>
    <x v="1737"/>
    <s v="SHAHDOL"/>
    <x v="17"/>
    <x v="3"/>
    <n v="0"/>
    <x v="1"/>
    <x v="1"/>
    <n v="36564408"/>
    <n v="1736289"/>
    <x v="3"/>
  </r>
  <r>
    <x v="1738"/>
    <s v="SHAHJAHANPUR"/>
    <x v="2"/>
    <x v="3"/>
    <n v="1"/>
    <x v="1"/>
    <x v="7"/>
    <n v="43448049"/>
    <n v="1179697"/>
    <x v="3"/>
  </r>
  <r>
    <x v="880"/>
    <s v="SHEOHAR"/>
    <x v="12"/>
    <x v="3"/>
    <n v="1"/>
    <x v="1"/>
    <x v="0"/>
    <n v="328364940"/>
    <n v="0"/>
    <x v="3"/>
  </r>
  <r>
    <x v="1333"/>
    <s v="SHILLONG"/>
    <x v="32"/>
    <x v="6"/>
    <n v="0"/>
    <x v="1"/>
    <x v="0"/>
    <n v="549515421"/>
    <n v="0"/>
    <x v="3"/>
  </r>
  <r>
    <x v="1739"/>
    <s v="SHIMLA"/>
    <x v="25"/>
    <x v="3"/>
    <n v="0"/>
    <x v="1"/>
    <x v="2"/>
    <n v="15705738"/>
    <n v="7873806"/>
    <x v="3"/>
  </r>
  <r>
    <x v="1740"/>
    <s v="SHIMOGA"/>
    <x v="16"/>
    <x v="3"/>
    <n v="2"/>
    <x v="1"/>
    <x v="0"/>
    <n v="674093851"/>
    <n v="14150647"/>
    <x v="3"/>
  </r>
  <r>
    <x v="1741"/>
    <s v="SHIRDI"/>
    <x v="4"/>
    <x v="9"/>
    <n v="1"/>
    <x v="0"/>
    <x v="4"/>
    <n v="113710526"/>
    <n v="205100"/>
    <x v="3"/>
  </r>
  <r>
    <x v="1742"/>
    <s v="SHIRUR"/>
    <x v="4"/>
    <x v="4"/>
    <n v="0"/>
    <x v="1"/>
    <x v="0"/>
    <n v="43351521"/>
    <n v="1488116"/>
    <x v="3"/>
  </r>
  <r>
    <x v="1743"/>
    <s v="SHRAWASTI"/>
    <x v="2"/>
    <x v="5"/>
    <n v="0"/>
    <x v="1"/>
    <x v="0"/>
    <n v="19108216"/>
    <n v="350000"/>
    <x v="3"/>
  </r>
  <r>
    <x v="1338"/>
    <s v="SIDHI"/>
    <x v="17"/>
    <x v="3"/>
    <n v="0"/>
    <x v="1"/>
    <x v="2"/>
    <n v="51541791"/>
    <n v="505922"/>
    <x v="3"/>
  </r>
  <r>
    <x v="1744"/>
    <s v="SIKAR"/>
    <x v="5"/>
    <x v="3"/>
    <n v="0"/>
    <x v="1"/>
    <x v="2"/>
    <n v="2827638"/>
    <n v="2719583"/>
    <x v="3"/>
  </r>
  <r>
    <x v="1745"/>
    <s v="SIKKIM"/>
    <x v="33"/>
    <x v="74"/>
    <n v="0"/>
    <x v="3"/>
    <x v="2"/>
    <n v="478817"/>
    <n v="0"/>
    <x v="3"/>
  </r>
  <r>
    <x v="1746"/>
    <s v="SILCHAR"/>
    <x v="15"/>
    <x v="3"/>
    <n v="0"/>
    <x v="1"/>
    <x v="2"/>
    <n v="29901767"/>
    <n v="6976701"/>
    <x v="3"/>
  </r>
  <r>
    <x v="1747"/>
    <s v="SINGHBHUM"/>
    <x v="21"/>
    <x v="6"/>
    <n v="1"/>
    <x v="1"/>
    <x v="2"/>
    <n v="25249018"/>
    <n v="1928508"/>
    <x v="3"/>
  </r>
  <r>
    <x v="1748"/>
    <s v="SIRSA"/>
    <x v="7"/>
    <x v="3"/>
    <n v="0"/>
    <x v="1"/>
    <x v="2"/>
    <n v="42596349"/>
    <n v="2500000"/>
    <x v="3"/>
  </r>
  <r>
    <x v="1749"/>
    <s v="SITAMARHI"/>
    <x v="12"/>
    <x v="38"/>
    <n v="6"/>
    <x v="3"/>
    <x v="1"/>
    <n v="60717031"/>
    <n v="10277790"/>
    <x v="3"/>
  </r>
  <r>
    <x v="466"/>
    <s v="SITAPUR"/>
    <x v="2"/>
    <x v="3"/>
    <n v="1"/>
    <x v="1"/>
    <x v="2"/>
    <n v="73129716"/>
    <n v="108148"/>
    <x v="3"/>
  </r>
  <r>
    <x v="1750"/>
    <s v="SIVAGANGA"/>
    <x v="11"/>
    <x v="6"/>
    <n v="8"/>
    <x v="1"/>
    <x v="0"/>
    <n v="793729024"/>
    <n v="174081116"/>
    <x v="3"/>
  </r>
  <r>
    <x v="1751"/>
    <s v="SIWAN"/>
    <x v="12"/>
    <x v="38"/>
    <n v="4"/>
    <x v="3"/>
    <x v="2"/>
    <n v="19325264"/>
    <n v="412511"/>
    <x v="3"/>
  </r>
  <r>
    <x v="1752"/>
    <s v="SOLAPUR"/>
    <x v="4"/>
    <x v="3"/>
    <n v="0"/>
    <x v="1"/>
    <x v="1"/>
    <n v="27870079"/>
    <n v="0"/>
    <x v="3"/>
  </r>
  <r>
    <x v="1753"/>
    <s v="SONIPAT"/>
    <x v="7"/>
    <x v="3"/>
    <n v="0"/>
    <x v="1"/>
    <x v="0"/>
    <n v="235859266"/>
    <n v="0"/>
    <x v="3"/>
  </r>
  <r>
    <x v="1349"/>
    <s v="SOUTH DELHI"/>
    <x v="20"/>
    <x v="3"/>
    <n v="2"/>
    <x v="1"/>
    <x v="0"/>
    <n v="180052708"/>
    <n v="2038454"/>
    <x v="3"/>
  </r>
  <r>
    <x v="900"/>
    <s v="SOUTH GOA"/>
    <x v="29"/>
    <x v="6"/>
    <n v="0"/>
    <x v="1"/>
    <x v="0"/>
    <n v="79402232"/>
    <n v="0"/>
    <x v="3"/>
  </r>
  <r>
    <x v="901"/>
    <s v="SREERAMPUR"/>
    <x v="6"/>
    <x v="23"/>
    <n v="0"/>
    <x v="1"/>
    <x v="0"/>
    <n v="175968902"/>
    <n v="5522403"/>
    <x v="3"/>
  </r>
  <r>
    <x v="1351"/>
    <s v="SRIKAKULAM"/>
    <x v="0"/>
    <x v="11"/>
    <n v="1"/>
    <x v="0"/>
    <x v="2"/>
    <n v="122791042"/>
    <n v="12000000"/>
    <x v="3"/>
  </r>
  <r>
    <x v="903"/>
    <s v="SRINAGAR"/>
    <x v="35"/>
    <x v="66"/>
    <n v="1"/>
    <x v="3"/>
    <x v="0"/>
    <n v="121904435"/>
    <n v="0"/>
    <x v="3"/>
  </r>
  <r>
    <x v="1754"/>
    <s v="SRIPERUMBUDUR"/>
    <x v="11"/>
    <x v="25"/>
    <n v="0"/>
    <x v="0"/>
    <x v="1"/>
    <n v="208806446"/>
    <n v="0"/>
    <x v="3"/>
  </r>
  <r>
    <x v="1288"/>
    <s v="SULTANPUR"/>
    <x v="2"/>
    <x v="3"/>
    <n v="0"/>
    <x v="1"/>
    <x v="7"/>
    <n v="556926451"/>
    <n v="11935800"/>
    <x v="3"/>
  </r>
  <r>
    <x v="475"/>
    <s v="SUNDARGARH"/>
    <x v="14"/>
    <x v="3"/>
    <n v="2"/>
    <x v="1"/>
    <x v="8"/>
    <n v="74185014"/>
    <n v="12743330"/>
    <x v="3"/>
  </r>
  <r>
    <x v="1755"/>
    <s v="SUPAUL"/>
    <x v="12"/>
    <x v="38"/>
    <n v="2"/>
    <x v="3"/>
    <x v="1"/>
    <n v="23441606"/>
    <n v="0"/>
    <x v="3"/>
  </r>
  <r>
    <x v="1354"/>
    <s v="SURAT"/>
    <x v="3"/>
    <x v="3"/>
    <n v="0"/>
    <x v="1"/>
    <x v="1"/>
    <n v="23872876"/>
    <n v="0"/>
    <x v="3"/>
  </r>
  <r>
    <x v="1756"/>
    <s v="SURENDRANAGAR"/>
    <x v="3"/>
    <x v="3"/>
    <n v="0"/>
    <x v="1"/>
    <x v="2"/>
    <n v="79084513"/>
    <n v="14822528"/>
    <x v="3"/>
  </r>
  <r>
    <x v="1757"/>
    <s v="SURGUJA"/>
    <x v="18"/>
    <x v="3"/>
    <n v="0"/>
    <x v="1"/>
    <x v="7"/>
    <n v="27682493"/>
    <n v="3251275"/>
    <x v="3"/>
  </r>
  <r>
    <x v="1758"/>
    <s v="TAMLUK"/>
    <x v="6"/>
    <x v="23"/>
    <n v="1"/>
    <x v="1"/>
    <x v="1"/>
    <n v="37687867"/>
    <n v="8397501"/>
    <x v="3"/>
  </r>
  <r>
    <x v="1358"/>
    <s v="TEHRI GARHWAL"/>
    <x v="24"/>
    <x v="3"/>
    <n v="0"/>
    <x v="1"/>
    <x v="7"/>
    <n v="1846640100"/>
    <n v="1350000000"/>
    <x v="3"/>
  </r>
  <r>
    <x v="1759"/>
    <s v="TENKASI"/>
    <x v="11"/>
    <x v="25"/>
    <n v="1"/>
    <x v="0"/>
    <x v="2"/>
    <n v="51360700"/>
    <n v="2896862"/>
    <x v="3"/>
  </r>
  <r>
    <x v="1760"/>
    <s v="TEZPUR"/>
    <x v="15"/>
    <x v="3"/>
    <n v="0"/>
    <x v="1"/>
    <x v="1"/>
    <n v="14445139"/>
    <n v="0"/>
    <x v="3"/>
  </r>
  <r>
    <x v="1761"/>
    <s v="THANE"/>
    <x v="4"/>
    <x v="9"/>
    <n v="9"/>
    <x v="0"/>
    <x v="7"/>
    <n v="181441465"/>
    <n v="54080733"/>
    <x v="3"/>
  </r>
  <r>
    <x v="915"/>
    <s v="THANJAVUR"/>
    <x v="11"/>
    <x v="25"/>
    <n v="0"/>
    <x v="0"/>
    <x v="0"/>
    <n v="42452076"/>
    <n v="2368600"/>
    <x v="3"/>
  </r>
  <r>
    <x v="1762"/>
    <s v="THENI"/>
    <x v="11"/>
    <x v="51"/>
    <n v="0"/>
    <x v="0"/>
    <x v="2"/>
    <n v="65803231"/>
    <n v="32734079"/>
    <x v="3"/>
  </r>
  <r>
    <x v="917"/>
    <s v="THIRUVANANTHAPURAM"/>
    <x v="1"/>
    <x v="6"/>
    <n v="2"/>
    <x v="1"/>
    <x v="3"/>
    <n v="350022585"/>
    <n v="0"/>
    <x v="3"/>
  </r>
  <r>
    <x v="1763"/>
    <s v="THOOTHUKKUDI"/>
    <x v="11"/>
    <x v="25"/>
    <n v="6"/>
    <x v="0"/>
    <x v="0"/>
    <n v="303373130"/>
    <n v="19290928"/>
    <x v="3"/>
  </r>
  <r>
    <x v="1764"/>
    <s v="THRISSUR"/>
    <x v="1"/>
    <x v="6"/>
    <n v="7"/>
    <x v="1"/>
    <x v="7"/>
    <n v="8609349"/>
    <n v="2978120"/>
    <x v="3"/>
  </r>
  <r>
    <x v="429"/>
    <s v="TIKAMGARH"/>
    <x v="17"/>
    <x v="3"/>
    <n v="0"/>
    <x v="1"/>
    <x v="3"/>
    <n v="21503766"/>
    <n v="1974216"/>
    <x v="3"/>
  </r>
  <r>
    <x v="1765"/>
    <s v="TIRUCHIRAPPALLI"/>
    <x v="11"/>
    <x v="6"/>
    <n v="0"/>
    <x v="1"/>
    <x v="2"/>
    <n v="32182184"/>
    <n v="40208"/>
    <x v="3"/>
  </r>
  <r>
    <x v="1766"/>
    <s v="TIRUNELVELI"/>
    <x v="11"/>
    <x v="25"/>
    <n v="4"/>
    <x v="0"/>
    <x v="4"/>
    <n v="232759237"/>
    <n v="46149049"/>
    <x v="3"/>
  </r>
  <r>
    <x v="1767"/>
    <s v="TIRUPATI"/>
    <x v="0"/>
    <x v="65"/>
    <n v="0"/>
    <x v="0"/>
    <x v="0"/>
    <n v="17426921"/>
    <n v="0"/>
    <x v="3"/>
  </r>
  <r>
    <x v="1768"/>
    <s v="TIRUPPUR"/>
    <x v="11"/>
    <x v="1"/>
    <n v="0"/>
    <x v="1"/>
    <x v="4"/>
    <n v="8035576"/>
    <n v="500000"/>
    <x v="3"/>
  </r>
  <r>
    <x v="1769"/>
    <s v="Thiruvallur"/>
    <x v="11"/>
    <x v="6"/>
    <n v="0"/>
    <x v="1"/>
    <x v="3"/>
    <n v="24583769"/>
    <n v="0"/>
    <x v="3"/>
  </r>
  <r>
    <x v="1770"/>
    <s v="TIRUVANNAMALAI"/>
    <x v="11"/>
    <x v="25"/>
    <n v="0"/>
    <x v="0"/>
    <x v="1"/>
    <n v="134897466"/>
    <n v="32243604"/>
    <x v="3"/>
  </r>
  <r>
    <x v="1374"/>
    <s v="TONK SAWAI MADHOPUR"/>
    <x v="5"/>
    <x v="3"/>
    <n v="0"/>
    <x v="1"/>
    <x v="7"/>
    <n v="1233802420"/>
    <n v="0"/>
    <x v="3"/>
  </r>
  <r>
    <x v="1771"/>
    <s v="TRIPURA EAST"/>
    <x v="34"/>
    <x v="3"/>
    <n v="0"/>
    <x v="1"/>
    <x v="2"/>
    <n v="1948315"/>
    <n v="0"/>
    <x v="3"/>
  </r>
  <r>
    <x v="1772"/>
    <s v="TRIPURA WEST"/>
    <x v="34"/>
    <x v="3"/>
    <n v="0"/>
    <x v="1"/>
    <x v="1"/>
    <n v="642398"/>
    <n v="0"/>
    <x v="3"/>
  </r>
  <r>
    <x v="1773"/>
    <s v="TUMKUR"/>
    <x v="16"/>
    <x v="3"/>
    <n v="0"/>
    <x v="1"/>
    <x v="0"/>
    <n v="510779150"/>
    <n v="113844867"/>
    <x v="3"/>
  </r>
  <r>
    <x v="926"/>
    <s v="TURA"/>
    <x v="32"/>
    <x v="64"/>
    <n v="0"/>
    <x v="0"/>
    <x v="2"/>
    <n v="29406813"/>
    <n v="0"/>
    <x v="3"/>
  </r>
  <r>
    <x v="1379"/>
    <s v="UDAIPUR"/>
    <x v="5"/>
    <x v="3"/>
    <n v="0"/>
    <x v="1"/>
    <x v="2"/>
    <n v="48196946"/>
    <n v="15602872"/>
    <x v="3"/>
  </r>
  <r>
    <x v="1380"/>
    <s v="UDHAMPUR"/>
    <x v="35"/>
    <x v="3"/>
    <n v="0"/>
    <x v="1"/>
    <x v="2"/>
    <n v="70827203"/>
    <n v="0"/>
    <x v="3"/>
  </r>
  <r>
    <x v="1381"/>
    <s v="UDUPI CHIKMAGALUR"/>
    <x v="16"/>
    <x v="3"/>
    <n v="3"/>
    <x v="1"/>
    <x v="2"/>
    <n v="104872668"/>
    <n v="49936840"/>
    <x v="3"/>
  </r>
  <r>
    <x v="1382"/>
    <s v="UJIARPUR"/>
    <x v="12"/>
    <x v="3"/>
    <n v="3"/>
    <x v="1"/>
    <x v="1"/>
    <n v="187007570"/>
    <n v="357561"/>
    <x v="3"/>
  </r>
  <r>
    <x v="1774"/>
    <s v="UJJAIN"/>
    <x v="17"/>
    <x v="3"/>
    <n v="0"/>
    <x v="1"/>
    <x v="7"/>
    <n v="26417937"/>
    <n v="3203766"/>
    <x v="3"/>
  </r>
  <r>
    <x v="1775"/>
    <s v="ULUBERIA"/>
    <x v="6"/>
    <x v="23"/>
    <n v="0"/>
    <x v="1"/>
    <x v="1"/>
    <n v="28351569"/>
    <n v="5322615"/>
    <x v="3"/>
  </r>
  <r>
    <x v="1384"/>
    <s v="UNNAO"/>
    <x v="2"/>
    <x v="3"/>
    <n v="4"/>
    <x v="1"/>
    <x v="3"/>
    <n v="40886941"/>
    <n v="699025"/>
    <x v="3"/>
  </r>
  <r>
    <x v="1385"/>
    <s v="UTTARA KANNADA"/>
    <x v="16"/>
    <x v="3"/>
    <n v="4"/>
    <x v="1"/>
    <x v="7"/>
    <n v="84755455"/>
    <n v="41016655"/>
    <x v="3"/>
  </r>
  <r>
    <x v="1776"/>
    <s v="VADAKARA"/>
    <x v="1"/>
    <x v="6"/>
    <n v="3"/>
    <x v="1"/>
    <x v="1"/>
    <n v="114379340"/>
    <n v="0"/>
    <x v="3"/>
  </r>
  <r>
    <x v="1777"/>
    <s v="VADODARA"/>
    <x v="3"/>
    <x v="3"/>
    <n v="0"/>
    <x v="1"/>
    <x v="7"/>
    <n v="29426428"/>
    <n v="0"/>
    <x v="3"/>
  </r>
  <r>
    <x v="1246"/>
    <s v="VAISHALI"/>
    <x v="12"/>
    <x v="55"/>
    <n v="2"/>
    <x v="0"/>
    <x v="4"/>
    <n v="337284632"/>
    <n v="112089220"/>
    <x v="3"/>
  </r>
  <r>
    <x v="936"/>
    <s v="VALMIKI NAGAR"/>
    <x v="12"/>
    <x v="38"/>
    <n v="4"/>
    <x v="3"/>
    <x v="4"/>
    <n v="17934888"/>
    <n v="2915945"/>
    <x v="3"/>
  </r>
  <r>
    <x v="1778"/>
    <s v="VALSAD"/>
    <x v="3"/>
    <x v="3"/>
    <n v="0"/>
    <x v="1"/>
    <x v="0"/>
    <n v="68239480"/>
    <n v="0"/>
    <x v="3"/>
  </r>
  <r>
    <x v="1386"/>
    <s v="VARANASI"/>
    <x v="2"/>
    <x v="3"/>
    <n v="0"/>
    <x v="1"/>
    <x v="2"/>
    <n v="25136119"/>
    <n v="0"/>
    <x v="3"/>
  </r>
  <r>
    <x v="1779"/>
    <s v="VELLORE"/>
    <x v="11"/>
    <x v="25"/>
    <n v="2"/>
    <x v="0"/>
    <x v="2"/>
    <n v="587579451"/>
    <n v="3307588"/>
    <x v="3"/>
  </r>
  <r>
    <x v="1780"/>
    <s v="VIDISHA"/>
    <x v="17"/>
    <x v="3"/>
    <n v="0"/>
    <x v="1"/>
    <x v="7"/>
    <n v="30032282"/>
    <n v="3332012"/>
    <x v="3"/>
  </r>
  <r>
    <x v="1391"/>
    <s v="VIJAYAWADA"/>
    <x v="0"/>
    <x v="11"/>
    <n v="0"/>
    <x v="0"/>
    <x v="4"/>
    <n v="808152415"/>
    <n v="512332955"/>
    <x v="3"/>
  </r>
  <r>
    <x v="1781"/>
    <s v="VILUPPURAM"/>
    <x v="11"/>
    <x v="25"/>
    <n v="0"/>
    <x v="0"/>
    <x v="3"/>
    <n v="6509860"/>
    <n v="1369031"/>
    <x v="3"/>
  </r>
  <r>
    <x v="1782"/>
    <s v="VIRUDHUNAGAR"/>
    <x v="11"/>
    <x v="6"/>
    <n v="1"/>
    <x v="1"/>
    <x v="0"/>
    <n v="49705799"/>
    <n v="3600203"/>
    <x v="3"/>
  </r>
  <r>
    <x v="1783"/>
    <s v="VISAKHAPATNAM"/>
    <x v="0"/>
    <x v="65"/>
    <n v="1"/>
    <x v="0"/>
    <x v="4"/>
    <n v="2023905124"/>
    <n v="160030959"/>
    <x v="3"/>
  </r>
  <r>
    <x v="1784"/>
    <s v="VIZIANAGARAM"/>
    <x v="0"/>
    <x v="65"/>
    <n v="4"/>
    <x v="0"/>
    <x v="0"/>
    <n v="21035766"/>
    <n v="11130148"/>
    <x v="3"/>
  </r>
  <r>
    <x v="1785"/>
    <s v="WARANGAL"/>
    <x v="0"/>
    <x v="0"/>
    <n v="0"/>
    <x v="0"/>
    <x v="1"/>
    <n v="24889712"/>
    <n v="1428227"/>
    <x v="3"/>
  </r>
  <r>
    <x v="1397"/>
    <s v="WARDHA"/>
    <x v="4"/>
    <x v="3"/>
    <n v="0"/>
    <x v="1"/>
    <x v="4"/>
    <n v="65807822"/>
    <n v="8961387"/>
    <x v="3"/>
  </r>
  <r>
    <x v="14"/>
    <s v="WAYANAD"/>
    <x v="1"/>
    <x v="6"/>
    <n v="5"/>
    <x v="1"/>
    <x v="2"/>
    <n v="158877063"/>
    <n v="7201904"/>
    <x v="3"/>
  </r>
  <r>
    <x v="1398"/>
    <s v="WEST DELHI"/>
    <x v="20"/>
    <x v="3"/>
    <n v="0"/>
    <x v="1"/>
    <x v="2"/>
    <n v="155195014"/>
    <n v="40097329"/>
    <x v="3"/>
  </r>
  <r>
    <x v="1786"/>
    <s v="YAVATMAL WASHIM"/>
    <x v="4"/>
    <x v="9"/>
    <n v="3"/>
    <x v="0"/>
    <x v="1"/>
    <n v="96873189"/>
    <n v="7396250"/>
    <x v="3"/>
  </r>
  <r>
    <x v="1400"/>
    <s v="ZAHIRABAD"/>
    <x v="0"/>
    <x v="0"/>
    <n v="18"/>
    <x v="0"/>
    <x v="1"/>
    <n v="1287851556"/>
    <n v="11535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A19CD5-3241-478F-B550-2617CCCD04D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8:C148" firstHeaderRow="1" firstDataRow="1" firstDataCol="1" rowPageCount="1" colPageCount="1"/>
  <pivotFields count="10">
    <pivotField showAll="0">
      <items count="1788">
        <item x="1100"/>
        <item x="1408"/>
        <item x="1496"/>
        <item x="1220"/>
        <item x="986"/>
        <item x="313"/>
        <item x="63"/>
        <item x="327"/>
        <item x="280"/>
        <item x="1689"/>
        <item x="1064"/>
        <item x="687"/>
        <item x="406"/>
        <item x="390"/>
        <item x="916"/>
        <item x="754"/>
        <item x="1455"/>
        <item x="794"/>
        <item x="939"/>
        <item x="58"/>
        <item x="1141"/>
        <item x="1079"/>
        <item x="1306"/>
        <item x="1223"/>
        <item x="768"/>
        <item x="1646"/>
        <item x="1666"/>
        <item x="52"/>
        <item x="1591"/>
        <item x="792"/>
        <item x="797"/>
        <item x="1687"/>
        <item x="273"/>
        <item x="885"/>
        <item x="1336"/>
        <item x="717"/>
        <item x="910"/>
        <item x="72"/>
        <item x="188"/>
        <item x="1109"/>
        <item x="1430"/>
        <item x="101"/>
        <item x="541"/>
        <item x="679"/>
        <item x="829"/>
        <item x="1350"/>
        <item x="1124"/>
        <item x="180"/>
        <item x="1538"/>
        <item x="926"/>
        <item x="229"/>
        <item x="599"/>
        <item x="113"/>
        <item x="1675"/>
        <item x="65"/>
        <item x="1189"/>
        <item x="1466"/>
        <item x="366"/>
        <item x="1249"/>
        <item x="1546"/>
        <item x="963"/>
        <item x="310"/>
        <item x="91"/>
        <item x="40"/>
        <item x="340"/>
        <item x="253"/>
        <item x="398"/>
        <item x="1096"/>
        <item x="1434"/>
        <item x="761"/>
        <item x="613"/>
        <item x="351"/>
        <item x="339"/>
        <item x="436"/>
        <item x="1033"/>
        <item x="1526"/>
        <item x="871"/>
        <item x="319"/>
        <item x="678"/>
        <item x="1531"/>
        <item x="157"/>
        <item x="1742"/>
        <item x="710"/>
        <item x="942"/>
        <item x="422"/>
        <item x="15"/>
        <item x="266"/>
        <item x="554"/>
        <item x="21"/>
        <item x="250"/>
        <item x="1385"/>
        <item x="1076"/>
        <item x="1461"/>
        <item x="70"/>
        <item x="573"/>
        <item x="26"/>
        <item x="1774"/>
        <item x="1294"/>
        <item x="187"/>
        <item x="877"/>
        <item x="1235"/>
        <item x="1770"/>
        <item x="1615"/>
        <item x="163"/>
        <item x="1495"/>
        <item x="411"/>
        <item x="932"/>
        <item x="1239"/>
        <item x="1113"/>
        <item x="833"/>
        <item x="1605"/>
        <item x="1648"/>
        <item x="561"/>
        <item x="1041"/>
        <item x="1234"/>
        <item x="245"/>
        <item x="1577"/>
        <item x="666"/>
        <item x="150"/>
        <item x="1308"/>
        <item x="1475"/>
        <item x="979"/>
        <item x="482"/>
        <item x="265"/>
        <item x="578"/>
        <item x="692"/>
        <item x="590"/>
        <item x="893"/>
        <item x="1456"/>
        <item x="1379"/>
        <item x="1158"/>
        <item x="995"/>
        <item x="1738"/>
        <item x="1478"/>
        <item x="729"/>
        <item x="410"/>
        <item x="569"/>
        <item x="259"/>
        <item x="1664"/>
        <item x="211"/>
        <item x="584"/>
        <item x="338"/>
        <item x="1395"/>
        <item x="1658"/>
        <item x="1089"/>
        <item x="276"/>
        <item x="333"/>
        <item x="1638"/>
        <item x="1202"/>
        <item x="1097"/>
        <item x="1530"/>
        <item x="892"/>
        <item x="1175"/>
        <item x="1043"/>
        <item x="1480"/>
        <item x="929"/>
        <item x="299"/>
        <item x="381"/>
        <item x="393"/>
        <item x="464"/>
        <item x="1539"/>
        <item x="209"/>
        <item x="1154"/>
        <item x="168"/>
        <item x="1022"/>
        <item x="945"/>
        <item x="226"/>
        <item x="1400"/>
        <item x="1494"/>
        <item x="1059"/>
        <item x="1334"/>
        <item x="1298"/>
        <item x="197"/>
        <item x="883"/>
        <item x="1740"/>
        <item x="904"/>
        <item x="306"/>
        <item x="1754"/>
        <item x="778"/>
        <item x="735"/>
        <item x="984"/>
        <item x="1095"/>
        <item x="278"/>
        <item x="1247"/>
        <item x="302"/>
        <item x="827"/>
        <item x="629"/>
        <item x="463"/>
        <item x="1026"/>
        <item x="936"/>
        <item x="723"/>
        <item x="494"/>
        <item x="784"/>
        <item x="1251"/>
        <item x="481"/>
        <item x="376"/>
        <item x="66"/>
        <item x="1285"/>
        <item x="934"/>
        <item x="1767"/>
        <item x="1331"/>
        <item x="1599"/>
        <item x="1619"/>
        <item x="539"/>
        <item x="812"/>
        <item x="1401"/>
        <item x="243"/>
        <item x="1229"/>
        <item x="88"/>
        <item x="1586"/>
        <item x="772"/>
        <item x="323"/>
        <item x="1784"/>
        <item x="356"/>
        <item x="246"/>
        <item x="1482"/>
        <item x="1067"/>
        <item x="1258"/>
        <item x="1406"/>
        <item x="1029"/>
        <item x="1326"/>
        <item x="1035"/>
        <item x="1476"/>
        <item x="997"/>
        <item x="674"/>
        <item x="708"/>
        <item x="269"/>
        <item x="1078"/>
        <item x="1133"/>
        <item x="222"/>
        <item x="355"/>
        <item x="650"/>
        <item x="994"/>
        <item x="1230"/>
        <item x="1514"/>
        <item x="1065"/>
        <item x="133"/>
        <item x="950"/>
        <item x="1786"/>
        <item x="417"/>
        <item x="875"/>
        <item x="1020"/>
        <item x="1636"/>
        <item x="815"/>
        <item x="876"/>
        <item x="1735"/>
        <item x="203"/>
        <item x="693"/>
        <item x="425"/>
        <item x="682"/>
        <item x="1139"/>
        <item x="8"/>
        <item x="1136"/>
        <item x="240"/>
        <item x="652"/>
        <item x="31"/>
        <item x="247"/>
        <item x="403"/>
        <item x="35"/>
        <item x="1146"/>
        <item x="975"/>
        <item x="1655"/>
        <item x="992"/>
        <item x="218"/>
        <item x="401"/>
        <item x="502"/>
        <item x="1156"/>
        <item x="46"/>
        <item x="706"/>
        <item x="1557"/>
        <item x="1203"/>
        <item x="1659"/>
        <item x="1366"/>
        <item x="583"/>
        <item x="1255"/>
        <item x="350"/>
        <item x="493"/>
        <item x="1236"/>
        <item x="324"/>
        <item x="785"/>
        <item x="1227"/>
        <item x="969"/>
        <item x="796"/>
        <item x="498"/>
        <item x="348"/>
        <item x="1224"/>
        <item x="19"/>
        <item x="1685"/>
        <item x="251"/>
        <item x="1566"/>
        <item x="170"/>
        <item x="1060"/>
        <item x="1540"/>
        <item x="73"/>
        <item x="45"/>
        <item x="144"/>
        <item x="137"/>
        <item x="181"/>
        <item x="987"/>
        <item x="33"/>
        <item x="814"/>
        <item x="423"/>
        <item x="1606"/>
        <item x="236"/>
        <item x="458"/>
        <item x="701"/>
        <item x="1219"/>
        <item x="764"/>
        <item x="742"/>
        <item x="1342"/>
        <item x="391"/>
        <item x="97"/>
        <item x="318"/>
        <item x="996"/>
        <item x="1613"/>
        <item x="1188"/>
        <item x="1280"/>
        <item x="151"/>
        <item x="634"/>
        <item x="48"/>
        <item x="1582"/>
        <item x="1153"/>
        <item x="1"/>
        <item x="146"/>
        <item x="1329"/>
        <item x="1317"/>
        <item x="895"/>
        <item x="467"/>
        <item x="1678"/>
        <item x="1677"/>
        <item x="1414"/>
        <item x="490"/>
        <item x="1383"/>
        <item x="1140"/>
        <item x="633"/>
        <item x="154"/>
        <item x="1183"/>
        <item x="1608"/>
        <item x="777"/>
        <item x="1152"/>
        <item x="1642"/>
        <item x="1568"/>
        <item x="1014"/>
        <item x="900"/>
        <item x="122"/>
        <item x="944"/>
        <item x="321"/>
        <item x="307"/>
        <item x="552"/>
        <item x="126"/>
        <item x="1441"/>
        <item x="1000"/>
        <item x="1779"/>
        <item x="999"/>
        <item x="928"/>
        <item x="1699"/>
        <item x="1337"/>
        <item x="55"/>
        <item x="450"/>
        <item x="688"/>
        <item x="225"/>
        <item x="657"/>
        <item x="296"/>
        <item x="908"/>
        <item x="961"/>
        <item x="947"/>
        <item x="139"/>
        <item x="1785"/>
        <item x="304"/>
        <item x="1561"/>
        <item x="1713"/>
        <item x="849"/>
        <item x="1537"/>
        <item x="1103"/>
        <item x="1458"/>
        <item x="865"/>
        <item x="134"/>
        <item x="1228"/>
        <item x="793"/>
        <item x="863"/>
        <item x="456"/>
        <item x="689"/>
        <item x="1571"/>
        <item x="526"/>
        <item x="235"/>
        <item x="957"/>
        <item x="854"/>
        <item x="1135"/>
        <item x="1553"/>
        <item x="54"/>
        <item x="1194"/>
        <item x="695"/>
        <item x="486"/>
        <item x="462"/>
        <item x="1487"/>
        <item x="1759"/>
        <item x="489"/>
        <item x="1031"/>
        <item x="1472"/>
        <item x="988"/>
        <item x="1690"/>
        <item x="90"/>
        <item x="976"/>
        <item x="142"/>
        <item x="543"/>
        <item x="115"/>
        <item x="7"/>
        <item x="958"/>
        <item x="1758"/>
        <item x="1313"/>
        <item x="1755"/>
        <item x="1657"/>
        <item x="1166"/>
        <item x="726"/>
        <item x="1017"/>
        <item x="567"/>
        <item x="244"/>
        <item x="731"/>
        <item x="702"/>
        <item x="248"/>
        <item x="1719"/>
        <item x="1508"/>
        <item x="801"/>
        <item x="317"/>
        <item x="1563"/>
        <item x="1523"/>
        <item x="1628"/>
        <item x="1542"/>
        <item x="1128"/>
        <item x="294"/>
        <item x="753"/>
        <item x="1199"/>
        <item x="1042"/>
        <item x="1529"/>
        <item x="1435"/>
        <item x="835"/>
        <item x="50"/>
        <item x="1048"/>
        <item x="1052"/>
        <item x="1380"/>
        <item x="11"/>
        <item x="1389"/>
        <item x="1009"/>
        <item x="1450"/>
        <item x="1488"/>
        <item x="1394"/>
        <item x="12"/>
        <item x="414"/>
        <item x="1484"/>
        <item x="1535"/>
        <item x="800"/>
        <item x="1614"/>
        <item x="572"/>
        <item x="938"/>
        <item x="1032"/>
        <item x="1309"/>
        <item x="295"/>
        <item x="713"/>
        <item x="504"/>
        <item x="268"/>
        <item x="83"/>
        <item x="512"/>
        <item x="953"/>
        <item x="725"/>
        <item x="1660"/>
        <item x="830"/>
        <item x="1282"/>
        <item x="1248"/>
        <item x="500"/>
        <item x="990"/>
        <item x="164"/>
        <item x="872"/>
        <item x="1733"/>
        <item x="337"/>
        <item x="303"/>
        <item x="1364"/>
        <item x="1589"/>
        <item x="1404"/>
        <item x="955"/>
        <item x="696"/>
        <item x="215"/>
        <item x="1544"/>
        <item x="1367"/>
        <item x="1626"/>
        <item x="1420"/>
        <item x="1470"/>
        <item x="1284"/>
        <item x="1490"/>
        <item x="1263"/>
        <item x="1778"/>
        <item x="1769"/>
        <item x="354"/>
        <item x="1169"/>
        <item x="861"/>
        <item x="905"/>
        <item x="914"/>
        <item x="1161"/>
        <item x="1603"/>
        <item x="1463"/>
        <item x="1145"/>
        <item x="1121"/>
        <item x="234"/>
        <item x="790"/>
        <item x="767"/>
        <item x="841"/>
        <item x="1705"/>
        <item x="283"/>
        <item x="1222"/>
        <item x="1291"/>
        <item x="343"/>
        <item x="183"/>
        <item x="316"/>
        <item x="903"/>
        <item x="1355"/>
        <item x="838"/>
        <item x="184"/>
        <item x="1505"/>
        <item x="1773"/>
        <item x="523"/>
        <item x="71"/>
        <item x="388"/>
        <item x="1072"/>
        <item x="141"/>
        <item x="925"/>
        <item x="4"/>
        <item x="544"/>
        <item x="39"/>
        <item x="292"/>
        <item x="1257"/>
        <item x="1276"/>
        <item x="1208"/>
        <item x="1243"/>
        <item x="1580"/>
        <item x="1612"/>
        <item x="626"/>
        <item x="1150"/>
        <item x="514"/>
        <item x="807"/>
        <item x="488"/>
        <item x="219"/>
        <item x="444"/>
        <item x="1521"/>
        <item x="640"/>
        <item x="1736"/>
        <item x="1587"/>
        <item x="42"/>
        <item x="1518"/>
        <item x="1588"/>
        <item x="809"/>
        <item x="1696"/>
        <item x="510"/>
        <item x="1399"/>
        <item x="1747"/>
        <item x="1299"/>
        <item x="349"/>
        <item x="686"/>
        <item x="220"/>
        <item x="285"/>
        <item x="51"/>
        <item x="609"/>
        <item x="1269"/>
        <item x="1709"/>
        <item x="1673"/>
        <item x="1766"/>
        <item x="555"/>
        <item x="952"/>
        <item x="1426"/>
        <item x="1267"/>
        <item x="1266"/>
        <item x="1714"/>
        <item x="1240"/>
        <item x="1661"/>
        <item x="856"/>
        <item x="1253"/>
        <item x="1271"/>
        <item x="1502"/>
        <item x="623"/>
        <item x="577"/>
        <item x="1159"/>
        <item x="887"/>
        <item x="342"/>
        <item x="930"/>
        <item x="441"/>
        <item x="1724"/>
        <item x="1418"/>
        <item x="382"/>
        <item x="806"/>
        <item x="1260"/>
        <item x="553"/>
        <item x="201"/>
        <item x="1115"/>
        <item x="1728"/>
        <item x="501"/>
        <item x="1691"/>
        <item x="1672"/>
        <item x="977"/>
        <item x="32"/>
        <item x="654"/>
        <item x="1307"/>
        <item x="862"/>
        <item x="434"/>
        <item x="3"/>
        <item x="1106"/>
        <item x="1093"/>
        <item x="967"/>
        <item x="314"/>
        <item x="1018"/>
        <item x="1459"/>
        <item x="565"/>
        <item x="18"/>
        <item x="667"/>
        <item x="1486"/>
        <item x="570"/>
        <item x="1019"/>
        <item x="1423"/>
        <item x="750"/>
        <item x="1679"/>
        <item x="714"/>
        <item x="1652"/>
        <item x="906"/>
        <item x="1683"/>
        <item x="1163"/>
        <item x="415"/>
        <item x="1520"/>
        <item x="1737"/>
        <item x="130"/>
        <item x="1432"/>
        <item x="760"/>
        <item x="1215"/>
        <item x="1155"/>
        <item x="1016"/>
        <item x="743"/>
        <item x="449"/>
        <item x="1431"/>
        <item x="600"/>
        <item x="311"/>
        <item x="1745"/>
        <item x="1044"/>
        <item x="189"/>
        <item x="566"/>
        <item x="574"/>
        <item x="826"/>
        <item x="594"/>
        <item x="1281"/>
        <item x="1722"/>
        <item x="531"/>
        <item x="595"/>
        <item x="635"/>
        <item x="867"/>
        <item x="832"/>
        <item x="206"/>
        <item x="335"/>
        <item x="819"/>
        <item x="331"/>
        <item x="1002"/>
        <item x="1108"/>
        <item x="1316"/>
        <item x="1726"/>
        <item x="1218"/>
        <item x="507"/>
        <item x="607"/>
        <item x="1354"/>
        <item x="1607"/>
        <item x="1504"/>
        <item x="1501"/>
        <item x="620"/>
        <item x="239"/>
        <item x="336"/>
        <item x="858"/>
        <item x="1111"/>
        <item x="776"/>
        <item x="1119"/>
        <item x="1572"/>
        <item x="741"/>
        <item x="766"/>
        <item x="727"/>
        <item x="918"/>
        <item x="1365"/>
        <item x="1198"/>
        <item x="121"/>
        <item x="898"/>
        <item x="1375"/>
        <item x="522"/>
        <item x="329"/>
        <item x="9"/>
        <item x="1411"/>
        <item x="744"/>
        <item x="913"/>
        <item x="1601"/>
        <item x="475"/>
        <item x="1137"/>
        <item x="974"/>
        <item x="576"/>
        <item x="1110"/>
        <item x="190"/>
        <item x="1710"/>
        <item x="288"/>
        <item x="1623"/>
        <item x="516"/>
        <item x="1193"/>
        <item x="596"/>
        <item x="1704"/>
        <item x="1596"/>
        <item x="715"/>
        <item x="358"/>
        <item x="258"/>
        <item x="765"/>
        <item x="213"/>
        <item x="1160"/>
        <item x="902"/>
        <item x="1776"/>
        <item x="1720"/>
        <item x="287"/>
        <item x="284"/>
        <item x="804"/>
        <item x="281"/>
        <item x="736"/>
        <item x="1086"/>
        <item x="890"/>
        <item x="681"/>
        <item x="968"/>
        <item x="795"/>
        <item x="505"/>
        <item x="1396"/>
        <item x="38"/>
        <item x="1454"/>
        <item x="85"/>
        <item x="492"/>
        <item x="110"/>
        <item x="894"/>
        <item x="560"/>
        <item x="592"/>
        <item x="400"/>
        <item x="1073"/>
        <item x="1232"/>
        <item x="1272"/>
        <item x="901"/>
        <item x="100"/>
        <item x="1151"/>
        <item x="545"/>
        <item x="1054"/>
        <item x="694"/>
        <item x="1356"/>
        <item x="117"/>
        <item x="344"/>
        <item x="825"/>
        <item x="56"/>
        <item x="593"/>
        <item x="1004"/>
        <item x="1445"/>
        <item x="1763"/>
        <item x="385"/>
        <item x="28"/>
        <item x="233"/>
        <item x="1682"/>
        <item x="970"/>
        <item x="1001"/>
        <item x="1030"/>
        <item x="837"/>
        <item x="112"/>
        <item x="1621"/>
        <item x="1190"/>
        <item x="733"/>
        <item x="1750"/>
        <item x="476"/>
        <item x="155"/>
        <item x="606"/>
        <item x="1237"/>
        <item x="805"/>
        <item x="1259"/>
        <item x="1751"/>
        <item x="1640"/>
        <item x="638"/>
        <item x="162"/>
        <item x="1703"/>
        <item x="1287"/>
        <item x="1315"/>
        <item x="1725"/>
        <item x="495"/>
        <item x="1647"/>
        <item x="1574"/>
        <item x="75"/>
        <item x="808"/>
        <item x="719"/>
        <item x="30"/>
        <item x="983"/>
        <item x="177"/>
        <item x="1242"/>
        <item x="513"/>
        <item x="621"/>
        <item x="1485"/>
        <item x="820"/>
        <item x="619"/>
        <item x="1107"/>
        <item x="186"/>
        <item x="1541"/>
        <item x="937"/>
        <item x="1592"/>
        <item x="202"/>
        <item x="470"/>
        <item x="102"/>
        <item x="384"/>
        <item x="779"/>
        <item x="587"/>
        <item x="1473"/>
        <item x="758"/>
        <item x="1053"/>
        <item x="95"/>
        <item x="1656"/>
        <item x="978"/>
        <item x="748"/>
        <item x="290"/>
        <item x="648"/>
        <item x="1598"/>
        <item x="1091"/>
        <item x="272"/>
        <item x="1545"/>
        <item x="1143"/>
        <item x="1332"/>
        <item x="260"/>
        <item x="395"/>
        <item x="534"/>
        <item x="473"/>
        <item x="672"/>
        <item x="1310"/>
        <item x="165"/>
        <item x="749"/>
        <item x="1127"/>
        <item x="84"/>
        <item x="1424"/>
        <item x="920"/>
        <item x="1578"/>
        <item x="1717"/>
        <item x="1645"/>
        <item x="148"/>
        <item x="853"/>
        <item x="1037"/>
        <item x="1419"/>
        <item x="451"/>
        <item x="1112"/>
        <item x="520"/>
        <item x="10"/>
        <item x="1238"/>
        <item x="24"/>
        <item x="305"/>
        <item x="1555"/>
        <item x="1293"/>
        <item x="941"/>
        <item x="174"/>
        <item x="985"/>
        <item x="1038"/>
        <item x="413"/>
        <item x="684"/>
        <item x="756"/>
        <item x="1098"/>
        <item x="67"/>
        <item x="424"/>
        <item x="257"/>
        <item x="649"/>
        <item x="1090"/>
        <item x="104"/>
        <item x="114"/>
        <item x="617"/>
        <item x="1681"/>
        <item x="1341"/>
        <item x="781"/>
        <item x="443"/>
        <item x="1319"/>
        <item x="912"/>
        <item x="1558"/>
        <item x="1335"/>
        <item x="341"/>
        <item x="1694"/>
        <item x="1201"/>
        <item x="824"/>
        <item x="948"/>
        <item x="745"/>
        <item x="707"/>
        <item x="816"/>
        <item x="1783"/>
        <item x="1057"/>
        <item x="446"/>
        <item x="107"/>
        <item x="109"/>
        <item x="605"/>
        <item x="1056"/>
        <item x="1625"/>
        <item x="1138"/>
        <item x="228"/>
        <item x="368"/>
        <item x="891"/>
        <item x="818"/>
        <item x="428"/>
        <item x="855"/>
        <item x="0"/>
        <item x="1692"/>
        <item x="821"/>
        <item x="949"/>
        <item x="718"/>
        <item x="888"/>
        <item x="43"/>
        <item x="1413"/>
        <item x="964"/>
        <item x="435"/>
        <item x="53"/>
        <item x="264"/>
        <item x="690"/>
        <item x="1046"/>
        <item x="171"/>
        <item x="1507"/>
        <item x="1756"/>
        <item x="1289"/>
        <item x="866"/>
        <item x="1084"/>
        <item x="683"/>
        <item x="1510"/>
        <item x="1102"/>
        <item x="870"/>
        <item x="1627"/>
        <item x="176"/>
        <item x="730"/>
        <item x="1358"/>
        <item x="1618"/>
        <item x="661"/>
        <item x="1477"/>
        <item x="1006"/>
        <item x="106"/>
        <item x="1010"/>
        <item x="480"/>
        <item x="282"/>
        <item x="212"/>
        <item x="394"/>
        <item x="1288"/>
        <item x="697"/>
        <item x="375"/>
        <item x="325"/>
        <item x="780"/>
        <item x="943"/>
        <item x="1782"/>
        <item x="757"/>
        <item x="1465"/>
        <item x="1643"/>
        <item x="519"/>
        <item x="1074"/>
        <item x="1663"/>
        <item x="377"/>
        <item x="1172"/>
        <item x="1105"/>
        <item x="1273"/>
        <item x="499"/>
        <item x="23"/>
        <item x="1005"/>
        <item x="581"/>
        <item x="1469"/>
        <item x="62"/>
        <item x="1162"/>
        <item x="1716"/>
        <item x="769"/>
        <item x="6"/>
        <item x="138"/>
        <item x="105"/>
        <item x="536"/>
        <item x="1688"/>
        <item x="773"/>
        <item x="22"/>
        <item x="442"/>
        <item x="362"/>
        <item x="76"/>
        <item x="1564"/>
        <item x="227"/>
        <item x="529"/>
        <item x="1421"/>
        <item x="879"/>
        <item x="167"/>
        <item x="1449"/>
        <item x="734"/>
        <item x="1721"/>
        <item x="1524"/>
        <item x="469"/>
        <item x="787"/>
        <item x="1633"/>
        <item x="1206"/>
        <item x="221"/>
        <item x="1593"/>
        <item x="346"/>
        <item x="143"/>
        <item x="1304"/>
        <item x="156"/>
        <item x="328"/>
        <item x="474"/>
        <item x="685"/>
        <item x="1213"/>
        <item x="419"/>
        <item x="483"/>
        <item x="116"/>
        <item x="1297"/>
        <item x="752"/>
        <item x="549"/>
        <item x="1525"/>
        <item x="312"/>
        <item x="933"/>
        <item x="571"/>
        <item x="89"/>
        <item x="1301"/>
        <item x="971"/>
        <item x="803"/>
        <item x="1008"/>
        <item x="774"/>
        <item x="739"/>
        <item x="588"/>
        <item x="378"/>
        <item x="1497"/>
        <item x="1196"/>
        <item x="125"/>
        <item x="1192"/>
        <item x="1062"/>
        <item x="1323"/>
        <item x="1184"/>
        <item x="460"/>
        <item x="1491"/>
        <item x="1676"/>
        <item x="616"/>
        <item x="1068"/>
        <item x="728"/>
        <item x="1610"/>
        <item x="445"/>
        <item x="1025"/>
        <item x="477"/>
        <item x="271"/>
        <item x="1254"/>
        <item x="1186"/>
        <item x="1611"/>
        <item x="836"/>
        <item x="846"/>
        <item x="608"/>
        <item x="118"/>
        <item x="525"/>
        <item x="320"/>
        <item x="840"/>
        <item x="852"/>
        <item x="1579"/>
        <item x="332"/>
        <item x="1386"/>
        <item x="788"/>
        <item x="372"/>
        <item x="611"/>
        <item x="1066"/>
        <item x="291"/>
        <item x="17"/>
        <item x="1417"/>
        <item x="1629"/>
        <item x="1207"/>
        <item x="547"/>
        <item x="447"/>
        <item x="1252"/>
        <item x="1532"/>
        <item x="1099"/>
        <item x="175"/>
        <item x="34"/>
        <item x="263"/>
        <item x="103"/>
        <item x="537"/>
        <item x="642"/>
        <item x="659"/>
        <item x="1732"/>
        <item x="1674"/>
        <item x="359"/>
        <item x="1382"/>
        <item x="540"/>
        <item x="204"/>
        <item x="612"/>
        <item x="1457"/>
        <item x="1200"/>
        <item x="1346"/>
        <item x="472"/>
        <item x="1693"/>
        <item x="896"/>
        <item x="919"/>
        <item x="517"/>
        <item x="1168"/>
        <item x="1177"/>
        <item x="1279"/>
        <item x="1498"/>
        <item x="762"/>
        <item x="1440"/>
        <item x="347"/>
        <item x="418"/>
        <item x="262"/>
        <item x="1697"/>
        <item x="404"/>
        <item x="1762"/>
        <item x="37"/>
        <item x="989"/>
        <item x="998"/>
        <item x="551"/>
        <item x="959"/>
        <item x="722"/>
        <item x="1368"/>
        <item x="557"/>
        <item x="1302"/>
        <item x="1702"/>
        <item x="864"/>
        <item x="485"/>
        <item x="915"/>
        <item x="261"/>
        <item x="1760"/>
        <item x="365"/>
        <item x="965"/>
        <item x="309"/>
        <item x="1641"/>
        <item x="1321"/>
        <item x="80"/>
        <item x="484"/>
        <item x="232"/>
        <item x="1362"/>
        <item x="1438"/>
        <item x="1012"/>
        <item x="1451"/>
        <item x="954"/>
        <item x="370"/>
        <item x="663"/>
        <item x="1729"/>
        <item x="1363"/>
        <item x="1398"/>
        <item x="1549"/>
        <item x="625"/>
        <item x="136"/>
        <item x="972"/>
        <item x="397"/>
        <item x="1403"/>
        <item x="1221"/>
        <item x="1069"/>
        <item x="614"/>
        <item x="1134"/>
        <item x="1684"/>
        <item x="1268"/>
        <item x="1556"/>
        <item x="822"/>
        <item x="439"/>
        <item x="297"/>
        <item x="256"/>
        <item x="78"/>
        <item x="454"/>
        <item x="111"/>
        <item x="57"/>
        <item x="1295"/>
        <item x="844"/>
        <item x="363"/>
        <item x="1680"/>
        <item x="1185"/>
        <item x="720"/>
        <item x="119"/>
        <item x="1241"/>
        <item x="1662"/>
        <item x="1573"/>
        <item x="703"/>
        <item x="1671"/>
        <item x="1345"/>
        <item x="1369"/>
        <item x="615"/>
        <item x="1013"/>
        <item x="828"/>
        <item x="367"/>
        <item x="308"/>
        <item x="330"/>
        <item x="1632"/>
        <item x="416"/>
        <item x="1584"/>
        <item x="698"/>
        <item x="798"/>
        <item x="535"/>
        <item x="521"/>
        <item x="1686"/>
        <item x="1070"/>
        <item x="1551"/>
        <item x="1058"/>
        <item x="147"/>
        <item x="1429"/>
        <item x="231"/>
        <item x="437"/>
        <item x="86"/>
        <item x="1034"/>
        <item x="548"/>
        <item x="129"/>
        <item x="1123"/>
        <item x="1436"/>
        <item x="1481"/>
        <item x="1250"/>
        <item x="315"/>
        <item x="873"/>
        <item x="1772"/>
        <item x="1144"/>
        <item x="1734"/>
        <item x="563"/>
        <item x="889"/>
        <item x="973"/>
        <item x="1620"/>
        <item x="641"/>
        <item x="386"/>
        <item x="1460"/>
        <item x="407"/>
        <item x="1007"/>
        <item x="438"/>
        <item x="223"/>
        <item x="639"/>
        <item x="1217"/>
        <item x="1092"/>
        <item x="699"/>
        <item x="92"/>
        <item x="497"/>
        <item x="660"/>
        <item x="1378"/>
        <item x="379"/>
        <item x="1534"/>
        <item x="1045"/>
        <item x="1428"/>
        <item x="550"/>
        <item x="1290"/>
        <item x="597"/>
        <item x="1216"/>
        <item x="1439"/>
        <item x="120"/>
        <item x="1286"/>
        <item x="267"/>
        <item x="993"/>
        <item x="1292"/>
        <item x="847"/>
        <item x="1393"/>
        <item x="1167"/>
        <item x="1173"/>
        <item x="656"/>
        <item x="179"/>
        <item x="1320"/>
        <item x="503"/>
        <item x="74"/>
        <item x="166"/>
        <item x="935"/>
        <item x="927"/>
        <item x="286"/>
        <item x="14"/>
        <item x="1061"/>
        <item x="1665"/>
        <item x="2"/>
        <item x="982"/>
        <item x="518"/>
        <item x="1210"/>
        <item x="817"/>
        <item x="1711"/>
        <item x="93"/>
        <item x="389"/>
        <item x="946"/>
        <item x="1761"/>
        <item x="515"/>
        <item x="1565"/>
        <item x="1727"/>
        <item x="1746"/>
        <item x="1120"/>
        <item x="369"/>
        <item x="783"/>
        <item x="200"/>
        <item x="601"/>
        <item x="582"/>
        <item x="1116"/>
        <item x="178"/>
        <item x="1344"/>
        <item x="878"/>
        <item x="1205"/>
        <item x="1214"/>
        <item x="466"/>
        <item x="1328"/>
        <item x="69"/>
        <item x="1528"/>
        <item x="1204"/>
        <item x="843"/>
        <item x="1602"/>
        <item x="195"/>
        <item x="655"/>
        <item x="1503"/>
        <item x="1117"/>
        <item x="1522"/>
        <item x="1552"/>
        <item x="1088"/>
        <item x="1130"/>
        <item x="524"/>
        <item x="645"/>
        <item x="216"/>
        <item x="1125"/>
        <item x="94"/>
        <item x="427"/>
        <item x="1567"/>
        <item x="1212"/>
        <item x="173"/>
        <item x="387"/>
        <item x="1343"/>
        <item x="1360"/>
        <item x="1743"/>
        <item x="610"/>
        <item x="664"/>
        <item x="1225"/>
        <item x="194"/>
        <item x="1231"/>
        <item x="880"/>
        <item x="1387"/>
        <item x="1353"/>
        <item x="396"/>
        <item x="1780"/>
        <item x="36"/>
        <item x="1654"/>
        <item x="1506"/>
        <item x="869"/>
        <item x="921"/>
        <item x="1731"/>
        <item x="87"/>
        <item x="1129"/>
        <item x="1397"/>
        <item x="775"/>
        <item x="409"/>
        <item x="1349"/>
        <item x="1464"/>
        <item x="1753"/>
        <item x="1668"/>
        <item x="1036"/>
        <item x="1348"/>
        <item x="899"/>
        <item x="1114"/>
        <item x="1550"/>
        <item x="511"/>
        <item x="1706"/>
        <item x="298"/>
        <item x="1080"/>
        <item x="1512"/>
        <item x="598"/>
        <item x="1351"/>
        <item x="1576"/>
        <item x="193"/>
        <item x="128"/>
        <item x="603"/>
        <item x="68"/>
        <item x="1312"/>
        <item x="1409"/>
        <item x="242"/>
        <item x="81"/>
        <item x="751"/>
        <item x="47"/>
        <item x="421"/>
        <item x="831"/>
        <item x="1777"/>
        <item x="431"/>
        <item x="1468"/>
        <item x="1637"/>
        <item x="1182"/>
        <item x="1547"/>
        <item x="1559"/>
        <item x="5"/>
        <item x="430"/>
        <item x="580"/>
        <item x="1698"/>
        <item x="1318"/>
        <item x="1492"/>
        <item x="1055"/>
        <item x="675"/>
        <item x="966"/>
        <item x="479"/>
        <item x="274"/>
        <item x="1700"/>
        <item x="468"/>
        <item x="1781"/>
        <item x="1730"/>
        <item x="658"/>
        <item x="1191"/>
        <item x="1322"/>
        <item x="1543"/>
        <item x="528"/>
        <item x="1211"/>
        <item x="191"/>
        <item x="1265"/>
        <item x="1771"/>
        <item x="399"/>
        <item x="1077"/>
        <item x="1509"/>
        <item x="270"/>
        <item x="1757"/>
        <item x="1063"/>
        <item x="1412"/>
        <item x="1131"/>
        <item x="1415"/>
        <item x="1338"/>
        <item x="1303"/>
        <item x="41"/>
        <item x="712"/>
        <item x="237"/>
        <item x="207"/>
        <item x="848"/>
        <item x="373"/>
        <item x="455"/>
        <item x="1425"/>
        <item x="496"/>
        <item x="1616"/>
        <item x="361"/>
        <item x="1392"/>
        <item x="1377"/>
        <item x="1264"/>
        <item x="810"/>
        <item x="1050"/>
        <item x="527"/>
        <item x="140"/>
        <item x="1741"/>
        <item x="737"/>
        <item x="1094"/>
        <item x="1527"/>
        <item x="1474"/>
        <item x="1775"/>
        <item x="374"/>
        <item x="624"/>
        <item x="533"/>
        <item x="1181"/>
        <item x="99"/>
        <item x="643"/>
        <item x="662"/>
        <item x="813"/>
        <item x="152"/>
        <item x="241"/>
        <item x="161"/>
        <item x="1471"/>
        <item x="1233"/>
        <item x="1707"/>
        <item x="1197"/>
        <item x="1634"/>
        <item x="96"/>
        <item x="1433"/>
        <item x="1600"/>
        <item x="564"/>
        <item x="789"/>
        <item x="791"/>
        <item x="1617"/>
        <item x="1723"/>
        <item x="1407"/>
        <item x="589"/>
        <item x="1325"/>
        <item x="1667"/>
        <item x="709"/>
        <item x="1376"/>
        <item x="279"/>
        <item x="448"/>
        <item x="1132"/>
        <item x="1149"/>
        <item x="677"/>
        <item x="60"/>
        <item x="1296"/>
        <item x="1452"/>
        <item x="1718"/>
        <item x="956"/>
        <item x="1622"/>
        <item x="153"/>
        <item x="668"/>
        <item x="1569"/>
        <item x="637"/>
        <item x="208"/>
        <item x="457"/>
        <item x="770"/>
        <item x="591"/>
        <item x="1039"/>
        <item x="1388"/>
        <item x="960"/>
        <item x="1410"/>
        <item x="651"/>
        <item x="1324"/>
        <item x="1597"/>
        <item x="1402"/>
        <item x="636"/>
        <item x="1082"/>
        <item x="1040"/>
        <item x="991"/>
        <item x="1075"/>
        <item x="1244"/>
        <item x="646"/>
        <item x="13"/>
        <item x="1087"/>
        <item x="1590"/>
        <item x="1670"/>
        <item x="868"/>
        <item x="1390"/>
        <item x="478"/>
        <item x="1178"/>
        <item x="108"/>
        <item x="1024"/>
        <item x="1562"/>
        <item x="1164"/>
        <item x="1443"/>
        <item x="1347"/>
        <item x="1327"/>
        <item x="759"/>
        <item x="300"/>
        <item x="1644"/>
        <item x="559"/>
        <item x="917"/>
        <item x="834"/>
        <item x="700"/>
        <item x="647"/>
        <item x="669"/>
        <item x="1245"/>
        <item x="158"/>
        <item x="897"/>
        <item x="135"/>
        <item x="238"/>
        <item x="670"/>
        <item x="123"/>
        <item x="740"/>
        <item x="618"/>
        <item x="506"/>
        <item x="1381"/>
        <item x="530"/>
        <item x="1262"/>
        <item x="1651"/>
        <item x="1752"/>
        <item x="127"/>
        <item x="1330"/>
        <item x="380"/>
        <item x="254"/>
        <item x="1653"/>
        <item x="586"/>
        <item x="1027"/>
        <item x="1575"/>
        <item x="49"/>
        <item x="962"/>
        <item x="622"/>
        <item x="575"/>
        <item x="1015"/>
        <item x="1170"/>
        <item x="453"/>
        <item x="465"/>
        <item x="857"/>
        <item x="922"/>
        <item x="568"/>
        <item x="562"/>
        <item x="1416"/>
        <item x="1101"/>
        <item x="1142"/>
        <item x="1047"/>
        <item x="1270"/>
        <item x="1479"/>
        <item x="252"/>
        <item x="20"/>
        <item x="185"/>
        <item x="1560"/>
        <item x="909"/>
        <item x="631"/>
        <item x="630"/>
        <item x="405"/>
        <item x="461"/>
        <item x="1515"/>
        <item x="1003"/>
        <item x="371"/>
        <item x="1180"/>
        <item x="1499"/>
        <item x="632"/>
        <item x="716"/>
        <item x="1519"/>
        <item x="546"/>
        <item x="1391"/>
        <item x="1768"/>
        <item x="487"/>
        <item x="1444"/>
        <item x="673"/>
        <item x="1028"/>
        <item x="459"/>
        <item x="1187"/>
        <item x="1511"/>
        <item x="420"/>
        <item x="1594"/>
        <item x="1195"/>
        <item x="59"/>
        <item x="860"/>
        <item x="326"/>
        <item x="1209"/>
        <item x="755"/>
        <item x="1635"/>
        <item x="1649"/>
        <item x="1226"/>
        <item x="602"/>
        <item x="738"/>
        <item x="1126"/>
        <item x="289"/>
        <item x="746"/>
        <item x="392"/>
        <item x="839"/>
        <item x="217"/>
        <item x="1405"/>
        <item x="1437"/>
        <item x="27"/>
        <item x="169"/>
        <item x="1374"/>
        <item x="644"/>
        <item x="440"/>
        <item x="426"/>
        <item x="931"/>
        <item x="1650"/>
        <item x="1489"/>
        <item x="1339"/>
        <item x="1744"/>
        <item x="214"/>
        <item x="680"/>
        <item x="1261"/>
        <item x="1467"/>
        <item x="345"/>
        <item x="160"/>
        <item x="1749"/>
        <item x="230"/>
        <item x="1011"/>
        <item x="1049"/>
        <item x="1715"/>
        <item x="1516"/>
        <item x="1748"/>
        <item x="1448"/>
        <item x="558"/>
        <item x="44"/>
        <item x="360"/>
        <item x="198"/>
        <item x="653"/>
        <item x="1071"/>
        <item x="1021"/>
        <item x="1446"/>
        <item x="196"/>
        <item x="1739"/>
        <item x="951"/>
        <item x="412"/>
        <item x="1453"/>
        <item x="205"/>
        <item x="77"/>
        <item x="542"/>
        <item x="275"/>
        <item x="786"/>
        <item x="940"/>
        <item x="1340"/>
        <item x="508"/>
        <item x="1357"/>
        <item x="210"/>
        <item x="1384"/>
        <item x="579"/>
        <item x="322"/>
        <item x="1764"/>
        <item x="1500"/>
        <item x="705"/>
        <item x="538"/>
        <item x="1422"/>
        <item x="721"/>
        <item x="1083"/>
        <item x="1311"/>
        <item x="747"/>
        <item x="29"/>
        <item x="556"/>
        <item x="159"/>
        <item x="1352"/>
        <item x="64"/>
        <item x="981"/>
        <item x="277"/>
        <item x="149"/>
        <item x="628"/>
        <item x="1712"/>
        <item x="585"/>
        <item x="249"/>
        <item x="1442"/>
        <item x="182"/>
        <item x="627"/>
        <item x="1176"/>
        <item x="433"/>
        <item x="823"/>
        <item x="452"/>
        <item x="1493"/>
        <item x="604"/>
        <item x="1765"/>
        <item x="1624"/>
        <item x="1157"/>
        <item x="293"/>
        <item x="1533"/>
        <item x="1669"/>
        <item x="1581"/>
        <item x="1631"/>
        <item x="432"/>
        <item x="383"/>
        <item x="1118"/>
        <item x="1554"/>
        <item x="676"/>
        <item x="402"/>
        <item x="845"/>
        <item x="1081"/>
        <item x="1274"/>
        <item x="1147"/>
        <item x="1148"/>
        <item x="763"/>
        <item x="301"/>
        <item x="1570"/>
        <item x="1171"/>
        <item x="1447"/>
        <item x="199"/>
        <item x="851"/>
        <item x="1695"/>
        <item x="1483"/>
        <item x="532"/>
        <item x="1708"/>
        <item x="980"/>
        <item x="1371"/>
        <item x="1283"/>
        <item x="255"/>
        <item x="1373"/>
        <item x="1585"/>
        <item x="334"/>
        <item x="1370"/>
        <item x="124"/>
        <item x="145"/>
        <item x="1595"/>
        <item x="1359"/>
        <item x="98"/>
        <item x="1246"/>
        <item x="25"/>
        <item x="1513"/>
        <item x="131"/>
        <item x="1639"/>
        <item x="1051"/>
        <item x="1701"/>
        <item x="1085"/>
        <item x="491"/>
        <item x="1372"/>
        <item x="924"/>
        <item x="923"/>
        <item x="811"/>
        <item x="1361"/>
        <item x="1517"/>
        <item x="665"/>
        <item x="911"/>
        <item x="874"/>
        <item x="61"/>
        <item x="1536"/>
        <item x="1630"/>
        <item x="1305"/>
        <item x="471"/>
        <item x="1104"/>
        <item x="1122"/>
        <item x="782"/>
        <item x="799"/>
        <item x="353"/>
        <item x="82"/>
        <item x="1165"/>
        <item x="691"/>
        <item x="357"/>
        <item x="886"/>
        <item x="1314"/>
        <item x="881"/>
        <item x="1333"/>
        <item x="192"/>
        <item x="1179"/>
        <item x="1174"/>
        <item x="1604"/>
        <item x="771"/>
        <item x="364"/>
        <item x="882"/>
        <item x="429"/>
        <item x="1023"/>
        <item x="16"/>
        <item x="1609"/>
        <item x="1277"/>
        <item x="408"/>
        <item x="1300"/>
        <item x="1427"/>
        <item x="850"/>
        <item x="79"/>
        <item x="907"/>
        <item x="711"/>
        <item x="842"/>
        <item x="1548"/>
        <item x="352"/>
        <item x="509"/>
        <item x="884"/>
        <item x="1278"/>
        <item x="859"/>
        <item x="1462"/>
        <item x="224"/>
        <item x="704"/>
        <item x="132"/>
        <item x="1275"/>
        <item x="724"/>
        <item x="802"/>
        <item x="1256"/>
        <item x="671"/>
        <item x="1583"/>
        <item x="732"/>
        <item x="172"/>
        <item t="default"/>
      </items>
    </pivotField>
    <pivotField showAll="0"/>
    <pivotField axis="axisRow" showAll="0">
      <items count="40">
        <item x="10"/>
        <item x="36"/>
        <item x="0"/>
        <item x="13"/>
        <item x="15"/>
        <item x="12"/>
        <item x="19"/>
        <item x="18"/>
        <item x="22"/>
        <item x="37"/>
        <item x="23"/>
        <item x="38"/>
        <item x="20"/>
        <item x="29"/>
        <item x="3"/>
        <item x="7"/>
        <item x="25"/>
        <item x="9"/>
        <item x="35"/>
        <item x="21"/>
        <item x="16"/>
        <item x="1"/>
        <item x="27"/>
        <item x="17"/>
        <item x="4"/>
        <item x="26"/>
        <item x="32"/>
        <item x="28"/>
        <item x="30"/>
        <item x="14"/>
        <item x="31"/>
        <item x="8"/>
        <item x="5"/>
        <item x="33"/>
        <item x="11"/>
        <item x="34"/>
        <item x="2"/>
        <item x="24"/>
        <item x="6"/>
        <item t="default"/>
      </items>
    </pivotField>
    <pivotField showAll="0">
      <items count="76">
        <item x="54"/>
        <item x="40"/>
        <item x="27"/>
        <item x="51"/>
        <item x="21"/>
        <item x="29"/>
        <item x="23"/>
        <item x="53"/>
        <item x="68"/>
        <item x="58"/>
        <item x="63"/>
        <item x="62"/>
        <item x="71"/>
        <item x="42"/>
        <item x="16"/>
        <item x="3"/>
        <item x="26"/>
        <item x="46"/>
        <item x="5"/>
        <item x="49"/>
        <item x="1"/>
        <item x="50"/>
        <item x="8"/>
        <item x="25"/>
        <item x="44"/>
        <item x="32"/>
        <item x="6"/>
        <item x="10"/>
        <item x="57"/>
        <item x="61"/>
        <item x="66"/>
        <item x="39"/>
        <item x="38"/>
        <item x="24"/>
        <item x="13"/>
        <item x="20"/>
        <item x="12"/>
        <item x="28"/>
        <item x="45"/>
        <item x="60"/>
        <item x="30"/>
        <item x="47"/>
        <item x="70"/>
        <item x="18"/>
        <item x="55"/>
        <item x="36"/>
        <item x="31"/>
        <item x="48"/>
        <item x="34"/>
        <item x="72"/>
        <item x="4"/>
        <item x="33"/>
        <item x="64"/>
        <item x="14"/>
        <item x="59"/>
        <item x="73"/>
        <item x="69"/>
        <item x="15"/>
        <item x="17"/>
        <item x="35"/>
        <item x="7"/>
        <item x="22"/>
        <item x="19"/>
        <item x="37"/>
        <item x="9"/>
        <item x="74"/>
        <item x="2"/>
        <item x="56"/>
        <item x="43"/>
        <item x="11"/>
        <item x="0"/>
        <item x="41"/>
        <item x="67"/>
        <item x="65"/>
        <item x="52"/>
        <item t="default"/>
      </items>
    </pivotField>
    <pivotField dataField="1" showAll="0"/>
    <pivotField showAll="0"/>
    <pivotField showAll="0"/>
    <pivotField showAll="0"/>
    <pivotField showAll="0"/>
    <pivotField axis="axisPage" multipleItemSelectionAllowed="1" showAll="0">
      <items count="5">
        <item x="0"/>
        <item x="1"/>
        <item x="2"/>
        <item x="3"/>
        <item t="default"/>
      </items>
    </pivotField>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pageFields count="1">
    <pageField fld="9" hier="-1"/>
  </pageFields>
  <dataFields count="1">
    <dataField name="Sum of Criminal Cas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87D5BD-D58D-4188-93F6-809062D933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6:C89" firstHeaderRow="1" firstDataRow="1" firstDataCol="1" rowPageCount="1" colPageCount="1"/>
  <pivotFields count="10">
    <pivotField dataField="1" showAll="0"/>
    <pivotField showAll="0"/>
    <pivotField showAll="0"/>
    <pivotField showAll="0"/>
    <pivotField showAll="0"/>
    <pivotField showAll="0"/>
    <pivotField axis="axisRow" showAll="0" sortType="descending">
      <items count="13">
        <item x="4"/>
        <item x="7"/>
        <item x="10"/>
        <item x="9"/>
        <item x="3"/>
        <item x="1"/>
        <item x="0"/>
        <item x="11"/>
        <item x="5"/>
        <item x="6"/>
        <item x="8"/>
        <item x="2"/>
        <item t="default"/>
      </items>
      <autoSortScope>
        <pivotArea dataOnly="0" outline="0" fieldPosition="0">
          <references count="1">
            <reference field="4294967294" count="1" selected="0">
              <x v="0"/>
            </reference>
          </references>
        </pivotArea>
      </autoSortScope>
    </pivotField>
    <pivotField showAll="0"/>
    <pivotField showAll="0"/>
    <pivotField axis="axisPage" multipleItemSelectionAllowed="1" showAll="0">
      <items count="5">
        <item x="0"/>
        <item x="1"/>
        <item x="2"/>
        <item x="3"/>
        <item t="default"/>
      </items>
    </pivotField>
  </pivotFields>
  <rowFields count="1">
    <field x="6"/>
  </rowFields>
  <rowItems count="13">
    <i>
      <x v="11"/>
    </i>
    <i>
      <x v="5"/>
    </i>
    <i>
      <x v="6"/>
    </i>
    <i>
      <x v="1"/>
    </i>
    <i>
      <x/>
    </i>
    <i>
      <x v="4"/>
    </i>
    <i>
      <x v="10"/>
    </i>
    <i>
      <x v="3"/>
    </i>
    <i>
      <x v="2"/>
    </i>
    <i>
      <x v="8"/>
    </i>
    <i>
      <x v="9"/>
    </i>
    <i>
      <x v="7"/>
    </i>
    <i t="grand">
      <x/>
    </i>
  </rowItems>
  <colItems count="1">
    <i/>
  </colItems>
  <pageFields count="1">
    <pageField fld="9" hier="-1"/>
  </pageFields>
  <dataFields count="1">
    <dataField name="Count of Candidate"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B44D85-F3D4-4F23-A939-EE6F473C35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92:F98" firstHeaderRow="1" firstDataRow="1" firstDataCol="1" rowPageCount="1" colPageCount="1"/>
  <pivotFields count="10">
    <pivotField showAll="0"/>
    <pivotField showAll="0"/>
    <pivotField showAll="0"/>
    <pivotField axis="axisRow" showAll="0" measureFilter="1" sortType="descending">
      <items count="76">
        <item x="54"/>
        <item x="40"/>
        <item x="27"/>
        <item x="51"/>
        <item x="21"/>
        <item x="29"/>
        <item x="23"/>
        <item x="53"/>
        <item x="68"/>
        <item x="58"/>
        <item x="63"/>
        <item x="62"/>
        <item x="71"/>
        <item x="42"/>
        <item x="16"/>
        <item x="3"/>
        <item x="26"/>
        <item x="46"/>
        <item x="5"/>
        <item x="49"/>
        <item x="1"/>
        <item x="50"/>
        <item x="8"/>
        <item x="25"/>
        <item x="44"/>
        <item x="32"/>
        <item x="6"/>
        <item x="10"/>
        <item x="57"/>
        <item x="61"/>
        <item x="66"/>
        <item x="39"/>
        <item x="38"/>
        <item x="24"/>
        <item x="13"/>
        <item x="20"/>
        <item x="12"/>
        <item x="28"/>
        <item x="45"/>
        <item x="60"/>
        <item x="30"/>
        <item x="47"/>
        <item x="70"/>
        <item x="18"/>
        <item x="55"/>
        <item x="36"/>
        <item x="31"/>
        <item x="48"/>
        <item x="34"/>
        <item x="72"/>
        <item x="4"/>
        <item x="33"/>
        <item x="64"/>
        <item x="14"/>
        <item x="59"/>
        <item x="73"/>
        <item x="69"/>
        <item x="15"/>
        <item x="17"/>
        <item x="35"/>
        <item x="7"/>
        <item x="22"/>
        <item x="19"/>
        <item x="37"/>
        <item x="9"/>
        <item x="74"/>
        <item x="2"/>
        <item x="56"/>
        <item x="43"/>
        <item x="11"/>
        <item x="0"/>
        <item x="41"/>
        <item x="67"/>
        <item x="65"/>
        <item x="5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axis="axisPage" multipleItemSelectionAllowed="1" showAll="0">
      <items count="5">
        <item x="0"/>
        <item x="1"/>
        <item x="2"/>
        <item x="3"/>
        <item t="default"/>
      </items>
    </pivotField>
  </pivotFields>
  <rowFields count="1">
    <field x="3"/>
  </rowFields>
  <rowItems count="6">
    <i>
      <x v="69"/>
    </i>
    <i>
      <x v="73"/>
    </i>
    <i>
      <x v="74"/>
    </i>
    <i>
      <x v="70"/>
    </i>
    <i>
      <x v="7"/>
    </i>
    <i t="grand">
      <x/>
    </i>
  </rowItems>
  <colItems count="1">
    <i/>
  </colItems>
  <pageFields count="1">
    <pageField fld="9" hier="-1"/>
  </pageFields>
  <dataFields count="1">
    <dataField name="Average of Total Assets" fld="7" subtotal="average" baseField="3" baseItem="0" numFmtId="164"/>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8A5891-9997-4379-A0CC-6EE0764525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62" firstHeaderRow="0" firstDataRow="1" firstDataCol="1" rowPageCount="1" colPageCount="1"/>
  <pivotFields count="10">
    <pivotField dataField="1" showAll="0"/>
    <pivotField showAll="0"/>
    <pivotField showAll="0"/>
    <pivotField axis="axisRow" showAll="0" measureFilter="1" sortType="descending">
      <items count="76">
        <item x="54"/>
        <item x="40"/>
        <item x="27"/>
        <item x="51"/>
        <item x="21"/>
        <item x="29"/>
        <item x="23"/>
        <item x="53"/>
        <item x="68"/>
        <item x="58"/>
        <item x="63"/>
        <item x="62"/>
        <item x="71"/>
        <item x="42"/>
        <item x="16"/>
        <item x="3"/>
        <item x="26"/>
        <item x="46"/>
        <item x="5"/>
        <item x="49"/>
        <item x="1"/>
        <item x="50"/>
        <item x="8"/>
        <item x="25"/>
        <item x="44"/>
        <item x="32"/>
        <item x="6"/>
        <item x="10"/>
        <item x="57"/>
        <item x="61"/>
        <item x="66"/>
        <item x="39"/>
        <item x="38"/>
        <item x="24"/>
        <item x="13"/>
        <item x="20"/>
        <item x="12"/>
        <item x="28"/>
        <item x="45"/>
        <item x="60"/>
        <item x="30"/>
        <item x="47"/>
        <item x="70"/>
        <item x="18"/>
        <item x="55"/>
        <item x="36"/>
        <item x="31"/>
        <item x="48"/>
        <item x="34"/>
        <item x="72"/>
        <item x="4"/>
        <item x="33"/>
        <item x="64"/>
        <item x="14"/>
        <item x="59"/>
        <item x="73"/>
        <item x="69"/>
        <item x="15"/>
        <item x="17"/>
        <item x="35"/>
        <item x="7"/>
        <item x="22"/>
        <item x="19"/>
        <item x="37"/>
        <item x="9"/>
        <item x="74"/>
        <item x="2"/>
        <item x="56"/>
        <item x="43"/>
        <item x="11"/>
        <item x="0"/>
        <item x="41"/>
        <item x="67"/>
        <item x="65"/>
        <item x="52"/>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showAll="0"/>
    <pivotField showAll="0"/>
    <pivotField axis="axisPage" multipleItemSelectionAllowed="1" showAll="0">
      <items count="5">
        <item x="0"/>
        <item x="1"/>
        <item x="2"/>
        <item x="3"/>
        <item t="default"/>
      </items>
    </pivotField>
  </pivotFields>
  <rowFields count="1">
    <field x="3"/>
  </rowFields>
  <rowItems count="59">
    <i>
      <x v="15"/>
    </i>
    <i>
      <x v="26"/>
    </i>
    <i>
      <x v="6"/>
    </i>
    <i>
      <x v="66"/>
    </i>
    <i>
      <x v="64"/>
    </i>
    <i>
      <x v="22"/>
    </i>
    <i>
      <x v="14"/>
    </i>
    <i>
      <x v="23"/>
    </i>
    <i>
      <x v="18"/>
    </i>
    <i>
      <x v="3"/>
    </i>
    <i>
      <x v="32"/>
    </i>
    <i>
      <x v="57"/>
    </i>
    <i>
      <x v="69"/>
    </i>
    <i>
      <x v="50"/>
    </i>
    <i>
      <x v="70"/>
    </i>
    <i>
      <x v="73"/>
    </i>
    <i>
      <x v="27"/>
    </i>
    <i>
      <x v="61"/>
    </i>
    <i>
      <x v="20"/>
    </i>
    <i>
      <x v="44"/>
    </i>
    <i>
      <x v="21"/>
    </i>
    <i>
      <x v="37"/>
    </i>
    <i>
      <x v="74"/>
    </i>
    <i>
      <x v="1"/>
    </i>
    <i>
      <x v="58"/>
    </i>
    <i>
      <x v="34"/>
    </i>
    <i>
      <x v="31"/>
    </i>
    <i>
      <x v="53"/>
    </i>
    <i>
      <x v="60"/>
    </i>
    <i>
      <x v="29"/>
    </i>
    <i>
      <x v="35"/>
    </i>
    <i>
      <x/>
    </i>
    <i>
      <x v="43"/>
    </i>
    <i>
      <x v="36"/>
    </i>
    <i>
      <x v="7"/>
    </i>
    <i>
      <x v="45"/>
    </i>
    <i>
      <x v="5"/>
    </i>
    <i>
      <x v="30"/>
    </i>
    <i>
      <x v="54"/>
    </i>
    <i>
      <x v="51"/>
    </i>
    <i>
      <x v="63"/>
    </i>
    <i>
      <x v="33"/>
    </i>
    <i>
      <x v="12"/>
    </i>
    <i>
      <x v="11"/>
    </i>
    <i>
      <x v="46"/>
    </i>
    <i>
      <x v="52"/>
    </i>
    <i>
      <x v="28"/>
    </i>
    <i>
      <x v="9"/>
    </i>
    <i>
      <x v="10"/>
    </i>
    <i>
      <x v="16"/>
    </i>
    <i>
      <x v="49"/>
    </i>
    <i>
      <x v="24"/>
    </i>
    <i>
      <x v="13"/>
    </i>
    <i>
      <x v="56"/>
    </i>
    <i>
      <x v="40"/>
    </i>
    <i>
      <x v="42"/>
    </i>
    <i>
      <x v="8"/>
    </i>
    <i>
      <x v="39"/>
    </i>
    <i t="grand">
      <x/>
    </i>
  </rowItems>
  <colFields count="1">
    <field x="-2"/>
  </colFields>
  <colItems count="2">
    <i>
      <x/>
    </i>
    <i i="1">
      <x v="1"/>
    </i>
  </colItems>
  <pageFields count="1">
    <pageField fld="9" hier="-1"/>
  </pageFields>
  <dataFields count="2">
    <dataField name="Sum of Total Assets" fld="7" baseField="0" baseItem="0"/>
    <dataField name="Count of Candidate" fld="0" subtotal="count" showDataAs="percentOfTotal" baseField="0" baseItem="0" numFmtId="10"/>
  </dataFields>
  <pivotTableStyleInfo name="PivotStyleLight16" showRowHeaders="1" showColHeaders="1" showRowStripes="0" showColStripes="0" showLastColumn="1"/>
  <filters count="1">
    <filter fld="3" type="valueGreaterThan" evalOrder="-1" id="2" iMeasureFld="0">
      <autoFilter ref="A1">
        <filterColumn colId="0">
          <customFilters>
            <customFilter operator="greaterThan" val="1000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8C5B56-D7E9-4879-82DA-8B9E6E0850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0:M71" firstHeaderRow="1" firstDataRow="1" firstDataCol="1" rowPageCount="1" colPageCount="1"/>
  <pivotFields count="10">
    <pivotField showAll="0"/>
    <pivotField showAll="0"/>
    <pivotField showAll="0"/>
    <pivotField axis="axisRow" showAll="0" measureFilter="1" sortType="descending">
      <items count="76">
        <item x="54"/>
        <item x="40"/>
        <item x="27"/>
        <item x="51"/>
        <item x="21"/>
        <item x="29"/>
        <item x="23"/>
        <item x="53"/>
        <item x="68"/>
        <item x="58"/>
        <item x="63"/>
        <item x="62"/>
        <item x="71"/>
        <item x="42"/>
        <item x="16"/>
        <item x="3"/>
        <item x="26"/>
        <item x="46"/>
        <item x="5"/>
        <item x="49"/>
        <item x="1"/>
        <item x="50"/>
        <item x="8"/>
        <item x="25"/>
        <item x="44"/>
        <item x="32"/>
        <item x="6"/>
        <item x="10"/>
        <item x="57"/>
        <item x="61"/>
        <item x="66"/>
        <item x="39"/>
        <item x="38"/>
        <item x="24"/>
        <item x="13"/>
        <item x="20"/>
        <item x="12"/>
        <item x="28"/>
        <item x="45"/>
        <item x="60"/>
        <item x="30"/>
        <item x="47"/>
        <item x="70"/>
        <item x="18"/>
        <item x="55"/>
        <item x="36"/>
        <item x="31"/>
        <item x="48"/>
        <item x="34"/>
        <item x="72"/>
        <item x="4"/>
        <item x="33"/>
        <item x="64"/>
        <item x="14"/>
        <item x="59"/>
        <item x="73"/>
        <item x="69"/>
        <item x="15"/>
        <item x="17"/>
        <item x="35"/>
        <item x="7"/>
        <item x="22"/>
        <item x="19"/>
        <item x="37"/>
        <item x="9"/>
        <item x="74"/>
        <item x="2"/>
        <item x="56"/>
        <item x="43"/>
        <item x="11"/>
        <item x="0"/>
        <item x="41"/>
        <item x="67"/>
        <item x="65"/>
        <item x="5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Page" multipleItemSelectionAllowed="1" showAll="0">
      <items count="5">
        <item x="0"/>
        <item x="1"/>
        <item x="2"/>
        <item x="3"/>
        <item t="default"/>
      </items>
    </pivotField>
  </pivotFields>
  <rowFields count="1">
    <field x="3"/>
  </rowFields>
  <rowItems count="11">
    <i>
      <x v="15"/>
    </i>
    <i>
      <x v="26"/>
    </i>
    <i>
      <x v="64"/>
    </i>
    <i>
      <x v="66"/>
    </i>
    <i>
      <x v="18"/>
    </i>
    <i>
      <x v="57"/>
    </i>
    <i>
      <x v="50"/>
    </i>
    <i>
      <x v="22"/>
    </i>
    <i>
      <x v="37"/>
    </i>
    <i>
      <x v="23"/>
    </i>
    <i t="grand">
      <x/>
    </i>
  </rowItems>
  <colItems count="1">
    <i/>
  </colItems>
  <pageFields count="1">
    <pageField fld="9" hier="-1"/>
  </pageFields>
  <dataFields count="1">
    <dataField name="Sum of Criminal Cases" fld="4" baseField="0" baseItem="0"/>
  </dataField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29B57F-073B-43EE-A2D8-F9EBF86DC22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1:C105" firstHeaderRow="1" firstDataRow="1" firstDataCol="1" rowPageCount="1" colPageCount="1"/>
  <pivotFields count="10">
    <pivotField axis="axisRow" showAll="0" measureFilter="1" sortType="descending">
      <items count="1788">
        <item x="1100"/>
        <item x="1408"/>
        <item x="1496"/>
        <item x="1220"/>
        <item x="986"/>
        <item x="313"/>
        <item x="63"/>
        <item x="327"/>
        <item x="280"/>
        <item x="1689"/>
        <item x="1064"/>
        <item x="687"/>
        <item x="406"/>
        <item x="390"/>
        <item x="916"/>
        <item x="754"/>
        <item x="1455"/>
        <item x="794"/>
        <item x="939"/>
        <item x="58"/>
        <item x="1141"/>
        <item x="1079"/>
        <item x="1306"/>
        <item x="1223"/>
        <item x="768"/>
        <item x="1646"/>
        <item x="1666"/>
        <item x="52"/>
        <item x="1591"/>
        <item x="792"/>
        <item x="797"/>
        <item x="1687"/>
        <item x="273"/>
        <item x="885"/>
        <item x="1336"/>
        <item x="717"/>
        <item x="910"/>
        <item x="72"/>
        <item x="188"/>
        <item x="1109"/>
        <item x="1430"/>
        <item x="101"/>
        <item x="541"/>
        <item x="679"/>
        <item x="829"/>
        <item x="1350"/>
        <item x="1124"/>
        <item x="180"/>
        <item x="1538"/>
        <item x="926"/>
        <item x="229"/>
        <item x="599"/>
        <item x="113"/>
        <item x="1675"/>
        <item x="65"/>
        <item x="1189"/>
        <item x="1466"/>
        <item x="366"/>
        <item x="1249"/>
        <item x="1546"/>
        <item x="963"/>
        <item x="310"/>
        <item x="91"/>
        <item x="40"/>
        <item x="340"/>
        <item x="253"/>
        <item x="398"/>
        <item x="1096"/>
        <item x="1434"/>
        <item x="761"/>
        <item x="613"/>
        <item x="351"/>
        <item x="339"/>
        <item x="436"/>
        <item x="1033"/>
        <item x="1526"/>
        <item x="871"/>
        <item x="319"/>
        <item x="678"/>
        <item x="1531"/>
        <item x="157"/>
        <item x="1742"/>
        <item x="710"/>
        <item x="942"/>
        <item x="422"/>
        <item x="15"/>
        <item x="266"/>
        <item x="554"/>
        <item x="21"/>
        <item x="250"/>
        <item x="1385"/>
        <item x="1076"/>
        <item x="1461"/>
        <item x="70"/>
        <item x="573"/>
        <item x="26"/>
        <item x="1774"/>
        <item x="1294"/>
        <item x="187"/>
        <item x="877"/>
        <item x="1235"/>
        <item x="1770"/>
        <item x="1615"/>
        <item x="163"/>
        <item x="1495"/>
        <item x="411"/>
        <item x="932"/>
        <item x="1239"/>
        <item x="1113"/>
        <item x="833"/>
        <item x="1605"/>
        <item x="1648"/>
        <item x="561"/>
        <item x="1041"/>
        <item x="1234"/>
        <item x="245"/>
        <item x="1577"/>
        <item x="666"/>
        <item x="150"/>
        <item x="1308"/>
        <item x="1475"/>
        <item x="979"/>
        <item x="482"/>
        <item x="265"/>
        <item x="578"/>
        <item x="692"/>
        <item x="590"/>
        <item x="893"/>
        <item x="1456"/>
        <item x="1379"/>
        <item x="1158"/>
        <item x="995"/>
        <item x="1738"/>
        <item x="1478"/>
        <item x="729"/>
        <item x="410"/>
        <item x="569"/>
        <item x="259"/>
        <item x="1664"/>
        <item x="211"/>
        <item x="584"/>
        <item x="338"/>
        <item x="1395"/>
        <item x="1658"/>
        <item x="1089"/>
        <item x="276"/>
        <item x="333"/>
        <item x="1638"/>
        <item x="1202"/>
        <item x="1097"/>
        <item x="1530"/>
        <item x="892"/>
        <item x="1175"/>
        <item x="1043"/>
        <item x="1480"/>
        <item x="929"/>
        <item x="299"/>
        <item x="381"/>
        <item x="393"/>
        <item x="464"/>
        <item x="1539"/>
        <item x="209"/>
        <item x="1154"/>
        <item x="168"/>
        <item x="1022"/>
        <item x="945"/>
        <item x="226"/>
        <item x="1400"/>
        <item x="1494"/>
        <item x="1059"/>
        <item x="1334"/>
        <item x="1298"/>
        <item x="197"/>
        <item x="883"/>
        <item x="1740"/>
        <item x="904"/>
        <item x="306"/>
        <item x="1754"/>
        <item x="778"/>
        <item x="735"/>
        <item x="984"/>
        <item x="1095"/>
        <item x="278"/>
        <item x="1247"/>
        <item x="302"/>
        <item x="827"/>
        <item x="629"/>
        <item x="463"/>
        <item x="1026"/>
        <item x="936"/>
        <item x="723"/>
        <item x="494"/>
        <item x="784"/>
        <item x="1251"/>
        <item x="481"/>
        <item x="376"/>
        <item x="66"/>
        <item x="1285"/>
        <item x="934"/>
        <item x="1767"/>
        <item x="1331"/>
        <item x="1599"/>
        <item x="1619"/>
        <item x="539"/>
        <item x="812"/>
        <item x="1401"/>
        <item x="243"/>
        <item x="1229"/>
        <item x="88"/>
        <item x="1586"/>
        <item x="772"/>
        <item x="323"/>
        <item x="1784"/>
        <item x="356"/>
        <item x="246"/>
        <item x="1482"/>
        <item x="1067"/>
        <item x="1258"/>
        <item x="1406"/>
        <item x="1029"/>
        <item x="1326"/>
        <item x="1035"/>
        <item x="1476"/>
        <item x="997"/>
        <item x="674"/>
        <item x="708"/>
        <item x="269"/>
        <item x="1078"/>
        <item x="1133"/>
        <item x="222"/>
        <item x="355"/>
        <item x="650"/>
        <item x="994"/>
        <item x="1230"/>
        <item x="1514"/>
        <item x="1065"/>
        <item x="133"/>
        <item x="950"/>
        <item x="1786"/>
        <item x="417"/>
        <item x="875"/>
        <item x="1020"/>
        <item x="1636"/>
        <item x="815"/>
        <item x="876"/>
        <item x="1735"/>
        <item x="203"/>
        <item x="693"/>
        <item x="425"/>
        <item x="682"/>
        <item x="1139"/>
        <item x="8"/>
        <item x="1136"/>
        <item x="240"/>
        <item x="652"/>
        <item x="31"/>
        <item x="247"/>
        <item x="403"/>
        <item x="35"/>
        <item x="1146"/>
        <item x="975"/>
        <item x="1655"/>
        <item x="992"/>
        <item x="218"/>
        <item x="401"/>
        <item x="502"/>
        <item x="1156"/>
        <item x="46"/>
        <item x="706"/>
        <item x="1557"/>
        <item x="1203"/>
        <item x="1659"/>
        <item x="1366"/>
        <item x="583"/>
        <item x="1255"/>
        <item x="350"/>
        <item x="493"/>
        <item x="1236"/>
        <item x="324"/>
        <item x="785"/>
        <item x="1227"/>
        <item x="969"/>
        <item x="796"/>
        <item x="498"/>
        <item x="348"/>
        <item x="1224"/>
        <item x="19"/>
        <item x="1685"/>
        <item x="251"/>
        <item x="1566"/>
        <item x="170"/>
        <item x="1060"/>
        <item x="1540"/>
        <item x="73"/>
        <item x="45"/>
        <item x="144"/>
        <item x="137"/>
        <item x="181"/>
        <item x="987"/>
        <item x="33"/>
        <item x="814"/>
        <item x="423"/>
        <item x="1606"/>
        <item x="236"/>
        <item x="458"/>
        <item x="701"/>
        <item x="1219"/>
        <item x="764"/>
        <item x="742"/>
        <item x="1342"/>
        <item x="391"/>
        <item x="97"/>
        <item x="318"/>
        <item x="996"/>
        <item x="1613"/>
        <item x="1188"/>
        <item x="1280"/>
        <item x="151"/>
        <item x="634"/>
        <item x="48"/>
        <item x="1582"/>
        <item x="1153"/>
        <item x="1"/>
        <item x="146"/>
        <item x="1329"/>
        <item x="1317"/>
        <item x="895"/>
        <item x="467"/>
        <item x="1678"/>
        <item x="1677"/>
        <item x="1414"/>
        <item x="490"/>
        <item x="1383"/>
        <item x="1140"/>
        <item x="633"/>
        <item x="154"/>
        <item x="1183"/>
        <item x="1608"/>
        <item x="777"/>
        <item x="1152"/>
        <item x="1642"/>
        <item x="1568"/>
        <item x="1014"/>
        <item x="900"/>
        <item x="122"/>
        <item x="944"/>
        <item x="321"/>
        <item x="307"/>
        <item x="552"/>
        <item x="126"/>
        <item x="1441"/>
        <item x="1000"/>
        <item x="1779"/>
        <item x="999"/>
        <item x="928"/>
        <item x="1699"/>
        <item x="1337"/>
        <item x="55"/>
        <item x="450"/>
        <item x="688"/>
        <item x="225"/>
        <item x="657"/>
        <item x="296"/>
        <item x="908"/>
        <item x="961"/>
        <item x="947"/>
        <item x="139"/>
        <item x="1785"/>
        <item x="304"/>
        <item x="1561"/>
        <item x="1713"/>
        <item x="849"/>
        <item x="1537"/>
        <item x="1103"/>
        <item x="1458"/>
        <item x="865"/>
        <item x="134"/>
        <item x="1228"/>
        <item x="793"/>
        <item x="863"/>
        <item x="456"/>
        <item x="689"/>
        <item x="1571"/>
        <item x="526"/>
        <item x="235"/>
        <item x="957"/>
        <item x="854"/>
        <item x="1135"/>
        <item x="1553"/>
        <item x="54"/>
        <item x="1194"/>
        <item x="695"/>
        <item x="486"/>
        <item x="462"/>
        <item x="1487"/>
        <item x="1759"/>
        <item x="489"/>
        <item x="1031"/>
        <item x="1472"/>
        <item x="988"/>
        <item x="1690"/>
        <item x="90"/>
        <item x="976"/>
        <item x="142"/>
        <item x="543"/>
        <item x="115"/>
        <item x="7"/>
        <item x="958"/>
        <item x="1758"/>
        <item x="1313"/>
        <item x="1755"/>
        <item x="1657"/>
        <item x="1166"/>
        <item x="726"/>
        <item x="1017"/>
        <item x="567"/>
        <item x="244"/>
        <item x="731"/>
        <item x="702"/>
        <item x="248"/>
        <item x="1719"/>
        <item x="1508"/>
        <item x="801"/>
        <item x="317"/>
        <item x="1563"/>
        <item x="1523"/>
        <item x="1628"/>
        <item x="1542"/>
        <item x="1128"/>
        <item x="294"/>
        <item x="753"/>
        <item x="1199"/>
        <item x="1042"/>
        <item x="1529"/>
        <item x="1435"/>
        <item x="835"/>
        <item x="50"/>
        <item x="1048"/>
        <item x="1052"/>
        <item x="1380"/>
        <item x="11"/>
        <item x="1389"/>
        <item x="1009"/>
        <item x="1450"/>
        <item x="1488"/>
        <item x="1394"/>
        <item x="12"/>
        <item x="414"/>
        <item x="1484"/>
        <item x="1535"/>
        <item x="800"/>
        <item x="1614"/>
        <item x="572"/>
        <item x="938"/>
        <item x="1032"/>
        <item x="1309"/>
        <item x="295"/>
        <item x="713"/>
        <item x="504"/>
        <item x="268"/>
        <item x="83"/>
        <item x="512"/>
        <item x="953"/>
        <item x="725"/>
        <item x="1660"/>
        <item x="830"/>
        <item x="1282"/>
        <item x="1248"/>
        <item x="500"/>
        <item x="990"/>
        <item x="164"/>
        <item x="872"/>
        <item x="1733"/>
        <item x="337"/>
        <item x="303"/>
        <item x="1364"/>
        <item x="1589"/>
        <item x="1404"/>
        <item x="955"/>
        <item x="696"/>
        <item x="215"/>
        <item x="1544"/>
        <item x="1367"/>
        <item x="1626"/>
        <item x="1420"/>
        <item x="1470"/>
        <item x="1284"/>
        <item x="1490"/>
        <item x="1263"/>
        <item x="1778"/>
        <item x="1769"/>
        <item x="354"/>
        <item x="1169"/>
        <item x="861"/>
        <item x="905"/>
        <item x="914"/>
        <item x="1161"/>
        <item x="1603"/>
        <item x="1463"/>
        <item x="1145"/>
        <item x="1121"/>
        <item x="234"/>
        <item x="790"/>
        <item x="767"/>
        <item x="841"/>
        <item x="1705"/>
        <item x="283"/>
        <item x="1222"/>
        <item x="1291"/>
        <item x="343"/>
        <item x="183"/>
        <item x="316"/>
        <item x="903"/>
        <item x="1355"/>
        <item x="838"/>
        <item x="184"/>
        <item x="1505"/>
        <item x="1773"/>
        <item x="523"/>
        <item x="71"/>
        <item x="388"/>
        <item x="1072"/>
        <item x="141"/>
        <item x="925"/>
        <item x="4"/>
        <item x="544"/>
        <item x="39"/>
        <item x="292"/>
        <item x="1257"/>
        <item x="1276"/>
        <item x="1208"/>
        <item x="1243"/>
        <item x="1580"/>
        <item x="1612"/>
        <item x="626"/>
        <item x="1150"/>
        <item x="514"/>
        <item x="807"/>
        <item x="488"/>
        <item x="219"/>
        <item x="444"/>
        <item x="1521"/>
        <item x="640"/>
        <item x="1736"/>
        <item x="1587"/>
        <item x="42"/>
        <item x="1518"/>
        <item x="1588"/>
        <item x="809"/>
        <item x="1696"/>
        <item x="510"/>
        <item x="1399"/>
        <item x="1747"/>
        <item x="1299"/>
        <item x="349"/>
        <item x="686"/>
        <item x="220"/>
        <item x="285"/>
        <item x="51"/>
        <item x="609"/>
        <item x="1269"/>
        <item x="1709"/>
        <item x="1673"/>
        <item x="1766"/>
        <item x="555"/>
        <item x="952"/>
        <item x="1426"/>
        <item x="1267"/>
        <item x="1266"/>
        <item x="1714"/>
        <item x="1240"/>
        <item x="1661"/>
        <item x="856"/>
        <item x="1253"/>
        <item x="1271"/>
        <item x="1502"/>
        <item x="623"/>
        <item x="577"/>
        <item x="1159"/>
        <item x="887"/>
        <item x="342"/>
        <item x="930"/>
        <item x="441"/>
        <item x="1724"/>
        <item x="1418"/>
        <item x="382"/>
        <item x="806"/>
        <item x="1260"/>
        <item x="553"/>
        <item x="201"/>
        <item x="1115"/>
        <item x="1728"/>
        <item x="501"/>
        <item x="1691"/>
        <item x="1672"/>
        <item x="977"/>
        <item x="32"/>
        <item x="654"/>
        <item x="1307"/>
        <item x="862"/>
        <item x="434"/>
        <item x="3"/>
        <item x="1106"/>
        <item x="1093"/>
        <item x="967"/>
        <item x="314"/>
        <item x="1018"/>
        <item x="1459"/>
        <item x="565"/>
        <item x="18"/>
        <item x="667"/>
        <item x="1486"/>
        <item x="570"/>
        <item x="1019"/>
        <item x="1423"/>
        <item x="750"/>
        <item x="1679"/>
        <item x="714"/>
        <item x="1652"/>
        <item x="906"/>
        <item x="1683"/>
        <item x="1163"/>
        <item x="415"/>
        <item x="1520"/>
        <item x="1737"/>
        <item x="130"/>
        <item x="1432"/>
        <item x="760"/>
        <item x="1215"/>
        <item x="1155"/>
        <item x="1016"/>
        <item x="743"/>
        <item x="449"/>
        <item x="1431"/>
        <item x="600"/>
        <item x="311"/>
        <item x="1745"/>
        <item x="1044"/>
        <item x="189"/>
        <item x="566"/>
        <item x="574"/>
        <item x="826"/>
        <item x="594"/>
        <item x="1281"/>
        <item x="1722"/>
        <item x="531"/>
        <item x="595"/>
        <item x="635"/>
        <item x="867"/>
        <item x="832"/>
        <item x="206"/>
        <item x="335"/>
        <item x="819"/>
        <item x="331"/>
        <item x="1002"/>
        <item x="1108"/>
        <item x="1316"/>
        <item x="1726"/>
        <item x="1218"/>
        <item x="507"/>
        <item x="607"/>
        <item x="1354"/>
        <item x="1607"/>
        <item x="1504"/>
        <item x="1501"/>
        <item x="620"/>
        <item x="239"/>
        <item x="336"/>
        <item x="858"/>
        <item x="1111"/>
        <item x="776"/>
        <item x="1119"/>
        <item x="1572"/>
        <item x="741"/>
        <item x="766"/>
        <item x="727"/>
        <item x="918"/>
        <item x="1365"/>
        <item x="1198"/>
        <item x="121"/>
        <item x="898"/>
        <item x="1375"/>
        <item x="522"/>
        <item x="329"/>
        <item x="9"/>
        <item x="1411"/>
        <item x="744"/>
        <item x="913"/>
        <item x="1601"/>
        <item x="475"/>
        <item x="1137"/>
        <item x="974"/>
        <item x="576"/>
        <item x="1110"/>
        <item x="190"/>
        <item x="1710"/>
        <item x="288"/>
        <item x="1623"/>
        <item x="516"/>
        <item x="1193"/>
        <item x="596"/>
        <item x="1704"/>
        <item x="1596"/>
        <item x="715"/>
        <item x="358"/>
        <item x="258"/>
        <item x="765"/>
        <item x="213"/>
        <item x="1160"/>
        <item x="902"/>
        <item x="1776"/>
        <item x="1720"/>
        <item x="287"/>
        <item x="284"/>
        <item x="804"/>
        <item x="281"/>
        <item x="736"/>
        <item x="1086"/>
        <item x="890"/>
        <item x="681"/>
        <item x="968"/>
        <item x="795"/>
        <item x="505"/>
        <item x="1396"/>
        <item x="38"/>
        <item x="1454"/>
        <item x="85"/>
        <item x="492"/>
        <item x="110"/>
        <item x="894"/>
        <item x="560"/>
        <item x="592"/>
        <item x="400"/>
        <item x="1073"/>
        <item x="1232"/>
        <item x="1272"/>
        <item x="901"/>
        <item x="100"/>
        <item x="1151"/>
        <item x="545"/>
        <item x="1054"/>
        <item x="694"/>
        <item x="1356"/>
        <item x="117"/>
        <item x="344"/>
        <item x="825"/>
        <item x="56"/>
        <item x="593"/>
        <item x="1004"/>
        <item x="1445"/>
        <item x="1763"/>
        <item x="385"/>
        <item x="28"/>
        <item x="233"/>
        <item x="1682"/>
        <item x="970"/>
        <item x="1001"/>
        <item x="1030"/>
        <item x="837"/>
        <item x="112"/>
        <item x="1621"/>
        <item x="1190"/>
        <item x="733"/>
        <item x="1750"/>
        <item x="476"/>
        <item x="155"/>
        <item x="606"/>
        <item x="1237"/>
        <item x="805"/>
        <item x="1259"/>
        <item x="1751"/>
        <item x="1640"/>
        <item x="638"/>
        <item x="162"/>
        <item x="1703"/>
        <item x="1287"/>
        <item x="1315"/>
        <item x="1725"/>
        <item x="495"/>
        <item x="1647"/>
        <item x="1574"/>
        <item x="75"/>
        <item x="808"/>
        <item x="719"/>
        <item x="30"/>
        <item x="983"/>
        <item x="177"/>
        <item x="1242"/>
        <item x="513"/>
        <item x="621"/>
        <item x="1485"/>
        <item x="820"/>
        <item x="619"/>
        <item x="1107"/>
        <item x="186"/>
        <item x="1541"/>
        <item x="937"/>
        <item x="1592"/>
        <item x="202"/>
        <item x="470"/>
        <item x="102"/>
        <item x="384"/>
        <item x="779"/>
        <item x="587"/>
        <item x="1473"/>
        <item x="758"/>
        <item x="1053"/>
        <item x="95"/>
        <item x="1656"/>
        <item x="978"/>
        <item x="748"/>
        <item x="290"/>
        <item x="648"/>
        <item x="1598"/>
        <item x="1091"/>
        <item x="272"/>
        <item x="1545"/>
        <item x="1143"/>
        <item x="1332"/>
        <item x="260"/>
        <item x="395"/>
        <item x="534"/>
        <item x="473"/>
        <item x="672"/>
        <item x="1310"/>
        <item x="165"/>
        <item x="749"/>
        <item x="1127"/>
        <item x="84"/>
        <item x="1424"/>
        <item x="920"/>
        <item x="1578"/>
        <item x="1717"/>
        <item x="1645"/>
        <item x="148"/>
        <item x="853"/>
        <item x="1037"/>
        <item x="1419"/>
        <item x="451"/>
        <item x="1112"/>
        <item x="520"/>
        <item x="10"/>
        <item x="1238"/>
        <item x="24"/>
        <item x="305"/>
        <item x="1555"/>
        <item x="1293"/>
        <item x="941"/>
        <item x="174"/>
        <item x="985"/>
        <item x="1038"/>
        <item x="413"/>
        <item x="684"/>
        <item x="756"/>
        <item x="1098"/>
        <item x="67"/>
        <item x="424"/>
        <item x="257"/>
        <item x="649"/>
        <item x="1090"/>
        <item x="104"/>
        <item x="114"/>
        <item x="617"/>
        <item x="1681"/>
        <item x="1341"/>
        <item x="781"/>
        <item x="443"/>
        <item x="1319"/>
        <item x="912"/>
        <item x="1558"/>
        <item x="1335"/>
        <item x="341"/>
        <item x="1694"/>
        <item x="1201"/>
        <item x="824"/>
        <item x="948"/>
        <item x="745"/>
        <item x="707"/>
        <item x="816"/>
        <item x="1783"/>
        <item x="1057"/>
        <item x="446"/>
        <item x="107"/>
        <item x="109"/>
        <item x="605"/>
        <item x="1056"/>
        <item x="1625"/>
        <item x="1138"/>
        <item x="228"/>
        <item x="368"/>
        <item x="891"/>
        <item x="818"/>
        <item x="428"/>
        <item x="855"/>
        <item x="0"/>
        <item x="1692"/>
        <item x="821"/>
        <item x="949"/>
        <item x="718"/>
        <item x="888"/>
        <item x="43"/>
        <item x="1413"/>
        <item x="964"/>
        <item x="435"/>
        <item x="53"/>
        <item x="264"/>
        <item x="690"/>
        <item x="1046"/>
        <item x="171"/>
        <item x="1507"/>
        <item x="1756"/>
        <item x="1289"/>
        <item x="866"/>
        <item x="1084"/>
        <item x="683"/>
        <item x="1510"/>
        <item x="1102"/>
        <item x="870"/>
        <item x="1627"/>
        <item x="176"/>
        <item x="730"/>
        <item x="1358"/>
        <item x="1618"/>
        <item x="661"/>
        <item x="1477"/>
        <item x="1006"/>
        <item x="106"/>
        <item x="1010"/>
        <item x="480"/>
        <item x="282"/>
        <item x="212"/>
        <item x="394"/>
        <item x="1288"/>
        <item x="697"/>
        <item x="375"/>
        <item x="325"/>
        <item x="780"/>
        <item x="943"/>
        <item x="1782"/>
        <item x="757"/>
        <item x="1465"/>
        <item x="1643"/>
        <item x="519"/>
        <item x="1074"/>
        <item x="1663"/>
        <item x="377"/>
        <item x="1172"/>
        <item x="1105"/>
        <item x="1273"/>
        <item x="499"/>
        <item x="23"/>
        <item x="1005"/>
        <item x="581"/>
        <item x="1469"/>
        <item x="62"/>
        <item x="1162"/>
        <item x="1716"/>
        <item x="769"/>
        <item x="6"/>
        <item x="138"/>
        <item x="105"/>
        <item x="536"/>
        <item x="1688"/>
        <item x="773"/>
        <item x="22"/>
        <item x="442"/>
        <item x="362"/>
        <item x="76"/>
        <item x="1564"/>
        <item x="227"/>
        <item x="529"/>
        <item x="1421"/>
        <item x="879"/>
        <item x="167"/>
        <item x="1449"/>
        <item x="734"/>
        <item x="1721"/>
        <item x="1524"/>
        <item x="469"/>
        <item x="787"/>
        <item x="1633"/>
        <item x="1206"/>
        <item x="221"/>
        <item x="1593"/>
        <item x="346"/>
        <item x="143"/>
        <item x="1304"/>
        <item x="156"/>
        <item x="328"/>
        <item x="474"/>
        <item x="685"/>
        <item x="1213"/>
        <item x="419"/>
        <item x="483"/>
        <item x="116"/>
        <item x="1297"/>
        <item x="752"/>
        <item x="549"/>
        <item x="1525"/>
        <item x="312"/>
        <item x="933"/>
        <item x="571"/>
        <item x="89"/>
        <item x="1301"/>
        <item x="971"/>
        <item x="803"/>
        <item x="1008"/>
        <item x="774"/>
        <item x="739"/>
        <item x="588"/>
        <item x="378"/>
        <item x="1497"/>
        <item x="1196"/>
        <item x="125"/>
        <item x="1192"/>
        <item x="1062"/>
        <item x="1323"/>
        <item x="1184"/>
        <item x="460"/>
        <item x="1491"/>
        <item x="1676"/>
        <item x="616"/>
        <item x="1068"/>
        <item x="728"/>
        <item x="1610"/>
        <item x="445"/>
        <item x="1025"/>
        <item x="477"/>
        <item x="271"/>
        <item x="1254"/>
        <item x="1186"/>
        <item x="1611"/>
        <item x="836"/>
        <item x="846"/>
        <item x="608"/>
        <item x="118"/>
        <item x="525"/>
        <item x="320"/>
        <item x="840"/>
        <item x="852"/>
        <item x="1579"/>
        <item x="332"/>
        <item x="1386"/>
        <item x="788"/>
        <item x="372"/>
        <item x="611"/>
        <item x="1066"/>
        <item x="291"/>
        <item x="17"/>
        <item x="1417"/>
        <item x="1629"/>
        <item x="1207"/>
        <item x="547"/>
        <item x="447"/>
        <item x="1252"/>
        <item x="1532"/>
        <item x="1099"/>
        <item x="175"/>
        <item x="34"/>
        <item x="263"/>
        <item x="103"/>
        <item x="537"/>
        <item x="642"/>
        <item x="659"/>
        <item x="1732"/>
        <item x="1674"/>
        <item x="359"/>
        <item x="1382"/>
        <item x="540"/>
        <item x="204"/>
        <item x="612"/>
        <item x="1457"/>
        <item x="1200"/>
        <item x="1346"/>
        <item x="472"/>
        <item x="1693"/>
        <item x="896"/>
        <item x="919"/>
        <item x="517"/>
        <item x="1168"/>
        <item x="1177"/>
        <item x="1279"/>
        <item x="1498"/>
        <item x="762"/>
        <item x="1440"/>
        <item x="347"/>
        <item x="418"/>
        <item x="262"/>
        <item x="1697"/>
        <item x="404"/>
        <item x="1762"/>
        <item x="37"/>
        <item x="989"/>
        <item x="998"/>
        <item x="551"/>
        <item x="959"/>
        <item x="722"/>
        <item x="1368"/>
        <item x="557"/>
        <item x="1302"/>
        <item x="1702"/>
        <item x="864"/>
        <item x="485"/>
        <item x="915"/>
        <item x="261"/>
        <item x="1760"/>
        <item x="365"/>
        <item x="965"/>
        <item x="309"/>
        <item x="1641"/>
        <item x="1321"/>
        <item x="80"/>
        <item x="484"/>
        <item x="232"/>
        <item x="1362"/>
        <item x="1438"/>
        <item x="1012"/>
        <item x="1451"/>
        <item x="954"/>
        <item x="370"/>
        <item x="663"/>
        <item x="1729"/>
        <item x="1363"/>
        <item x="1398"/>
        <item x="1549"/>
        <item x="625"/>
        <item x="136"/>
        <item x="972"/>
        <item x="397"/>
        <item x="1403"/>
        <item x="1221"/>
        <item x="1069"/>
        <item x="614"/>
        <item x="1134"/>
        <item x="1684"/>
        <item x="1268"/>
        <item x="1556"/>
        <item x="822"/>
        <item x="439"/>
        <item x="297"/>
        <item x="256"/>
        <item x="78"/>
        <item x="454"/>
        <item x="111"/>
        <item x="57"/>
        <item x="1295"/>
        <item x="844"/>
        <item x="363"/>
        <item x="1680"/>
        <item x="1185"/>
        <item x="720"/>
        <item x="119"/>
        <item x="1241"/>
        <item x="1662"/>
        <item x="1573"/>
        <item x="703"/>
        <item x="1671"/>
        <item x="1345"/>
        <item x="1369"/>
        <item x="615"/>
        <item x="1013"/>
        <item x="828"/>
        <item x="367"/>
        <item x="308"/>
        <item x="330"/>
        <item x="1632"/>
        <item x="416"/>
        <item x="1584"/>
        <item x="698"/>
        <item x="798"/>
        <item x="535"/>
        <item x="521"/>
        <item x="1686"/>
        <item x="1070"/>
        <item x="1551"/>
        <item x="1058"/>
        <item x="147"/>
        <item x="1429"/>
        <item x="231"/>
        <item x="437"/>
        <item x="86"/>
        <item x="1034"/>
        <item x="548"/>
        <item x="129"/>
        <item x="1123"/>
        <item x="1436"/>
        <item x="1481"/>
        <item x="1250"/>
        <item x="315"/>
        <item x="873"/>
        <item x="1772"/>
        <item x="1144"/>
        <item x="1734"/>
        <item x="563"/>
        <item x="889"/>
        <item x="973"/>
        <item x="1620"/>
        <item x="641"/>
        <item x="386"/>
        <item x="1460"/>
        <item x="407"/>
        <item x="1007"/>
        <item x="438"/>
        <item x="223"/>
        <item x="639"/>
        <item x="1217"/>
        <item x="1092"/>
        <item x="699"/>
        <item x="92"/>
        <item x="497"/>
        <item x="660"/>
        <item x="1378"/>
        <item x="379"/>
        <item x="1534"/>
        <item x="1045"/>
        <item x="1428"/>
        <item x="550"/>
        <item x="1290"/>
        <item x="597"/>
        <item x="1216"/>
        <item x="1439"/>
        <item x="120"/>
        <item x="1286"/>
        <item x="267"/>
        <item x="993"/>
        <item x="1292"/>
        <item x="847"/>
        <item x="1393"/>
        <item x="1167"/>
        <item x="1173"/>
        <item x="656"/>
        <item x="179"/>
        <item x="1320"/>
        <item x="503"/>
        <item x="74"/>
        <item x="166"/>
        <item x="935"/>
        <item x="927"/>
        <item x="286"/>
        <item x="14"/>
        <item x="1061"/>
        <item x="1665"/>
        <item x="2"/>
        <item x="982"/>
        <item x="518"/>
        <item x="1210"/>
        <item x="817"/>
        <item x="1711"/>
        <item x="93"/>
        <item x="389"/>
        <item x="946"/>
        <item x="1761"/>
        <item x="515"/>
        <item x="1565"/>
        <item x="1727"/>
        <item x="1746"/>
        <item x="1120"/>
        <item x="369"/>
        <item x="783"/>
        <item x="200"/>
        <item x="601"/>
        <item x="582"/>
        <item x="1116"/>
        <item x="178"/>
        <item x="1344"/>
        <item x="878"/>
        <item x="1205"/>
        <item x="1214"/>
        <item x="466"/>
        <item x="1328"/>
        <item x="69"/>
        <item x="1528"/>
        <item x="1204"/>
        <item x="843"/>
        <item x="1602"/>
        <item x="195"/>
        <item x="655"/>
        <item x="1503"/>
        <item x="1117"/>
        <item x="1522"/>
        <item x="1552"/>
        <item x="1088"/>
        <item x="1130"/>
        <item x="524"/>
        <item x="645"/>
        <item x="216"/>
        <item x="1125"/>
        <item x="94"/>
        <item x="427"/>
        <item x="1567"/>
        <item x="1212"/>
        <item x="173"/>
        <item x="387"/>
        <item x="1343"/>
        <item x="1360"/>
        <item x="1743"/>
        <item x="610"/>
        <item x="664"/>
        <item x="1225"/>
        <item x="194"/>
        <item x="1231"/>
        <item x="880"/>
        <item x="1387"/>
        <item x="1353"/>
        <item x="396"/>
        <item x="1780"/>
        <item x="36"/>
        <item x="1654"/>
        <item x="1506"/>
        <item x="869"/>
        <item x="921"/>
        <item x="1731"/>
        <item x="87"/>
        <item x="1129"/>
        <item x="1397"/>
        <item x="775"/>
        <item x="409"/>
        <item x="1349"/>
        <item x="1464"/>
        <item x="1753"/>
        <item x="1668"/>
        <item x="1036"/>
        <item x="1348"/>
        <item x="899"/>
        <item x="1114"/>
        <item x="1550"/>
        <item x="511"/>
        <item x="1706"/>
        <item x="298"/>
        <item x="1080"/>
        <item x="1512"/>
        <item x="598"/>
        <item x="1351"/>
        <item x="1576"/>
        <item x="193"/>
        <item x="128"/>
        <item x="603"/>
        <item x="68"/>
        <item x="1312"/>
        <item x="1409"/>
        <item x="242"/>
        <item x="81"/>
        <item x="751"/>
        <item x="47"/>
        <item x="421"/>
        <item x="831"/>
        <item x="1777"/>
        <item x="431"/>
        <item x="1468"/>
        <item x="1637"/>
        <item x="1182"/>
        <item x="1547"/>
        <item x="1559"/>
        <item x="5"/>
        <item x="430"/>
        <item x="580"/>
        <item x="1698"/>
        <item x="1318"/>
        <item x="1492"/>
        <item x="1055"/>
        <item x="675"/>
        <item x="966"/>
        <item x="479"/>
        <item x="274"/>
        <item x="1700"/>
        <item x="468"/>
        <item x="1781"/>
        <item x="1730"/>
        <item x="658"/>
        <item x="1191"/>
        <item x="1322"/>
        <item x="1543"/>
        <item x="528"/>
        <item x="1211"/>
        <item x="191"/>
        <item x="1265"/>
        <item x="1771"/>
        <item x="399"/>
        <item x="1077"/>
        <item x="1509"/>
        <item x="270"/>
        <item x="1757"/>
        <item x="1063"/>
        <item x="1412"/>
        <item x="1131"/>
        <item x="1415"/>
        <item x="1338"/>
        <item x="1303"/>
        <item x="41"/>
        <item x="712"/>
        <item x="237"/>
        <item x="207"/>
        <item x="848"/>
        <item x="373"/>
        <item x="455"/>
        <item x="1425"/>
        <item x="496"/>
        <item x="1616"/>
        <item x="361"/>
        <item x="1392"/>
        <item x="1377"/>
        <item x="1264"/>
        <item x="810"/>
        <item x="1050"/>
        <item x="527"/>
        <item x="140"/>
        <item x="1741"/>
        <item x="737"/>
        <item x="1094"/>
        <item x="1527"/>
        <item x="1474"/>
        <item x="1775"/>
        <item x="374"/>
        <item x="624"/>
        <item x="533"/>
        <item x="1181"/>
        <item x="99"/>
        <item x="643"/>
        <item x="662"/>
        <item x="813"/>
        <item x="152"/>
        <item x="241"/>
        <item x="161"/>
        <item x="1471"/>
        <item x="1233"/>
        <item x="1707"/>
        <item x="1197"/>
        <item x="1634"/>
        <item x="96"/>
        <item x="1433"/>
        <item x="1600"/>
        <item x="564"/>
        <item x="789"/>
        <item x="791"/>
        <item x="1617"/>
        <item x="1723"/>
        <item x="1407"/>
        <item x="589"/>
        <item x="1325"/>
        <item x="1667"/>
        <item x="709"/>
        <item x="1376"/>
        <item x="279"/>
        <item x="448"/>
        <item x="1132"/>
        <item x="1149"/>
        <item x="677"/>
        <item x="60"/>
        <item x="1296"/>
        <item x="1452"/>
        <item x="1718"/>
        <item x="956"/>
        <item x="1622"/>
        <item x="153"/>
        <item x="668"/>
        <item x="1569"/>
        <item x="637"/>
        <item x="208"/>
        <item x="457"/>
        <item x="770"/>
        <item x="591"/>
        <item x="1039"/>
        <item x="1388"/>
        <item x="960"/>
        <item x="1410"/>
        <item x="651"/>
        <item x="1324"/>
        <item x="1597"/>
        <item x="1402"/>
        <item x="636"/>
        <item x="1082"/>
        <item x="1040"/>
        <item x="991"/>
        <item x="1075"/>
        <item x="1244"/>
        <item x="646"/>
        <item x="13"/>
        <item x="1087"/>
        <item x="1590"/>
        <item x="1670"/>
        <item x="868"/>
        <item x="1390"/>
        <item x="478"/>
        <item x="1178"/>
        <item x="108"/>
        <item x="1024"/>
        <item x="1562"/>
        <item x="1164"/>
        <item x="1443"/>
        <item x="1347"/>
        <item x="1327"/>
        <item x="759"/>
        <item x="300"/>
        <item x="1644"/>
        <item x="559"/>
        <item x="917"/>
        <item x="834"/>
        <item x="700"/>
        <item x="647"/>
        <item x="669"/>
        <item x="1245"/>
        <item x="158"/>
        <item x="897"/>
        <item x="135"/>
        <item x="238"/>
        <item x="670"/>
        <item x="123"/>
        <item x="740"/>
        <item x="618"/>
        <item x="506"/>
        <item x="1381"/>
        <item x="530"/>
        <item x="1262"/>
        <item x="1651"/>
        <item x="1752"/>
        <item x="127"/>
        <item x="1330"/>
        <item x="380"/>
        <item x="254"/>
        <item x="1653"/>
        <item x="586"/>
        <item x="1027"/>
        <item x="1575"/>
        <item x="49"/>
        <item x="962"/>
        <item x="622"/>
        <item x="575"/>
        <item x="1015"/>
        <item x="1170"/>
        <item x="453"/>
        <item x="465"/>
        <item x="857"/>
        <item x="922"/>
        <item x="568"/>
        <item x="562"/>
        <item x="1416"/>
        <item x="1101"/>
        <item x="1142"/>
        <item x="1047"/>
        <item x="1270"/>
        <item x="1479"/>
        <item x="252"/>
        <item x="20"/>
        <item x="185"/>
        <item x="1560"/>
        <item x="909"/>
        <item x="631"/>
        <item x="630"/>
        <item x="405"/>
        <item x="461"/>
        <item x="1515"/>
        <item x="1003"/>
        <item x="371"/>
        <item x="1180"/>
        <item x="1499"/>
        <item x="632"/>
        <item x="716"/>
        <item x="1519"/>
        <item x="546"/>
        <item x="1391"/>
        <item x="1768"/>
        <item x="487"/>
        <item x="1444"/>
        <item x="673"/>
        <item x="1028"/>
        <item x="459"/>
        <item x="1187"/>
        <item x="1511"/>
        <item x="420"/>
        <item x="1594"/>
        <item x="1195"/>
        <item x="59"/>
        <item x="860"/>
        <item x="326"/>
        <item x="1209"/>
        <item x="755"/>
        <item x="1635"/>
        <item x="1649"/>
        <item x="1226"/>
        <item x="602"/>
        <item x="738"/>
        <item x="1126"/>
        <item x="289"/>
        <item x="746"/>
        <item x="392"/>
        <item x="839"/>
        <item x="217"/>
        <item x="1405"/>
        <item x="1437"/>
        <item x="27"/>
        <item x="169"/>
        <item x="1374"/>
        <item x="644"/>
        <item x="440"/>
        <item x="426"/>
        <item x="931"/>
        <item x="1650"/>
        <item x="1489"/>
        <item x="1339"/>
        <item x="1744"/>
        <item x="214"/>
        <item x="680"/>
        <item x="1261"/>
        <item x="1467"/>
        <item x="345"/>
        <item x="160"/>
        <item x="1749"/>
        <item x="230"/>
        <item x="1011"/>
        <item x="1049"/>
        <item x="1715"/>
        <item x="1516"/>
        <item x="1748"/>
        <item x="1448"/>
        <item x="558"/>
        <item x="44"/>
        <item x="360"/>
        <item x="198"/>
        <item x="653"/>
        <item x="1071"/>
        <item x="1021"/>
        <item x="1446"/>
        <item x="196"/>
        <item x="1739"/>
        <item x="951"/>
        <item x="412"/>
        <item x="1453"/>
        <item x="205"/>
        <item x="77"/>
        <item x="542"/>
        <item x="275"/>
        <item x="786"/>
        <item x="940"/>
        <item x="1340"/>
        <item x="508"/>
        <item x="1357"/>
        <item x="210"/>
        <item x="1384"/>
        <item x="579"/>
        <item x="322"/>
        <item x="1764"/>
        <item x="1500"/>
        <item x="705"/>
        <item x="538"/>
        <item x="1422"/>
        <item x="721"/>
        <item x="1083"/>
        <item x="1311"/>
        <item x="747"/>
        <item x="29"/>
        <item x="556"/>
        <item x="159"/>
        <item x="1352"/>
        <item x="64"/>
        <item x="981"/>
        <item x="277"/>
        <item x="149"/>
        <item x="628"/>
        <item x="1712"/>
        <item x="585"/>
        <item x="249"/>
        <item x="1442"/>
        <item x="182"/>
        <item x="627"/>
        <item x="1176"/>
        <item x="433"/>
        <item x="823"/>
        <item x="452"/>
        <item x="1493"/>
        <item x="604"/>
        <item x="1765"/>
        <item x="1624"/>
        <item x="1157"/>
        <item x="293"/>
        <item x="1533"/>
        <item x="1669"/>
        <item x="1581"/>
        <item x="1631"/>
        <item x="432"/>
        <item x="383"/>
        <item x="1118"/>
        <item x="1554"/>
        <item x="676"/>
        <item x="402"/>
        <item x="845"/>
        <item x="1081"/>
        <item x="1274"/>
        <item x="1147"/>
        <item x="1148"/>
        <item x="763"/>
        <item x="301"/>
        <item x="1570"/>
        <item x="1171"/>
        <item x="1447"/>
        <item x="199"/>
        <item x="851"/>
        <item x="1695"/>
        <item x="1483"/>
        <item x="532"/>
        <item x="1708"/>
        <item x="980"/>
        <item x="1371"/>
        <item x="1283"/>
        <item x="255"/>
        <item x="1373"/>
        <item x="1585"/>
        <item x="334"/>
        <item x="1370"/>
        <item x="124"/>
        <item x="145"/>
        <item x="1595"/>
        <item x="1359"/>
        <item x="98"/>
        <item x="1246"/>
        <item x="25"/>
        <item x="1513"/>
        <item x="131"/>
        <item x="1639"/>
        <item x="1051"/>
        <item x="1701"/>
        <item x="1085"/>
        <item x="491"/>
        <item x="1372"/>
        <item x="924"/>
        <item x="923"/>
        <item x="811"/>
        <item x="1361"/>
        <item x="1517"/>
        <item x="665"/>
        <item x="911"/>
        <item x="874"/>
        <item x="61"/>
        <item x="1536"/>
        <item x="1630"/>
        <item x="1305"/>
        <item x="471"/>
        <item x="1104"/>
        <item x="1122"/>
        <item x="782"/>
        <item x="799"/>
        <item x="353"/>
        <item x="82"/>
        <item x="1165"/>
        <item x="691"/>
        <item x="357"/>
        <item x="886"/>
        <item x="1314"/>
        <item x="881"/>
        <item x="1333"/>
        <item x="192"/>
        <item x="1179"/>
        <item x="1174"/>
        <item x="1604"/>
        <item x="771"/>
        <item x="364"/>
        <item x="882"/>
        <item x="429"/>
        <item x="1023"/>
        <item x="16"/>
        <item x="1609"/>
        <item x="1277"/>
        <item x="408"/>
        <item x="1300"/>
        <item x="1427"/>
        <item x="850"/>
        <item x="79"/>
        <item x="907"/>
        <item x="711"/>
        <item x="842"/>
        <item x="1548"/>
        <item x="352"/>
        <item x="509"/>
        <item x="884"/>
        <item x="1278"/>
        <item x="859"/>
        <item x="1462"/>
        <item x="224"/>
        <item x="704"/>
        <item x="132"/>
        <item x="1275"/>
        <item x="724"/>
        <item x="802"/>
        <item x="1256"/>
        <item x="671"/>
        <item x="1583"/>
        <item x="732"/>
        <item x="172"/>
        <item t="default"/>
      </items>
      <autoSortScope>
        <pivotArea dataOnly="0" outline="0" fieldPosition="0">
          <references count="1">
            <reference field="4294967294" count="1" selected="0">
              <x v="0"/>
            </reference>
          </references>
        </pivotArea>
      </autoSortScope>
    </pivotField>
    <pivotField showAll="0"/>
    <pivotField showAll="0"/>
    <pivotField showAll="0">
      <items count="76">
        <item x="54"/>
        <item x="40"/>
        <item x="27"/>
        <item x="51"/>
        <item x="21"/>
        <item x="29"/>
        <item x="23"/>
        <item x="53"/>
        <item x="68"/>
        <item x="58"/>
        <item x="63"/>
        <item x="62"/>
        <item x="71"/>
        <item x="42"/>
        <item x="16"/>
        <item x="3"/>
        <item x="26"/>
        <item x="46"/>
        <item x="5"/>
        <item x="49"/>
        <item x="1"/>
        <item x="50"/>
        <item x="8"/>
        <item x="25"/>
        <item x="44"/>
        <item x="32"/>
        <item x="6"/>
        <item x="10"/>
        <item x="57"/>
        <item x="61"/>
        <item x="66"/>
        <item x="39"/>
        <item x="38"/>
        <item x="24"/>
        <item x="13"/>
        <item x="20"/>
        <item x="12"/>
        <item x="28"/>
        <item x="45"/>
        <item x="60"/>
        <item x="30"/>
        <item x="47"/>
        <item x="70"/>
        <item x="18"/>
        <item x="55"/>
        <item x="36"/>
        <item x="31"/>
        <item x="48"/>
        <item x="34"/>
        <item x="72"/>
        <item x="4"/>
        <item x="33"/>
        <item x="64"/>
        <item x="14"/>
        <item x="59"/>
        <item x="73"/>
        <item x="69"/>
        <item x="15"/>
        <item x="17"/>
        <item x="35"/>
        <item x="7"/>
        <item x="22"/>
        <item x="19"/>
        <item x="37"/>
        <item x="9"/>
        <item x="74"/>
        <item x="2"/>
        <item x="56"/>
        <item x="43"/>
        <item x="11"/>
        <item x="0"/>
        <item x="41"/>
        <item x="67"/>
        <item x="65"/>
        <item x="52"/>
        <item t="default"/>
      </items>
    </pivotField>
    <pivotField showAll="0"/>
    <pivotField showAll="0"/>
    <pivotField showAll="0"/>
    <pivotField dataField="1" showAll="0"/>
    <pivotField showAll="0"/>
    <pivotField axis="axisPage" multipleItemSelectionAllowed="1" showAll="0">
      <items count="5">
        <item x="0"/>
        <item x="1"/>
        <item x="2"/>
        <item x="3"/>
        <item t="default"/>
      </items>
    </pivotField>
  </pivotFields>
  <rowFields count="1">
    <field x="0"/>
  </rowFields>
  <rowItems count="4">
    <i>
      <x v="669"/>
    </i>
    <i>
      <x v="1019"/>
    </i>
    <i>
      <x v="806"/>
    </i>
    <i t="grand">
      <x/>
    </i>
  </rowItems>
  <colItems count="1">
    <i/>
  </colItems>
  <pageFields count="1">
    <pageField fld="9" hier="-1"/>
  </pageFields>
  <dataFields count="1">
    <dataField name="Sum of Total Assets" fld="7" baseField="0" baseItem="0" numFmtId="164"/>
  </dataField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F46FFA-8873-45BE-98FD-40545479973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2:C98" firstHeaderRow="1" firstDataRow="1" firstDataCol="1" rowPageCount="1" colPageCount="1"/>
  <pivotFields count="10">
    <pivotField showAll="0"/>
    <pivotField showAll="0"/>
    <pivotField showAll="0"/>
    <pivotField axis="axisRow" showAll="0" measureFilter="1" sortType="descending">
      <items count="76">
        <item x="54"/>
        <item x="40"/>
        <item x="27"/>
        <item x="51"/>
        <item x="21"/>
        <item x="29"/>
        <item x="23"/>
        <item x="53"/>
        <item x="68"/>
        <item x="58"/>
        <item x="63"/>
        <item x="62"/>
        <item x="71"/>
        <item x="42"/>
        <item x="16"/>
        <item x="3"/>
        <item x="26"/>
        <item x="46"/>
        <item x="5"/>
        <item x="49"/>
        <item x="1"/>
        <item x="50"/>
        <item x="8"/>
        <item x="25"/>
        <item x="44"/>
        <item x="32"/>
        <item x="6"/>
        <item x="10"/>
        <item x="57"/>
        <item x="61"/>
        <item x="66"/>
        <item x="39"/>
        <item x="38"/>
        <item x="24"/>
        <item x="13"/>
        <item x="20"/>
        <item x="12"/>
        <item x="28"/>
        <item x="45"/>
        <item x="60"/>
        <item x="30"/>
        <item x="47"/>
        <item x="70"/>
        <item x="18"/>
        <item x="55"/>
        <item x="36"/>
        <item x="31"/>
        <item x="48"/>
        <item x="34"/>
        <item x="72"/>
        <item x="4"/>
        <item x="33"/>
        <item x="64"/>
        <item x="14"/>
        <item x="59"/>
        <item x="73"/>
        <item x="69"/>
        <item x="15"/>
        <item x="17"/>
        <item x="35"/>
        <item x="7"/>
        <item x="22"/>
        <item x="19"/>
        <item x="37"/>
        <item x="9"/>
        <item x="74"/>
        <item x="2"/>
        <item x="56"/>
        <item x="43"/>
        <item x="11"/>
        <item x="0"/>
        <item x="41"/>
        <item x="67"/>
        <item x="65"/>
        <item x="52"/>
        <item t="default"/>
      </items>
      <autoSortScope>
        <pivotArea dataOnly="0" outline="0" fieldPosition="0">
          <references count="1">
            <reference field="4294967294" count="1" selected="0">
              <x v="0"/>
            </reference>
          </references>
        </pivotArea>
      </autoSortScope>
    </pivotField>
    <pivotField showAll="0"/>
    <pivotField showAll="0">
      <items count="5">
        <item x="2"/>
        <item x="1"/>
        <item x="3"/>
        <item x="0"/>
        <item t="default"/>
      </items>
    </pivotField>
    <pivotField showAll="0"/>
    <pivotField dataField="1" showAll="0"/>
    <pivotField showAll="0"/>
    <pivotField axis="axisPage" multipleItemSelectionAllowed="1" showAll="0">
      <items count="5">
        <item x="0"/>
        <item x="1"/>
        <item x="2"/>
        <item x="3"/>
        <item t="default"/>
      </items>
    </pivotField>
  </pivotFields>
  <rowFields count="1">
    <field x="3"/>
  </rowFields>
  <rowItems count="6">
    <i>
      <x v="15"/>
    </i>
    <i>
      <x v="26"/>
    </i>
    <i>
      <x v="69"/>
    </i>
    <i>
      <x v="70"/>
    </i>
    <i>
      <x v="73"/>
    </i>
    <i t="grand">
      <x/>
    </i>
  </rowItems>
  <colItems count="1">
    <i/>
  </colItems>
  <pageFields count="1">
    <pageField fld="9" hier="-1"/>
  </pageFields>
  <dataFields count="1">
    <dataField name="Sum of Total Assets" fld="7" baseField="0" baseItem="0" numFmtId="164"/>
  </dataField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06D1CC-1CAF-43F0-A7A8-B2FDBF82BDC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1:F105" firstHeaderRow="1" firstDataRow="1" firstDataCol="1" rowPageCount="1" colPageCount="1"/>
  <pivotFields count="10">
    <pivotField axis="axisRow" showAll="0" measureFilter="1" sortType="descending">
      <items count="1788">
        <item x="1100"/>
        <item x="1408"/>
        <item x="1496"/>
        <item x="1220"/>
        <item x="986"/>
        <item x="313"/>
        <item x="63"/>
        <item x="327"/>
        <item x="280"/>
        <item x="1689"/>
        <item x="1064"/>
        <item x="687"/>
        <item x="406"/>
        <item x="390"/>
        <item x="916"/>
        <item x="754"/>
        <item x="1455"/>
        <item x="794"/>
        <item x="939"/>
        <item x="58"/>
        <item x="1141"/>
        <item x="1079"/>
        <item x="1306"/>
        <item x="1223"/>
        <item x="768"/>
        <item x="1646"/>
        <item x="1666"/>
        <item x="52"/>
        <item x="1591"/>
        <item x="792"/>
        <item x="797"/>
        <item x="1687"/>
        <item x="273"/>
        <item x="885"/>
        <item x="1336"/>
        <item x="717"/>
        <item x="910"/>
        <item x="72"/>
        <item x="188"/>
        <item x="1109"/>
        <item x="1430"/>
        <item x="101"/>
        <item x="541"/>
        <item x="679"/>
        <item x="829"/>
        <item x="1350"/>
        <item x="1124"/>
        <item x="180"/>
        <item x="1538"/>
        <item x="926"/>
        <item x="229"/>
        <item x="599"/>
        <item x="113"/>
        <item x="1675"/>
        <item x="65"/>
        <item x="1189"/>
        <item x="1466"/>
        <item x="366"/>
        <item x="1249"/>
        <item x="1546"/>
        <item x="963"/>
        <item x="310"/>
        <item x="91"/>
        <item x="40"/>
        <item x="340"/>
        <item x="253"/>
        <item x="398"/>
        <item x="1096"/>
        <item x="1434"/>
        <item x="761"/>
        <item x="613"/>
        <item x="351"/>
        <item x="339"/>
        <item x="436"/>
        <item x="1033"/>
        <item x="1526"/>
        <item x="871"/>
        <item x="319"/>
        <item x="678"/>
        <item x="1531"/>
        <item x="157"/>
        <item x="1742"/>
        <item x="710"/>
        <item x="942"/>
        <item x="422"/>
        <item x="15"/>
        <item x="266"/>
        <item x="554"/>
        <item x="21"/>
        <item x="250"/>
        <item x="1385"/>
        <item x="1076"/>
        <item x="1461"/>
        <item x="70"/>
        <item x="573"/>
        <item x="26"/>
        <item x="1774"/>
        <item x="1294"/>
        <item x="187"/>
        <item x="877"/>
        <item x="1235"/>
        <item x="1770"/>
        <item x="1615"/>
        <item x="163"/>
        <item x="1495"/>
        <item x="411"/>
        <item x="932"/>
        <item x="1239"/>
        <item x="1113"/>
        <item x="833"/>
        <item x="1605"/>
        <item x="1648"/>
        <item x="561"/>
        <item x="1041"/>
        <item x="1234"/>
        <item x="245"/>
        <item x="1577"/>
        <item x="666"/>
        <item x="150"/>
        <item x="1308"/>
        <item x="1475"/>
        <item x="979"/>
        <item x="482"/>
        <item x="265"/>
        <item x="578"/>
        <item x="692"/>
        <item x="590"/>
        <item x="893"/>
        <item x="1456"/>
        <item x="1379"/>
        <item x="1158"/>
        <item x="995"/>
        <item x="1738"/>
        <item x="1478"/>
        <item x="729"/>
        <item x="410"/>
        <item x="569"/>
        <item x="259"/>
        <item x="1664"/>
        <item x="211"/>
        <item x="584"/>
        <item x="338"/>
        <item x="1395"/>
        <item x="1658"/>
        <item x="1089"/>
        <item x="276"/>
        <item x="333"/>
        <item x="1638"/>
        <item x="1202"/>
        <item x="1097"/>
        <item x="1530"/>
        <item x="892"/>
        <item x="1175"/>
        <item x="1043"/>
        <item x="1480"/>
        <item x="929"/>
        <item x="299"/>
        <item x="381"/>
        <item x="393"/>
        <item x="464"/>
        <item x="1539"/>
        <item x="209"/>
        <item x="1154"/>
        <item x="168"/>
        <item x="1022"/>
        <item x="945"/>
        <item x="226"/>
        <item x="1400"/>
        <item x="1494"/>
        <item x="1059"/>
        <item x="1334"/>
        <item x="1298"/>
        <item x="197"/>
        <item x="883"/>
        <item x="1740"/>
        <item x="904"/>
        <item x="306"/>
        <item x="1754"/>
        <item x="778"/>
        <item x="735"/>
        <item x="984"/>
        <item x="1095"/>
        <item x="278"/>
        <item x="1247"/>
        <item x="302"/>
        <item x="827"/>
        <item x="629"/>
        <item x="463"/>
        <item x="1026"/>
        <item x="936"/>
        <item x="723"/>
        <item x="494"/>
        <item x="784"/>
        <item x="1251"/>
        <item x="481"/>
        <item x="376"/>
        <item x="66"/>
        <item x="1285"/>
        <item x="934"/>
        <item x="1767"/>
        <item x="1331"/>
        <item x="1599"/>
        <item x="1619"/>
        <item x="539"/>
        <item x="812"/>
        <item x="1401"/>
        <item x="243"/>
        <item x="1229"/>
        <item x="88"/>
        <item x="1586"/>
        <item x="772"/>
        <item x="323"/>
        <item x="1784"/>
        <item x="356"/>
        <item x="246"/>
        <item x="1482"/>
        <item x="1067"/>
        <item x="1258"/>
        <item x="1406"/>
        <item x="1029"/>
        <item x="1326"/>
        <item x="1035"/>
        <item x="1476"/>
        <item x="997"/>
        <item x="674"/>
        <item x="708"/>
        <item x="269"/>
        <item x="1078"/>
        <item x="1133"/>
        <item x="222"/>
        <item x="355"/>
        <item x="650"/>
        <item x="994"/>
        <item x="1230"/>
        <item x="1514"/>
        <item x="1065"/>
        <item x="133"/>
        <item x="950"/>
        <item x="1786"/>
        <item x="417"/>
        <item x="875"/>
        <item x="1020"/>
        <item x="1636"/>
        <item x="815"/>
        <item x="876"/>
        <item x="1735"/>
        <item x="203"/>
        <item x="693"/>
        <item x="425"/>
        <item x="682"/>
        <item x="1139"/>
        <item x="8"/>
        <item x="1136"/>
        <item x="240"/>
        <item x="652"/>
        <item x="31"/>
        <item x="247"/>
        <item x="403"/>
        <item x="35"/>
        <item x="1146"/>
        <item x="975"/>
        <item x="1655"/>
        <item x="992"/>
        <item x="218"/>
        <item x="401"/>
        <item x="502"/>
        <item x="1156"/>
        <item x="46"/>
        <item x="706"/>
        <item x="1557"/>
        <item x="1203"/>
        <item x="1659"/>
        <item x="1366"/>
        <item x="583"/>
        <item x="1255"/>
        <item x="350"/>
        <item x="493"/>
        <item x="1236"/>
        <item x="324"/>
        <item x="785"/>
        <item x="1227"/>
        <item x="969"/>
        <item x="796"/>
        <item x="498"/>
        <item x="348"/>
        <item x="1224"/>
        <item x="19"/>
        <item x="1685"/>
        <item x="251"/>
        <item x="1566"/>
        <item x="170"/>
        <item x="1060"/>
        <item x="1540"/>
        <item x="73"/>
        <item x="45"/>
        <item x="144"/>
        <item x="137"/>
        <item x="181"/>
        <item x="987"/>
        <item x="33"/>
        <item x="814"/>
        <item x="423"/>
        <item x="1606"/>
        <item x="236"/>
        <item x="458"/>
        <item x="701"/>
        <item x="1219"/>
        <item x="764"/>
        <item x="742"/>
        <item x="1342"/>
        <item x="391"/>
        <item x="97"/>
        <item x="318"/>
        <item x="996"/>
        <item x="1613"/>
        <item x="1188"/>
        <item x="1280"/>
        <item x="151"/>
        <item x="634"/>
        <item x="48"/>
        <item x="1582"/>
        <item x="1153"/>
        <item x="1"/>
        <item x="146"/>
        <item x="1329"/>
        <item x="1317"/>
        <item x="895"/>
        <item x="467"/>
        <item x="1678"/>
        <item x="1677"/>
        <item x="1414"/>
        <item x="490"/>
        <item x="1383"/>
        <item x="1140"/>
        <item x="633"/>
        <item x="154"/>
        <item x="1183"/>
        <item x="1608"/>
        <item x="777"/>
        <item x="1152"/>
        <item x="1642"/>
        <item x="1568"/>
        <item x="1014"/>
        <item x="900"/>
        <item x="122"/>
        <item x="944"/>
        <item x="321"/>
        <item x="307"/>
        <item x="552"/>
        <item x="126"/>
        <item x="1441"/>
        <item x="1000"/>
        <item x="1779"/>
        <item x="999"/>
        <item x="928"/>
        <item x="1699"/>
        <item x="1337"/>
        <item x="55"/>
        <item x="450"/>
        <item x="688"/>
        <item x="225"/>
        <item x="657"/>
        <item x="296"/>
        <item x="908"/>
        <item x="961"/>
        <item x="947"/>
        <item x="139"/>
        <item x="1785"/>
        <item x="304"/>
        <item x="1561"/>
        <item x="1713"/>
        <item x="849"/>
        <item x="1537"/>
        <item x="1103"/>
        <item x="1458"/>
        <item x="865"/>
        <item x="134"/>
        <item x="1228"/>
        <item x="793"/>
        <item x="863"/>
        <item x="456"/>
        <item x="689"/>
        <item x="1571"/>
        <item x="526"/>
        <item x="235"/>
        <item x="957"/>
        <item x="854"/>
        <item x="1135"/>
        <item x="1553"/>
        <item x="54"/>
        <item x="1194"/>
        <item x="695"/>
        <item x="486"/>
        <item x="462"/>
        <item x="1487"/>
        <item x="1759"/>
        <item x="489"/>
        <item x="1031"/>
        <item x="1472"/>
        <item x="988"/>
        <item x="1690"/>
        <item x="90"/>
        <item x="976"/>
        <item x="142"/>
        <item x="543"/>
        <item x="115"/>
        <item x="7"/>
        <item x="958"/>
        <item x="1758"/>
        <item x="1313"/>
        <item x="1755"/>
        <item x="1657"/>
        <item x="1166"/>
        <item x="726"/>
        <item x="1017"/>
        <item x="567"/>
        <item x="244"/>
        <item x="731"/>
        <item x="702"/>
        <item x="248"/>
        <item x="1719"/>
        <item x="1508"/>
        <item x="801"/>
        <item x="317"/>
        <item x="1563"/>
        <item x="1523"/>
        <item x="1628"/>
        <item x="1542"/>
        <item x="1128"/>
        <item x="294"/>
        <item x="753"/>
        <item x="1199"/>
        <item x="1042"/>
        <item x="1529"/>
        <item x="1435"/>
        <item x="835"/>
        <item x="50"/>
        <item x="1048"/>
        <item x="1052"/>
        <item x="1380"/>
        <item x="11"/>
        <item x="1389"/>
        <item x="1009"/>
        <item x="1450"/>
        <item x="1488"/>
        <item x="1394"/>
        <item x="12"/>
        <item x="414"/>
        <item x="1484"/>
        <item x="1535"/>
        <item x="800"/>
        <item x="1614"/>
        <item x="572"/>
        <item x="938"/>
        <item x="1032"/>
        <item x="1309"/>
        <item x="295"/>
        <item x="713"/>
        <item x="504"/>
        <item x="268"/>
        <item x="83"/>
        <item x="512"/>
        <item x="953"/>
        <item x="725"/>
        <item x="1660"/>
        <item x="830"/>
        <item x="1282"/>
        <item x="1248"/>
        <item x="500"/>
        <item x="990"/>
        <item x="164"/>
        <item x="872"/>
        <item x="1733"/>
        <item x="337"/>
        <item x="303"/>
        <item x="1364"/>
        <item x="1589"/>
        <item x="1404"/>
        <item x="955"/>
        <item x="696"/>
        <item x="215"/>
        <item x="1544"/>
        <item x="1367"/>
        <item x="1626"/>
        <item x="1420"/>
        <item x="1470"/>
        <item x="1284"/>
        <item x="1490"/>
        <item x="1263"/>
        <item x="1778"/>
        <item x="1769"/>
        <item x="354"/>
        <item x="1169"/>
        <item x="861"/>
        <item x="905"/>
        <item x="914"/>
        <item x="1161"/>
        <item x="1603"/>
        <item x="1463"/>
        <item x="1145"/>
        <item x="1121"/>
        <item x="234"/>
        <item x="790"/>
        <item x="767"/>
        <item x="841"/>
        <item x="1705"/>
        <item x="283"/>
        <item x="1222"/>
        <item x="1291"/>
        <item x="343"/>
        <item x="183"/>
        <item x="316"/>
        <item x="903"/>
        <item x="1355"/>
        <item x="838"/>
        <item x="184"/>
        <item x="1505"/>
        <item x="1773"/>
        <item x="523"/>
        <item x="71"/>
        <item x="388"/>
        <item x="1072"/>
        <item x="141"/>
        <item x="925"/>
        <item x="4"/>
        <item x="544"/>
        <item x="39"/>
        <item x="292"/>
        <item x="1257"/>
        <item x="1276"/>
        <item x="1208"/>
        <item x="1243"/>
        <item x="1580"/>
        <item x="1612"/>
        <item x="626"/>
        <item x="1150"/>
        <item x="514"/>
        <item x="807"/>
        <item x="488"/>
        <item x="219"/>
        <item x="444"/>
        <item x="1521"/>
        <item x="640"/>
        <item x="1736"/>
        <item x="1587"/>
        <item x="42"/>
        <item x="1518"/>
        <item x="1588"/>
        <item x="809"/>
        <item x="1696"/>
        <item x="510"/>
        <item x="1399"/>
        <item x="1747"/>
        <item x="1299"/>
        <item x="349"/>
        <item x="686"/>
        <item x="220"/>
        <item x="285"/>
        <item x="51"/>
        <item x="609"/>
        <item x="1269"/>
        <item x="1709"/>
        <item x="1673"/>
        <item x="1766"/>
        <item x="555"/>
        <item x="952"/>
        <item x="1426"/>
        <item x="1267"/>
        <item x="1266"/>
        <item x="1714"/>
        <item x="1240"/>
        <item x="1661"/>
        <item x="856"/>
        <item x="1253"/>
        <item x="1271"/>
        <item x="1502"/>
        <item x="623"/>
        <item x="577"/>
        <item x="1159"/>
        <item x="887"/>
        <item x="342"/>
        <item x="930"/>
        <item x="441"/>
        <item x="1724"/>
        <item x="1418"/>
        <item x="382"/>
        <item x="806"/>
        <item x="1260"/>
        <item x="553"/>
        <item x="201"/>
        <item x="1115"/>
        <item x="1728"/>
        <item x="501"/>
        <item x="1691"/>
        <item x="1672"/>
        <item x="977"/>
        <item x="32"/>
        <item x="654"/>
        <item x="1307"/>
        <item x="862"/>
        <item x="434"/>
        <item x="3"/>
        <item x="1106"/>
        <item x="1093"/>
        <item x="967"/>
        <item x="314"/>
        <item x="1018"/>
        <item x="1459"/>
        <item x="565"/>
        <item x="18"/>
        <item x="667"/>
        <item x="1486"/>
        <item x="570"/>
        <item x="1019"/>
        <item x="1423"/>
        <item x="750"/>
        <item x="1679"/>
        <item x="714"/>
        <item x="1652"/>
        <item x="906"/>
        <item x="1683"/>
        <item x="1163"/>
        <item x="415"/>
        <item x="1520"/>
        <item x="1737"/>
        <item x="130"/>
        <item x="1432"/>
        <item x="760"/>
        <item x="1215"/>
        <item x="1155"/>
        <item x="1016"/>
        <item x="743"/>
        <item x="449"/>
        <item x="1431"/>
        <item x="600"/>
        <item x="311"/>
        <item x="1745"/>
        <item x="1044"/>
        <item x="189"/>
        <item x="566"/>
        <item x="574"/>
        <item x="826"/>
        <item x="594"/>
        <item x="1281"/>
        <item x="1722"/>
        <item x="531"/>
        <item x="595"/>
        <item x="635"/>
        <item x="867"/>
        <item x="832"/>
        <item x="206"/>
        <item x="335"/>
        <item x="819"/>
        <item x="331"/>
        <item x="1002"/>
        <item x="1108"/>
        <item x="1316"/>
        <item x="1726"/>
        <item x="1218"/>
        <item x="507"/>
        <item x="607"/>
        <item x="1354"/>
        <item x="1607"/>
        <item x="1504"/>
        <item x="1501"/>
        <item x="620"/>
        <item x="239"/>
        <item x="336"/>
        <item x="858"/>
        <item x="1111"/>
        <item x="776"/>
        <item x="1119"/>
        <item x="1572"/>
        <item x="741"/>
        <item x="766"/>
        <item x="727"/>
        <item x="918"/>
        <item x="1365"/>
        <item x="1198"/>
        <item x="121"/>
        <item x="898"/>
        <item x="1375"/>
        <item x="522"/>
        <item x="329"/>
        <item x="9"/>
        <item x="1411"/>
        <item x="744"/>
        <item x="913"/>
        <item x="1601"/>
        <item x="475"/>
        <item x="1137"/>
        <item x="974"/>
        <item x="576"/>
        <item x="1110"/>
        <item x="190"/>
        <item x="1710"/>
        <item x="288"/>
        <item x="1623"/>
        <item x="516"/>
        <item x="1193"/>
        <item x="596"/>
        <item x="1704"/>
        <item x="1596"/>
        <item x="715"/>
        <item x="358"/>
        <item x="258"/>
        <item x="765"/>
        <item x="213"/>
        <item x="1160"/>
        <item x="902"/>
        <item x="1776"/>
        <item x="1720"/>
        <item x="287"/>
        <item x="284"/>
        <item x="804"/>
        <item x="281"/>
        <item x="736"/>
        <item x="1086"/>
        <item x="890"/>
        <item x="681"/>
        <item x="968"/>
        <item x="795"/>
        <item x="505"/>
        <item x="1396"/>
        <item x="38"/>
        <item x="1454"/>
        <item x="85"/>
        <item x="492"/>
        <item x="110"/>
        <item x="894"/>
        <item x="560"/>
        <item x="592"/>
        <item x="400"/>
        <item x="1073"/>
        <item x="1232"/>
        <item x="1272"/>
        <item x="901"/>
        <item x="100"/>
        <item x="1151"/>
        <item x="545"/>
        <item x="1054"/>
        <item x="694"/>
        <item x="1356"/>
        <item x="117"/>
        <item x="344"/>
        <item x="825"/>
        <item x="56"/>
        <item x="593"/>
        <item x="1004"/>
        <item x="1445"/>
        <item x="1763"/>
        <item x="385"/>
        <item x="28"/>
        <item x="233"/>
        <item x="1682"/>
        <item x="970"/>
        <item x="1001"/>
        <item x="1030"/>
        <item x="837"/>
        <item x="112"/>
        <item x="1621"/>
        <item x="1190"/>
        <item x="733"/>
        <item x="1750"/>
        <item x="476"/>
        <item x="155"/>
        <item x="606"/>
        <item x="1237"/>
        <item x="805"/>
        <item x="1259"/>
        <item x="1751"/>
        <item x="1640"/>
        <item x="638"/>
        <item x="162"/>
        <item x="1703"/>
        <item x="1287"/>
        <item x="1315"/>
        <item x="1725"/>
        <item x="495"/>
        <item x="1647"/>
        <item x="1574"/>
        <item x="75"/>
        <item x="808"/>
        <item x="719"/>
        <item x="30"/>
        <item x="983"/>
        <item x="177"/>
        <item x="1242"/>
        <item x="513"/>
        <item x="621"/>
        <item x="1485"/>
        <item x="820"/>
        <item x="619"/>
        <item x="1107"/>
        <item x="186"/>
        <item x="1541"/>
        <item x="937"/>
        <item x="1592"/>
        <item x="202"/>
        <item x="470"/>
        <item x="102"/>
        <item x="384"/>
        <item x="779"/>
        <item x="587"/>
        <item x="1473"/>
        <item x="758"/>
        <item x="1053"/>
        <item x="95"/>
        <item x="1656"/>
        <item x="978"/>
        <item x="748"/>
        <item x="290"/>
        <item x="648"/>
        <item x="1598"/>
        <item x="1091"/>
        <item x="272"/>
        <item x="1545"/>
        <item x="1143"/>
        <item x="1332"/>
        <item x="260"/>
        <item x="395"/>
        <item x="534"/>
        <item x="473"/>
        <item x="672"/>
        <item x="1310"/>
        <item x="165"/>
        <item x="749"/>
        <item x="1127"/>
        <item x="84"/>
        <item x="1424"/>
        <item x="920"/>
        <item x="1578"/>
        <item x="1717"/>
        <item x="1645"/>
        <item x="148"/>
        <item x="853"/>
        <item x="1037"/>
        <item x="1419"/>
        <item x="451"/>
        <item x="1112"/>
        <item x="520"/>
        <item x="10"/>
        <item x="1238"/>
        <item x="24"/>
        <item x="305"/>
        <item x="1555"/>
        <item x="1293"/>
        <item x="941"/>
        <item x="174"/>
        <item x="985"/>
        <item x="1038"/>
        <item x="413"/>
        <item x="684"/>
        <item x="756"/>
        <item x="1098"/>
        <item x="67"/>
        <item x="424"/>
        <item x="257"/>
        <item x="649"/>
        <item x="1090"/>
        <item x="104"/>
        <item x="114"/>
        <item x="617"/>
        <item x="1681"/>
        <item x="1341"/>
        <item x="781"/>
        <item x="443"/>
        <item x="1319"/>
        <item x="912"/>
        <item x="1558"/>
        <item x="1335"/>
        <item x="341"/>
        <item x="1694"/>
        <item x="1201"/>
        <item x="824"/>
        <item x="948"/>
        <item x="745"/>
        <item x="707"/>
        <item x="816"/>
        <item x="1783"/>
        <item x="1057"/>
        <item x="446"/>
        <item x="107"/>
        <item x="109"/>
        <item x="605"/>
        <item x="1056"/>
        <item x="1625"/>
        <item x="1138"/>
        <item x="228"/>
        <item x="368"/>
        <item x="891"/>
        <item x="818"/>
        <item x="428"/>
        <item x="855"/>
        <item x="0"/>
        <item x="1692"/>
        <item x="821"/>
        <item x="949"/>
        <item x="718"/>
        <item x="888"/>
        <item x="43"/>
        <item x="1413"/>
        <item x="964"/>
        <item x="435"/>
        <item x="53"/>
        <item x="264"/>
        <item x="690"/>
        <item x="1046"/>
        <item x="171"/>
        <item x="1507"/>
        <item x="1756"/>
        <item x="1289"/>
        <item x="866"/>
        <item x="1084"/>
        <item x="683"/>
        <item x="1510"/>
        <item x="1102"/>
        <item x="870"/>
        <item x="1627"/>
        <item x="176"/>
        <item x="730"/>
        <item x="1358"/>
        <item x="1618"/>
        <item x="661"/>
        <item x="1477"/>
        <item x="1006"/>
        <item x="106"/>
        <item x="1010"/>
        <item x="480"/>
        <item x="282"/>
        <item x="212"/>
        <item x="394"/>
        <item x="1288"/>
        <item x="697"/>
        <item x="375"/>
        <item x="325"/>
        <item x="780"/>
        <item x="943"/>
        <item x="1782"/>
        <item x="757"/>
        <item x="1465"/>
        <item x="1643"/>
        <item x="519"/>
        <item x="1074"/>
        <item x="1663"/>
        <item x="377"/>
        <item x="1172"/>
        <item x="1105"/>
        <item x="1273"/>
        <item x="499"/>
        <item x="23"/>
        <item x="1005"/>
        <item x="581"/>
        <item x="1469"/>
        <item x="62"/>
        <item x="1162"/>
        <item x="1716"/>
        <item x="769"/>
        <item x="6"/>
        <item x="138"/>
        <item x="105"/>
        <item x="536"/>
        <item x="1688"/>
        <item x="773"/>
        <item x="22"/>
        <item x="442"/>
        <item x="362"/>
        <item x="76"/>
        <item x="1564"/>
        <item x="227"/>
        <item x="529"/>
        <item x="1421"/>
        <item x="879"/>
        <item x="167"/>
        <item x="1449"/>
        <item x="734"/>
        <item x="1721"/>
        <item x="1524"/>
        <item x="469"/>
        <item x="787"/>
        <item x="1633"/>
        <item x="1206"/>
        <item x="221"/>
        <item x="1593"/>
        <item x="346"/>
        <item x="143"/>
        <item x="1304"/>
        <item x="156"/>
        <item x="328"/>
        <item x="474"/>
        <item x="685"/>
        <item x="1213"/>
        <item x="419"/>
        <item x="483"/>
        <item x="116"/>
        <item x="1297"/>
        <item x="752"/>
        <item x="549"/>
        <item x="1525"/>
        <item x="312"/>
        <item x="933"/>
        <item x="571"/>
        <item x="89"/>
        <item x="1301"/>
        <item x="971"/>
        <item x="803"/>
        <item x="1008"/>
        <item x="774"/>
        <item x="739"/>
        <item x="588"/>
        <item x="378"/>
        <item x="1497"/>
        <item x="1196"/>
        <item x="125"/>
        <item x="1192"/>
        <item x="1062"/>
        <item x="1323"/>
        <item x="1184"/>
        <item x="460"/>
        <item x="1491"/>
        <item x="1676"/>
        <item x="616"/>
        <item x="1068"/>
        <item x="728"/>
        <item x="1610"/>
        <item x="445"/>
        <item x="1025"/>
        <item x="477"/>
        <item x="271"/>
        <item x="1254"/>
        <item x="1186"/>
        <item x="1611"/>
        <item x="836"/>
        <item x="846"/>
        <item x="608"/>
        <item x="118"/>
        <item x="525"/>
        <item x="320"/>
        <item x="840"/>
        <item x="852"/>
        <item x="1579"/>
        <item x="332"/>
        <item x="1386"/>
        <item x="788"/>
        <item x="372"/>
        <item x="611"/>
        <item x="1066"/>
        <item x="291"/>
        <item x="17"/>
        <item x="1417"/>
        <item x="1629"/>
        <item x="1207"/>
        <item x="547"/>
        <item x="447"/>
        <item x="1252"/>
        <item x="1532"/>
        <item x="1099"/>
        <item x="175"/>
        <item x="34"/>
        <item x="263"/>
        <item x="103"/>
        <item x="537"/>
        <item x="642"/>
        <item x="659"/>
        <item x="1732"/>
        <item x="1674"/>
        <item x="359"/>
        <item x="1382"/>
        <item x="540"/>
        <item x="204"/>
        <item x="612"/>
        <item x="1457"/>
        <item x="1200"/>
        <item x="1346"/>
        <item x="472"/>
        <item x="1693"/>
        <item x="896"/>
        <item x="919"/>
        <item x="517"/>
        <item x="1168"/>
        <item x="1177"/>
        <item x="1279"/>
        <item x="1498"/>
        <item x="762"/>
        <item x="1440"/>
        <item x="347"/>
        <item x="418"/>
        <item x="262"/>
        <item x="1697"/>
        <item x="404"/>
        <item x="1762"/>
        <item x="37"/>
        <item x="989"/>
        <item x="998"/>
        <item x="551"/>
        <item x="959"/>
        <item x="722"/>
        <item x="1368"/>
        <item x="557"/>
        <item x="1302"/>
        <item x="1702"/>
        <item x="864"/>
        <item x="485"/>
        <item x="915"/>
        <item x="261"/>
        <item x="1760"/>
        <item x="365"/>
        <item x="965"/>
        <item x="309"/>
        <item x="1641"/>
        <item x="1321"/>
        <item x="80"/>
        <item x="484"/>
        <item x="232"/>
        <item x="1362"/>
        <item x="1438"/>
        <item x="1012"/>
        <item x="1451"/>
        <item x="954"/>
        <item x="370"/>
        <item x="663"/>
        <item x="1729"/>
        <item x="1363"/>
        <item x="1398"/>
        <item x="1549"/>
        <item x="625"/>
        <item x="136"/>
        <item x="972"/>
        <item x="397"/>
        <item x="1403"/>
        <item x="1221"/>
        <item x="1069"/>
        <item x="614"/>
        <item x="1134"/>
        <item x="1684"/>
        <item x="1268"/>
        <item x="1556"/>
        <item x="822"/>
        <item x="439"/>
        <item x="297"/>
        <item x="256"/>
        <item x="78"/>
        <item x="454"/>
        <item x="111"/>
        <item x="57"/>
        <item x="1295"/>
        <item x="844"/>
        <item x="363"/>
        <item x="1680"/>
        <item x="1185"/>
        <item x="720"/>
        <item x="119"/>
        <item x="1241"/>
        <item x="1662"/>
        <item x="1573"/>
        <item x="703"/>
        <item x="1671"/>
        <item x="1345"/>
        <item x="1369"/>
        <item x="615"/>
        <item x="1013"/>
        <item x="828"/>
        <item x="367"/>
        <item x="308"/>
        <item x="330"/>
        <item x="1632"/>
        <item x="416"/>
        <item x="1584"/>
        <item x="698"/>
        <item x="798"/>
        <item x="535"/>
        <item x="521"/>
        <item x="1686"/>
        <item x="1070"/>
        <item x="1551"/>
        <item x="1058"/>
        <item x="147"/>
        <item x="1429"/>
        <item x="231"/>
        <item x="437"/>
        <item x="86"/>
        <item x="1034"/>
        <item x="548"/>
        <item x="129"/>
        <item x="1123"/>
        <item x="1436"/>
        <item x="1481"/>
        <item x="1250"/>
        <item x="315"/>
        <item x="873"/>
        <item x="1772"/>
        <item x="1144"/>
        <item x="1734"/>
        <item x="563"/>
        <item x="889"/>
        <item x="973"/>
        <item x="1620"/>
        <item x="641"/>
        <item x="386"/>
        <item x="1460"/>
        <item x="407"/>
        <item x="1007"/>
        <item x="438"/>
        <item x="223"/>
        <item x="639"/>
        <item x="1217"/>
        <item x="1092"/>
        <item x="699"/>
        <item x="92"/>
        <item x="497"/>
        <item x="660"/>
        <item x="1378"/>
        <item x="379"/>
        <item x="1534"/>
        <item x="1045"/>
        <item x="1428"/>
        <item x="550"/>
        <item x="1290"/>
        <item x="597"/>
        <item x="1216"/>
        <item x="1439"/>
        <item x="120"/>
        <item x="1286"/>
        <item x="267"/>
        <item x="993"/>
        <item x="1292"/>
        <item x="847"/>
        <item x="1393"/>
        <item x="1167"/>
        <item x="1173"/>
        <item x="656"/>
        <item x="179"/>
        <item x="1320"/>
        <item x="503"/>
        <item x="74"/>
        <item x="166"/>
        <item x="935"/>
        <item x="927"/>
        <item x="286"/>
        <item x="14"/>
        <item x="1061"/>
        <item x="1665"/>
        <item x="2"/>
        <item x="982"/>
        <item x="518"/>
        <item x="1210"/>
        <item x="817"/>
        <item x="1711"/>
        <item x="93"/>
        <item x="389"/>
        <item x="946"/>
        <item x="1761"/>
        <item x="515"/>
        <item x="1565"/>
        <item x="1727"/>
        <item x="1746"/>
        <item x="1120"/>
        <item x="369"/>
        <item x="783"/>
        <item x="200"/>
        <item x="601"/>
        <item x="582"/>
        <item x="1116"/>
        <item x="178"/>
        <item x="1344"/>
        <item x="878"/>
        <item x="1205"/>
        <item x="1214"/>
        <item x="466"/>
        <item x="1328"/>
        <item x="69"/>
        <item x="1528"/>
        <item x="1204"/>
        <item x="843"/>
        <item x="1602"/>
        <item x="195"/>
        <item x="655"/>
        <item x="1503"/>
        <item x="1117"/>
        <item x="1522"/>
        <item x="1552"/>
        <item x="1088"/>
        <item x="1130"/>
        <item x="524"/>
        <item x="645"/>
        <item x="216"/>
        <item x="1125"/>
        <item x="94"/>
        <item x="427"/>
        <item x="1567"/>
        <item x="1212"/>
        <item x="173"/>
        <item x="387"/>
        <item x="1343"/>
        <item x="1360"/>
        <item x="1743"/>
        <item x="610"/>
        <item x="664"/>
        <item x="1225"/>
        <item x="194"/>
        <item x="1231"/>
        <item x="880"/>
        <item x="1387"/>
        <item x="1353"/>
        <item x="396"/>
        <item x="1780"/>
        <item x="36"/>
        <item x="1654"/>
        <item x="1506"/>
        <item x="869"/>
        <item x="921"/>
        <item x="1731"/>
        <item x="87"/>
        <item x="1129"/>
        <item x="1397"/>
        <item x="775"/>
        <item x="409"/>
        <item x="1349"/>
        <item x="1464"/>
        <item x="1753"/>
        <item x="1668"/>
        <item x="1036"/>
        <item x="1348"/>
        <item x="899"/>
        <item x="1114"/>
        <item x="1550"/>
        <item x="511"/>
        <item x="1706"/>
        <item x="298"/>
        <item x="1080"/>
        <item x="1512"/>
        <item x="598"/>
        <item x="1351"/>
        <item x="1576"/>
        <item x="193"/>
        <item x="128"/>
        <item x="603"/>
        <item x="68"/>
        <item x="1312"/>
        <item x="1409"/>
        <item x="242"/>
        <item x="81"/>
        <item x="751"/>
        <item x="47"/>
        <item x="421"/>
        <item x="831"/>
        <item x="1777"/>
        <item x="431"/>
        <item x="1468"/>
        <item x="1637"/>
        <item x="1182"/>
        <item x="1547"/>
        <item x="1559"/>
        <item x="5"/>
        <item x="430"/>
        <item x="580"/>
        <item x="1698"/>
        <item x="1318"/>
        <item x="1492"/>
        <item x="1055"/>
        <item x="675"/>
        <item x="966"/>
        <item x="479"/>
        <item x="274"/>
        <item x="1700"/>
        <item x="468"/>
        <item x="1781"/>
        <item x="1730"/>
        <item x="658"/>
        <item x="1191"/>
        <item x="1322"/>
        <item x="1543"/>
        <item x="528"/>
        <item x="1211"/>
        <item x="191"/>
        <item x="1265"/>
        <item x="1771"/>
        <item x="399"/>
        <item x="1077"/>
        <item x="1509"/>
        <item x="270"/>
        <item x="1757"/>
        <item x="1063"/>
        <item x="1412"/>
        <item x="1131"/>
        <item x="1415"/>
        <item x="1338"/>
        <item x="1303"/>
        <item x="41"/>
        <item x="712"/>
        <item x="237"/>
        <item x="207"/>
        <item x="848"/>
        <item x="373"/>
        <item x="455"/>
        <item x="1425"/>
        <item x="496"/>
        <item x="1616"/>
        <item x="361"/>
        <item x="1392"/>
        <item x="1377"/>
        <item x="1264"/>
        <item x="810"/>
        <item x="1050"/>
        <item x="527"/>
        <item x="140"/>
        <item x="1741"/>
        <item x="737"/>
        <item x="1094"/>
        <item x="1527"/>
        <item x="1474"/>
        <item x="1775"/>
        <item x="374"/>
        <item x="624"/>
        <item x="533"/>
        <item x="1181"/>
        <item x="99"/>
        <item x="643"/>
        <item x="662"/>
        <item x="813"/>
        <item x="152"/>
        <item x="241"/>
        <item x="161"/>
        <item x="1471"/>
        <item x="1233"/>
        <item x="1707"/>
        <item x="1197"/>
        <item x="1634"/>
        <item x="96"/>
        <item x="1433"/>
        <item x="1600"/>
        <item x="564"/>
        <item x="789"/>
        <item x="791"/>
        <item x="1617"/>
        <item x="1723"/>
        <item x="1407"/>
        <item x="589"/>
        <item x="1325"/>
        <item x="1667"/>
        <item x="709"/>
        <item x="1376"/>
        <item x="279"/>
        <item x="448"/>
        <item x="1132"/>
        <item x="1149"/>
        <item x="677"/>
        <item x="60"/>
        <item x="1296"/>
        <item x="1452"/>
        <item x="1718"/>
        <item x="956"/>
        <item x="1622"/>
        <item x="153"/>
        <item x="668"/>
        <item x="1569"/>
        <item x="637"/>
        <item x="208"/>
        <item x="457"/>
        <item x="770"/>
        <item x="591"/>
        <item x="1039"/>
        <item x="1388"/>
        <item x="960"/>
        <item x="1410"/>
        <item x="651"/>
        <item x="1324"/>
        <item x="1597"/>
        <item x="1402"/>
        <item x="636"/>
        <item x="1082"/>
        <item x="1040"/>
        <item x="991"/>
        <item x="1075"/>
        <item x="1244"/>
        <item x="646"/>
        <item x="13"/>
        <item x="1087"/>
        <item x="1590"/>
        <item x="1670"/>
        <item x="868"/>
        <item x="1390"/>
        <item x="478"/>
        <item x="1178"/>
        <item x="108"/>
        <item x="1024"/>
        <item x="1562"/>
        <item x="1164"/>
        <item x="1443"/>
        <item x="1347"/>
        <item x="1327"/>
        <item x="759"/>
        <item x="300"/>
        <item x="1644"/>
        <item x="559"/>
        <item x="917"/>
        <item x="834"/>
        <item x="700"/>
        <item x="647"/>
        <item x="669"/>
        <item x="1245"/>
        <item x="158"/>
        <item x="897"/>
        <item x="135"/>
        <item x="238"/>
        <item x="670"/>
        <item x="123"/>
        <item x="740"/>
        <item x="618"/>
        <item x="506"/>
        <item x="1381"/>
        <item x="530"/>
        <item x="1262"/>
        <item x="1651"/>
        <item x="1752"/>
        <item x="127"/>
        <item x="1330"/>
        <item x="380"/>
        <item x="254"/>
        <item x="1653"/>
        <item x="586"/>
        <item x="1027"/>
        <item x="1575"/>
        <item x="49"/>
        <item x="962"/>
        <item x="622"/>
        <item x="575"/>
        <item x="1015"/>
        <item x="1170"/>
        <item x="453"/>
        <item x="465"/>
        <item x="857"/>
        <item x="922"/>
        <item x="568"/>
        <item x="562"/>
        <item x="1416"/>
        <item x="1101"/>
        <item x="1142"/>
        <item x="1047"/>
        <item x="1270"/>
        <item x="1479"/>
        <item x="252"/>
        <item x="20"/>
        <item x="185"/>
        <item x="1560"/>
        <item x="909"/>
        <item x="631"/>
        <item x="630"/>
        <item x="405"/>
        <item x="461"/>
        <item x="1515"/>
        <item x="1003"/>
        <item x="371"/>
        <item x="1180"/>
        <item x="1499"/>
        <item x="632"/>
        <item x="716"/>
        <item x="1519"/>
        <item x="546"/>
        <item x="1391"/>
        <item x="1768"/>
        <item x="487"/>
        <item x="1444"/>
        <item x="673"/>
        <item x="1028"/>
        <item x="459"/>
        <item x="1187"/>
        <item x="1511"/>
        <item x="420"/>
        <item x="1594"/>
        <item x="1195"/>
        <item x="59"/>
        <item x="860"/>
        <item x="326"/>
        <item x="1209"/>
        <item x="755"/>
        <item x="1635"/>
        <item x="1649"/>
        <item x="1226"/>
        <item x="602"/>
        <item x="738"/>
        <item x="1126"/>
        <item x="289"/>
        <item x="746"/>
        <item x="392"/>
        <item x="839"/>
        <item x="217"/>
        <item x="1405"/>
        <item x="1437"/>
        <item x="27"/>
        <item x="169"/>
        <item x="1374"/>
        <item x="644"/>
        <item x="440"/>
        <item x="426"/>
        <item x="931"/>
        <item x="1650"/>
        <item x="1489"/>
        <item x="1339"/>
        <item x="1744"/>
        <item x="214"/>
        <item x="680"/>
        <item x="1261"/>
        <item x="1467"/>
        <item x="345"/>
        <item x="160"/>
        <item x="1749"/>
        <item x="230"/>
        <item x="1011"/>
        <item x="1049"/>
        <item x="1715"/>
        <item x="1516"/>
        <item x="1748"/>
        <item x="1448"/>
        <item x="558"/>
        <item x="44"/>
        <item x="360"/>
        <item x="198"/>
        <item x="653"/>
        <item x="1071"/>
        <item x="1021"/>
        <item x="1446"/>
        <item x="196"/>
        <item x="1739"/>
        <item x="951"/>
        <item x="412"/>
        <item x="1453"/>
        <item x="205"/>
        <item x="77"/>
        <item x="542"/>
        <item x="275"/>
        <item x="786"/>
        <item x="940"/>
        <item x="1340"/>
        <item x="508"/>
        <item x="1357"/>
        <item x="210"/>
        <item x="1384"/>
        <item x="579"/>
        <item x="322"/>
        <item x="1764"/>
        <item x="1500"/>
        <item x="705"/>
        <item x="538"/>
        <item x="1422"/>
        <item x="721"/>
        <item x="1083"/>
        <item x="1311"/>
        <item x="747"/>
        <item x="29"/>
        <item x="556"/>
        <item x="159"/>
        <item x="1352"/>
        <item x="64"/>
        <item x="981"/>
        <item x="277"/>
        <item x="149"/>
        <item x="628"/>
        <item x="1712"/>
        <item x="585"/>
        <item x="249"/>
        <item x="1442"/>
        <item x="182"/>
        <item x="627"/>
        <item x="1176"/>
        <item x="433"/>
        <item x="823"/>
        <item x="452"/>
        <item x="1493"/>
        <item x="604"/>
        <item x="1765"/>
        <item x="1624"/>
        <item x="1157"/>
        <item x="293"/>
        <item x="1533"/>
        <item x="1669"/>
        <item x="1581"/>
        <item x="1631"/>
        <item x="432"/>
        <item x="383"/>
        <item x="1118"/>
        <item x="1554"/>
        <item x="676"/>
        <item x="402"/>
        <item x="845"/>
        <item x="1081"/>
        <item x="1274"/>
        <item x="1147"/>
        <item x="1148"/>
        <item x="763"/>
        <item x="301"/>
        <item x="1570"/>
        <item x="1171"/>
        <item x="1447"/>
        <item x="199"/>
        <item x="851"/>
        <item x="1695"/>
        <item x="1483"/>
        <item x="532"/>
        <item x="1708"/>
        <item x="980"/>
        <item x="1371"/>
        <item x="1283"/>
        <item x="255"/>
        <item x="1373"/>
        <item x="1585"/>
        <item x="334"/>
        <item x="1370"/>
        <item x="124"/>
        <item x="145"/>
        <item x="1595"/>
        <item x="1359"/>
        <item x="98"/>
        <item x="1246"/>
        <item x="25"/>
        <item x="1513"/>
        <item x="131"/>
        <item x="1639"/>
        <item x="1051"/>
        <item x="1701"/>
        <item x="1085"/>
        <item x="491"/>
        <item x="1372"/>
        <item x="924"/>
        <item x="923"/>
        <item x="811"/>
        <item x="1361"/>
        <item x="1517"/>
        <item x="665"/>
        <item x="911"/>
        <item x="874"/>
        <item x="61"/>
        <item x="1536"/>
        <item x="1630"/>
        <item x="1305"/>
        <item x="471"/>
        <item x="1104"/>
        <item x="1122"/>
        <item x="782"/>
        <item x="799"/>
        <item x="353"/>
        <item x="82"/>
        <item x="1165"/>
        <item x="691"/>
        <item x="357"/>
        <item x="886"/>
        <item x="1314"/>
        <item x="881"/>
        <item x="1333"/>
        <item x="192"/>
        <item x="1179"/>
        <item x="1174"/>
        <item x="1604"/>
        <item x="771"/>
        <item x="364"/>
        <item x="882"/>
        <item x="429"/>
        <item x="1023"/>
        <item x="16"/>
        <item x="1609"/>
        <item x="1277"/>
        <item x="408"/>
        <item x="1300"/>
        <item x="1427"/>
        <item x="850"/>
        <item x="79"/>
        <item x="907"/>
        <item x="711"/>
        <item x="842"/>
        <item x="1548"/>
        <item x="352"/>
        <item x="509"/>
        <item x="884"/>
        <item x="1278"/>
        <item x="859"/>
        <item x="1462"/>
        <item x="224"/>
        <item x="704"/>
        <item x="132"/>
        <item x="1275"/>
        <item x="724"/>
        <item x="802"/>
        <item x="1256"/>
        <item x="671"/>
        <item x="1583"/>
        <item x="732"/>
        <item x="17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axis="axisPage" multipleItemSelectionAllowed="1" showAll="0">
      <items count="5">
        <item x="0"/>
        <item x="1"/>
        <item x="2"/>
        <item x="3"/>
        <item t="default"/>
      </items>
    </pivotField>
  </pivotFields>
  <rowFields count="1">
    <field x="0"/>
  </rowFields>
  <rowItems count="4">
    <i>
      <x v="322"/>
    </i>
    <i>
      <x v="786"/>
    </i>
    <i>
      <x v="758"/>
    </i>
    <i t="grand">
      <x/>
    </i>
  </rowItems>
  <colItems count="1">
    <i/>
  </colItems>
  <pageFields count="1">
    <pageField fld="9" hier="-1"/>
  </pageFields>
  <dataFields count="1">
    <dataField name="Sum of Total Assets" fld="7" baseField="0" baseItem="0" numFmtId="164"/>
  </dataFields>
  <pivotTableStyleInfo name="PivotStyleLight16" showRowHeaders="1" showColHeaders="1" showRowStripes="0" showColStripes="0" showLastColumn="1"/>
  <filters count="1">
    <filter fld="0"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E1AB9A-FDAE-4047-A7A5-C2EEC14D59E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8:C193" firstHeaderRow="1" firstDataRow="1" firstDataCol="1" rowPageCount="1" colPageCount="1"/>
  <pivotFields count="10">
    <pivotField dataField="1" showAll="0"/>
    <pivotField showAll="0"/>
    <pivotField showAll="0"/>
    <pivotField showAll="0"/>
    <pivotField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multipleItemSelectionAllowed="1" showAll="0">
      <items count="5">
        <item x="0"/>
        <item x="1"/>
        <item x="2"/>
        <item x="3"/>
        <item t="default"/>
      </items>
    </pivotField>
  </pivotFields>
  <rowFields count="1">
    <field x="5"/>
  </rowFields>
  <rowItems count="5">
    <i>
      <x v="1"/>
    </i>
    <i>
      <x v="3"/>
    </i>
    <i>
      <x v="2"/>
    </i>
    <i>
      <x/>
    </i>
    <i t="grand">
      <x/>
    </i>
  </rowItems>
  <colItems count="1">
    <i/>
  </colItems>
  <pageFields count="1">
    <pageField fld="9" hier="-1"/>
  </pageFields>
  <dataFields count="1">
    <dataField name="Count of Candidat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26CE17-05DF-4806-A2B1-D476FFF7B1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0:H61" firstHeaderRow="1" firstDataRow="1" firstDataCol="0" rowPageCount="1" colPageCount="1"/>
  <pivotFields count="10">
    <pivotField showAll="0"/>
    <pivotField showAll="0"/>
    <pivotField showAll="0"/>
    <pivotField showAll="0"/>
    <pivotField dataField="1" showAll="0"/>
    <pivotField showAll="0"/>
    <pivotField showAll="0"/>
    <pivotField showAll="0"/>
    <pivotField showAll="0"/>
    <pivotField axis="axisPage" multipleItemSelectionAllowed="1" showAll="0">
      <items count="5">
        <item x="0"/>
        <item x="1"/>
        <item x="2"/>
        <item x="3"/>
        <item t="default"/>
      </items>
    </pivotField>
  </pivotFields>
  <rowItems count="1">
    <i/>
  </rowItems>
  <colItems count="1">
    <i/>
  </colItems>
  <pageFields count="1">
    <pageField fld="9" hier="-1"/>
  </pageFields>
  <dataFields count="1">
    <dataField name="Sum of Criminal Cas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455B297-5D64-470B-8C25-6BCBDD16E623}" sourceName="Year">
  <pivotTables>
    <pivotTable tabId="12" name="PivotTable4"/>
    <pivotTable tabId="12" name="PivotTable1"/>
    <pivotTable tabId="12" name="PivotTable2"/>
    <pivotTable tabId="12" name="PivotTable3"/>
    <pivotTable tabId="12" name="PivotTable5"/>
    <pivotTable tabId="12" name="PivotTable6"/>
    <pivotTable tabId="12" name="PivotTable7"/>
    <pivotTable tabId="12" name="PivotTable8"/>
    <pivotTable tabId="12" name="PivotTable9"/>
    <pivotTable tabId="12" name="PivotTable10"/>
  </pivotTables>
  <data>
    <tabular pivotCacheId="638959480">
      <items count="4">
        <i x="0" s="1"/>
        <i x="1" s="1"/>
        <i x="2"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6A27747-326B-4085-A153-04CCA2193C85}" cache="Slicer_Year" caption="Year" columnCoun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7.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
  <sheetViews>
    <sheetView showGridLines="0" tabSelected="1" zoomScale="69" zoomScaleNormal="69" workbookViewId="0"/>
  </sheetViews>
  <sheetFormatPr defaultRowHeight="15" x14ac:dyDescent="0.25"/>
  <cols>
    <col min="1" max="1" width="18.28515625" customWidth="1"/>
  </cols>
  <sheetData>
    <row r="1" spans="1:1" x14ac:dyDescent="0.25">
      <c r="A1" s="4"/>
    </row>
    <row r="2" spans="1:1" x14ac:dyDescent="0.25">
      <c r="A2" s="4"/>
    </row>
    <row r="3" spans="1:1" x14ac:dyDescent="0.25">
      <c r="A3" s="4"/>
    </row>
    <row r="4" spans="1:1" x14ac:dyDescent="0.25">
      <c r="A4" s="4"/>
    </row>
    <row r="5" spans="1:1" x14ac:dyDescent="0.25">
      <c r="A5" s="4"/>
    </row>
    <row r="6" spans="1:1" x14ac:dyDescent="0.25">
      <c r="A6" s="4"/>
    </row>
    <row r="7" spans="1:1" x14ac:dyDescent="0.25">
      <c r="A7" s="4"/>
    </row>
    <row r="8" spans="1:1" x14ac:dyDescent="0.25">
      <c r="A8" s="4"/>
    </row>
    <row r="9" spans="1:1" x14ac:dyDescent="0.25">
      <c r="A9" s="4"/>
    </row>
    <row r="10" spans="1:1" x14ac:dyDescent="0.25">
      <c r="A10" s="4"/>
    </row>
    <row r="11" spans="1:1" x14ac:dyDescent="0.25">
      <c r="A11" s="4"/>
    </row>
    <row r="12" spans="1:1" x14ac:dyDescent="0.25">
      <c r="A12" s="4"/>
    </row>
    <row r="13" spans="1:1" x14ac:dyDescent="0.25">
      <c r="A13" s="4"/>
    </row>
    <row r="14" spans="1:1" x14ac:dyDescent="0.25">
      <c r="A14" s="4"/>
    </row>
    <row r="15" spans="1:1" x14ac:dyDescent="0.25">
      <c r="A15" s="4"/>
    </row>
    <row r="16" spans="1:1" x14ac:dyDescent="0.25">
      <c r="A16" s="4"/>
    </row>
    <row r="17" spans="1:12" x14ac:dyDescent="0.25">
      <c r="A17" s="4"/>
    </row>
    <row r="18" spans="1:12" x14ac:dyDescent="0.25">
      <c r="A18" s="4"/>
    </row>
    <row r="19" spans="1:12" x14ac:dyDescent="0.25">
      <c r="A19" s="4"/>
    </row>
    <row r="20" spans="1:12" x14ac:dyDescent="0.25">
      <c r="A20" s="4"/>
    </row>
    <row r="21" spans="1:12" x14ac:dyDescent="0.25">
      <c r="A21" s="4"/>
    </row>
    <row r="22" spans="1:12" x14ac:dyDescent="0.25">
      <c r="A22" s="4"/>
    </row>
    <row r="23" spans="1:12" x14ac:dyDescent="0.25">
      <c r="A23" s="4"/>
    </row>
    <row r="24" spans="1:12" x14ac:dyDescent="0.25">
      <c r="A24" s="4"/>
    </row>
    <row r="25" spans="1:12" x14ac:dyDescent="0.25">
      <c r="A25" s="4"/>
    </row>
    <row r="26" spans="1:12" x14ac:dyDescent="0.25">
      <c r="A26" s="4"/>
    </row>
    <row r="27" spans="1:12" x14ac:dyDescent="0.25">
      <c r="A27" s="4"/>
    </row>
    <row r="28" spans="1:12" x14ac:dyDescent="0.25">
      <c r="A28" s="4"/>
    </row>
    <row r="29" spans="1:12" x14ac:dyDescent="0.25">
      <c r="A29" s="4"/>
    </row>
    <row r="30" spans="1:12" x14ac:dyDescent="0.25">
      <c r="A30" s="4"/>
    </row>
    <row r="31" spans="1:12" x14ac:dyDescent="0.25">
      <c r="A31" s="4"/>
    </row>
    <row r="32" spans="1:12" x14ac:dyDescent="0.25">
      <c r="K32" s="2"/>
      <c r="L32" s="7"/>
    </row>
    <row r="33" spans="11:12" x14ac:dyDescent="0.25">
      <c r="K33" s="2"/>
      <c r="L33" s="7"/>
    </row>
    <row r="34" spans="11:12" x14ac:dyDescent="0.25">
      <c r="K34" s="2"/>
      <c r="L3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L546"/>
  <sheetViews>
    <sheetView zoomScale="95" zoomScaleNormal="95" workbookViewId="0">
      <selection sqref="A1:L514"/>
    </sheetView>
  </sheetViews>
  <sheetFormatPr defaultRowHeight="15" x14ac:dyDescent="0.25"/>
  <cols>
    <col min="2" max="2" width="20.42578125" customWidth="1"/>
    <col min="3" max="3" width="20.7109375" customWidth="1"/>
    <col min="5" max="5" width="14.140625" customWidth="1"/>
    <col min="6" max="6" width="11.7109375" customWidth="1"/>
    <col min="8" max="8" width="14.42578125" style="3" customWidth="1"/>
    <col min="11" max="11" width="19.7109375" customWidth="1"/>
    <col min="12" max="12" width="21.28515625" customWidth="1"/>
  </cols>
  <sheetData>
    <row r="1" spans="1:12" x14ac:dyDescent="0.25">
      <c r="A1" t="s">
        <v>0</v>
      </c>
      <c r="B1" t="s">
        <v>1</v>
      </c>
      <c r="C1" t="s">
        <v>1126</v>
      </c>
      <c r="D1" t="s">
        <v>2</v>
      </c>
      <c r="E1" t="s">
        <v>3</v>
      </c>
      <c r="F1" t="s">
        <v>3311</v>
      </c>
      <c r="G1" t="s">
        <v>4</v>
      </c>
      <c r="H1" s="3" t="s">
        <v>5</v>
      </c>
      <c r="I1" t="s">
        <v>6</v>
      </c>
      <c r="J1" t="s">
        <v>7</v>
      </c>
      <c r="K1" t="s">
        <v>1138</v>
      </c>
      <c r="L1" t="s">
        <v>1139</v>
      </c>
    </row>
    <row r="2" spans="1:12" x14ac:dyDescent="0.25">
      <c r="A2" t="s">
        <v>8</v>
      </c>
      <c r="B2" t="s">
        <v>9</v>
      </c>
      <c r="C2" t="str">
        <f>VLOOKUP(B2,$K$2:$L$544,2,FALSE)</f>
        <v>Andhra Pradesh</v>
      </c>
      <c r="D2" t="s">
        <v>10</v>
      </c>
      <c r="E2">
        <v>0</v>
      </c>
      <c r="F2" t="s">
        <v>1126</v>
      </c>
      <c r="G2" t="s">
        <v>11</v>
      </c>
      <c r="H2" s="3">
        <v>7550000</v>
      </c>
      <c r="I2">
        <v>120000</v>
      </c>
      <c r="J2">
        <v>2004</v>
      </c>
      <c r="K2" t="s">
        <v>9</v>
      </c>
      <c r="L2" t="s">
        <v>1077</v>
      </c>
    </row>
    <row r="3" spans="1:12" x14ac:dyDescent="0.25">
      <c r="A3" t="s">
        <v>12</v>
      </c>
      <c r="B3" t="s">
        <v>13</v>
      </c>
      <c r="C3" t="str">
        <f t="shared" ref="C3:C66" si="0">VLOOKUP(B3,$K$2:$L$544,2,FALSE)</f>
        <v>Kerala</v>
      </c>
      <c r="D3" t="s">
        <v>14</v>
      </c>
      <c r="E3">
        <v>0</v>
      </c>
      <c r="F3" t="s">
        <v>3286</v>
      </c>
      <c r="G3" t="s">
        <v>15</v>
      </c>
      <c r="H3" s="3">
        <v>6274</v>
      </c>
      <c r="I3">
        <v>41438</v>
      </c>
      <c r="J3">
        <v>2004</v>
      </c>
      <c r="K3" t="s">
        <v>13</v>
      </c>
      <c r="L3" t="s">
        <v>1083</v>
      </c>
    </row>
    <row r="4" spans="1:12" x14ac:dyDescent="0.25">
      <c r="A4" t="s">
        <v>16</v>
      </c>
      <c r="B4" t="s">
        <v>17</v>
      </c>
      <c r="C4" t="str">
        <f t="shared" si="0"/>
        <v>Uttar Pradesh [2000 Onwards]</v>
      </c>
      <c r="D4" t="s">
        <v>18</v>
      </c>
      <c r="E4">
        <v>2</v>
      </c>
      <c r="F4" t="s">
        <v>1126</v>
      </c>
      <c r="G4" t="s">
        <v>15</v>
      </c>
      <c r="H4" s="3">
        <v>22326400</v>
      </c>
      <c r="I4">
        <v>1000000</v>
      </c>
      <c r="J4">
        <v>2004</v>
      </c>
      <c r="K4" t="s">
        <v>17</v>
      </c>
      <c r="L4" t="s">
        <v>1078</v>
      </c>
    </row>
    <row r="5" spans="1:12" x14ac:dyDescent="0.25">
      <c r="A5" t="s">
        <v>19</v>
      </c>
      <c r="B5" t="s">
        <v>20</v>
      </c>
      <c r="C5" t="str">
        <f t="shared" si="0"/>
        <v>Gujarat</v>
      </c>
      <c r="D5" t="s">
        <v>21</v>
      </c>
      <c r="E5">
        <v>1</v>
      </c>
      <c r="F5" t="s">
        <v>3286</v>
      </c>
      <c r="G5" t="s">
        <v>11</v>
      </c>
      <c r="H5" s="3">
        <v>10287931</v>
      </c>
      <c r="I5">
        <v>0</v>
      </c>
      <c r="J5">
        <v>2004</v>
      </c>
      <c r="K5" t="s">
        <v>20</v>
      </c>
      <c r="L5" t="s">
        <v>1080</v>
      </c>
    </row>
    <row r="6" spans="1:12" x14ac:dyDescent="0.25">
      <c r="A6" t="s">
        <v>22</v>
      </c>
      <c r="B6" t="s">
        <v>23</v>
      </c>
      <c r="C6" t="str">
        <f t="shared" si="0"/>
        <v>Maharashtra</v>
      </c>
      <c r="D6" t="s">
        <v>24</v>
      </c>
      <c r="E6">
        <v>2</v>
      </c>
      <c r="F6" t="s">
        <v>3286</v>
      </c>
      <c r="G6" t="s">
        <v>15</v>
      </c>
      <c r="H6" s="3">
        <v>23446680</v>
      </c>
      <c r="I6">
        <v>4680000</v>
      </c>
      <c r="J6">
        <v>2004</v>
      </c>
      <c r="K6" t="s">
        <v>23</v>
      </c>
      <c r="L6" t="s">
        <v>1079</v>
      </c>
    </row>
    <row r="7" spans="1:12" x14ac:dyDescent="0.25">
      <c r="A7" t="s">
        <v>25</v>
      </c>
      <c r="B7" t="s">
        <v>26</v>
      </c>
      <c r="C7" t="str">
        <f t="shared" si="0"/>
        <v>Rajasthan</v>
      </c>
      <c r="D7" t="s">
        <v>21</v>
      </c>
      <c r="E7">
        <v>0</v>
      </c>
      <c r="F7" t="s">
        <v>3286</v>
      </c>
      <c r="G7" t="s">
        <v>27</v>
      </c>
      <c r="H7" s="3">
        <v>1471446</v>
      </c>
      <c r="I7">
        <v>0</v>
      </c>
      <c r="J7">
        <v>2004</v>
      </c>
      <c r="K7" t="s">
        <v>26</v>
      </c>
      <c r="L7" t="s">
        <v>1081</v>
      </c>
    </row>
    <row r="8" spans="1:12" x14ac:dyDescent="0.25">
      <c r="A8" t="s">
        <v>28</v>
      </c>
      <c r="B8" t="s">
        <v>29</v>
      </c>
      <c r="C8" t="str">
        <f t="shared" si="0"/>
        <v>Uttar Pradesh [2000 Onwards]</v>
      </c>
      <c r="D8" t="s">
        <v>30</v>
      </c>
      <c r="E8">
        <v>1</v>
      </c>
      <c r="F8" t="s">
        <v>3286</v>
      </c>
      <c r="G8" t="s">
        <v>11</v>
      </c>
      <c r="H8" s="3">
        <v>113544000</v>
      </c>
      <c r="I8">
        <v>0</v>
      </c>
      <c r="J8">
        <v>2004</v>
      </c>
      <c r="K8" t="s">
        <v>29</v>
      </c>
      <c r="L8" t="s">
        <v>1078</v>
      </c>
    </row>
    <row r="9" spans="1:12" x14ac:dyDescent="0.25">
      <c r="A9" t="s">
        <v>31</v>
      </c>
      <c r="B9" t="s">
        <v>32</v>
      </c>
      <c r="C9" t="str">
        <f t="shared" si="0"/>
        <v>Maharashtra</v>
      </c>
      <c r="D9" t="s">
        <v>21</v>
      </c>
      <c r="E9">
        <v>0</v>
      </c>
      <c r="F9" t="s">
        <v>3286</v>
      </c>
      <c r="G9" t="s">
        <v>11</v>
      </c>
      <c r="H9" s="3">
        <v>12289645</v>
      </c>
      <c r="I9">
        <v>2408285</v>
      </c>
      <c r="J9">
        <v>2004</v>
      </c>
      <c r="K9" t="s">
        <v>32</v>
      </c>
      <c r="L9" t="s">
        <v>1079</v>
      </c>
    </row>
    <row r="10" spans="1:12" x14ac:dyDescent="0.25">
      <c r="A10" t="s">
        <v>33</v>
      </c>
      <c r="B10" t="s">
        <v>34</v>
      </c>
      <c r="C10" t="str">
        <f t="shared" si="0"/>
        <v>Uttar Pradesh [2000 Onwards]</v>
      </c>
      <c r="D10" t="s">
        <v>35</v>
      </c>
      <c r="E10">
        <v>0</v>
      </c>
      <c r="F10" t="s">
        <v>3286</v>
      </c>
      <c r="G10" t="s">
        <v>15</v>
      </c>
      <c r="H10" s="3">
        <v>2892600</v>
      </c>
      <c r="I10">
        <v>0</v>
      </c>
      <c r="J10">
        <v>2004</v>
      </c>
      <c r="K10" t="s">
        <v>34</v>
      </c>
      <c r="L10" t="s">
        <v>1078</v>
      </c>
    </row>
    <row r="11" spans="1:12" x14ac:dyDescent="0.25">
      <c r="A11" t="s">
        <v>36</v>
      </c>
      <c r="B11" t="s">
        <v>37</v>
      </c>
      <c r="C11" t="str">
        <f t="shared" si="0"/>
        <v>West Bengal</v>
      </c>
      <c r="D11" t="s">
        <v>38</v>
      </c>
      <c r="E11">
        <v>0</v>
      </c>
      <c r="F11" t="s">
        <v>1126</v>
      </c>
      <c r="G11" t="s">
        <v>15</v>
      </c>
      <c r="H11" s="3">
        <v>485800</v>
      </c>
      <c r="I11">
        <v>0</v>
      </c>
      <c r="J11">
        <v>2004</v>
      </c>
      <c r="K11" t="s">
        <v>37</v>
      </c>
      <c r="L11" t="s">
        <v>1084</v>
      </c>
    </row>
    <row r="12" spans="1:12" x14ac:dyDescent="0.25">
      <c r="A12" t="s">
        <v>39</v>
      </c>
      <c r="B12" t="s">
        <v>40</v>
      </c>
      <c r="C12" t="str">
        <f t="shared" si="0"/>
        <v>Uttar Pradesh [2000 Onwards]</v>
      </c>
      <c r="D12" t="s">
        <v>18</v>
      </c>
      <c r="E12">
        <v>1</v>
      </c>
      <c r="F12" t="s">
        <v>1126</v>
      </c>
      <c r="G12" t="s">
        <v>11</v>
      </c>
      <c r="H12" s="3">
        <v>22837000</v>
      </c>
      <c r="I12">
        <v>1050000</v>
      </c>
      <c r="J12">
        <v>2004</v>
      </c>
      <c r="K12" t="s">
        <v>1082</v>
      </c>
      <c r="L12" t="s">
        <v>1083</v>
      </c>
    </row>
    <row r="13" spans="1:12" x14ac:dyDescent="0.25">
      <c r="A13" t="s">
        <v>41</v>
      </c>
      <c r="B13" t="s">
        <v>1082</v>
      </c>
      <c r="C13" t="str">
        <f t="shared" si="0"/>
        <v>Kerala</v>
      </c>
      <c r="D13" t="s">
        <v>43</v>
      </c>
      <c r="E13">
        <v>0</v>
      </c>
      <c r="F13" t="s">
        <v>3286</v>
      </c>
      <c r="G13" t="s">
        <v>44</v>
      </c>
      <c r="H13" s="3">
        <v>800231</v>
      </c>
      <c r="I13">
        <v>54317</v>
      </c>
      <c r="J13">
        <v>2004</v>
      </c>
      <c r="K13" t="s">
        <v>40</v>
      </c>
      <c r="L13" t="s">
        <v>1078</v>
      </c>
    </row>
    <row r="14" spans="1:12" x14ac:dyDescent="0.25">
      <c r="A14" t="s">
        <v>45</v>
      </c>
      <c r="B14" t="s">
        <v>46</v>
      </c>
      <c r="C14" t="str">
        <f t="shared" si="0"/>
        <v>Rajasthan</v>
      </c>
      <c r="D14" t="s">
        <v>35</v>
      </c>
      <c r="E14">
        <v>0</v>
      </c>
      <c r="F14" t="s">
        <v>3286</v>
      </c>
      <c r="G14" t="s">
        <v>27</v>
      </c>
      <c r="H14" s="3">
        <v>4023529</v>
      </c>
      <c r="I14">
        <v>1022864</v>
      </c>
      <c r="J14">
        <v>2004</v>
      </c>
      <c r="K14" t="s">
        <v>42</v>
      </c>
      <c r="L14" t="s">
        <v>1083</v>
      </c>
    </row>
    <row r="15" spans="1:12" x14ac:dyDescent="0.25">
      <c r="A15" t="s">
        <v>47</v>
      </c>
      <c r="B15" t="s">
        <v>48</v>
      </c>
      <c r="C15" t="str">
        <f t="shared" si="0"/>
        <v>Haryana</v>
      </c>
      <c r="D15" t="s">
        <v>35</v>
      </c>
      <c r="E15">
        <v>0</v>
      </c>
      <c r="F15" t="s">
        <v>3286</v>
      </c>
      <c r="G15" t="s">
        <v>27</v>
      </c>
      <c r="H15" s="3">
        <v>7176087</v>
      </c>
      <c r="I15">
        <v>0</v>
      </c>
      <c r="J15">
        <v>2004</v>
      </c>
      <c r="K15" t="s">
        <v>1085</v>
      </c>
      <c r="L15" t="s">
        <v>1086</v>
      </c>
    </row>
    <row r="16" spans="1:12" x14ac:dyDescent="0.25">
      <c r="A16" t="s">
        <v>49</v>
      </c>
      <c r="B16" t="s">
        <v>50</v>
      </c>
      <c r="C16" t="str">
        <f t="shared" si="0"/>
        <v>Uttar Pradesh [2000 Onwards]</v>
      </c>
      <c r="D16" t="s">
        <v>35</v>
      </c>
      <c r="E16">
        <v>0</v>
      </c>
      <c r="F16" t="s">
        <v>3286</v>
      </c>
      <c r="G16" t="s">
        <v>27</v>
      </c>
      <c r="H16" s="3">
        <v>5538123</v>
      </c>
      <c r="I16">
        <v>0</v>
      </c>
      <c r="J16">
        <v>2004</v>
      </c>
      <c r="K16" t="s">
        <v>46</v>
      </c>
      <c r="L16" t="s">
        <v>1081</v>
      </c>
    </row>
    <row r="17" spans="1:12" x14ac:dyDescent="0.25">
      <c r="A17" t="s">
        <v>51</v>
      </c>
      <c r="B17" t="s">
        <v>52</v>
      </c>
      <c r="C17" t="str">
        <f t="shared" si="0"/>
        <v>Maharashtra</v>
      </c>
      <c r="D17" t="s">
        <v>53</v>
      </c>
      <c r="E17">
        <v>0</v>
      </c>
      <c r="F17" t="s">
        <v>1126</v>
      </c>
      <c r="G17" t="s">
        <v>15</v>
      </c>
      <c r="H17" s="3">
        <v>3532477</v>
      </c>
      <c r="I17">
        <v>217263</v>
      </c>
      <c r="J17">
        <v>2004</v>
      </c>
      <c r="K17" t="s">
        <v>1087</v>
      </c>
      <c r="L17" t="s">
        <v>1077</v>
      </c>
    </row>
    <row r="18" spans="1:12" x14ac:dyDescent="0.25">
      <c r="A18" t="s">
        <v>54</v>
      </c>
      <c r="B18" t="s">
        <v>55</v>
      </c>
      <c r="C18" t="str">
        <f t="shared" si="0"/>
        <v>Gujarat</v>
      </c>
      <c r="D18" t="s">
        <v>35</v>
      </c>
      <c r="E18">
        <v>1</v>
      </c>
      <c r="F18" t="s">
        <v>3286</v>
      </c>
      <c r="G18" t="s">
        <v>15</v>
      </c>
      <c r="H18" s="3">
        <v>15227334</v>
      </c>
      <c r="I18">
        <v>87000</v>
      </c>
      <c r="J18">
        <v>2004</v>
      </c>
      <c r="K18" t="s">
        <v>48</v>
      </c>
      <c r="L18" t="s">
        <v>1088</v>
      </c>
    </row>
    <row r="19" spans="1:12" x14ac:dyDescent="0.25">
      <c r="A19" t="s">
        <v>56</v>
      </c>
      <c r="B19" t="s">
        <v>57</v>
      </c>
      <c r="C19" t="str">
        <f t="shared" si="0"/>
        <v>Punjab</v>
      </c>
      <c r="D19" t="s">
        <v>21</v>
      </c>
      <c r="E19">
        <v>1</v>
      </c>
      <c r="F19" t="s">
        <v>3286</v>
      </c>
      <c r="G19" t="s">
        <v>15</v>
      </c>
      <c r="H19" s="3">
        <v>64211374</v>
      </c>
      <c r="I19">
        <v>398529</v>
      </c>
      <c r="J19">
        <v>2004</v>
      </c>
      <c r="K19" t="s">
        <v>50</v>
      </c>
      <c r="L19" t="s">
        <v>1078</v>
      </c>
    </row>
    <row r="20" spans="1:12" x14ac:dyDescent="0.25">
      <c r="A20" t="s">
        <v>58</v>
      </c>
      <c r="B20" t="s">
        <v>59</v>
      </c>
      <c r="C20" t="str">
        <f t="shared" si="0"/>
        <v>Uttar Pradesh [2000 Onwards]</v>
      </c>
      <c r="D20" t="s">
        <v>60</v>
      </c>
      <c r="E20">
        <v>0</v>
      </c>
      <c r="F20" t="s">
        <v>3309</v>
      </c>
      <c r="G20" t="s">
        <v>61</v>
      </c>
      <c r="H20" s="3">
        <v>67234623</v>
      </c>
      <c r="I20">
        <v>0</v>
      </c>
      <c r="J20">
        <v>2004</v>
      </c>
      <c r="K20" t="s">
        <v>52</v>
      </c>
      <c r="L20" t="s">
        <v>1079</v>
      </c>
    </row>
    <row r="21" spans="1:12" x14ac:dyDescent="0.25">
      <c r="A21" t="s">
        <v>62</v>
      </c>
      <c r="B21" t="s">
        <v>1090</v>
      </c>
      <c r="C21" t="str">
        <f t="shared" si="0"/>
        <v>Andhra Pradesh</v>
      </c>
      <c r="D21" t="s">
        <v>63</v>
      </c>
      <c r="E21">
        <v>0</v>
      </c>
      <c r="F21" t="s">
        <v>1126</v>
      </c>
      <c r="G21" t="s">
        <v>15</v>
      </c>
      <c r="H21" s="3">
        <v>5396505</v>
      </c>
      <c r="I21">
        <v>246000</v>
      </c>
      <c r="J21">
        <v>2004</v>
      </c>
      <c r="K21" t="s">
        <v>55</v>
      </c>
      <c r="L21" t="s">
        <v>1080</v>
      </c>
    </row>
    <row r="22" spans="1:12" x14ac:dyDescent="0.25">
      <c r="A22" t="s">
        <v>64</v>
      </c>
      <c r="B22" t="s">
        <v>65</v>
      </c>
      <c r="C22" t="str">
        <f t="shared" si="0"/>
        <v>Gujarat</v>
      </c>
      <c r="D22" t="s">
        <v>35</v>
      </c>
      <c r="E22">
        <v>0</v>
      </c>
      <c r="F22" t="s">
        <v>3286</v>
      </c>
      <c r="G22" t="s">
        <v>11</v>
      </c>
      <c r="H22" s="3">
        <v>996308</v>
      </c>
      <c r="I22">
        <v>0</v>
      </c>
      <c r="J22">
        <v>2004</v>
      </c>
      <c r="K22" t="s">
        <v>57</v>
      </c>
      <c r="L22" t="s">
        <v>1089</v>
      </c>
    </row>
    <row r="23" spans="1:12" x14ac:dyDescent="0.25">
      <c r="A23" t="s">
        <v>66</v>
      </c>
      <c r="B23" t="s">
        <v>67</v>
      </c>
      <c r="C23" t="str">
        <f t="shared" si="0"/>
        <v>Andhra Pradesh</v>
      </c>
      <c r="D23" t="s">
        <v>35</v>
      </c>
      <c r="E23">
        <v>0</v>
      </c>
      <c r="F23" t="s">
        <v>3286</v>
      </c>
      <c r="G23" t="s">
        <v>27</v>
      </c>
      <c r="H23" s="3">
        <v>3890000</v>
      </c>
      <c r="I23">
        <v>437636</v>
      </c>
      <c r="J23">
        <v>2004</v>
      </c>
      <c r="K23" t="s">
        <v>59</v>
      </c>
      <c r="L23" t="s">
        <v>1078</v>
      </c>
    </row>
    <row r="24" spans="1:12" x14ac:dyDescent="0.25">
      <c r="A24" t="s">
        <v>68</v>
      </c>
      <c r="B24" t="s">
        <v>69</v>
      </c>
      <c r="C24" t="str">
        <f t="shared" si="0"/>
        <v>Jammu &amp; Kashmir</v>
      </c>
      <c r="D24" t="s">
        <v>70</v>
      </c>
      <c r="E24">
        <v>0</v>
      </c>
      <c r="F24" t="s">
        <v>1126</v>
      </c>
      <c r="G24" t="s">
        <v>11</v>
      </c>
      <c r="H24" s="3">
        <v>450000</v>
      </c>
      <c r="I24">
        <v>0</v>
      </c>
      <c r="J24">
        <v>2004</v>
      </c>
      <c r="K24" t="s">
        <v>1090</v>
      </c>
      <c r="L24" t="s">
        <v>1077</v>
      </c>
    </row>
    <row r="25" spans="1:12" x14ac:dyDescent="0.25">
      <c r="A25" t="s">
        <v>71</v>
      </c>
      <c r="B25" t="s">
        <v>72</v>
      </c>
      <c r="C25" t="str">
        <f t="shared" si="0"/>
        <v>Andaman &amp; Nicobar Islands</v>
      </c>
      <c r="D25" t="s">
        <v>35</v>
      </c>
      <c r="E25">
        <v>0</v>
      </c>
      <c r="F25" t="s">
        <v>3286</v>
      </c>
      <c r="G25" t="s">
        <v>27</v>
      </c>
      <c r="H25" s="3">
        <v>5926740</v>
      </c>
      <c r="I25">
        <v>272061</v>
      </c>
      <c r="J25">
        <v>2004</v>
      </c>
      <c r="K25" t="s">
        <v>65</v>
      </c>
      <c r="L25" t="s">
        <v>1080</v>
      </c>
    </row>
    <row r="26" spans="1:12" x14ac:dyDescent="0.25">
      <c r="A26" t="s">
        <v>73</v>
      </c>
      <c r="B26" t="s">
        <v>74</v>
      </c>
      <c r="C26" t="str">
        <f t="shared" si="0"/>
        <v>Uttar Pradesh [2000 Onwards]</v>
      </c>
      <c r="D26" t="s">
        <v>3295</v>
      </c>
      <c r="E26">
        <v>1</v>
      </c>
      <c r="F26" t="s">
        <v>1126</v>
      </c>
      <c r="G26" t="s">
        <v>11</v>
      </c>
      <c r="H26" s="3">
        <v>14281673</v>
      </c>
      <c r="I26">
        <v>0</v>
      </c>
      <c r="J26">
        <v>2004</v>
      </c>
      <c r="K26" t="s">
        <v>67</v>
      </c>
      <c r="L26" t="s">
        <v>1077</v>
      </c>
    </row>
    <row r="27" spans="1:12" x14ac:dyDescent="0.25">
      <c r="A27" t="s">
        <v>76</v>
      </c>
      <c r="B27" t="s">
        <v>77</v>
      </c>
      <c r="C27" t="str">
        <f t="shared" si="0"/>
        <v>Tamil Nadu</v>
      </c>
      <c r="D27" t="s">
        <v>78</v>
      </c>
      <c r="E27">
        <v>0</v>
      </c>
      <c r="F27" t="s">
        <v>1126</v>
      </c>
      <c r="G27" t="s">
        <v>27</v>
      </c>
      <c r="H27" s="3">
        <v>4610868</v>
      </c>
      <c r="I27">
        <v>97947</v>
      </c>
      <c r="J27">
        <v>2004</v>
      </c>
      <c r="K27" t="s">
        <v>69</v>
      </c>
      <c r="L27" t="s">
        <v>1091</v>
      </c>
    </row>
    <row r="28" spans="1:12" x14ac:dyDescent="0.25">
      <c r="A28" t="s">
        <v>79</v>
      </c>
      <c r="B28" t="s">
        <v>80</v>
      </c>
      <c r="C28" t="str">
        <f t="shared" si="0"/>
        <v>West Bengal</v>
      </c>
      <c r="D28" t="s">
        <v>43</v>
      </c>
      <c r="E28">
        <v>0</v>
      </c>
      <c r="F28" t="s">
        <v>3286</v>
      </c>
      <c r="G28" t="s">
        <v>81</v>
      </c>
      <c r="H28" s="3">
        <v>1042327</v>
      </c>
      <c r="I28">
        <v>0</v>
      </c>
      <c r="J28">
        <v>2004</v>
      </c>
      <c r="K28" t="s">
        <v>72</v>
      </c>
      <c r="L28" t="s">
        <v>72</v>
      </c>
    </row>
    <row r="29" spans="1:12" x14ac:dyDescent="0.25">
      <c r="A29" t="s">
        <v>82</v>
      </c>
      <c r="B29" t="s">
        <v>83</v>
      </c>
      <c r="C29" t="str">
        <f t="shared" si="0"/>
        <v>Bihar [2000 Onwards]</v>
      </c>
      <c r="D29" t="s">
        <v>21</v>
      </c>
      <c r="E29">
        <v>1</v>
      </c>
      <c r="F29" t="s">
        <v>3286</v>
      </c>
      <c r="G29" t="s">
        <v>61</v>
      </c>
      <c r="H29" s="3">
        <v>5934736</v>
      </c>
      <c r="I29">
        <v>571481</v>
      </c>
      <c r="J29">
        <v>2004</v>
      </c>
      <c r="K29" t="s">
        <v>74</v>
      </c>
      <c r="L29" t="s">
        <v>1078</v>
      </c>
    </row>
    <row r="30" spans="1:12" x14ac:dyDescent="0.25">
      <c r="A30" t="s">
        <v>84</v>
      </c>
      <c r="B30" t="s">
        <v>85</v>
      </c>
      <c r="C30" t="str">
        <f t="shared" si="0"/>
        <v>Bihar [2000 Onwards]</v>
      </c>
      <c r="D30" t="s">
        <v>86</v>
      </c>
      <c r="E30">
        <v>0</v>
      </c>
      <c r="F30" t="s">
        <v>1126</v>
      </c>
      <c r="G30" t="s">
        <v>15</v>
      </c>
      <c r="H30" s="3">
        <v>11602840</v>
      </c>
      <c r="I30">
        <v>33797</v>
      </c>
      <c r="J30">
        <v>2004</v>
      </c>
      <c r="K30" t="s">
        <v>77</v>
      </c>
      <c r="L30" t="s">
        <v>1092</v>
      </c>
    </row>
    <row r="31" spans="1:12" x14ac:dyDescent="0.25">
      <c r="A31" t="s">
        <v>87</v>
      </c>
      <c r="B31" t="s">
        <v>88</v>
      </c>
      <c r="C31" t="str">
        <f t="shared" si="0"/>
        <v>Arunachal Pradesh</v>
      </c>
      <c r="D31" t="s">
        <v>21</v>
      </c>
      <c r="E31">
        <v>0</v>
      </c>
      <c r="F31" t="s">
        <v>3286</v>
      </c>
      <c r="G31" t="s">
        <v>27</v>
      </c>
      <c r="H31" s="3">
        <v>5516640</v>
      </c>
      <c r="I31">
        <v>50000</v>
      </c>
      <c r="J31">
        <v>2004</v>
      </c>
      <c r="K31" t="s">
        <v>80</v>
      </c>
      <c r="L31" t="s">
        <v>1084</v>
      </c>
    </row>
    <row r="32" spans="1:12" x14ac:dyDescent="0.25">
      <c r="A32" t="s">
        <v>89</v>
      </c>
      <c r="B32" t="s">
        <v>90</v>
      </c>
      <c r="C32" t="str">
        <f t="shared" si="0"/>
        <v>Arunachal Pradesh</v>
      </c>
      <c r="D32" t="s">
        <v>21</v>
      </c>
      <c r="E32">
        <v>0</v>
      </c>
      <c r="F32" t="s">
        <v>3286</v>
      </c>
      <c r="G32" t="s">
        <v>15</v>
      </c>
      <c r="H32" s="3">
        <v>6511344</v>
      </c>
      <c r="I32">
        <v>0</v>
      </c>
      <c r="J32">
        <v>2004</v>
      </c>
      <c r="K32" t="s">
        <v>83</v>
      </c>
      <c r="L32" t="s">
        <v>1093</v>
      </c>
    </row>
    <row r="33" spans="1:12" x14ac:dyDescent="0.25">
      <c r="A33" t="s">
        <v>91</v>
      </c>
      <c r="B33" t="s">
        <v>92</v>
      </c>
      <c r="C33" t="str">
        <f t="shared" si="0"/>
        <v>West Bengal</v>
      </c>
      <c r="D33" t="s">
        <v>43</v>
      </c>
      <c r="E33">
        <v>0</v>
      </c>
      <c r="F33" t="s">
        <v>3286</v>
      </c>
      <c r="G33" t="s">
        <v>93</v>
      </c>
      <c r="H33" s="3">
        <v>2912206</v>
      </c>
      <c r="I33">
        <v>0</v>
      </c>
      <c r="J33">
        <v>2004</v>
      </c>
      <c r="K33" t="s">
        <v>85</v>
      </c>
      <c r="L33" t="s">
        <v>1093</v>
      </c>
    </row>
    <row r="34" spans="1:12" x14ac:dyDescent="0.25">
      <c r="A34" t="s">
        <v>94</v>
      </c>
      <c r="B34" t="s">
        <v>95</v>
      </c>
      <c r="C34" t="str">
        <f t="shared" si="0"/>
        <v>Orissa</v>
      </c>
      <c r="D34" t="s">
        <v>96</v>
      </c>
      <c r="E34">
        <v>0</v>
      </c>
      <c r="F34" t="s">
        <v>1126</v>
      </c>
      <c r="G34" t="s">
        <v>97</v>
      </c>
      <c r="H34" s="3">
        <v>12192000</v>
      </c>
      <c r="I34">
        <v>1586478</v>
      </c>
      <c r="J34">
        <v>2004</v>
      </c>
      <c r="K34" t="s">
        <v>88</v>
      </c>
      <c r="L34" t="s">
        <v>1094</v>
      </c>
    </row>
    <row r="35" spans="1:12" x14ac:dyDescent="0.25">
      <c r="A35" t="s">
        <v>98</v>
      </c>
      <c r="B35" t="s">
        <v>99</v>
      </c>
      <c r="C35" t="str">
        <f t="shared" si="0"/>
        <v>Bihar [2000 Onwards]</v>
      </c>
      <c r="D35" t="s">
        <v>53</v>
      </c>
      <c r="E35">
        <v>13</v>
      </c>
      <c r="F35" t="s">
        <v>1126</v>
      </c>
      <c r="G35" t="s">
        <v>15</v>
      </c>
      <c r="H35" s="3">
        <v>9333773</v>
      </c>
      <c r="I35">
        <v>6043722</v>
      </c>
      <c r="J35">
        <v>2004</v>
      </c>
      <c r="K35" t="s">
        <v>90</v>
      </c>
      <c r="L35" t="s">
        <v>1094</v>
      </c>
    </row>
    <row r="36" spans="1:12" x14ac:dyDescent="0.25">
      <c r="A36" t="s">
        <v>100</v>
      </c>
      <c r="B36" t="s">
        <v>99</v>
      </c>
      <c r="C36" t="str">
        <f t="shared" si="0"/>
        <v>Bihar [2000 Onwards]</v>
      </c>
      <c r="D36" t="s">
        <v>35</v>
      </c>
      <c r="E36">
        <v>0</v>
      </c>
      <c r="F36" t="s">
        <v>3286</v>
      </c>
      <c r="G36" t="s">
        <v>27</v>
      </c>
      <c r="H36" s="3">
        <v>74489984</v>
      </c>
      <c r="I36">
        <v>1220000</v>
      </c>
      <c r="J36">
        <v>2004</v>
      </c>
      <c r="K36" t="s">
        <v>92</v>
      </c>
      <c r="L36" t="s">
        <v>1084</v>
      </c>
    </row>
    <row r="37" spans="1:12" x14ac:dyDescent="0.25">
      <c r="A37" t="s">
        <v>101</v>
      </c>
      <c r="B37" t="s">
        <v>102</v>
      </c>
      <c r="C37" t="str">
        <f t="shared" si="0"/>
        <v>Assam</v>
      </c>
      <c r="D37" t="s">
        <v>35</v>
      </c>
      <c r="E37">
        <v>0</v>
      </c>
      <c r="F37" t="s">
        <v>3286</v>
      </c>
      <c r="G37" t="s">
        <v>27</v>
      </c>
      <c r="H37" s="3">
        <v>5389194</v>
      </c>
      <c r="I37">
        <v>0</v>
      </c>
      <c r="J37">
        <v>2004</v>
      </c>
      <c r="K37" t="s">
        <v>95</v>
      </c>
      <c r="L37" t="s">
        <v>1095</v>
      </c>
    </row>
    <row r="38" spans="1:12" x14ac:dyDescent="0.25">
      <c r="A38" t="s">
        <v>103</v>
      </c>
      <c r="B38" t="s">
        <v>104</v>
      </c>
      <c r="C38" t="str">
        <f t="shared" si="0"/>
        <v>Uttar Pradesh [2000 Onwards]</v>
      </c>
      <c r="D38" t="s">
        <v>30</v>
      </c>
      <c r="E38">
        <v>9</v>
      </c>
      <c r="F38" t="s">
        <v>3286</v>
      </c>
      <c r="G38" t="s">
        <v>61</v>
      </c>
      <c r="H38" s="3">
        <v>17358777</v>
      </c>
      <c r="I38">
        <v>200000</v>
      </c>
      <c r="J38">
        <v>2004</v>
      </c>
      <c r="K38" t="s">
        <v>99</v>
      </c>
      <c r="L38" t="s">
        <v>1093</v>
      </c>
    </row>
    <row r="39" spans="1:12" x14ac:dyDescent="0.25">
      <c r="A39" t="s">
        <v>105</v>
      </c>
      <c r="B39" t="s">
        <v>1127</v>
      </c>
      <c r="C39" t="str">
        <f t="shared" si="0"/>
        <v>Kerala</v>
      </c>
      <c r="D39" t="s">
        <v>43</v>
      </c>
      <c r="E39">
        <v>1</v>
      </c>
      <c r="F39" t="s">
        <v>3286</v>
      </c>
      <c r="G39" t="s">
        <v>11</v>
      </c>
      <c r="H39" s="3">
        <v>1331000</v>
      </c>
      <c r="I39">
        <v>0</v>
      </c>
      <c r="J39">
        <v>2004</v>
      </c>
      <c r="K39" t="s">
        <v>99</v>
      </c>
      <c r="L39" t="s">
        <v>1079</v>
      </c>
    </row>
    <row r="40" spans="1:12" x14ac:dyDescent="0.25">
      <c r="A40" t="s">
        <v>107</v>
      </c>
      <c r="B40" t="s">
        <v>108</v>
      </c>
      <c r="C40" t="str">
        <f t="shared" si="0"/>
        <v>Bihar [2000 Onwards]</v>
      </c>
      <c r="D40" t="s">
        <v>3295</v>
      </c>
      <c r="E40">
        <v>0</v>
      </c>
      <c r="F40" t="s">
        <v>1126</v>
      </c>
      <c r="G40" t="s">
        <v>61</v>
      </c>
      <c r="H40" s="3">
        <v>49000</v>
      </c>
      <c r="I40">
        <v>35000</v>
      </c>
      <c r="J40">
        <v>2004</v>
      </c>
      <c r="K40" t="s">
        <v>102</v>
      </c>
      <c r="L40" t="s">
        <v>1096</v>
      </c>
    </row>
    <row r="41" spans="1:12" x14ac:dyDescent="0.25">
      <c r="A41" t="s">
        <v>109</v>
      </c>
      <c r="B41" t="s">
        <v>110</v>
      </c>
      <c r="C41" t="str">
        <f t="shared" si="0"/>
        <v>Karnataka</v>
      </c>
      <c r="D41" t="s">
        <v>21</v>
      </c>
      <c r="E41">
        <v>0</v>
      </c>
      <c r="F41" t="s">
        <v>3286</v>
      </c>
      <c r="G41" t="s">
        <v>11</v>
      </c>
      <c r="H41" s="3">
        <v>5375000</v>
      </c>
      <c r="I41">
        <v>1000000</v>
      </c>
      <c r="J41">
        <v>2004</v>
      </c>
      <c r="K41" t="s">
        <v>104</v>
      </c>
      <c r="L41" t="s">
        <v>1078</v>
      </c>
    </row>
    <row r="42" spans="1:12" x14ac:dyDescent="0.25">
      <c r="A42" t="s">
        <v>111</v>
      </c>
      <c r="B42" t="s">
        <v>112</v>
      </c>
      <c r="C42" t="str">
        <f t="shared" si="0"/>
        <v>Uttar Pradesh [2000 Onwards]</v>
      </c>
      <c r="D42" t="s">
        <v>113</v>
      </c>
      <c r="E42">
        <v>0</v>
      </c>
      <c r="F42" t="s">
        <v>1126</v>
      </c>
      <c r="G42" t="s">
        <v>27</v>
      </c>
      <c r="H42" s="3">
        <v>13423683</v>
      </c>
      <c r="I42">
        <v>1456567</v>
      </c>
      <c r="J42">
        <v>2004</v>
      </c>
      <c r="K42" t="s">
        <v>106</v>
      </c>
      <c r="L42" t="s">
        <v>1083</v>
      </c>
    </row>
    <row r="43" spans="1:12" x14ac:dyDescent="0.25">
      <c r="A43" t="s">
        <v>114</v>
      </c>
      <c r="B43" t="s">
        <v>115</v>
      </c>
      <c r="C43" t="str">
        <f t="shared" si="0"/>
        <v>Uttar Pradesh [2000 Onwards]</v>
      </c>
      <c r="D43" t="s">
        <v>18</v>
      </c>
      <c r="E43">
        <v>0</v>
      </c>
      <c r="F43" t="s">
        <v>1126</v>
      </c>
      <c r="G43" t="s">
        <v>27</v>
      </c>
      <c r="H43" s="3">
        <v>15346459</v>
      </c>
      <c r="I43">
        <v>0</v>
      </c>
      <c r="J43">
        <v>2004</v>
      </c>
      <c r="K43" t="s">
        <v>108</v>
      </c>
      <c r="L43" t="s">
        <v>1093</v>
      </c>
    </row>
    <row r="44" spans="1:12" x14ac:dyDescent="0.25">
      <c r="A44" t="s">
        <v>116</v>
      </c>
      <c r="B44" t="s">
        <v>117</v>
      </c>
      <c r="C44" t="str">
        <f t="shared" si="0"/>
        <v>Madhya Pradesh [2000 Onwards]</v>
      </c>
      <c r="D44" t="s">
        <v>21</v>
      </c>
      <c r="E44">
        <v>0</v>
      </c>
      <c r="F44" t="s">
        <v>3286</v>
      </c>
      <c r="G44" t="s">
        <v>27</v>
      </c>
      <c r="H44" s="3">
        <v>9667350</v>
      </c>
      <c r="I44">
        <v>1491190</v>
      </c>
      <c r="J44">
        <v>2004</v>
      </c>
      <c r="K44" t="s">
        <v>110</v>
      </c>
      <c r="L44" t="s">
        <v>1097</v>
      </c>
    </row>
    <row r="45" spans="1:12" x14ac:dyDescent="0.25">
      <c r="A45" t="s">
        <v>118</v>
      </c>
      <c r="B45" t="s">
        <v>119</v>
      </c>
      <c r="C45" t="str">
        <f t="shared" si="0"/>
        <v>Orissa</v>
      </c>
      <c r="D45" t="s">
        <v>21</v>
      </c>
      <c r="E45">
        <v>0</v>
      </c>
      <c r="F45" t="s">
        <v>3286</v>
      </c>
      <c r="G45" t="s">
        <v>27</v>
      </c>
      <c r="H45" s="3">
        <v>1010000</v>
      </c>
      <c r="I45">
        <v>0</v>
      </c>
      <c r="J45">
        <v>2004</v>
      </c>
      <c r="K45" t="s">
        <v>112</v>
      </c>
      <c r="L45" t="s">
        <v>1078</v>
      </c>
    </row>
    <row r="46" spans="1:12" x14ac:dyDescent="0.25">
      <c r="A46" t="s">
        <v>120</v>
      </c>
      <c r="B46" t="s">
        <v>124</v>
      </c>
      <c r="C46" t="str">
        <f t="shared" si="0"/>
        <v>Uttar Pradesh [2000 Onwards]</v>
      </c>
      <c r="D46" t="s">
        <v>122</v>
      </c>
      <c r="E46">
        <v>17</v>
      </c>
      <c r="F46" t="s">
        <v>3310</v>
      </c>
      <c r="G46" t="s">
        <v>81</v>
      </c>
      <c r="H46" s="3">
        <v>1516070</v>
      </c>
      <c r="I46">
        <v>60024</v>
      </c>
      <c r="J46">
        <v>2004</v>
      </c>
      <c r="K46" t="s">
        <v>115</v>
      </c>
      <c r="L46" t="s">
        <v>1078</v>
      </c>
    </row>
    <row r="47" spans="1:12" x14ac:dyDescent="0.25">
      <c r="A47" t="s">
        <v>123</v>
      </c>
      <c r="B47" t="s">
        <v>124</v>
      </c>
      <c r="C47" t="str">
        <f t="shared" si="0"/>
        <v>Uttar Pradesh [2000 Onwards]</v>
      </c>
      <c r="D47" t="s">
        <v>125</v>
      </c>
      <c r="E47">
        <v>0</v>
      </c>
      <c r="F47" t="s">
        <v>3310</v>
      </c>
      <c r="G47" t="s">
        <v>27</v>
      </c>
      <c r="H47" s="3">
        <v>4035983</v>
      </c>
      <c r="I47">
        <v>1145552</v>
      </c>
      <c r="J47">
        <v>2004</v>
      </c>
      <c r="K47" t="s">
        <v>117</v>
      </c>
      <c r="L47" t="s">
        <v>1098</v>
      </c>
    </row>
    <row r="48" spans="1:12" x14ac:dyDescent="0.25">
      <c r="A48" t="s">
        <v>126</v>
      </c>
      <c r="B48" t="s">
        <v>127</v>
      </c>
      <c r="C48" t="str">
        <f t="shared" si="0"/>
        <v>Uttar Pradesh [2000 Onwards]</v>
      </c>
      <c r="D48" t="s">
        <v>21</v>
      </c>
      <c r="E48">
        <v>2</v>
      </c>
      <c r="F48" t="s">
        <v>3286</v>
      </c>
      <c r="G48" t="s">
        <v>11</v>
      </c>
      <c r="H48" s="3">
        <v>35810577</v>
      </c>
      <c r="I48">
        <v>0</v>
      </c>
      <c r="J48">
        <v>2004</v>
      </c>
      <c r="K48" t="s">
        <v>119</v>
      </c>
      <c r="L48" t="s">
        <v>1095</v>
      </c>
    </row>
    <row r="49" spans="1:12" x14ac:dyDescent="0.25">
      <c r="A49" t="s">
        <v>128</v>
      </c>
      <c r="B49" t="s">
        <v>129</v>
      </c>
      <c r="C49" t="str">
        <f t="shared" si="0"/>
        <v>West Bengal</v>
      </c>
      <c r="D49" t="s">
        <v>38</v>
      </c>
      <c r="E49">
        <v>0</v>
      </c>
      <c r="F49" t="s">
        <v>1126</v>
      </c>
      <c r="G49" t="s">
        <v>61</v>
      </c>
      <c r="H49" s="3">
        <v>968333</v>
      </c>
      <c r="I49">
        <v>0</v>
      </c>
      <c r="J49">
        <v>2004</v>
      </c>
      <c r="K49" t="s">
        <v>121</v>
      </c>
      <c r="L49" t="s">
        <v>1093</v>
      </c>
    </row>
    <row r="50" spans="1:12" x14ac:dyDescent="0.25">
      <c r="A50" t="s">
        <v>130</v>
      </c>
      <c r="B50" t="s">
        <v>131</v>
      </c>
      <c r="C50" t="str">
        <f t="shared" si="0"/>
        <v>Gujarat</v>
      </c>
      <c r="D50" t="s">
        <v>35</v>
      </c>
      <c r="E50">
        <v>1</v>
      </c>
      <c r="F50" t="s">
        <v>3286</v>
      </c>
      <c r="G50" t="s">
        <v>61</v>
      </c>
      <c r="H50" s="3">
        <v>17693895</v>
      </c>
      <c r="I50">
        <v>0</v>
      </c>
      <c r="J50">
        <v>2004</v>
      </c>
      <c r="K50" t="s">
        <v>124</v>
      </c>
      <c r="L50" t="s">
        <v>1078</v>
      </c>
    </row>
    <row r="51" spans="1:12" x14ac:dyDescent="0.25">
      <c r="A51" t="s">
        <v>132</v>
      </c>
      <c r="B51" t="s">
        <v>133</v>
      </c>
      <c r="C51" t="str">
        <f t="shared" si="0"/>
        <v>Uttar Pradesh [2000 Onwards]</v>
      </c>
      <c r="D51" t="s">
        <v>18</v>
      </c>
      <c r="E51">
        <v>0</v>
      </c>
      <c r="F51" t="s">
        <v>1126</v>
      </c>
      <c r="G51" t="s">
        <v>11</v>
      </c>
      <c r="H51" s="3">
        <v>112456867</v>
      </c>
      <c r="I51">
        <v>0</v>
      </c>
      <c r="J51">
        <v>2004</v>
      </c>
      <c r="K51" t="s">
        <v>127</v>
      </c>
      <c r="L51" t="s">
        <v>1078</v>
      </c>
    </row>
    <row r="52" spans="1:12" x14ac:dyDescent="0.25">
      <c r="A52" t="s">
        <v>134</v>
      </c>
      <c r="B52" t="s">
        <v>135</v>
      </c>
      <c r="C52" t="str">
        <f t="shared" si="0"/>
        <v>Karnataka</v>
      </c>
      <c r="D52" t="s">
        <v>21</v>
      </c>
      <c r="E52">
        <v>0</v>
      </c>
      <c r="F52" t="s">
        <v>3286</v>
      </c>
      <c r="G52" t="s">
        <v>15</v>
      </c>
      <c r="H52" s="3">
        <v>7666050</v>
      </c>
      <c r="I52">
        <v>0</v>
      </c>
      <c r="J52">
        <v>2004</v>
      </c>
      <c r="K52" t="s">
        <v>129</v>
      </c>
      <c r="L52" t="s">
        <v>1084</v>
      </c>
    </row>
    <row r="53" spans="1:12" x14ac:dyDescent="0.25">
      <c r="A53" t="s">
        <v>136</v>
      </c>
      <c r="B53" t="s">
        <v>137</v>
      </c>
      <c r="C53" t="str">
        <f t="shared" si="0"/>
        <v>Bihar [2000 Onwards]</v>
      </c>
      <c r="D53" t="s">
        <v>86</v>
      </c>
      <c r="E53">
        <v>0</v>
      </c>
      <c r="F53" t="s">
        <v>1126</v>
      </c>
      <c r="G53" t="s">
        <v>27</v>
      </c>
      <c r="H53" s="3">
        <v>2841000</v>
      </c>
      <c r="I53">
        <v>351513</v>
      </c>
      <c r="J53">
        <v>2004</v>
      </c>
      <c r="K53" t="s">
        <v>131</v>
      </c>
      <c r="L53" t="s">
        <v>1080</v>
      </c>
    </row>
    <row r="54" spans="1:12" x14ac:dyDescent="0.25">
      <c r="A54" t="s">
        <v>138</v>
      </c>
      <c r="B54" t="s">
        <v>139</v>
      </c>
      <c r="C54" t="str">
        <f t="shared" si="0"/>
        <v>West Bengal</v>
      </c>
      <c r="D54" t="s">
        <v>43</v>
      </c>
      <c r="E54">
        <v>0</v>
      </c>
      <c r="F54" t="s">
        <v>3286</v>
      </c>
      <c r="G54" t="s">
        <v>27</v>
      </c>
      <c r="H54" s="3">
        <v>1708375</v>
      </c>
      <c r="I54">
        <v>0</v>
      </c>
      <c r="J54">
        <v>2004</v>
      </c>
      <c r="K54" t="s">
        <v>133</v>
      </c>
      <c r="L54" t="s">
        <v>1078</v>
      </c>
    </row>
    <row r="55" spans="1:12" x14ac:dyDescent="0.25">
      <c r="A55" t="s">
        <v>140</v>
      </c>
      <c r="B55" t="s">
        <v>141</v>
      </c>
      <c r="C55" t="str">
        <f t="shared" si="0"/>
        <v>Uttar Pradesh [2000 Onwards]</v>
      </c>
      <c r="D55" t="s">
        <v>35</v>
      </c>
      <c r="E55">
        <v>0</v>
      </c>
      <c r="F55" t="s">
        <v>3286</v>
      </c>
      <c r="G55" t="s">
        <v>27</v>
      </c>
      <c r="H55" s="3">
        <v>8944794</v>
      </c>
      <c r="I55">
        <v>0</v>
      </c>
      <c r="J55">
        <v>2004</v>
      </c>
      <c r="K55" t="s">
        <v>135</v>
      </c>
      <c r="L55" t="s">
        <v>1097</v>
      </c>
    </row>
    <row r="56" spans="1:12" x14ac:dyDescent="0.25">
      <c r="A56" t="s">
        <v>142</v>
      </c>
      <c r="B56" t="s">
        <v>143</v>
      </c>
      <c r="C56" t="str">
        <f t="shared" si="0"/>
        <v>Rajasthan</v>
      </c>
      <c r="D56" t="s">
        <v>21</v>
      </c>
      <c r="E56">
        <v>2</v>
      </c>
      <c r="F56" t="s">
        <v>3286</v>
      </c>
      <c r="G56" t="s">
        <v>11</v>
      </c>
      <c r="H56" s="3">
        <v>1905788</v>
      </c>
      <c r="I56">
        <v>250000</v>
      </c>
      <c r="J56">
        <v>2004</v>
      </c>
      <c r="K56" t="s">
        <v>1099</v>
      </c>
      <c r="L56" t="s">
        <v>1097</v>
      </c>
    </row>
    <row r="57" spans="1:12" x14ac:dyDescent="0.25">
      <c r="A57" t="s">
        <v>144</v>
      </c>
      <c r="B57" t="s">
        <v>145</v>
      </c>
      <c r="C57" t="str">
        <f t="shared" si="0"/>
        <v>Andhra Pradesh</v>
      </c>
      <c r="D57" t="s">
        <v>35</v>
      </c>
      <c r="E57">
        <v>0</v>
      </c>
      <c r="F57" t="s">
        <v>3286</v>
      </c>
      <c r="G57" t="s">
        <v>146</v>
      </c>
      <c r="H57" s="3">
        <v>40907640</v>
      </c>
      <c r="I57">
        <v>5212201</v>
      </c>
      <c r="J57">
        <v>2004</v>
      </c>
      <c r="K57" t="s">
        <v>137</v>
      </c>
      <c r="L57" t="s">
        <v>1093</v>
      </c>
    </row>
    <row r="58" spans="1:12" x14ac:dyDescent="0.25">
      <c r="A58" t="s">
        <v>147</v>
      </c>
      <c r="B58" t="s">
        <v>148</v>
      </c>
      <c r="C58" t="str">
        <f t="shared" si="0"/>
        <v>Uttar Pradesh [2000 Onwards]</v>
      </c>
      <c r="D58" t="s">
        <v>30</v>
      </c>
      <c r="E58">
        <v>0</v>
      </c>
      <c r="F58" t="s">
        <v>3286</v>
      </c>
      <c r="G58" t="s">
        <v>15</v>
      </c>
      <c r="H58" s="3">
        <v>4699000</v>
      </c>
      <c r="I58">
        <v>500000</v>
      </c>
      <c r="J58">
        <v>2004</v>
      </c>
      <c r="K58" t="s">
        <v>139</v>
      </c>
      <c r="L58" t="s">
        <v>1084</v>
      </c>
    </row>
    <row r="59" spans="1:12" x14ac:dyDescent="0.25">
      <c r="A59" t="s">
        <v>149</v>
      </c>
      <c r="B59" t="s">
        <v>150</v>
      </c>
      <c r="C59" t="str">
        <f t="shared" si="0"/>
        <v>Maharashtra</v>
      </c>
      <c r="D59" t="s">
        <v>24</v>
      </c>
      <c r="E59">
        <v>1</v>
      </c>
      <c r="F59" t="s">
        <v>3286</v>
      </c>
      <c r="G59" t="s">
        <v>61</v>
      </c>
      <c r="H59" s="3">
        <v>44814206</v>
      </c>
      <c r="I59">
        <v>13301</v>
      </c>
      <c r="J59">
        <v>2004</v>
      </c>
      <c r="K59" t="s">
        <v>141</v>
      </c>
      <c r="L59" t="s">
        <v>1078</v>
      </c>
    </row>
    <row r="60" spans="1:12" x14ac:dyDescent="0.25">
      <c r="A60" t="s">
        <v>151</v>
      </c>
      <c r="B60" t="s">
        <v>152</v>
      </c>
      <c r="C60" t="str">
        <f t="shared" si="0"/>
        <v>Jammu &amp; Kashmir</v>
      </c>
      <c r="D60" t="s">
        <v>153</v>
      </c>
      <c r="E60">
        <v>0</v>
      </c>
      <c r="F60" t="s">
        <v>3310</v>
      </c>
      <c r="G60" t="s">
        <v>27</v>
      </c>
      <c r="H60" s="3">
        <v>17174843</v>
      </c>
      <c r="I60">
        <v>1056615</v>
      </c>
      <c r="J60">
        <v>2004</v>
      </c>
      <c r="K60" t="s">
        <v>143</v>
      </c>
      <c r="L60" t="s">
        <v>1081</v>
      </c>
    </row>
    <row r="61" spans="1:12" x14ac:dyDescent="0.25">
      <c r="A61" t="s">
        <v>154</v>
      </c>
      <c r="B61" t="s">
        <v>155</v>
      </c>
      <c r="C61" t="str">
        <f t="shared" si="0"/>
        <v>West Bengal</v>
      </c>
      <c r="D61" t="s">
        <v>156</v>
      </c>
      <c r="E61">
        <v>0</v>
      </c>
      <c r="F61" t="s">
        <v>1126</v>
      </c>
      <c r="G61" t="s">
        <v>15</v>
      </c>
      <c r="H61" s="3">
        <v>2386568</v>
      </c>
      <c r="I61">
        <v>35700</v>
      </c>
      <c r="J61">
        <v>2004</v>
      </c>
      <c r="K61" t="s">
        <v>145</v>
      </c>
      <c r="L61" t="s">
        <v>1077</v>
      </c>
    </row>
    <row r="62" spans="1:12" x14ac:dyDescent="0.25">
      <c r="A62" t="s">
        <v>157</v>
      </c>
      <c r="B62" t="s">
        <v>158</v>
      </c>
      <c r="C62" t="str">
        <f t="shared" si="0"/>
        <v>Uttar Pradesh [2000 Onwards]</v>
      </c>
      <c r="D62" t="s">
        <v>21</v>
      </c>
      <c r="E62">
        <v>0</v>
      </c>
      <c r="F62" t="s">
        <v>3286</v>
      </c>
      <c r="G62" t="s">
        <v>27</v>
      </c>
      <c r="H62" s="3">
        <v>7043413</v>
      </c>
      <c r="I62">
        <v>250154</v>
      </c>
      <c r="J62">
        <v>2004</v>
      </c>
      <c r="K62" t="s">
        <v>148</v>
      </c>
      <c r="L62" t="s">
        <v>1078</v>
      </c>
    </row>
    <row r="63" spans="1:12" x14ac:dyDescent="0.25">
      <c r="A63" t="s">
        <v>159</v>
      </c>
      <c r="B63" t="s">
        <v>160</v>
      </c>
      <c r="C63" t="str">
        <f t="shared" si="0"/>
        <v>Bihar [2000 Onwards]</v>
      </c>
      <c r="D63" t="s">
        <v>86</v>
      </c>
      <c r="E63">
        <v>1</v>
      </c>
      <c r="F63" t="s">
        <v>1126</v>
      </c>
      <c r="G63" t="s">
        <v>27</v>
      </c>
      <c r="H63" s="3">
        <v>5832524</v>
      </c>
      <c r="I63">
        <v>27725</v>
      </c>
      <c r="J63">
        <v>2004</v>
      </c>
      <c r="K63" t="s">
        <v>150</v>
      </c>
      <c r="L63" t="s">
        <v>1079</v>
      </c>
    </row>
    <row r="64" spans="1:12" x14ac:dyDescent="0.25">
      <c r="A64" t="s">
        <v>161</v>
      </c>
      <c r="B64" t="s">
        <v>162</v>
      </c>
      <c r="C64" t="str">
        <f t="shared" si="0"/>
        <v>Rajasthan</v>
      </c>
      <c r="D64" t="s">
        <v>21</v>
      </c>
      <c r="E64">
        <v>0</v>
      </c>
      <c r="F64" t="s">
        <v>3286</v>
      </c>
      <c r="G64" t="s">
        <v>27</v>
      </c>
      <c r="H64" s="3">
        <v>4656839</v>
      </c>
      <c r="I64">
        <v>73531</v>
      </c>
      <c r="J64">
        <v>2004</v>
      </c>
      <c r="K64" t="s">
        <v>152</v>
      </c>
      <c r="L64" t="s">
        <v>1091</v>
      </c>
    </row>
    <row r="65" spans="1:12" x14ac:dyDescent="0.25">
      <c r="A65" t="s">
        <v>163</v>
      </c>
      <c r="B65" t="s">
        <v>164</v>
      </c>
      <c r="C65" t="str">
        <f t="shared" si="0"/>
        <v>Assam</v>
      </c>
      <c r="D65" t="s">
        <v>35</v>
      </c>
      <c r="E65">
        <v>0</v>
      </c>
      <c r="F65" t="s">
        <v>3286</v>
      </c>
      <c r="G65" t="s">
        <v>11</v>
      </c>
      <c r="H65" s="3">
        <v>1005000</v>
      </c>
      <c r="I65">
        <v>0</v>
      </c>
      <c r="J65">
        <v>2004</v>
      </c>
      <c r="K65" t="s">
        <v>155</v>
      </c>
      <c r="L65" t="s">
        <v>1084</v>
      </c>
    </row>
    <row r="66" spans="1:12" x14ac:dyDescent="0.25">
      <c r="A66" t="s">
        <v>165</v>
      </c>
      <c r="B66" t="s">
        <v>166</v>
      </c>
      <c r="C66" t="str">
        <f t="shared" si="0"/>
        <v>West Bengal</v>
      </c>
      <c r="D66" t="s">
        <v>43</v>
      </c>
      <c r="E66">
        <v>0</v>
      </c>
      <c r="F66" t="s">
        <v>3286</v>
      </c>
      <c r="G66" t="s">
        <v>27</v>
      </c>
      <c r="H66" s="3">
        <v>9453015</v>
      </c>
      <c r="I66">
        <v>0</v>
      </c>
      <c r="J66">
        <v>2004</v>
      </c>
      <c r="K66" t="s">
        <v>158</v>
      </c>
      <c r="L66" t="s">
        <v>1078</v>
      </c>
    </row>
    <row r="67" spans="1:12" x14ac:dyDescent="0.25">
      <c r="A67" t="s">
        <v>167</v>
      </c>
      <c r="B67" t="s">
        <v>168</v>
      </c>
      <c r="C67" t="str">
        <f t="shared" ref="C67:C130" si="1">VLOOKUP(B67,$K$2:$L$544,2,FALSE)</f>
        <v>West Bengal</v>
      </c>
      <c r="D67" t="s">
        <v>14</v>
      </c>
      <c r="E67">
        <v>0</v>
      </c>
      <c r="F67" t="s">
        <v>3286</v>
      </c>
      <c r="G67" t="s">
        <v>11</v>
      </c>
      <c r="H67" s="3">
        <v>7218672</v>
      </c>
      <c r="I67">
        <v>0</v>
      </c>
      <c r="J67">
        <v>2004</v>
      </c>
      <c r="K67" t="s">
        <v>160</v>
      </c>
      <c r="L67" t="s">
        <v>1093</v>
      </c>
    </row>
    <row r="68" spans="1:12" x14ac:dyDescent="0.25">
      <c r="A68" t="s">
        <v>169</v>
      </c>
      <c r="B68" t="s">
        <v>170</v>
      </c>
      <c r="C68" t="str">
        <f t="shared" si="1"/>
        <v>Chhattisgarh</v>
      </c>
      <c r="D68" t="s">
        <v>21</v>
      </c>
      <c r="E68">
        <v>1</v>
      </c>
      <c r="F68" t="s">
        <v>3286</v>
      </c>
      <c r="G68" t="s">
        <v>171</v>
      </c>
      <c r="H68" s="3">
        <v>1865382</v>
      </c>
      <c r="I68">
        <v>177442</v>
      </c>
      <c r="J68">
        <v>2004</v>
      </c>
      <c r="K68" t="s">
        <v>162</v>
      </c>
      <c r="L68" t="s">
        <v>1081</v>
      </c>
    </row>
    <row r="69" spans="1:12" x14ac:dyDescent="0.25">
      <c r="A69" t="s">
        <v>172</v>
      </c>
      <c r="B69" t="s">
        <v>173</v>
      </c>
      <c r="C69" t="str">
        <f t="shared" si="1"/>
        <v>Uttar Pradesh [2000 Onwards]</v>
      </c>
      <c r="D69" t="s">
        <v>30</v>
      </c>
      <c r="E69">
        <v>0</v>
      </c>
      <c r="F69" t="s">
        <v>3286</v>
      </c>
      <c r="G69" t="s">
        <v>15</v>
      </c>
      <c r="H69" s="3">
        <v>1071480</v>
      </c>
      <c r="I69">
        <v>0</v>
      </c>
      <c r="J69">
        <v>2004</v>
      </c>
      <c r="K69" t="s">
        <v>1128</v>
      </c>
      <c r="L69" t="s">
        <v>1080</v>
      </c>
    </row>
    <row r="70" spans="1:12" x14ac:dyDescent="0.25">
      <c r="A70" t="s">
        <v>174</v>
      </c>
      <c r="B70" t="s">
        <v>175</v>
      </c>
      <c r="C70" t="str">
        <f t="shared" si="1"/>
        <v>Rajasthan</v>
      </c>
      <c r="D70" t="s">
        <v>21</v>
      </c>
      <c r="E70">
        <v>3</v>
      </c>
      <c r="F70" t="s">
        <v>3286</v>
      </c>
      <c r="G70" t="s">
        <v>171</v>
      </c>
      <c r="H70" s="3">
        <v>1053100</v>
      </c>
      <c r="I70">
        <v>0</v>
      </c>
      <c r="J70">
        <v>2004</v>
      </c>
      <c r="K70" t="s">
        <v>164</v>
      </c>
      <c r="L70" t="s">
        <v>1096</v>
      </c>
    </row>
    <row r="71" spans="1:12" x14ac:dyDescent="0.25">
      <c r="A71" t="s">
        <v>176</v>
      </c>
      <c r="B71" t="s">
        <v>177</v>
      </c>
      <c r="C71" t="str">
        <f t="shared" si="1"/>
        <v>Bihar [2000 Onwards]</v>
      </c>
      <c r="D71" t="s">
        <v>3295</v>
      </c>
      <c r="E71">
        <v>0</v>
      </c>
      <c r="F71" t="s">
        <v>1126</v>
      </c>
      <c r="G71" t="s">
        <v>15</v>
      </c>
      <c r="H71" s="3">
        <v>6746462</v>
      </c>
      <c r="I71">
        <v>0</v>
      </c>
      <c r="J71">
        <v>2004</v>
      </c>
      <c r="K71" t="s">
        <v>166</v>
      </c>
      <c r="L71" t="s">
        <v>1084</v>
      </c>
    </row>
    <row r="72" spans="1:12" x14ac:dyDescent="0.25">
      <c r="A72" t="s">
        <v>178</v>
      </c>
      <c r="B72" t="s">
        <v>179</v>
      </c>
      <c r="C72" t="str">
        <f t="shared" si="1"/>
        <v>Karnataka</v>
      </c>
      <c r="D72" t="s">
        <v>21</v>
      </c>
      <c r="E72">
        <v>0</v>
      </c>
      <c r="F72" t="s">
        <v>3286</v>
      </c>
      <c r="G72" t="s">
        <v>11</v>
      </c>
      <c r="H72" s="3">
        <v>47466695</v>
      </c>
      <c r="I72">
        <v>8852490</v>
      </c>
      <c r="J72">
        <v>2004</v>
      </c>
      <c r="K72" t="s">
        <v>168</v>
      </c>
      <c r="L72" t="s">
        <v>1084</v>
      </c>
    </row>
    <row r="73" spans="1:12" x14ac:dyDescent="0.25">
      <c r="A73" t="s">
        <v>180</v>
      </c>
      <c r="B73" t="s">
        <v>181</v>
      </c>
      <c r="C73" t="str">
        <f t="shared" si="1"/>
        <v>Karnataka</v>
      </c>
      <c r="D73" t="s">
        <v>21</v>
      </c>
      <c r="E73">
        <v>0</v>
      </c>
      <c r="F73" t="s">
        <v>3286</v>
      </c>
      <c r="G73" t="s">
        <v>15</v>
      </c>
      <c r="H73" s="3">
        <v>10930950</v>
      </c>
      <c r="I73">
        <v>416228</v>
      </c>
      <c r="J73">
        <v>2004</v>
      </c>
      <c r="K73" t="s">
        <v>170</v>
      </c>
      <c r="L73" t="s">
        <v>1100</v>
      </c>
    </row>
    <row r="74" spans="1:12" x14ac:dyDescent="0.25">
      <c r="A74" t="s">
        <v>182</v>
      </c>
      <c r="B74" t="s">
        <v>183</v>
      </c>
      <c r="C74" t="str">
        <f t="shared" si="1"/>
        <v>West Bengal</v>
      </c>
      <c r="D74" t="s">
        <v>35</v>
      </c>
      <c r="E74">
        <v>3</v>
      </c>
      <c r="F74" t="s">
        <v>3286</v>
      </c>
      <c r="G74" t="s">
        <v>61</v>
      </c>
      <c r="H74" s="3">
        <v>19395174</v>
      </c>
      <c r="I74">
        <v>0</v>
      </c>
      <c r="J74">
        <v>2004</v>
      </c>
      <c r="K74" t="s">
        <v>173</v>
      </c>
      <c r="L74" t="s">
        <v>1078</v>
      </c>
    </row>
    <row r="75" spans="1:12" x14ac:dyDescent="0.25">
      <c r="A75" t="s">
        <v>184</v>
      </c>
      <c r="B75" t="s">
        <v>183</v>
      </c>
      <c r="C75" t="str">
        <f t="shared" si="1"/>
        <v>West Bengal</v>
      </c>
      <c r="D75" t="s">
        <v>35</v>
      </c>
      <c r="E75">
        <v>0</v>
      </c>
      <c r="F75" t="s">
        <v>3286</v>
      </c>
      <c r="G75" t="s">
        <v>11</v>
      </c>
      <c r="H75" s="3">
        <v>1419000</v>
      </c>
      <c r="I75">
        <v>0</v>
      </c>
      <c r="J75">
        <v>2004</v>
      </c>
      <c r="K75" t="s">
        <v>175</v>
      </c>
      <c r="L75" t="s">
        <v>1081</v>
      </c>
    </row>
    <row r="76" spans="1:12" x14ac:dyDescent="0.25">
      <c r="A76" t="s">
        <v>186</v>
      </c>
      <c r="B76" t="s">
        <v>187</v>
      </c>
      <c r="C76" t="str">
        <f t="shared" si="1"/>
        <v>Bihar [2000 Onwards]</v>
      </c>
      <c r="D76" t="s">
        <v>86</v>
      </c>
      <c r="E76">
        <v>2</v>
      </c>
      <c r="F76" t="s">
        <v>1126</v>
      </c>
      <c r="G76" t="s">
        <v>97</v>
      </c>
      <c r="H76" s="3">
        <v>11267189</v>
      </c>
      <c r="I76">
        <v>0</v>
      </c>
      <c r="J76">
        <v>2004</v>
      </c>
      <c r="K76" t="s">
        <v>1101</v>
      </c>
      <c r="L76" t="s">
        <v>1079</v>
      </c>
    </row>
    <row r="77" spans="1:12" x14ac:dyDescent="0.25">
      <c r="A77" t="s">
        <v>188</v>
      </c>
      <c r="B77" t="s">
        <v>189</v>
      </c>
      <c r="C77" t="str">
        <f t="shared" si="1"/>
        <v>Madhya Pradesh [2000 Onwards]</v>
      </c>
      <c r="D77" t="s">
        <v>21</v>
      </c>
      <c r="E77">
        <v>0</v>
      </c>
      <c r="F77" t="s">
        <v>3286</v>
      </c>
      <c r="G77" t="s">
        <v>11</v>
      </c>
      <c r="H77" s="3">
        <v>16507774</v>
      </c>
      <c r="I77">
        <v>953983</v>
      </c>
      <c r="J77">
        <v>2004</v>
      </c>
      <c r="K77" t="s">
        <v>177</v>
      </c>
      <c r="L77" t="s">
        <v>1093</v>
      </c>
    </row>
    <row r="78" spans="1:12" x14ac:dyDescent="0.25">
      <c r="A78" t="s">
        <v>190</v>
      </c>
      <c r="B78" t="s">
        <v>191</v>
      </c>
      <c r="C78" t="str">
        <f t="shared" si="1"/>
        <v>Andhra Pradesh</v>
      </c>
      <c r="D78" t="s">
        <v>43</v>
      </c>
      <c r="E78">
        <v>0</v>
      </c>
      <c r="F78" t="s">
        <v>3286</v>
      </c>
      <c r="G78" t="s">
        <v>11</v>
      </c>
      <c r="H78" s="3">
        <v>542000</v>
      </c>
      <c r="I78">
        <v>130000</v>
      </c>
      <c r="J78">
        <v>2004</v>
      </c>
      <c r="K78" t="s">
        <v>179</v>
      </c>
      <c r="L78" t="s">
        <v>1097</v>
      </c>
    </row>
    <row r="79" spans="1:12" x14ac:dyDescent="0.25">
      <c r="A79" t="s">
        <v>192</v>
      </c>
      <c r="B79" t="s">
        <v>193</v>
      </c>
      <c r="C79" t="str">
        <f t="shared" si="1"/>
        <v>Bihar [2000 Onwards]</v>
      </c>
      <c r="D79" t="s">
        <v>21</v>
      </c>
      <c r="E79">
        <v>3</v>
      </c>
      <c r="F79" t="s">
        <v>3286</v>
      </c>
      <c r="G79" t="s">
        <v>27</v>
      </c>
      <c r="H79" s="3">
        <v>3410312</v>
      </c>
      <c r="I79">
        <v>935401</v>
      </c>
      <c r="J79">
        <v>2004</v>
      </c>
      <c r="K79" t="s">
        <v>181</v>
      </c>
      <c r="L79" t="s">
        <v>1097</v>
      </c>
    </row>
    <row r="80" spans="1:12" x14ac:dyDescent="0.25">
      <c r="A80" t="s">
        <v>194</v>
      </c>
      <c r="B80" t="s">
        <v>195</v>
      </c>
      <c r="C80" t="str">
        <f t="shared" si="1"/>
        <v>Maharashtra</v>
      </c>
      <c r="D80" t="s">
        <v>21</v>
      </c>
      <c r="E80">
        <v>0</v>
      </c>
      <c r="F80" t="s">
        <v>3286</v>
      </c>
      <c r="G80" t="s">
        <v>11</v>
      </c>
      <c r="H80" s="3">
        <v>1184050</v>
      </c>
      <c r="I80">
        <v>12000</v>
      </c>
      <c r="J80">
        <v>2004</v>
      </c>
      <c r="K80" t="s">
        <v>183</v>
      </c>
      <c r="L80" t="s">
        <v>1084</v>
      </c>
    </row>
    <row r="81" spans="1:12" x14ac:dyDescent="0.25">
      <c r="A81" t="s">
        <v>196</v>
      </c>
      <c r="B81" t="s">
        <v>197</v>
      </c>
      <c r="C81" t="str">
        <f t="shared" si="1"/>
        <v>Rajasthan</v>
      </c>
      <c r="D81" t="s">
        <v>21</v>
      </c>
      <c r="E81">
        <v>0</v>
      </c>
      <c r="F81" t="s">
        <v>3286</v>
      </c>
      <c r="G81" t="s">
        <v>97</v>
      </c>
      <c r="H81" s="3">
        <v>87894237</v>
      </c>
      <c r="I81">
        <v>525000</v>
      </c>
      <c r="J81">
        <v>2004</v>
      </c>
      <c r="K81" t="s">
        <v>185</v>
      </c>
      <c r="L81" t="s">
        <v>1095</v>
      </c>
    </row>
    <row r="82" spans="1:12" x14ac:dyDescent="0.25">
      <c r="A82" t="s">
        <v>198</v>
      </c>
      <c r="B82" t="s">
        <v>199</v>
      </c>
      <c r="C82" t="str">
        <f t="shared" si="1"/>
        <v>Punjab</v>
      </c>
      <c r="D82" t="s">
        <v>200</v>
      </c>
      <c r="E82">
        <v>0</v>
      </c>
      <c r="F82" t="s">
        <v>1126</v>
      </c>
      <c r="G82" t="s">
        <v>27</v>
      </c>
      <c r="H82" s="3">
        <v>6507661</v>
      </c>
      <c r="I82">
        <v>0</v>
      </c>
      <c r="J82">
        <v>2004</v>
      </c>
      <c r="K82" t="s">
        <v>187</v>
      </c>
      <c r="L82" t="s">
        <v>1093</v>
      </c>
    </row>
    <row r="83" spans="1:12" x14ac:dyDescent="0.25">
      <c r="A83" t="s">
        <v>201</v>
      </c>
      <c r="B83" t="s">
        <v>202</v>
      </c>
      <c r="C83" t="str">
        <f t="shared" si="1"/>
        <v>Gujarat</v>
      </c>
      <c r="D83" t="s">
        <v>21</v>
      </c>
      <c r="E83">
        <v>0</v>
      </c>
      <c r="F83" t="s">
        <v>3286</v>
      </c>
      <c r="G83" t="s">
        <v>11</v>
      </c>
      <c r="H83" s="3">
        <v>2350613</v>
      </c>
      <c r="I83">
        <v>0</v>
      </c>
      <c r="J83">
        <v>2004</v>
      </c>
      <c r="K83" t="s">
        <v>189</v>
      </c>
      <c r="L83" t="s">
        <v>1098</v>
      </c>
    </row>
    <row r="84" spans="1:12" x14ac:dyDescent="0.25">
      <c r="A84" t="s">
        <v>203</v>
      </c>
      <c r="B84" t="s">
        <v>204</v>
      </c>
      <c r="C84" t="str">
        <f t="shared" si="1"/>
        <v>Rajasthan</v>
      </c>
      <c r="D84" t="s">
        <v>21</v>
      </c>
      <c r="E84">
        <v>0</v>
      </c>
      <c r="F84" t="s">
        <v>3286</v>
      </c>
      <c r="G84" t="s">
        <v>15</v>
      </c>
      <c r="H84" s="3">
        <v>23765671</v>
      </c>
      <c r="I84">
        <v>250000</v>
      </c>
      <c r="J84">
        <v>2004</v>
      </c>
      <c r="K84" t="s">
        <v>191</v>
      </c>
      <c r="L84" t="s">
        <v>1077</v>
      </c>
    </row>
    <row r="85" spans="1:12" x14ac:dyDescent="0.25">
      <c r="A85" t="s">
        <v>205</v>
      </c>
      <c r="B85" t="s">
        <v>206</v>
      </c>
      <c r="C85" t="str">
        <f t="shared" si="1"/>
        <v>Madhya Pradesh [2000 Onwards]</v>
      </c>
      <c r="D85" t="s">
        <v>21</v>
      </c>
      <c r="E85">
        <v>1</v>
      </c>
      <c r="F85" t="s">
        <v>3286</v>
      </c>
      <c r="G85" t="s">
        <v>11</v>
      </c>
      <c r="H85" s="3">
        <v>5774939</v>
      </c>
      <c r="I85">
        <v>284945</v>
      </c>
      <c r="J85">
        <v>2004</v>
      </c>
      <c r="K85" t="s">
        <v>1102</v>
      </c>
      <c r="L85" t="s">
        <v>1095</v>
      </c>
    </row>
    <row r="86" spans="1:12" x14ac:dyDescent="0.25">
      <c r="A86" t="s">
        <v>207</v>
      </c>
      <c r="B86" t="s">
        <v>208</v>
      </c>
      <c r="C86" t="str">
        <f t="shared" si="1"/>
        <v>Haryana</v>
      </c>
      <c r="D86" t="s">
        <v>35</v>
      </c>
      <c r="E86">
        <v>0</v>
      </c>
      <c r="F86" t="s">
        <v>3286</v>
      </c>
      <c r="G86" t="s">
        <v>15</v>
      </c>
      <c r="H86" s="3">
        <v>143724090</v>
      </c>
      <c r="I86">
        <v>21865304</v>
      </c>
      <c r="J86">
        <v>2004</v>
      </c>
      <c r="K86" t="s">
        <v>193</v>
      </c>
      <c r="L86" t="s">
        <v>1093</v>
      </c>
    </row>
    <row r="87" spans="1:12" x14ac:dyDescent="0.25">
      <c r="A87" t="s">
        <v>209</v>
      </c>
      <c r="B87" t="s">
        <v>210</v>
      </c>
      <c r="C87" t="str">
        <f t="shared" si="1"/>
        <v>Madhya Pradesh [2000 Onwards]</v>
      </c>
      <c r="D87" t="s">
        <v>21</v>
      </c>
      <c r="E87">
        <v>0</v>
      </c>
      <c r="F87" t="s">
        <v>3286</v>
      </c>
      <c r="G87" t="s">
        <v>61</v>
      </c>
      <c r="H87" s="3">
        <v>2695080</v>
      </c>
      <c r="I87">
        <v>0</v>
      </c>
      <c r="J87">
        <v>2004</v>
      </c>
      <c r="K87" t="s">
        <v>195</v>
      </c>
      <c r="L87" t="s">
        <v>1079</v>
      </c>
    </row>
    <row r="88" spans="1:12" x14ac:dyDescent="0.25">
      <c r="A88" t="s">
        <v>211</v>
      </c>
      <c r="B88" t="s">
        <v>212</v>
      </c>
      <c r="C88" t="str">
        <f t="shared" si="1"/>
        <v>Orissa</v>
      </c>
      <c r="D88" t="s">
        <v>96</v>
      </c>
      <c r="E88">
        <v>0</v>
      </c>
      <c r="F88" t="s">
        <v>1126</v>
      </c>
      <c r="G88" t="s">
        <v>27</v>
      </c>
      <c r="H88" s="3">
        <v>4441581</v>
      </c>
      <c r="I88">
        <v>0</v>
      </c>
      <c r="J88">
        <v>2004</v>
      </c>
      <c r="K88" t="s">
        <v>197</v>
      </c>
      <c r="L88" t="s">
        <v>1081</v>
      </c>
    </row>
    <row r="89" spans="1:12" x14ac:dyDescent="0.25">
      <c r="A89" t="s">
        <v>213</v>
      </c>
      <c r="B89" t="s">
        <v>214</v>
      </c>
      <c r="C89" t="str">
        <f t="shared" si="1"/>
        <v>Karnataka</v>
      </c>
      <c r="D89" t="s">
        <v>21</v>
      </c>
      <c r="E89">
        <v>0</v>
      </c>
      <c r="F89" t="s">
        <v>3286</v>
      </c>
      <c r="G89" t="s">
        <v>81</v>
      </c>
      <c r="H89" s="3">
        <v>2480708</v>
      </c>
      <c r="I89">
        <v>816000</v>
      </c>
      <c r="J89">
        <v>2004</v>
      </c>
      <c r="K89" t="s">
        <v>199</v>
      </c>
      <c r="L89" t="s">
        <v>1089</v>
      </c>
    </row>
    <row r="90" spans="1:12" x14ac:dyDescent="0.25">
      <c r="A90" t="s">
        <v>215</v>
      </c>
      <c r="B90" t="s">
        <v>216</v>
      </c>
      <c r="C90" t="str">
        <f t="shared" si="1"/>
        <v>Karnataka</v>
      </c>
      <c r="D90" t="s">
        <v>21</v>
      </c>
      <c r="E90">
        <v>2</v>
      </c>
      <c r="F90" t="s">
        <v>3286</v>
      </c>
      <c r="G90" t="s">
        <v>15</v>
      </c>
      <c r="H90" s="3">
        <v>5603503</v>
      </c>
      <c r="I90">
        <v>1200000</v>
      </c>
      <c r="J90">
        <v>2004</v>
      </c>
      <c r="K90" t="s">
        <v>202</v>
      </c>
      <c r="L90" t="s">
        <v>1080</v>
      </c>
    </row>
    <row r="91" spans="1:12" x14ac:dyDescent="0.25">
      <c r="A91" t="s">
        <v>217</v>
      </c>
      <c r="B91" t="s">
        <v>218</v>
      </c>
      <c r="C91" t="str">
        <f t="shared" si="1"/>
        <v>Uttar Pradesh [2000 Onwards]</v>
      </c>
      <c r="D91" t="s">
        <v>113</v>
      </c>
      <c r="E91">
        <v>0</v>
      </c>
      <c r="F91" t="s">
        <v>1126</v>
      </c>
      <c r="G91" t="s">
        <v>146</v>
      </c>
      <c r="H91" s="3">
        <v>2942225</v>
      </c>
      <c r="I91">
        <v>720000</v>
      </c>
      <c r="J91">
        <v>2004</v>
      </c>
      <c r="K91" t="s">
        <v>204</v>
      </c>
      <c r="L91" t="s">
        <v>1081</v>
      </c>
    </row>
    <row r="92" spans="1:12" x14ac:dyDescent="0.25">
      <c r="A92" t="s">
        <v>219</v>
      </c>
      <c r="B92" t="s">
        <v>220</v>
      </c>
      <c r="C92" t="str">
        <f t="shared" si="1"/>
        <v>Rajasthan</v>
      </c>
      <c r="D92" t="s">
        <v>21</v>
      </c>
      <c r="E92">
        <v>0</v>
      </c>
      <c r="F92" t="s">
        <v>3286</v>
      </c>
      <c r="G92" t="s">
        <v>97</v>
      </c>
      <c r="H92" s="3">
        <v>230326000</v>
      </c>
      <c r="I92">
        <v>5428225</v>
      </c>
      <c r="J92">
        <v>2004</v>
      </c>
      <c r="K92" t="s">
        <v>206</v>
      </c>
      <c r="L92" t="s">
        <v>1098</v>
      </c>
    </row>
    <row r="93" spans="1:12" x14ac:dyDescent="0.25">
      <c r="A93" t="s">
        <v>221</v>
      </c>
      <c r="B93" t="s">
        <v>222</v>
      </c>
      <c r="C93" t="str">
        <f t="shared" si="1"/>
        <v>Bihar [2000 Onwards]</v>
      </c>
      <c r="D93" t="s">
        <v>3295</v>
      </c>
      <c r="E93">
        <v>0</v>
      </c>
      <c r="F93" t="s">
        <v>1126</v>
      </c>
      <c r="G93" t="s">
        <v>27</v>
      </c>
      <c r="H93" s="3">
        <v>14362110</v>
      </c>
      <c r="I93">
        <v>0</v>
      </c>
      <c r="J93">
        <v>2004</v>
      </c>
      <c r="K93" t="s">
        <v>208</v>
      </c>
      <c r="L93" t="s">
        <v>1088</v>
      </c>
    </row>
    <row r="94" spans="1:12" x14ac:dyDescent="0.25">
      <c r="A94" t="s">
        <v>223</v>
      </c>
      <c r="B94" t="s">
        <v>224</v>
      </c>
      <c r="C94" t="str">
        <f t="shared" si="1"/>
        <v>Chhattisgarh</v>
      </c>
      <c r="D94" t="s">
        <v>21</v>
      </c>
      <c r="E94">
        <v>0</v>
      </c>
      <c r="F94" t="s">
        <v>3286</v>
      </c>
      <c r="G94" t="s">
        <v>97</v>
      </c>
      <c r="H94" s="3">
        <v>3727718</v>
      </c>
      <c r="I94">
        <v>0</v>
      </c>
      <c r="J94">
        <v>2004</v>
      </c>
      <c r="K94" t="s">
        <v>210</v>
      </c>
      <c r="L94" t="s">
        <v>1098</v>
      </c>
    </row>
    <row r="95" spans="1:12" x14ac:dyDescent="0.25">
      <c r="A95" t="s">
        <v>225</v>
      </c>
      <c r="B95" t="s">
        <v>226</v>
      </c>
      <c r="C95" t="str">
        <f t="shared" si="1"/>
        <v>Uttar Pradesh [2000 Onwards]</v>
      </c>
      <c r="D95" t="s">
        <v>30</v>
      </c>
      <c r="E95">
        <v>0</v>
      </c>
      <c r="F95" t="s">
        <v>3286</v>
      </c>
      <c r="G95" t="s">
        <v>11</v>
      </c>
      <c r="H95" s="3">
        <v>1471113</v>
      </c>
      <c r="I95">
        <v>200000</v>
      </c>
      <c r="J95">
        <v>2004</v>
      </c>
      <c r="K95" t="s">
        <v>212</v>
      </c>
      <c r="L95" t="s">
        <v>1095</v>
      </c>
    </row>
    <row r="96" spans="1:12" x14ac:dyDescent="0.25">
      <c r="A96" t="s">
        <v>227</v>
      </c>
      <c r="B96" t="s">
        <v>228</v>
      </c>
      <c r="C96" t="str">
        <f t="shared" si="1"/>
        <v>West Bengal</v>
      </c>
      <c r="D96" t="s">
        <v>43</v>
      </c>
      <c r="E96">
        <v>0</v>
      </c>
      <c r="F96" t="s">
        <v>3286</v>
      </c>
      <c r="G96" t="s">
        <v>44</v>
      </c>
      <c r="H96" s="3">
        <v>409541</v>
      </c>
      <c r="I96">
        <v>2862</v>
      </c>
      <c r="J96">
        <v>2004</v>
      </c>
      <c r="K96" t="s">
        <v>214</v>
      </c>
      <c r="L96" t="s">
        <v>1097</v>
      </c>
    </row>
    <row r="97" spans="1:12" x14ac:dyDescent="0.25">
      <c r="A97" t="s">
        <v>229</v>
      </c>
      <c r="B97" t="s">
        <v>230</v>
      </c>
      <c r="C97" t="str">
        <f t="shared" si="1"/>
        <v>Andhra Pradesh</v>
      </c>
      <c r="D97" t="s">
        <v>63</v>
      </c>
      <c r="E97">
        <v>0</v>
      </c>
      <c r="F97" t="s">
        <v>1126</v>
      </c>
      <c r="G97" t="s">
        <v>93</v>
      </c>
      <c r="H97" s="3">
        <v>1979000</v>
      </c>
      <c r="I97">
        <v>50000</v>
      </c>
      <c r="J97">
        <v>2004</v>
      </c>
      <c r="K97" t="s">
        <v>216</v>
      </c>
      <c r="L97" t="s">
        <v>1097</v>
      </c>
    </row>
    <row r="98" spans="1:12" x14ac:dyDescent="0.25">
      <c r="A98" t="s">
        <v>231</v>
      </c>
      <c r="B98" t="s">
        <v>232</v>
      </c>
      <c r="C98" t="str">
        <f t="shared" si="1"/>
        <v>Orissa</v>
      </c>
      <c r="D98" t="s">
        <v>21</v>
      </c>
      <c r="E98">
        <v>0</v>
      </c>
      <c r="F98" t="s">
        <v>3286</v>
      </c>
      <c r="G98" t="s">
        <v>15</v>
      </c>
      <c r="H98" s="3">
        <v>26899686</v>
      </c>
      <c r="I98">
        <v>383762</v>
      </c>
      <c r="J98">
        <v>2004</v>
      </c>
      <c r="K98" t="s">
        <v>218</v>
      </c>
      <c r="L98" t="s">
        <v>1078</v>
      </c>
    </row>
    <row r="99" spans="1:12" x14ac:dyDescent="0.25">
      <c r="A99" t="s">
        <v>233</v>
      </c>
      <c r="B99" t="s">
        <v>234</v>
      </c>
      <c r="C99" t="str">
        <f t="shared" si="1"/>
        <v>West Bengal</v>
      </c>
      <c r="D99" t="s">
        <v>43</v>
      </c>
      <c r="E99">
        <v>0</v>
      </c>
      <c r="F99" t="s">
        <v>3286</v>
      </c>
      <c r="G99" t="s">
        <v>27</v>
      </c>
      <c r="H99" s="3">
        <v>10551015</v>
      </c>
      <c r="I99">
        <v>0</v>
      </c>
      <c r="J99">
        <v>2004</v>
      </c>
      <c r="K99" t="s">
        <v>220</v>
      </c>
      <c r="L99" t="s">
        <v>1081</v>
      </c>
    </row>
    <row r="100" spans="1:12" x14ac:dyDescent="0.25">
      <c r="A100" t="s">
        <v>235</v>
      </c>
      <c r="B100" t="s">
        <v>236</v>
      </c>
      <c r="C100" t="str">
        <f t="shared" si="1"/>
        <v>Gujarat</v>
      </c>
      <c r="D100" t="s">
        <v>21</v>
      </c>
      <c r="E100">
        <v>0</v>
      </c>
      <c r="F100" t="s">
        <v>3286</v>
      </c>
      <c r="G100" t="s">
        <v>27</v>
      </c>
      <c r="H100" s="3">
        <v>1583619</v>
      </c>
      <c r="I100">
        <v>0</v>
      </c>
      <c r="J100">
        <v>2004</v>
      </c>
      <c r="K100" t="s">
        <v>222</v>
      </c>
      <c r="L100" t="s">
        <v>1093</v>
      </c>
    </row>
    <row r="101" spans="1:12" x14ac:dyDescent="0.25">
      <c r="A101" t="s">
        <v>237</v>
      </c>
      <c r="B101" t="s">
        <v>238</v>
      </c>
      <c r="C101" t="str">
        <f t="shared" si="1"/>
        <v>Uttar Pradesh [2000 Onwards]</v>
      </c>
      <c r="D101" t="s">
        <v>18</v>
      </c>
      <c r="E101">
        <v>0</v>
      </c>
      <c r="F101" t="s">
        <v>1126</v>
      </c>
      <c r="G101" t="s">
        <v>15</v>
      </c>
      <c r="H101" s="3">
        <v>96980000</v>
      </c>
      <c r="I101">
        <v>5940</v>
      </c>
      <c r="J101">
        <v>2004</v>
      </c>
      <c r="K101" t="s">
        <v>224</v>
      </c>
      <c r="L101" t="s">
        <v>1100</v>
      </c>
    </row>
    <row r="102" spans="1:12" x14ac:dyDescent="0.25">
      <c r="A102" t="s">
        <v>239</v>
      </c>
      <c r="B102" t="s">
        <v>240</v>
      </c>
      <c r="C102" t="str">
        <f t="shared" si="1"/>
        <v>Uttar Pradesh [2000 Onwards]</v>
      </c>
      <c r="D102" t="s">
        <v>21</v>
      </c>
      <c r="E102">
        <v>0</v>
      </c>
      <c r="F102" t="s">
        <v>3286</v>
      </c>
      <c r="G102" t="s">
        <v>11</v>
      </c>
      <c r="H102" s="3">
        <v>6209253</v>
      </c>
      <c r="I102">
        <v>0</v>
      </c>
      <c r="J102">
        <v>2004</v>
      </c>
      <c r="K102" t="s">
        <v>226</v>
      </c>
      <c r="L102" t="s">
        <v>1078</v>
      </c>
    </row>
    <row r="103" spans="1:12" x14ac:dyDescent="0.25">
      <c r="A103" t="s">
        <v>241</v>
      </c>
      <c r="B103" t="s">
        <v>242</v>
      </c>
      <c r="C103" t="str">
        <f t="shared" si="1"/>
        <v>Maharashtra</v>
      </c>
      <c r="D103" t="s">
        <v>53</v>
      </c>
      <c r="E103">
        <v>2</v>
      </c>
      <c r="F103" t="s">
        <v>1126</v>
      </c>
      <c r="G103" t="s">
        <v>15</v>
      </c>
      <c r="H103" s="3">
        <v>20630019</v>
      </c>
      <c r="I103">
        <v>6111246</v>
      </c>
      <c r="J103">
        <v>2004</v>
      </c>
      <c r="K103" t="s">
        <v>228</v>
      </c>
      <c r="L103" t="s">
        <v>1084</v>
      </c>
    </row>
    <row r="104" spans="1:12" x14ac:dyDescent="0.25">
      <c r="A104" t="s">
        <v>243</v>
      </c>
      <c r="B104" t="s">
        <v>244</v>
      </c>
      <c r="C104" t="str">
        <f t="shared" si="1"/>
        <v>Gujarat</v>
      </c>
      <c r="D104" t="s">
        <v>35</v>
      </c>
      <c r="E104">
        <v>2</v>
      </c>
      <c r="F104" t="s">
        <v>3286</v>
      </c>
      <c r="G104" t="s">
        <v>61</v>
      </c>
      <c r="H104" s="3">
        <v>279461</v>
      </c>
      <c r="I104">
        <v>0</v>
      </c>
      <c r="J104">
        <v>2004</v>
      </c>
      <c r="K104" t="s">
        <v>230</v>
      </c>
      <c r="L104" t="s">
        <v>1077</v>
      </c>
    </row>
    <row r="105" spans="1:12" x14ac:dyDescent="0.25">
      <c r="A105" t="s">
        <v>245</v>
      </c>
      <c r="B105" t="s">
        <v>246</v>
      </c>
      <c r="C105" t="str">
        <f t="shared" si="1"/>
        <v>West Bengal</v>
      </c>
      <c r="D105" t="s">
        <v>43</v>
      </c>
      <c r="E105">
        <v>0</v>
      </c>
      <c r="F105" t="s">
        <v>3286</v>
      </c>
      <c r="G105" t="s">
        <v>11</v>
      </c>
      <c r="H105" s="3">
        <v>3431414</v>
      </c>
      <c r="I105">
        <v>0</v>
      </c>
      <c r="J105">
        <v>2004</v>
      </c>
      <c r="K105" t="s">
        <v>232</v>
      </c>
      <c r="L105" t="s">
        <v>1095</v>
      </c>
    </row>
    <row r="106" spans="1:12" x14ac:dyDescent="0.25">
      <c r="A106" t="s">
        <v>247</v>
      </c>
      <c r="B106" t="s">
        <v>248</v>
      </c>
      <c r="C106" t="str">
        <f t="shared" si="1"/>
        <v>Bihar [2000 Onwards]</v>
      </c>
      <c r="D106" t="s">
        <v>21</v>
      </c>
      <c r="E106">
        <v>0</v>
      </c>
      <c r="F106" t="s">
        <v>3286</v>
      </c>
      <c r="G106" t="s">
        <v>97</v>
      </c>
      <c r="H106" s="3">
        <v>8431336</v>
      </c>
      <c r="I106">
        <v>0</v>
      </c>
      <c r="J106">
        <v>2004</v>
      </c>
      <c r="K106" t="s">
        <v>234</v>
      </c>
      <c r="L106" t="s">
        <v>1084</v>
      </c>
    </row>
    <row r="107" spans="1:12" x14ac:dyDescent="0.25">
      <c r="A107" t="s">
        <v>249</v>
      </c>
      <c r="B107" t="s">
        <v>250</v>
      </c>
      <c r="C107" t="str">
        <f t="shared" si="1"/>
        <v>West Bengal</v>
      </c>
      <c r="D107" t="s">
        <v>43</v>
      </c>
      <c r="E107">
        <v>0</v>
      </c>
      <c r="F107" t="s">
        <v>3286</v>
      </c>
      <c r="G107" t="s">
        <v>27</v>
      </c>
      <c r="H107" s="3">
        <v>3109485</v>
      </c>
      <c r="I107">
        <v>0</v>
      </c>
      <c r="J107">
        <v>2004</v>
      </c>
      <c r="K107" t="s">
        <v>236</v>
      </c>
      <c r="L107" t="s">
        <v>1080</v>
      </c>
    </row>
    <row r="108" spans="1:12" x14ac:dyDescent="0.25">
      <c r="A108" t="s">
        <v>251</v>
      </c>
      <c r="B108" t="s">
        <v>252</v>
      </c>
      <c r="C108" t="str">
        <f t="shared" si="1"/>
        <v>West Bengal</v>
      </c>
      <c r="D108" t="s">
        <v>253</v>
      </c>
      <c r="E108">
        <v>0</v>
      </c>
      <c r="F108" t="s">
        <v>3286</v>
      </c>
      <c r="G108" t="s">
        <v>27</v>
      </c>
      <c r="H108" s="3">
        <v>375489</v>
      </c>
      <c r="I108">
        <v>0</v>
      </c>
      <c r="J108">
        <v>2004</v>
      </c>
      <c r="K108" t="s">
        <v>238</v>
      </c>
      <c r="L108" t="s">
        <v>1078</v>
      </c>
    </row>
    <row r="109" spans="1:12" x14ac:dyDescent="0.25">
      <c r="A109" t="s">
        <v>254</v>
      </c>
      <c r="B109" t="s">
        <v>255</v>
      </c>
      <c r="C109" t="str">
        <f t="shared" si="1"/>
        <v>Kerala</v>
      </c>
      <c r="D109" t="s">
        <v>3294</v>
      </c>
      <c r="E109">
        <v>0</v>
      </c>
      <c r="F109" t="s">
        <v>1126</v>
      </c>
      <c r="G109" t="s">
        <v>27</v>
      </c>
      <c r="H109" s="3">
        <v>47621096</v>
      </c>
      <c r="I109">
        <v>4654480</v>
      </c>
      <c r="J109">
        <v>2004</v>
      </c>
      <c r="K109" t="s">
        <v>240</v>
      </c>
      <c r="L109" t="s">
        <v>1078</v>
      </c>
    </row>
    <row r="110" spans="1:12" x14ac:dyDescent="0.25">
      <c r="A110" t="s">
        <v>257</v>
      </c>
      <c r="B110" t="s">
        <v>258</v>
      </c>
      <c r="C110" t="str">
        <f t="shared" si="1"/>
        <v>Uttar Pradesh [2000 Onwards]</v>
      </c>
      <c r="D110" t="s">
        <v>18</v>
      </c>
      <c r="E110">
        <v>0</v>
      </c>
      <c r="F110" t="s">
        <v>1126</v>
      </c>
      <c r="G110" t="s">
        <v>97</v>
      </c>
      <c r="H110" s="3">
        <v>9337424</v>
      </c>
      <c r="I110">
        <v>1092000</v>
      </c>
      <c r="J110">
        <v>2004</v>
      </c>
      <c r="K110" t="s">
        <v>242</v>
      </c>
      <c r="L110" t="s">
        <v>1079</v>
      </c>
    </row>
    <row r="111" spans="1:12" x14ac:dyDescent="0.25">
      <c r="A111" t="s">
        <v>259</v>
      </c>
      <c r="B111" t="s">
        <v>260</v>
      </c>
      <c r="C111" t="str">
        <f t="shared" si="1"/>
        <v>Karnataka</v>
      </c>
      <c r="D111" t="s">
        <v>3294</v>
      </c>
      <c r="E111">
        <v>1</v>
      </c>
      <c r="F111" t="s">
        <v>1126</v>
      </c>
      <c r="G111" t="s">
        <v>15</v>
      </c>
      <c r="H111" s="3">
        <v>942100</v>
      </c>
      <c r="I111">
        <v>10000</v>
      </c>
      <c r="J111">
        <v>2004</v>
      </c>
      <c r="K111" t="s">
        <v>244</v>
      </c>
      <c r="L111" t="s">
        <v>1080</v>
      </c>
    </row>
    <row r="112" spans="1:12" x14ac:dyDescent="0.25">
      <c r="A112" t="s">
        <v>261</v>
      </c>
      <c r="B112" t="s">
        <v>262</v>
      </c>
      <c r="C112" t="str">
        <f t="shared" si="1"/>
        <v>Uttar Pradesh [2000 Onwards]</v>
      </c>
      <c r="D112" t="s">
        <v>30</v>
      </c>
      <c r="E112">
        <v>0</v>
      </c>
      <c r="F112" t="s">
        <v>3286</v>
      </c>
      <c r="G112" t="s">
        <v>15</v>
      </c>
      <c r="H112" s="3">
        <v>5843089</v>
      </c>
      <c r="I112">
        <v>0</v>
      </c>
      <c r="J112">
        <v>2004</v>
      </c>
      <c r="K112" t="s">
        <v>246</v>
      </c>
      <c r="L112" t="s">
        <v>1084</v>
      </c>
    </row>
    <row r="113" spans="1:12" x14ac:dyDescent="0.25">
      <c r="A113" t="s">
        <v>263</v>
      </c>
      <c r="B113" t="s">
        <v>264</v>
      </c>
      <c r="C113" t="str">
        <f t="shared" si="1"/>
        <v>Chandigarh</v>
      </c>
      <c r="D113" t="s">
        <v>35</v>
      </c>
      <c r="E113">
        <v>0</v>
      </c>
      <c r="F113" t="s">
        <v>3286</v>
      </c>
      <c r="G113" t="s">
        <v>11</v>
      </c>
      <c r="H113" s="3">
        <v>17550052</v>
      </c>
      <c r="I113">
        <v>0</v>
      </c>
      <c r="J113">
        <v>2004</v>
      </c>
      <c r="K113" t="s">
        <v>248</v>
      </c>
      <c r="L113" t="s">
        <v>1093</v>
      </c>
    </row>
    <row r="114" spans="1:12" x14ac:dyDescent="0.25">
      <c r="A114" t="s">
        <v>265</v>
      </c>
      <c r="B114" t="s">
        <v>266</v>
      </c>
      <c r="C114" t="str">
        <f t="shared" si="1"/>
        <v>Delhi [1977 Onwards]</v>
      </c>
      <c r="D114" t="s">
        <v>35</v>
      </c>
      <c r="E114">
        <v>0</v>
      </c>
      <c r="F114" t="s">
        <v>3286</v>
      </c>
      <c r="G114" t="s">
        <v>27</v>
      </c>
      <c r="H114" s="3">
        <v>158850000</v>
      </c>
      <c r="I114">
        <v>0</v>
      </c>
      <c r="J114">
        <v>2004</v>
      </c>
      <c r="K114" t="s">
        <v>250</v>
      </c>
      <c r="L114" t="s">
        <v>1084</v>
      </c>
    </row>
    <row r="115" spans="1:12" x14ac:dyDescent="0.25">
      <c r="A115" t="s">
        <v>267</v>
      </c>
      <c r="B115" t="s">
        <v>268</v>
      </c>
      <c r="C115" t="str">
        <f t="shared" si="1"/>
        <v>Maharashtra</v>
      </c>
      <c r="D115" t="s">
        <v>21</v>
      </c>
      <c r="E115">
        <v>16</v>
      </c>
      <c r="F115" t="s">
        <v>3286</v>
      </c>
      <c r="G115" t="s">
        <v>61</v>
      </c>
      <c r="H115" s="3">
        <v>2653960</v>
      </c>
      <c r="I115">
        <v>0</v>
      </c>
      <c r="J115">
        <v>2004</v>
      </c>
      <c r="K115" t="s">
        <v>1129</v>
      </c>
      <c r="L115" t="s">
        <v>1084</v>
      </c>
    </row>
    <row r="116" spans="1:12" x14ac:dyDescent="0.25">
      <c r="A116" t="s">
        <v>269</v>
      </c>
      <c r="B116" t="s">
        <v>270</v>
      </c>
      <c r="C116" t="str">
        <f t="shared" si="1"/>
        <v>Bihar [2000 Onwards]</v>
      </c>
      <c r="D116" t="s">
        <v>86</v>
      </c>
      <c r="E116">
        <v>7</v>
      </c>
      <c r="F116" t="s">
        <v>1126</v>
      </c>
      <c r="G116" t="s">
        <v>11</v>
      </c>
      <c r="H116" s="3">
        <v>8768342</v>
      </c>
      <c r="I116">
        <v>22041400</v>
      </c>
      <c r="J116">
        <v>2004</v>
      </c>
      <c r="K116" t="s">
        <v>252</v>
      </c>
      <c r="L116" t="s">
        <v>1084</v>
      </c>
    </row>
    <row r="117" spans="1:12" x14ac:dyDescent="0.25">
      <c r="A117" t="s">
        <v>271</v>
      </c>
      <c r="B117" t="s">
        <v>272</v>
      </c>
      <c r="C117" t="str">
        <f t="shared" si="1"/>
        <v>Jharkhand</v>
      </c>
      <c r="D117" t="s">
        <v>86</v>
      </c>
      <c r="E117">
        <v>1</v>
      </c>
      <c r="F117" t="s">
        <v>1126</v>
      </c>
      <c r="G117" t="s">
        <v>44</v>
      </c>
      <c r="H117" s="3">
        <v>28085948</v>
      </c>
      <c r="I117">
        <v>750000</v>
      </c>
      <c r="J117">
        <v>2004</v>
      </c>
      <c r="K117" t="s">
        <v>255</v>
      </c>
      <c r="L117" t="s">
        <v>1083</v>
      </c>
    </row>
    <row r="118" spans="1:12" x14ac:dyDescent="0.25">
      <c r="A118" t="s">
        <v>273</v>
      </c>
      <c r="B118" t="s">
        <v>274</v>
      </c>
      <c r="C118" t="str">
        <f t="shared" si="1"/>
        <v>Tamil Nadu</v>
      </c>
      <c r="D118" t="s">
        <v>78</v>
      </c>
      <c r="E118">
        <v>0</v>
      </c>
      <c r="F118" t="s">
        <v>1126</v>
      </c>
      <c r="G118" t="s">
        <v>27</v>
      </c>
      <c r="H118" s="3">
        <v>3696741</v>
      </c>
      <c r="I118">
        <v>369957</v>
      </c>
      <c r="J118">
        <v>2004</v>
      </c>
      <c r="K118" t="s">
        <v>1130</v>
      </c>
      <c r="L118" t="s">
        <v>1083</v>
      </c>
    </row>
    <row r="119" spans="1:12" x14ac:dyDescent="0.25">
      <c r="A119" t="s">
        <v>275</v>
      </c>
      <c r="B119" t="s">
        <v>276</v>
      </c>
      <c r="C119" t="str">
        <f t="shared" si="1"/>
        <v>Madhya Pradesh [2000 Onwards]</v>
      </c>
      <c r="D119" t="s">
        <v>35</v>
      </c>
      <c r="E119">
        <v>0</v>
      </c>
      <c r="F119" t="s">
        <v>3286</v>
      </c>
      <c r="G119" t="s">
        <v>15</v>
      </c>
      <c r="H119" s="3">
        <v>51839379</v>
      </c>
      <c r="I119">
        <v>0</v>
      </c>
      <c r="J119">
        <v>2004</v>
      </c>
      <c r="K119" t="s">
        <v>258</v>
      </c>
      <c r="L119" t="s">
        <v>1078</v>
      </c>
    </row>
    <row r="120" spans="1:12" x14ac:dyDescent="0.25">
      <c r="A120" t="s">
        <v>277</v>
      </c>
      <c r="B120" t="s">
        <v>278</v>
      </c>
      <c r="C120" t="str">
        <f t="shared" si="1"/>
        <v>Gujarat</v>
      </c>
      <c r="D120" t="s">
        <v>35</v>
      </c>
      <c r="E120">
        <v>0</v>
      </c>
      <c r="F120" t="s">
        <v>3286</v>
      </c>
      <c r="G120" t="s">
        <v>27</v>
      </c>
      <c r="H120" s="3">
        <v>2793000</v>
      </c>
      <c r="I120">
        <v>271125</v>
      </c>
      <c r="J120">
        <v>2004</v>
      </c>
      <c r="K120" t="s">
        <v>260</v>
      </c>
      <c r="L120" t="s">
        <v>1097</v>
      </c>
    </row>
    <row r="121" spans="1:12" x14ac:dyDescent="0.25">
      <c r="A121" t="s">
        <v>279</v>
      </c>
      <c r="B121" t="s">
        <v>280</v>
      </c>
      <c r="C121" t="str">
        <f t="shared" si="1"/>
        <v>Tamil Nadu</v>
      </c>
      <c r="D121" t="s">
        <v>78</v>
      </c>
      <c r="E121">
        <v>0</v>
      </c>
      <c r="F121" t="s">
        <v>1126</v>
      </c>
      <c r="G121" t="s">
        <v>27</v>
      </c>
      <c r="H121" s="3">
        <v>420000</v>
      </c>
      <c r="I121">
        <v>318534</v>
      </c>
      <c r="J121">
        <v>2004</v>
      </c>
      <c r="K121" t="s">
        <v>262</v>
      </c>
      <c r="L121" t="s">
        <v>1078</v>
      </c>
    </row>
    <row r="122" spans="1:12" x14ac:dyDescent="0.25">
      <c r="A122" t="s">
        <v>281</v>
      </c>
      <c r="B122" t="s">
        <v>282</v>
      </c>
      <c r="C122" t="str">
        <f t="shared" si="1"/>
        <v>Karnataka</v>
      </c>
      <c r="D122" t="s">
        <v>35</v>
      </c>
      <c r="E122">
        <v>0</v>
      </c>
      <c r="F122" t="s">
        <v>3286</v>
      </c>
      <c r="G122" t="s">
        <v>15</v>
      </c>
      <c r="H122" s="3">
        <v>40239308</v>
      </c>
      <c r="I122">
        <v>105000</v>
      </c>
      <c r="J122">
        <v>2004</v>
      </c>
      <c r="K122" t="s">
        <v>264</v>
      </c>
      <c r="L122" t="s">
        <v>264</v>
      </c>
    </row>
    <row r="123" spans="1:12" x14ac:dyDescent="0.25">
      <c r="A123" t="s">
        <v>283</v>
      </c>
      <c r="B123" t="s">
        <v>284</v>
      </c>
      <c r="C123" t="str">
        <f t="shared" si="1"/>
        <v>Karnataka</v>
      </c>
      <c r="D123" t="s">
        <v>21</v>
      </c>
      <c r="E123">
        <v>0</v>
      </c>
      <c r="F123" t="s">
        <v>3286</v>
      </c>
      <c r="G123" t="s">
        <v>15</v>
      </c>
      <c r="H123" s="3">
        <v>5480600</v>
      </c>
      <c r="I123">
        <v>75000</v>
      </c>
      <c r="J123">
        <v>2004</v>
      </c>
      <c r="K123" t="s">
        <v>266</v>
      </c>
      <c r="L123" t="s">
        <v>1103</v>
      </c>
    </row>
    <row r="124" spans="1:12" x14ac:dyDescent="0.25">
      <c r="A124" t="s">
        <v>285</v>
      </c>
      <c r="B124" t="s">
        <v>286</v>
      </c>
      <c r="C124" t="str">
        <f t="shared" si="1"/>
        <v>Karnataka</v>
      </c>
      <c r="D124" t="s">
        <v>21</v>
      </c>
      <c r="E124">
        <v>0</v>
      </c>
      <c r="F124" t="s">
        <v>3286</v>
      </c>
      <c r="G124" t="s">
        <v>61</v>
      </c>
      <c r="H124" s="3">
        <v>6069785</v>
      </c>
      <c r="I124">
        <v>0</v>
      </c>
      <c r="J124">
        <v>2004</v>
      </c>
      <c r="K124" t="s">
        <v>268</v>
      </c>
      <c r="L124" t="s">
        <v>1079</v>
      </c>
    </row>
    <row r="125" spans="1:12" x14ac:dyDescent="0.25">
      <c r="A125" t="s">
        <v>287</v>
      </c>
      <c r="B125" t="s">
        <v>288</v>
      </c>
      <c r="C125" t="str">
        <f t="shared" si="1"/>
        <v>Maharashtra</v>
      </c>
      <c r="D125" t="s">
        <v>21</v>
      </c>
      <c r="E125">
        <v>0</v>
      </c>
      <c r="F125" t="s">
        <v>3286</v>
      </c>
      <c r="G125" t="s">
        <v>27</v>
      </c>
      <c r="H125" s="3">
        <v>4412847</v>
      </c>
      <c r="I125">
        <v>197913</v>
      </c>
      <c r="J125">
        <v>2004</v>
      </c>
      <c r="K125" t="s">
        <v>270</v>
      </c>
      <c r="L125" t="s">
        <v>1093</v>
      </c>
    </row>
    <row r="126" spans="1:12" x14ac:dyDescent="0.25">
      <c r="A126" t="s">
        <v>289</v>
      </c>
      <c r="B126" t="s">
        <v>290</v>
      </c>
      <c r="C126" t="str">
        <f t="shared" si="1"/>
        <v>Kerala</v>
      </c>
      <c r="D126" t="s">
        <v>43</v>
      </c>
      <c r="E126">
        <v>0</v>
      </c>
      <c r="F126" t="s">
        <v>3286</v>
      </c>
      <c r="G126" t="s">
        <v>11</v>
      </c>
      <c r="H126" s="3">
        <v>756621</v>
      </c>
      <c r="I126">
        <v>0</v>
      </c>
      <c r="J126">
        <v>2004</v>
      </c>
      <c r="K126" t="s">
        <v>272</v>
      </c>
      <c r="L126" t="s">
        <v>1104</v>
      </c>
    </row>
    <row r="127" spans="1:12" x14ac:dyDescent="0.25">
      <c r="A127" t="s">
        <v>291</v>
      </c>
      <c r="B127" t="s">
        <v>292</v>
      </c>
      <c r="C127" t="str">
        <f t="shared" si="1"/>
        <v>Karnataka</v>
      </c>
      <c r="D127" t="s">
        <v>35</v>
      </c>
      <c r="E127">
        <v>0</v>
      </c>
      <c r="F127" t="s">
        <v>3286</v>
      </c>
      <c r="G127" t="s">
        <v>27</v>
      </c>
      <c r="H127" s="3">
        <v>6250000</v>
      </c>
      <c r="I127">
        <v>0</v>
      </c>
      <c r="J127">
        <v>2004</v>
      </c>
      <c r="K127" t="s">
        <v>274</v>
      </c>
      <c r="L127" t="s">
        <v>1092</v>
      </c>
    </row>
    <row r="128" spans="1:12" x14ac:dyDescent="0.25">
      <c r="A128" t="s">
        <v>293</v>
      </c>
      <c r="B128" t="s">
        <v>294</v>
      </c>
      <c r="C128" t="str">
        <f t="shared" si="1"/>
        <v>Andhra Pradesh</v>
      </c>
      <c r="D128" t="s">
        <v>63</v>
      </c>
      <c r="E128">
        <v>0</v>
      </c>
      <c r="F128" t="s">
        <v>1126</v>
      </c>
      <c r="G128" t="s">
        <v>93</v>
      </c>
      <c r="H128" s="3">
        <v>670576468</v>
      </c>
      <c r="I128">
        <v>0</v>
      </c>
      <c r="J128">
        <v>2004</v>
      </c>
      <c r="K128" t="s">
        <v>276</v>
      </c>
      <c r="L128" t="s">
        <v>1098</v>
      </c>
    </row>
    <row r="129" spans="1:12" x14ac:dyDescent="0.25">
      <c r="A129" t="s">
        <v>295</v>
      </c>
      <c r="B129" t="s">
        <v>296</v>
      </c>
      <c r="C129" t="str">
        <f t="shared" si="1"/>
        <v>Rajasthan</v>
      </c>
      <c r="D129" t="s">
        <v>21</v>
      </c>
      <c r="E129">
        <v>0</v>
      </c>
      <c r="F129" t="s">
        <v>3286</v>
      </c>
      <c r="G129" t="s">
        <v>93</v>
      </c>
      <c r="H129" s="3">
        <v>2448887</v>
      </c>
      <c r="I129">
        <v>0</v>
      </c>
      <c r="J129">
        <v>2004</v>
      </c>
      <c r="K129" t="s">
        <v>278</v>
      </c>
      <c r="L129" t="s">
        <v>1080</v>
      </c>
    </row>
    <row r="130" spans="1:12" x14ac:dyDescent="0.25">
      <c r="A130" t="s">
        <v>297</v>
      </c>
      <c r="B130" t="s">
        <v>298</v>
      </c>
      <c r="C130" t="str">
        <f t="shared" si="1"/>
        <v>Rajasthan</v>
      </c>
      <c r="D130" t="s">
        <v>21</v>
      </c>
      <c r="E130">
        <v>0</v>
      </c>
      <c r="F130" t="s">
        <v>3286</v>
      </c>
      <c r="G130" t="s">
        <v>11</v>
      </c>
      <c r="H130" s="3">
        <v>13198438</v>
      </c>
      <c r="I130">
        <v>208154</v>
      </c>
      <c r="J130">
        <v>2004</v>
      </c>
      <c r="K130" t="s">
        <v>280</v>
      </c>
      <c r="L130" t="s">
        <v>1092</v>
      </c>
    </row>
    <row r="131" spans="1:12" x14ac:dyDescent="0.25">
      <c r="A131" t="s">
        <v>299</v>
      </c>
      <c r="B131" t="s">
        <v>300</v>
      </c>
      <c r="C131" t="str">
        <f t="shared" ref="C131:C193" si="2">VLOOKUP(B131,$K$2:$L$544,2,FALSE)</f>
        <v>West Bengal</v>
      </c>
      <c r="D131" t="s">
        <v>43</v>
      </c>
      <c r="E131">
        <v>0</v>
      </c>
      <c r="F131" t="s">
        <v>3286</v>
      </c>
      <c r="G131" t="s">
        <v>27</v>
      </c>
      <c r="H131" s="3">
        <v>1410752</v>
      </c>
      <c r="I131">
        <v>15000</v>
      </c>
      <c r="J131">
        <v>2004</v>
      </c>
      <c r="K131" t="s">
        <v>282</v>
      </c>
      <c r="L131" t="s">
        <v>1097</v>
      </c>
    </row>
    <row r="132" spans="1:12" x14ac:dyDescent="0.25">
      <c r="A132" t="s">
        <v>301</v>
      </c>
      <c r="B132" t="s">
        <v>302</v>
      </c>
      <c r="C132" t="str">
        <f t="shared" si="2"/>
        <v>West Bengal</v>
      </c>
      <c r="D132" t="s">
        <v>156</v>
      </c>
      <c r="E132">
        <v>0</v>
      </c>
      <c r="F132" t="s">
        <v>1126</v>
      </c>
      <c r="G132" t="s">
        <v>97</v>
      </c>
      <c r="H132" s="3">
        <v>546676</v>
      </c>
      <c r="I132">
        <v>279146</v>
      </c>
      <c r="J132">
        <v>2004</v>
      </c>
      <c r="K132" t="s">
        <v>284</v>
      </c>
      <c r="L132" t="s">
        <v>1097</v>
      </c>
    </row>
    <row r="133" spans="1:12" x14ac:dyDescent="0.25">
      <c r="A133" t="s">
        <v>303</v>
      </c>
      <c r="B133" t="s">
        <v>304</v>
      </c>
      <c r="C133" t="str">
        <f t="shared" si="2"/>
        <v>Tamil Nadu</v>
      </c>
      <c r="D133" t="s">
        <v>305</v>
      </c>
      <c r="E133">
        <v>5</v>
      </c>
      <c r="F133" t="s">
        <v>1126</v>
      </c>
      <c r="G133" t="s">
        <v>11</v>
      </c>
      <c r="H133" s="3">
        <v>3617839</v>
      </c>
      <c r="I133">
        <v>0</v>
      </c>
      <c r="J133">
        <v>2004</v>
      </c>
      <c r="K133" t="s">
        <v>286</v>
      </c>
      <c r="L133" t="s">
        <v>1097</v>
      </c>
    </row>
    <row r="134" spans="1:12" x14ac:dyDescent="0.25">
      <c r="A134" t="s">
        <v>306</v>
      </c>
      <c r="B134" t="s">
        <v>307</v>
      </c>
      <c r="C134" t="str">
        <f t="shared" si="2"/>
        <v>Andhra Pradesh</v>
      </c>
      <c r="D134" t="s">
        <v>35</v>
      </c>
      <c r="E134">
        <v>0</v>
      </c>
      <c r="F134" t="s">
        <v>3286</v>
      </c>
      <c r="G134" t="s">
        <v>15</v>
      </c>
      <c r="H134" s="3">
        <v>36227380</v>
      </c>
      <c r="I134">
        <v>0</v>
      </c>
      <c r="J134">
        <v>2004</v>
      </c>
      <c r="K134" t="s">
        <v>288</v>
      </c>
      <c r="L134" t="s">
        <v>1079</v>
      </c>
    </row>
    <row r="135" spans="1:12" x14ac:dyDescent="0.25">
      <c r="A135" t="s">
        <v>308</v>
      </c>
      <c r="B135" t="s">
        <v>309</v>
      </c>
      <c r="C135" t="str">
        <f t="shared" si="2"/>
        <v>Orissa</v>
      </c>
      <c r="D135" t="s">
        <v>96</v>
      </c>
      <c r="E135">
        <v>0</v>
      </c>
      <c r="F135" t="s">
        <v>1126</v>
      </c>
      <c r="G135" t="s">
        <v>27</v>
      </c>
      <c r="H135" s="3">
        <v>17843407</v>
      </c>
      <c r="I135">
        <v>169357</v>
      </c>
      <c r="J135">
        <v>2004</v>
      </c>
      <c r="K135" t="s">
        <v>290</v>
      </c>
      <c r="L135" t="s">
        <v>1083</v>
      </c>
    </row>
    <row r="136" spans="1:12" x14ac:dyDescent="0.25">
      <c r="A136" t="s">
        <v>310</v>
      </c>
      <c r="B136" t="s">
        <v>311</v>
      </c>
      <c r="C136" t="str">
        <f t="shared" si="2"/>
        <v>Dadra &amp; Nagar Haveli</v>
      </c>
      <c r="D136" t="s">
        <v>312</v>
      </c>
      <c r="E136">
        <v>0</v>
      </c>
      <c r="F136" t="s">
        <v>3310</v>
      </c>
      <c r="G136" t="s">
        <v>97</v>
      </c>
      <c r="H136" s="3">
        <v>28619160</v>
      </c>
      <c r="I136">
        <v>1296271</v>
      </c>
      <c r="J136">
        <v>2004</v>
      </c>
      <c r="K136" t="s">
        <v>292</v>
      </c>
      <c r="L136" t="s">
        <v>1097</v>
      </c>
    </row>
    <row r="137" spans="1:12" x14ac:dyDescent="0.25">
      <c r="A137" t="s">
        <v>313</v>
      </c>
      <c r="B137" t="s">
        <v>314</v>
      </c>
      <c r="C137" t="str">
        <f t="shared" si="2"/>
        <v>Maharashtra</v>
      </c>
      <c r="D137" t="s">
        <v>35</v>
      </c>
      <c r="E137">
        <v>0</v>
      </c>
      <c r="F137" t="s">
        <v>3286</v>
      </c>
      <c r="G137" t="s">
        <v>61</v>
      </c>
      <c r="H137" s="3">
        <v>8657109</v>
      </c>
      <c r="I137">
        <v>0</v>
      </c>
      <c r="J137">
        <v>2004</v>
      </c>
      <c r="K137" t="s">
        <v>294</v>
      </c>
      <c r="L137" t="s">
        <v>1077</v>
      </c>
    </row>
    <row r="138" spans="1:12" x14ac:dyDescent="0.25">
      <c r="A138" t="s">
        <v>315</v>
      </c>
      <c r="B138" t="s">
        <v>316</v>
      </c>
      <c r="C138" t="str">
        <f t="shared" si="2"/>
        <v>Daman &amp; Diu</v>
      </c>
      <c r="D138" t="s">
        <v>35</v>
      </c>
      <c r="E138">
        <v>1</v>
      </c>
      <c r="F138" t="s">
        <v>3286</v>
      </c>
      <c r="G138" t="s">
        <v>97</v>
      </c>
      <c r="H138" s="3">
        <v>54787351</v>
      </c>
      <c r="I138">
        <v>6640008</v>
      </c>
      <c r="J138">
        <v>2004</v>
      </c>
      <c r="K138" t="s">
        <v>296</v>
      </c>
      <c r="L138" t="s">
        <v>1081</v>
      </c>
    </row>
    <row r="139" spans="1:12" x14ac:dyDescent="0.25">
      <c r="A139" t="s">
        <v>317</v>
      </c>
      <c r="B139" t="s">
        <v>318</v>
      </c>
      <c r="C139" t="str">
        <f t="shared" si="2"/>
        <v>Madhya Pradesh [2000 Onwards]</v>
      </c>
      <c r="D139" t="s">
        <v>21</v>
      </c>
      <c r="E139">
        <v>0</v>
      </c>
      <c r="F139" t="s">
        <v>3286</v>
      </c>
      <c r="G139" t="s">
        <v>171</v>
      </c>
      <c r="H139" s="3">
        <v>10348557</v>
      </c>
      <c r="I139">
        <v>325874</v>
      </c>
      <c r="J139">
        <v>2004</v>
      </c>
      <c r="K139" t="s">
        <v>298</v>
      </c>
      <c r="L139" t="s">
        <v>1081</v>
      </c>
    </row>
    <row r="140" spans="1:12" x14ac:dyDescent="0.25">
      <c r="A140" t="s">
        <v>319</v>
      </c>
      <c r="B140" t="s">
        <v>320</v>
      </c>
      <c r="C140" t="str">
        <f t="shared" si="2"/>
        <v>Bihar [2000 Onwards]</v>
      </c>
      <c r="D140" t="s">
        <v>86</v>
      </c>
      <c r="E140">
        <v>0</v>
      </c>
      <c r="F140" t="s">
        <v>1126</v>
      </c>
      <c r="G140" t="s">
        <v>27</v>
      </c>
      <c r="H140" s="3">
        <v>2071240</v>
      </c>
      <c r="I140">
        <v>545183</v>
      </c>
      <c r="J140">
        <v>2004</v>
      </c>
      <c r="K140" t="s">
        <v>1105</v>
      </c>
      <c r="L140" t="s">
        <v>1092</v>
      </c>
    </row>
    <row r="141" spans="1:12" x14ac:dyDescent="0.25">
      <c r="A141" t="s">
        <v>321</v>
      </c>
      <c r="B141" t="s">
        <v>322</v>
      </c>
      <c r="C141" t="str">
        <f t="shared" si="2"/>
        <v>West Bengal</v>
      </c>
      <c r="D141" t="s">
        <v>35</v>
      </c>
      <c r="E141">
        <v>0</v>
      </c>
      <c r="F141" t="s">
        <v>3286</v>
      </c>
      <c r="G141" t="s">
        <v>27</v>
      </c>
      <c r="H141" s="3">
        <v>7065000</v>
      </c>
      <c r="I141">
        <v>200000</v>
      </c>
      <c r="J141">
        <v>2004</v>
      </c>
      <c r="K141" t="s">
        <v>300</v>
      </c>
      <c r="L141" t="s">
        <v>1084</v>
      </c>
    </row>
    <row r="142" spans="1:12" x14ac:dyDescent="0.25">
      <c r="A142" t="s">
        <v>323</v>
      </c>
      <c r="B142" t="s">
        <v>324</v>
      </c>
      <c r="C142" t="str">
        <f t="shared" si="2"/>
        <v>Rajasthan</v>
      </c>
      <c r="D142" t="s">
        <v>35</v>
      </c>
      <c r="E142">
        <v>0</v>
      </c>
      <c r="F142" t="s">
        <v>3286</v>
      </c>
      <c r="G142" t="s">
        <v>27</v>
      </c>
      <c r="H142" s="3">
        <v>2555000</v>
      </c>
      <c r="I142">
        <v>0</v>
      </c>
      <c r="J142">
        <v>2004</v>
      </c>
      <c r="K142" t="s">
        <v>302</v>
      </c>
      <c r="L142" t="s">
        <v>1084</v>
      </c>
    </row>
    <row r="143" spans="1:12" x14ac:dyDescent="0.25">
      <c r="A143" t="s">
        <v>325</v>
      </c>
      <c r="B143" t="s">
        <v>326</v>
      </c>
      <c r="C143" t="str">
        <f t="shared" si="2"/>
        <v>Karnataka</v>
      </c>
      <c r="D143" t="s">
        <v>21</v>
      </c>
      <c r="E143">
        <v>0</v>
      </c>
      <c r="F143" t="s">
        <v>3286</v>
      </c>
      <c r="G143" t="s">
        <v>61</v>
      </c>
      <c r="H143" s="3">
        <v>50282989</v>
      </c>
      <c r="I143">
        <v>0</v>
      </c>
      <c r="J143">
        <v>2004</v>
      </c>
      <c r="K143" t="s">
        <v>304</v>
      </c>
      <c r="L143" t="s">
        <v>1092</v>
      </c>
    </row>
    <row r="144" spans="1:12" x14ac:dyDescent="0.25">
      <c r="A144" t="s">
        <v>327</v>
      </c>
      <c r="B144" t="s">
        <v>328</v>
      </c>
      <c r="C144" t="str">
        <f t="shared" si="2"/>
        <v>Orissa</v>
      </c>
      <c r="D144" t="s">
        <v>21</v>
      </c>
      <c r="E144">
        <v>0</v>
      </c>
      <c r="F144" t="s">
        <v>3286</v>
      </c>
      <c r="G144" t="s">
        <v>27</v>
      </c>
      <c r="H144" s="3">
        <v>476756</v>
      </c>
      <c r="I144">
        <v>306250</v>
      </c>
      <c r="J144">
        <v>2004</v>
      </c>
      <c r="K144" t="s">
        <v>307</v>
      </c>
      <c r="L144" t="s">
        <v>1077</v>
      </c>
    </row>
    <row r="145" spans="1:12" x14ac:dyDescent="0.25">
      <c r="A145" t="s">
        <v>329</v>
      </c>
      <c r="B145" t="s">
        <v>330</v>
      </c>
      <c r="C145" t="str">
        <f t="shared" si="2"/>
        <v>Uttar Pradesh [2000 Onwards]</v>
      </c>
      <c r="D145" t="s">
        <v>18</v>
      </c>
      <c r="E145">
        <v>0</v>
      </c>
      <c r="F145" t="s">
        <v>1126</v>
      </c>
      <c r="G145" t="s">
        <v>93</v>
      </c>
      <c r="H145" s="3">
        <v>8468000</v>
      </c>
      <c r="I145">
        <v>150000</v>
      </c>
      <c r="J145">
        <v>2004</v>
      </c>
      <c r="K145" t="s">
        <v>309</v>
      </c>
      <c r="L145" t="s">
        <v>1095</v>
      </c>
    </row>
    <row r="146" spans="1:12" x14ac:dyDescent="0.25">
      <c r="A146" t="s">
        <v>331</v>
      </c>
      <c r="B146" t="s">
        <v>332</v>
      </c>
      <c r="C146" t="str">
        <f t="shared" si="2"/>
        <v>Jharkhand</v>
      </c>
      <c r="D146" t="s">
        <v>35</v>
      </c>
      <c r="E146">
        <v>0</v>
      </c>
      <c r="F146" t="s">
        <v>3286</v>
      </c>
      <c r="G146" t="s">
        <v>61</v>
      </c>
      <c r="H146" s="3">
        <v>10250582</v>
      </c>
      <c r="I146">
        <v>323838</v>
      </c>
      <c r="J146">
        <v>2004</v>
      </c>
      <c r="K146" t="s">
        <v>311</v>
      </c>
      <c r="L146" t="s">
        <v>311</v>
      </c>
    </row>
    <row r="147" spans="1:12" x14ac:dyDescent="0.25">
      <c r="A147" t="s">
        <v>333</v>
      </c>
      <c r="B147" t="s">
        <v>334</v>
      </c>
      <c r="C147" t="str">
        <f t="shared" si="2"/>
        <v>Gujarat</v>
      </c>
      <c r="D147" t="s">
        <v>21</v>
      </c>
      <c r="E147">
        <v>0</v>
      </c>
      <c r="F147" t="s">
        <v>3286</v>
      </c>
      <c r="G147" t="s">
        <v>27</v>
      </c>
      <c r="H147" s="3">
        <v>7900277</v>
      </c>
      <c r="I147">
        <v>3881919</v>
      </c>
      <c r="J147">
        <v>2004</v>
      </c>
      <c r="K147" t="s">
        <v>314</v>
      </c>
      <c r="L147" t="s">
        <v>1079</v>
      </c>
    </row>
    <row r="148" spans="1:12" x14ac:dyDescent="0.25">
      <c r="A148" t="s">
        <v>335</v>
      </c>
      <c r="B148" t="s">
        <v>336</v>
      </c>
      <c r="C148" t="str">
        <f t="shared" si="2"/>
        <v>Madhya Pradesh [2000 Onwards]</v>
      </c>
      <c r="D148" t="s">
        <v>21</v>
      </c>
      <c r="E148">
        <v>1</v>
      </c>
      <c r="F148" t="s">
        <v>3286</v>
      </c>
      <c r="G148" t="s">
        <v>27</v>
      </c>
      <c r="H148" s="3">
        <v>2885302</v>
      </c>
      <c r="I148">
        <v>271133</v>
      </c>
      <c r="J148">
        <v>2004</v>
      </c>
      <c r="K148" t="s">
        <v>1106</v>
      </c>
      <c r="L148" t="s">
        <v>1080</v>
      </c>
    </row>
    <row r="149" spans="1:12" x14ac:dyDescent="0.25">
      <c r="A149" t="s">
        <v>337</v>
      </c>
      <c r="B149" t="s">
        <v>338</v>
      </c>
      <c r="C149" t="str">
        <f t="shared" si="2"/>
        <v>Karnataka</v>
      </c>
      <c r="D149" t="s">
        <v>21</v>
      </c>
      <c r="E149">
        <v>4</v>
      </c>
      <c r="F149" t="s">
        <v>3286</v>
      </c>
      <c r="G149" t="s">
        <v>15</v>
      </c>
      <c r="H149" s="3">
        <v>7760188</v>
      </c>
      <c r="I149">
        <v>32587745</v>
      </c>
      <c r="J149">
        <v>2004</v>
      </c>
      <c r="K149" t="s">
        <v>316</v>
      </c>
      <c r="L149" t="s">
        <v>1107</v>
      </c>
    </row>
    <row r="150" spans="1:12" x14ac:dyDescent="0.25">
      <c r="A150" t="s">
        <v>339</v>
      </c>
      <c r="B150" t="s">
        <v>340</v>
      </c>
      <c r="C150" t="str">
        <f t="shared" si="2"/>
        <v>Karnataka</v>
      </c>
      <c r="D150" t="s">
        <v>21</v>
      </c>
      <c r="E150">
        <v>0</v>
      </c>
      <c r="F150" t="s">
        <v>3286</v>
      </c>
      <c r="G150" t="s">
        <v>27</v>
      </c>
      <c r="H150" s="3">
        <v>12862400</v>
      </c>
      <c r="I150">
        <v>730000</v>
      </c>
      <c r="J150">
        <v>2004</v>
      </c>
      <c r="K150" t="s">
        <v>318</v>
      </c>
      <c r="L150" t="s">
        <v>1098</v>
      </c>
    </row>
    <row r="151" spans="1:12" x14ac:dyDescent="0.25">
      <c r="A151" t="s">
        <v>341</v>
      </c>
      <c r="B151" t="s">
        <v>342</v>
      </c>
      <c r="C151" t="str">
        <f t="shared" si="2"/>
        <v>Orissa</v>
      </c>
      <c r="D151" t="s">
        <v>96</v>
      </c>
      <c r="E151">
        <v>5</v>
      </c>
      <c r="F151" t="s">
        <v>1126</v>
      </c>
      <c r="G151" t="s">
        <v>146</v>
      </c>
      <c r="H151" s="3">
        <v>2775930</v>
      </c>
      <c r="I151">
        <v>0</v>
      </c>
      <c r="J151">
        <v>2004</v>
      </c>
      <c r="K151" t="s">
        <v>320</v>
      </c>
      <c r="L151" t="s">
        <v>1093</v>
      </c>
    </row>
    <row r="152" spans="1:12" x14ac:dyDescent="0.25">
      <c r="A152" t="s">
        <v>343</v>
      </c>
      <c r="B152" t="s">
        <v>344</v>
      </c>
      <c r="C152" t="str">
        <f t="shared" si="2"/>
        <v>Assam</v>
      </c>
      <c r="D152" t="s">
        <v>35</v>
      </c>
      <c r="E152">
        <v>0</v>
      </c>
      <c r="F152" t="s">
        <v>3286</v>
      </c>
      <c r="G152" t="s">
        <v>11</v>
      </c>
      <c r="H152" s="3">
        <v>558467</v>
      </c>
      <c r="I152">
        <v>225000</v>
      </c>
      <c r="J152">
        <v>2004</v>
      </c>
      <c r="K152" t="s">
        <v>322</v>
      </c>
      <c r="L152" t="s">
        <v>1084</v>
      </c>
    </row>
    <row r="153" spans="1:12" x14ac:dyDescent="0.25">
      <c r="A153" t="s">
        <v>345</v>
      </c>
      <c r="B153" t="s">
        <v>346</v>
      </c>
      <c r="C153" t="str">
        <f t="shared" si="2"/>
        <v>Maharashtra</v>
      </c>
      <c r="D153" t="s">
        <v>35</v>
      </c>
      <c r="E153">
        <v>1</v>
      </c>
      <c r="F153" t="s">
        <v>3286</v>
      </c>
      <c r="G153" t="s">
        <v>15</v>
      </c>
      <c r="H153" s="3">
        <v>3039824</v>
      </c>
      <c r="I153">
        <v>0</v>
      </c>
      <c r="J153">
        <v>2004</v>
      </c>
      <c r="K153" t="s">
        <v>324</v>
      </c>
      <c r="L153" t="s">
        <v>1081</v>
      </c>
    </row>
    <row r="154" spans="1:12" x14ac:dyDescent="0.25">
      <c r="A154" t="s">
        <v>347</v>
      </c>
      <c r="B154" t="s">
        <v>348</v>
      </c>
      <c r="C154" t="str">
        <f t="shared" si="2"/>
        <v>West Bengal</v>
      </c>
      <c r="D154" t="s">
        <v>43</v>
      </c>
      <c r="E154">
        <v>0</v>
      </c>
      <c r="F154" t="s">
        <v>3286</v>
      </c>
      <c r="G154" t="s">
        <v>15</v>
      </c>
      <c r="H154" s="3">
        <v>232000</v>
      </c>
      <c r="I154">
        <v>0</v>
      </c>
      <c r="J154">
        <v>2004</v>
      </c>
      <c r="K154" t="s">
        <v>326</v>
      </c>
      <c r="L154" t="s">
        <v>1097</v>
      </c>
    </row>
    <row r="155" spans="1:12" x14ac:dyDescent="0.25">
      <c r="A155" t="s">
        <v>349</v>
      </c>
      <c r="B155" t="s">
        <v>350</v>
      </c>
      <c r="C155" t="str">
        <f t="shared" si="2"/>
        <v>Assam</v>
      </c>
      <c r="D155" t="s">
        <v>351</v>
      </c>
      <c r="E155">
        <v>0</v>
      </c>
      <c r="F155" t="s">
        <v>1126</v>
      </c>
      <c r="G155" t="s">
        <v>11</v>
      </c>
      <c r="H155" s="3">
        <v>2038397</v>
      </c>
      <c r="I155">
        <v>758854</v>
      </c>
      <c r="J155">
        <v>2004</v>
      </c>
      <c r="K155" t="s">
        <v>1131</v>
      </c>
      <c r="L155" t="s">
        <v>1103</v>
      </c>
    </row>
    <row r="156" spans="1:12" x14ac:dyDescent="0.25">
      <c r="A156" t="s">
        <v>352</v>
      </c>
      <c r="B156" t="s">
        <v>353</v>
      </c>
      <c r="C156" t="str">
        <f t="shared" si="2"/>
        <v>Tamil Nadu</v>
      </c>
      <c r="D156" t="s">
        <v>35</v>
      </c>
      <c r="E156">
        <v>0</v>
      </c>
      <c r="F156" t="s">
        <v>3286</v>
      </c>
      <c r="G156" t="s">
        <v>15</v>
      </c>
      <c r="H156" s="3">
        <v>13247227</v>
      </c>
      <c r="I156">
        <v>875536</v>
      </c>
      <c r="J156">
        <v>2004</v>
      </c>
      <c r="K156" t="s">
        <v>328</v>
      </c>
      <c r="L156" t="s">
        <v>1095</v>
      </c>
    </row>
    <row r="157" spans="1:12" x14ac:dyDescent="0.25">
      <c r="A157" t="s">
        <v>354</v>
      </c>
      <c r="B157" t="s">
        <v>356</v>
      </c>
      <c r="C157" t="str">
        <f t="shared" si="2"/>
        <v>Uttar Pradesh [2000 Onwards]</v>
      </c>
      <c r="D157" t="s">
        <v>30</v>
      </c>
      <c r="E157">
        <v>2</v>
      </c>
      <c r="F157" t="s">
        <v>3286</v>
      </c>
      <c r="G157" t="s">
        <v>61</v>
      </c>
      <c r="H157" s="3">
        <v>4902000</v>
      </c>
      <c r="I157">
        <v>0</v>
      </c>
      <c r="J157">
        <v>2004</v>
      </c>
      <c r="K157" t="s">
        <v>330</v>
      </c>
      <c r="L157" t="s">
        <v>1078</v>
      </c>
    </row>
    <row r="158" spans="1:12" x14ac:dyDescent="0.25">
      <c r="A158" t="s">
        <v>355</v>
      </c>
      <c r="B158" t="s">
        <v>358</v>
      </c>
      <c r="C158" t="str">
        <f t="shared" si="2"/>
        <v>West Bengal</v>
      </c>
      <c r="D158" t="s">
        <v>43</v>
      </c>
      <c r="E158">
        <v>0</v>
      </c>
      <c r="F158" t="s">
        <v>3286</v>
      </c>
      <c r="G158" t="s">
        <v>97</v>
      </c>
      <c r="H158" s="3">
        <v>2935137</v>
      </c>
      <c r="I158">
        <v>0</v>
      </c>
      <c r="J158">
        <v>2004</v>
      </c>
      <c r="K158" t="s">
        <v>332</v>
      </c>
      <c r="L158" t="s">
        <v>1104</v>
      </c>
    </row>
    <row r="159" spans="1:12" x14ac:dyDescent="0.25">
      <c r="A159" t="s">
        <v>357</v>
      </c>
      <c r="B159" t="s">
        <v>360</v>
      </c>
      <c r="C159" t="str">
        <f t="shared" si="2"/>
        <v>Jharkhand</v>
      </c>
      <c r="D159" t="s">
        <v>361</v>
      </c>
      <c r="E159">
        <v>4</v>
      </c>
      <c r="F159" t="s">
        <v>1126</v>
      </c>
      <c r="G159" t="s">
        <v>61</v>
      </c>
      <c r="H159" s="3">
        <v>3776022</v>
      </c>
      <c r="I159">
        <v>8013462</v>
      </c>
      <c r="J159">
        <v>2004</v>
      </c>
      <c r="K159" t="s">
        <v>334</v>
      </c>
      <c r="L159" t="s">
        <v>1080</v>
      </c>
    </row>
    <row r="160" spans="1:12" x14ac:dyDescent="0.25">
      <c r="A160" t="s">
        <v>359</v>
      </c>
      <c r="B160" t="s">
        <v>363</v>
      </c>
      <c r="C160" t="str">
        <f t="shared" si="2"/>
        <v>Chhattisgarh</v>
      </c>
      <c r="D160" t="s">
        <v>21</v>
      </c>
      <c r="E160">
        <v>0</v>
      </c>
      <c r="F160" t="s">
        <v>3286</v>
      </c>
      <c r="G160" t="s">
        <v>27</v>
      </c>
      <c r="H160" s="3">
        <v>3205175</v>
      </c>
      <c r="I160">
        <v>1060847</v>
      </c>
      <c r="J160">
        <v>2004</v>
      </c>
      <c r="K160" t="s">
        <v>336</v>
      </c>
      <c r="L160" t="s">
        <v>1098</v>
      </c>
    </row>
    <row r="161" spans="1:12" x14ac:dyDescent="0.25">
      <c r="A161" t="s">
        <v>362</v>
      </c>
      <c r="B161" t="s">
        <v>365</v>
      </c>
      <c r="C161" t="str">
        <f t="shared" si="2"/>
        <v>West Bengal</v>
      </c>
      <c r="D161" t="s">
        <v>43</v>
      </c>
      <c r="E161">
        <v>0</v>
      </c>
      <c r="F161" t="s">
        <v>3286</v>
      </c>
      <c r="G161" t="s">
        <v>15</v>
      </c>
      <c r="H161" s="3">
        <v>2796700</v>
      </c>
      <c r="I161">
        <v>0</v>
      </c>
      <c r="J161">
        <v>2004</v>
      </c>
      <c r="K161" t="s">
        <v>1108</v>
      </c>
      <c r="L161" t="s">
        <v>1092</v>
      </c>
    </row>
    <row r="162" spans="1:12" x14ac:dyDescent="0.25">
      <c r="A162" t="s">
        <v>364</v>
      </c>
      <c r="B162" t="s">
        <v>367</v>
      </c>
      <c r="C162" t="str">
        <f t="shared" si="2"/>
        <v>Delhi [1977 Onwards]</v>
      </c>
      <c r="D162" t="s">
        <v>35</v>
      </c>
      <c r="E162">
        <v>0</v>
      </c>
      <c r="F162" t="s">
        <v>3286</v>
      </c>
      <c r="G162" t="s">
        <v>27</v>
      </c>
      <c r="H162" s="3">
        <v>4764901</v>
      </c>
      <c r="I162">
        <v>246779</v>
      </c>
      <c r="J162">
        <v>2004</v>
      </c>
      <c r="K162" t="s">
        <v>338</v>
      </c>
      <c r="L162" t="s">
        <v>1097</v>
      </c>
    </row>
    <row r="163" spans="1:12" x14ac:dyDescent="0.25">
      <c r="A163" t="s">
        <v>366</v>
      </c>
      <c r="B163" t="s">
        <v>369</v>
      </c>
      <c r="C163" t="str">
        <f t="shared" si="2"/>
        <v>Andhra Pradesh</v>
      </c>
      <c r="D163" t="s">
        <v>35</v>
      </c>
      <c r="E163">
        <v>0</v>
      </c>
      <c r="F163" t="s">
        <v>3286</v>
      </c>
      <c r="G163" t="s">
        <v>93</v>
      </c>
      <c r="H163" s="3">
        <v>117898221</v>
      </c>
      <c r="I163">
        <v>191621</v>
      </c>
      <c r="J163">
        <v>2004</v>
      </c>
      <c r="K163" t="s">
        <v>340</v>
      </c>
      <c r="L163" t="s">
        <v>1097</v>
      </c>
    </row>
    <row r="164" spans="1:12" x14ac:dyDescent="0.25">
      <c r="A164" t="s">
        <v>368</v>
      </c>
      <c r="B164" t="s">
        <v>371</v>
      </c>
      <c r="C164" t="str">
        <f t="shared" si="2"/>
        <v>Maharashtra</v>
      </c>
      <c r="D164" t="s">
        <v>21</v>
      </c>
      <c r="E164">
        <v>0</v>
      </c>
      <c r="F164" t="s">
        <v>3286</v>
      </c>
      <c r="G164" t="s">
        <v>27</v>
      </c>
      <c r="H164" s="3">
        <v>4492440</v>
      </c>
      <c r="I164">
        <v>944685</v>
      </c>
      <c r="J164">
        <v>2004</v>
      </c>
      <c r="K164" t="s">
        <v>342</v>
      </c>
      <c r="L164" t="s">
        <v>1095</v>
      </c>
    </row>
    <row r="165" spans="1:12" x14ac:dyDescent="0.25">
      <c r="A165" t="s">
        <v>370</v>
      </c>
      <c r="B165" t="s">
        <v>373</v>
      </c>
      <c r="C165" t="str">
        <f t="shared" si="2"/>
        <v>Kerala</v>
      </c>
      <c r="D165" t="s">
        <v>60</v>
      </c>
      <c r="E165">
        <v>0</v>
      </c>
      <c r="F165" t="s">
        <v>3309</v>
      </c>
      <c r="G165" t="s">
        <v>44</v>
      </c>
      <c r="H165" s="3">
        <v>2993000</v>
      </c>
      <c r="I165">
        <v>764304</v>
      </c>
      <c r="J165">
        <v>2004</v>
      </c>
      <c r="K165" t="s">
        <v>344</v>
      </c>
      <c r="L165" t="s">
        <v>1096</v>
      </c>
    </row>
    <row r="166" spans="1:12" x14ac:dyDescent="0.25">
      <c r="A166" t="s">
        <v>372</v>
      </c>
      <c r="B166" t="s">
        <v>375</v>
      </c>
      <c r="C166" t="str">
        <f t="shared" si="2"/>
        <v>Uttar Pradesh [2000 Onwards]</v>
      </c>
      <c r="D166" t="s">
        <v>18</v>
      </c>
      <c r="E166">
        <v>0</v>
      </c>
      <c r="F166" t="s">
        <v>1126</v>
      </c>
      <c r="G166" t="s">
        <v>44</v>
      </c>
      <c r="H166" s="3">
        <v>117888469</v>
      </c>
      <c r="I166">
        <v>16200</v>
      </c>
      <c r="J166">
        <v>2004</v>
      </c>
      <c r="K166" t="s">
        <v>346</v>
      </c>
      <c r="L166" t="s">
        <v>1079</v>
      </c>
    </row>
    <row r="167" spans="1:12" x14ac:dyDescent="0.25">
      <c r="A167" t="s">
        <v>374</v>
      </c>
      <c r="B167" t="s">
        <v>377</v>
      </c>
      <c r="C167" t="str">
        <f t="shared" si="2"/>
        <v>Uttar Pradesh [2000 Onwards]</v>
      </c>
      <c r="D167" t="s">
        <v>18</v>
      </c>
      <c r="E167">
        <v>0</v>
      </c>
      <c r="F167" t="s">
        <v>1126</v>
      </c>
      <c r="G167" t="s">
        <v>27</v>
      </c>
      <c r="H167" s="3">
        <v>1924170</v>
      </c>
      <c r="I167">
        <v>0</v>
      </c>
      <c r="J167">
        <v>2004</v>
      </c>
      <c r="K167" t="s">
        <v>348</v>
      </c>
      <c r="L167" t="s">
        <v>1084</v>
      </c>
    </row>
    <row r="168" spans="1:12" x14ac:dyDescent="0.25">
      <c r="A168" t="s">
        <v>376</v>
      </c>
      <c r="B168" t="s">
        <v>379</v>
      </c>
      <c r="C168" t="str">
        <f t="shared" si="2"/>
        <v>Uttar Pradesh [2000 Onwards]</v>
      </c>
      <c r="D168" t="s">
        <v>30</v>
      </c>
      <c r="E168">
        <v>27</v>
      </c>
      <c r="F168" t="s">
        <v>3286</v>
      </c>
      <c r="G168" t="s">
        <v>97</v>
      </c>
      <c r="H168" s="3">
        <v>5380516</v>
      </c>
      <c r="I168">
        <v>318855</v>
      </c>
      <c r="J168">
        <v>2004</v>
      </c>
      <c r="K168" t="s">
        <v>350</v>
      </c>
      <c r="L168" t="s">
        <v>1096</v>
      </c>
    </row>
    <row r="169" spans="1:12" x14ac:dyDescent="0.25">
      <c r="A169" t="s">
        <v>378</v>
      </c>
      <c r="B169" t="s">
        <v>381</v>
      </c>
      <c r="C169" t="str">
        <f t="shared" si="2"/>
        <v>Haryana</v>
      </c>
      <c r="D169" t="s">
        <v>35</v>
      </c>
      <c r="E169">
        <v>0</v>
      </c>
      <c r="F169" t="s">
        <v>3286</v>
      </c>
      <c r="G169" t="s">
        <v>171</v>
      </c>
      <c r="H169" s="3">
        <v>9763648</v>
      </c>
      <c r="I169">
        <v>0</v>
      </c>
      <c r="J169">
        <v>2004</v>
      </c>
      <c r="K169" t="s">
        <v>353</v>
      </c>
      <c r="L169" t="s">
        <v>1092</v>
      </c>
    </row>
    <row r="170" spans="1:12" x14ac:dyDescent="0.25">
      <c r="A170" t="s">
        <v>380</v>
      </c>
      <c r="B170" t="s">
        <v>383</v>
      </c>
      <c r="C170" t="str">
        <f t="shared" si="2"/>
        <v>Punjab</v>
      </c>
      <c r="D170" t="s">
        <v>200</v>
      </c>
      <c r="E170">
        <v>1</v>
      </c>
      <c r="F170" t="s">
        <v>1126</v>
      </c>
      <c r="G170" t="s">
        <v>27</v>
      </c>
      <c r="H170" s="3">
        <v>133811603</v>
      </c>
      <c r="I170">
        <v>17359781</v>
      </c>
      <c r="J170">
        <v>2004</v>
      </c>
      <c r="K170" t="s">
        <v>356</v>
      </c>
      <c r="L170" t="s">
        <v>1078</v>
      </c>
    </row>
    <row r="171" spans="1:12" x14ac:dyDescent="0.25">
      <c r="A171" t="s">
        <v>382</v>
      </c>
      <c r="B171" t="s">
        <v>385</v>
      </c>
      <c r="C171" t="str">
        <f t="shared" si="2"/>
        <v>Uttar Pradesh [2000 Onwards]</v>
      </c>
      <c r="D171" t="s">
        <v>18</v>
      </c>
      <c r="E171">
        <v>0</v>
      </c>
      <c r="F171" t="s">
        <v>1126</v>
      </c>
      <c r="G171" t="s">
        <v>27</v>
      </c>
      <c r="H171" s="3">
        <v>9594069</v>
      </c>
      <c r="I171">
        <v>768000</v>
      </c>
      <c r="J171">
        <v>2004</v>
      </c>
      <c r="K171" t="s">
        <v>358</v>
      </c>
      <c r="L171" t="s">
        <v>1084</v>
      </c>
    </row>
    <row r="172" spans="1:12" x14ac:dyDescent="0.25">
      <c r="A172" t="s">
        <v>384</v>
      </c>
      <c r="B172" t="s">
        <v>387</v>
      </c>
      <c r="C172" t="str">
        <f t="shared" si="2"/>
        <v>Uttar Pradesh [2000 Onwards]</v>
      </c>
      <c r="D172" t="s">
        <v>30</v>
      </c>
      <c r="E172">
        <v>0</v>
      </c>
      <c r="F172" t="s">
        <v>3286</v>
      </c>
      <c r="G172" t="s">
        <v>15</v>
      </c>
      <c r="H172" s="3">
        <v>1082468</v>
      </c>
      <c r="I172">
        <v>56554</v>
      </c>
      <c r="J172">
        <v>2004</v>
      </c>
      <c r="K172" t="s">
        <v>360</v>
      </c>
      <c r="L172" t="s">
        <v>1104</v>
      </c>
    </row>
    <row r="173" spans="1:12" x14ac:dyDescent="0.25">
      <c r="A173" t="s">
        <v>386</v>
      </c>
      <c r="B173" t="s">
        <v>389</v>
      </c>
      <c r="C173" t="str">
        <f t="shared" si="2"/>
        <v>Punjab</v>
      </c>
      <c r="D173" t="s">
        <v>200</v>
      </c>
      <c r="E173">
        <v>1</v>
      </c>
      <c r="F173" t="s">
        <v>1126</v>
      </c>
      <c r="G173" t="s">
        <v>61</v>
      </c>
      <c r="H173" s="3">
        <v>5561000</v>
      </c>
      <c r="I173">
        <v>723000</v>
      </c>
      <c r="J173">
        <v>2004</v>
      </c>
      <c r="K173" t="s">
        <v>363</v>
      </c>
      <c r="L173" t="s">
        <v>1100</v>
      </c>
    </row>
    <row r="174" spans="1:12" x14ac:dyDescent="0.25">
      <c r="A174" t="s">
        <v>388</v>
      </c>
      <c r="B174" t="s">
        <v>391</v>
      </c>
      <c r="C174" t="str">
        <f t="shared" si="2"/>
        <v>Uttar Pradesh [2000 Onwards]</v>
      </c>
      <c r="D174" t="s">
        <v>18</v>
      </c>
      <c r="E174">
        <v>2</v>
      </c>
      <c r="F174" t="s">
        <v>1126</v>
      </c>
      <c r="G174" t="s">
        <v>15</v>
      </c>
      <c r="H174" s="3">
        <v>4235985</v>
      </c>
      <c r="I174">
        <v>0</v>
      </c>
      <c r="J174">
        <v>2004</v>
      </c>
      <c r="K174" t="s">
        <v>365</v>
      </c>
      <c r="L174" t="s">
        <v>1084</v>
      </c>
    </row>
    <row r="175" spans="1:12" x14ac:dyDescent="0.25">
      <c r="A175" t="s">
        <v>390</v>
      </c>
      <c r="B175" t="s">
        <v>393</v>
      </c>
      <c r="C175" t="str">
        <f t="shared" si="2"/>
        <v>Gujarat</v>
      </c>
      <c r="D175" t="s">
        <v>21</v>
      </c>
      <c r="E175">
        <v>0</v>
      </c>
      <c r="F175" t="s">
        <v>3286</v>
      </c>
      <c r="G175" t="s">
        <v>11</v>
      </c>
      <c r="H175" s="3">
        <v>13042443</v>
      </c>
      <c r="I175">
        <v>554000</v>
      </c>
      <c r="J175">
        <v>2004</v>
      </c>
      <c r="K175" t="s">
        <v>367</v>
      </c>
      <c r="L175" t="s">
        <v>1103</v>
      </c>
    </row>
    <row r="176" spans="1:12" x14ac:dyDescent="0.25">
      <c r="A176" t="s">
        <v>392</v>
      </c>
      <c r="B176" t="s">
        <v>395</v>
      </c>
      <c r="C176" t="str">
        <f t="shared" si="2"/>
        <v>Rajasthan</v>
      </c>
      <c r="D176" t="s">
        <v>21</v>
      </c>
      <c r="E176">
        <v>0</v>
      </c>
      <c r="F176" t="s">
        <v>3286</v>
      </c>
      <c r="G176" t="s">
        <v>15</v>
      </c>
      <c r="H176" s="3">
        <v>2282422</v>
      </c>
      <c r="I176">
        <v>168941</v>
      </c>
      <c r="J176">
        <v>2004</v>
      </c>
      <c r="K176" t="s">
        <v>369</v>
      </c>
      <c r="L176" t="s">
        <v>1077</v>
      </c>
    </row>
    <row r="177" spans="1:12" x14ac:dyDescent="0.25">
      <c r="A177" t="s">
        <v>394</v>
      </c>
      <c r="B177" t="s">
        <v>397</v>
      </c>
      <c r="C177" t="str">
        <f t="shared" si="2"/>
        <v>Uttarakhand</v>
      </c>
      <c r="D177" t="s">
        <v>21</v>
      </c>
      <c r="E177">
        <v>0</v>
      </c>
      <c r="F177" t="s">
        <v>3286</v>
      </c>
      <c r="G177" t="s">
        <v>11</v>
      </c>
      <c r="H177" s="3">
        <v>7242679</v>
      </c>
      <c r="I177">
        <v>0</v>
      </c>
      <c r="J177">
        <v>2004</v>
      </c>
      <c r="K177" t="s">
        <v>371</v>
      </c>
      <c r="L177" t="s">
        <v>1079</v>
      </c>
    </row>
    <row r="178" spans="1:12" x14ac:dyDescent="0.25">
      <c r="A178" t="s">
        <v>396</v>
      </c>
      <c r="B178" t="s">
        <v>399</v>
      </c>
      <c r="C178" t="str">
        <f t="shared" si="2"/>
        <v>Assam</v>
      </c>
      <c r="D178" t="s">
        <v>35</v>
      </c>
      <c r="E178">
        <v>0</v>
      </c>
      <c r="F178" t="s">
        <v>3286</v>
      </c>
      <c r="G178" t="s">
        <v>27</v>
      </c>
      <c r="H178" s="3">
        <v>9202689</v>
      </c>
      <c r="I178">
        <v>205430</v>
      </c>
      <c r="J178">
        <v>2004</v>
      </c>
      <c r="K178" t="s">
        <v>373</v>
      </c>
      <c r="L178" t="s">
        <v>1083</v>
      </c>
    </row>
    <row r="179" spans="1:12" x14ac:dyDescent="0.25">
      <c r="A179" t="s">
        <v>398</v>
      </c>
      <c r="B179" t="s">
        <v>401</v>
      </c>
      <c r="C179" t="str">
        <f t="shared" si="2"/>
        <v>Bihar [2000 Onwards]</v>
      </c>
      <c r="D179" t="s">
        <v>86</v>
      </c>
      <c r="E179">
        <v>0</v>
      </c>
      <c r="F179" t="s">
        <v>1126</v>
      </c>
      <c r="G179" t="s">
        <v>171</v>
      </c>
      <c r="H179" s="3">
        <v>0</v>
      </c>
      <c r="I179">
        <v>26000</v>
      </c>
      <c r="J179">
        <v>2004</v>
      </c>
      <c r="K179" t="s">
        <v>375</v>
      </c>
      <c r="L179" t="s">
        <v>1078</v>
      </c>
    </row>
    <row r="180" spans="1:12" x14ac:dyDescent="0.25">
      <c r="A180" t="s">
        <v>400</v>
      </c>
      <c r="B180" t="s">
        <v>403</v>
      </c>
      <c r="C180" t="str">
        <f t="shared" si="2"/>
        <v>Uttar Pradesh [2000 Onwards]</v>
      </c>
      <c r="D180" t="s">
        <v>18</v>
      </c>
      <c r="E180">
        <v>0</v>
      </c>
      <c r="F180" t="s">
        <v>1126</v>
      </c>
      <c r="G180" t="s">
        <v>61</v>
      </c>
      <c r="H180" s="3">
        <v>1868196</v>
      </c>
      <c r="I180">
        <v>0</v>
      </c>
      <c r="J180">
        <v>2004</v>
      </c>
      <c r="K180" t="s">
        <v>377</v>
      </c>
      <c r="L180" t="s">
        <v>1078</v>
      </c>
    </row>
    <row r="181" spans="1:12" x14ac:dyDescent="0.25">
      <c r="A181" t="s">
        <v>402</v>
      </c>
      <c r="B181" t="s">
        <v>405</v>
      </c>
      <c r="C181" t="str">
        <f t="shared" si="2"/>
        <v>Uttar Pradesh [2000 Onwards]</v>
      </c>
      <c r="D181" t="s">
        <v>18</v>
      </c>
      <c r="E181">
        <v>1</v>
      </c>
      <c r="F181" t="s">
        <v>1126</v>
      </c>
      <c r="G181" t="s">
        <v>27</v>
      </c>
      <c r="H181" s="3">
        <v>5085464</v>
      </c>
      <c r="I181">
        <v>38022</v>
      </c>
      <c r="J181">
        <v>2004</v>
      </c>
      <c r="K181" t="s">
        <v>379</v>
      </c>
      <c r="L181" t="s">
        <v>1078</v>
      </c>
    </row>
    <row r="182" spans="1:12" x14ac:dyDescent="0.25">
      <c r="A182" t="s">
        <v>404</v>
      </c>
      <c r="B182" t="s">
        <v>407</v>
      </c>
      <c r="C182" t="str">
        <f t="shared" si="2"/>
        <v>Uttar Pradesh [2000 Onwards]</v>
      </c>
      <c r="D182" t="s">
        <v>18</v>
      </c>
      <c r="E182">
        <v>0</v>
      </c>
      <c r="F182" t="s">
        <v>1126</v>
      </c>
      <c r="G182" t="s">
        <v>27</v>
      </c>
      <c r="H182" s="3">
        <v>600143</v>
      </c>
      <c r="I182">
        <v>0</v>
      </c>
      <c r="J182">
        <v>2004</v>
      </c>
      <c r="K182" t="s">
        <v>381</v>
      </c>
      <c r="L182" t="s">
        <v>1088</v>
      </c>
    </row>
    <row r="183" spans="1:12" x14ac:dyDescent="0.25">
      <c r="A183" t="s">
        <v>406</v>
      </c>
      <c r="B183" t="s">
        <v>409</v>
      </c>
      <c r="C183" t="str">
        <f t="shared" si="2"/>
        <v>Jharkhand</v>
      </c>
      <c r="D183" t="s">
        <v>361</v>
      </c>
      <c r="E183">
        <v>1</v>
      </c>
      <c r="F183" t="s">
        <v>1126</v>
      </c>
      <c r="G183" t="s">
        <v>15</v>
      </c>
      <c r="H183" s="3">
        <v>625000</v>
      </c>
      <c r="I183">
        <v>0</v>
      </c>
      <c r="J183">
        <v>2004</v>
      </c>
      <c r="K183" t="s">
        <v>383</v>
      </c>
      <c r="L183" t="s">
        <v>1089</v>
      </c>
    </row>
    <row r="184" spans="1:12" x14ac:dyDescent="0.25">
      <c r="A184" t="s">
        <v>408</v>
      </c>
      <c r="B184" t="s">
        <v>411</v>
      </c>
      <c r="C184" t="str">
        <f t="shared" si="2"/>
        <v>Tamil Nadu</v>
      </c>
      <c r="D184" t="s">
        <v>35</v>
      </c>
      <c r="E184">
        <v>13</v>
      </c>
      <c r="F184" t="s">
        <v>3286</v>
      </c>
      <c r="G184" t="s">
        <v>15</v>
      </c>
      <c r="H184" s="3">
        <v>5031000</v>
      </c>
      <c r="I184">
        <v>0</v>
      </c>
      <c r="J184">
        <v>2004</v>
      </c>
      <c r="K184" t="s">
        <v>385</v>
      </c>
      <c r="L184" t="s">
        <v>1078</v>
      </c>
    </row>
    <row r="185" spans="1:12" x14ac:dyDescent="0.25">
      <c r="A185" t="s">
        <v>410</v>
      </c>
      <c r="B185" t="s">
        <v>413</v>
      </c>
      <c r="C185" t="str">
        <f t="shared" si="2"/>
        <v>Jharkhand</v>
      </c>
      <c r="D185" t="s">
        <v>35</v>
      </c>
      <c r="E185">
        <v>3</v>
      </c>
      <c r="F185" t="s">
        <v>3286</v>
      </c>
      <c r="G185" t="s">
        <v>15</v>
      </c>
      <c r="H185" s="3">
        <v>1499897</v>
      </c>
      <c r="I185">
        <v>800000</v>
      </c>
      <c r="J185">
        <v>2004</v>
      </c>
      <c r="K185" t="s">
        <v>387</v>
      </c>
      <c r="L185" t="s">
        <v>1078</v>
      </c>
    </row>
    <row r="186" spans="1:12" x14ac:dyDescent="0.25">
      <c r="A186" t="s">
        <v>412</v>
      </c>
      <c r="B186" t="s">
        <v>415</v>
      </c>
      <c r="C186" t="str">
        <f t="shared" si="2"/>
        <v>Gujarat</v>
      </c>
      <c r="D186" t="s">
        <v>21</v>
      </c>
      <c r="E186">
        <v>0</v>
      </c>
      <c r="F186" t="s">
        <v>3286</v>
      </c>
      <c r="G186" t="s">
        <v>11</v>
      </c>
      <c r="H186" s="3">
        <v>2724746</v>
      </c>
      <c r="I186">
        <v>0</v>
      </c>
      <c r="J186">
        <v>2004</v>
      </c>
      <c r="K186" t="s">
        <v>389</v>
      </c>
      <c r="L186" t="s">
        <v>1089</v>
      </c>
    </row>
    <row r="187" spans="1:12" x14ac:dyDescent="0.25">
      <c r="A187" t="s">
        <v>414</v>
      </c>
      <c r="B187" t="s">
        <v>417</v>
      </c>
      <c r="C187" t="str">
        <f t="shared" si="2"/>
        <v>Uttar Pradesh [2000 Onwards]</v>
      </c>
      <c r="D187" t="s">
        <v>18</v>
      </c>
      <c r="E187">
        <v>0</v>
      </c>
      <c r="F187" t="s">
        <v>1126</v>
      </c>
      <c r="G187" t="s">
        <v>27</v>
      </c>
      <c r="H187" s="3">
        <v>8600704</v>
      </c>
      <c r="I187">
        <v>595401</v>
      </c>
      <c r="J187">
        <v>2004</v>
      </c>
      <c r="K187" t="s">
        <v>391</v>
      </c>
      <c r="L187" t="s">
        <v>1078</v>
      </c>
    </row>
    <row r="188" spans="1:12" x14ac:dyDescent="0.25">
      <c r="A188" t="s">
        <v>416</v>
      </c>
      <c r="B188" t="s">
        <v>419</v>
      </c>
      <c r="C188" t="str">
        <f t="shared" si="2"/>
        <v>Bihar [2000 Onwards]</v>
      </c>
      <c r="D188" t="s">
        <v>86</v>
      </c>
      <c r="E188">
        <v>3</v>
      </c>
      <c r="F188" t="s">
        <v>1126</v>
      </c>
      <c r="G188" t="s">
        <v>15</v>
      </c>
      <c r="H188" s="3">
        <v>5234219</v>
      </c>
      <c r="I188">
        <v>443268</v>
      </c>
      <c r="J188">
        <v>2004</v>
      </c>
      <c r="K188" t="s">
        <v>393</v>
      </c>
      <c r="L188" t="s">
        <v>1080</v>
      </c>
    </row>
    <row r="189" spans="1:12" x14ac:dyDescent="0.25">
      <c r="A189" t="s">
        <v>418</v>
      </c>
      <c r="B189" t="s">
        <v>421</v>
      </c>
      <c r="C189" t="str">
        <f t="shared" si="2"/>
        <v>Uttar Pradesh [2000 Onwards]</v>
      </c>
      <c r="D189" t="s">
        <v>21</v>
      </c>
      <c r="E189">
        <v>0</v>
      </c>
      <c r="F189" t="s">
        <v>3286</v>
      </c>
      <c r="G189" t="s">
        <v>15</v>
      </c>
      <c r="H189" s="3">
        <v>960672</v>
      </c>
      <c r="I189">
        <v>0</v>
      </c>
      <c r="J189">
        <v>2004</v>
      </c>
      <c r="K189" t="s">
        <v>395</v>
      </c>
      <c r="L189" t="s">
        <v>1081</v>
      </c>
    </row>
    <row r="190" spans="1:12" x14ac:dyDescent="0.25">
      <c r="A190" t="s">
        <v>420</v>
      </c>
      <c r="B190" t="s">
        <v>423</v>
      </c>
      <c r="C190" t="str">
        <f t="shared" si="2"/>
        <v>Karnataka</v>
      </c>
      <c r="D190" t="s">
        <v>35</v>
      </c>
      <c r="E190">
        <v>0</v>
      </c>
      <c r="F190" t="s">
        <v>3286</v>
      </c>
      <c r="G190" t="s">
        <v>11</v>
      </c>
      <c r="H190" s="3">
        <v>11451875</v>
      </c>
      <c r="I190">
        <v>0</v>
      </c>
      <c r="J190">
        <v>2004</v>
      </c>
      <c r="K190" t="s">
        <v>397</v>
      </c>
      <c r="L190" t="s">
        <v>1086</v>
      </c>
    </row>
    <row r="191" spans="1:12" x14ac:dyDescent="0.25">
      <c r="A191" t="s">
        <v>422</v>
      </c>
      <c r="B191" t="s">
        <v>425</v>
      </c>
      <c r="C191" t="str">
        <f t="shared" si="2"/>
        <v>Madhya Pradesh [2000 Onwards]</v>
      </c>
      <c r="D191" t="s">
        <v>35</v>
      </c>
      <c r="E191">
        <v>0</v>
      </c>
      <c r="F191" t="s">
        <v>3286</v>
      </c>
      <c r="G191" t="s">
        <v>27</v>
      </c>
      <c r="H191" s="3">
        <v>35827904</v>
      </c>
      <c r="I191">
        <v>0</v>
      </c>
      <c r="J191">
        <v>2004</v>
      </c>
      <c r="K191" t="s">
        <v>399</v>
      </c>
      <c r="L191" t="s">
        <v>1096</v>
      </c>
    </row>
    <row r="192" spans="1:12" x14ac:dyDescent="0.25">
      <c r="A192" t="s">
        <v>424</v>
      </c>
      <c r="B192" t="s">
        <v>427</v>
      </c>
      <c r="C192" t="str">
        <f t="shared" si="2"/>
        <v>Andhra Pradesh</v>
      </c>
      <c r="D192" t="s">
        <v>35</v>
      </c>
      <c r="E192">
        <v>0</v>
      </c>
      <c r="F192" t="s">
        <v>3286</v>
      </c>
      <c r="G192" t="s">
        <v>93</v>
      </c>
      <c r="H192" s="3">
        <v>48198297</v>
      </c>
      <c r="I192">
        <v>9889900</v>
      </c>
      <c r="J192">
        <v>2004</v>
      </c>
      <c r="K192" t="s">
        <v>401</v>
      </c>
      <c r="L192" t="s">
        <v>1093</v>
      </c>
    </row>
    <row r="193" spans="1:12" x14ac:dyDescent="0.25">
      <c r="A193" t="s">
        <v>426</v>
      </c>
      <c r="B193" t="s">
        <v>429</v>
      </c>
      <c r="C193" t="str">
        <f t="shared" si="2"/>
        <v>Punjab</v>
      </c>
      <c r="D193" t="s">
        <v>21</v>
      </c>
      <c r="E193">
        <v>0</v>
      </c>
      <c r="F193" t="s">
        <v>3286</v>
      </c>
      <c r="G193" t="s">
        <v>15</v>
      </c>
      <c r="H193" s="3">
        <v>81081889</v>
      </c>
      <c r="I193">
        <v>1236000</v>
      </c>
      <c r="J193">
        <v>2004</v>
      </c>
      <c r="K193" t="s">
        <v>403</v>
      </c>
      <c r="L193" t="s">
        <v>1078</v>
      </c>
    </row>
    <row r="194" spans="1:12" x14ac:dyDescent="0.25">
      <c r="A194" t="s">
        <v>428</v>
      </c>
      <c r="B194" t="s">
        <v>431</v>
      </c>
      <c r="C194" t="str">
        <f t="shared" ref="C194:C257" si="3">VLOOKUP(B194,$K$2:$L$544,2,FALSE)</f>
        <v>Madhya Pradesh [2000 Onwards]</v>
      </c>
      <c r="D194" t="s">
        <v>35</v>
      </c>
      <c r="E194">
        <v>0</v>
      </c>
      <c r="F194" t="s">
        <v>3286</v>
      </c>
      <c r="G194" t="s">
        <v>432</v>
      </c>
      <c r="H194" s="3">
        <v>5443950</v>
      </c>
      <c r="I194">
        <v>0</v>
      </c>
      <c r="J194">
        <v>2004</v>
      </c>
      <c r="K194" t="s">
        <v>405</v>
      </c>
      <c r="L194" t="s">
        <v>1078</v>
      </c>
    </row>
    <row r="195" spans="1:12" x14ac:dyDescent="0.25">
      <c r="A195" t="s">
        <v>430</v>
      </c>
      <c r="B195" t="s">
        <v>434</v>
      </c>
      <c r="C195" t="str">
        <f t="shared" si="3"/>
        <v>Bihar [2000 Onwards]</v>
      </c>
      <c r="D195" t="s">
        <v>122</v>
      </c>
      <c r="E195">
        <v>0</v>
      </c>
      <c r="F195" t="s">
        <v>3310</v>
      </c>
      <c r="G195" t="s">
        <v>27</v>
      </c>
      <c r="H195" s="3">
        <v>8332433</v>
      </c>
      <c r="I195">
        <v>0</v>
      </c>
      <c r="J195">
        <v>2004</v>
      </c>
      <c r="K195" t="s">
        <v>407</v>
      </c>
      <c r="L195" t="s">
        <v>1078</v>
      </c>
    </row>
    <row r="196" spans="1:12" x14ac:dyDescent="0.25">
      <c r="A196" t="s">
        <v>433</v>
      </c>
      <c r="B196" t="s">
        <v>436</v>
      </c>
      <c r="C196" t="str">
        <f t="shared" si="3"/>
        <v>Himachal Pradesh</v>
      </c>
      <c r="D196" t="s">
        <v>18</v>
      </c>
      <c r="E196">
        <v>0</v>
      </c>
      <c r="F196" t="s">
        <v>1126</v>
      </c>
      <c r="G196" t="s">
        <v>11</v>
      </c>
      <c r="H196" s="3">
        <v>2640727</v>
      </c>
      <c r="I196">
        <v>387411</v>
      </c>
      <c r="J196">
        <v>2004</v>
      </c>
      <c r="K196" t="s">
        <v>409</v>
      </c>
      <c r="L196" t="s">
        <v>1104</v>
      </c>
    </row>
    <row r="197" spans="1:12" x14ac:dyDescent="0.25">
      <c r="A197" t="s">
        <v>435</v>
      </c>
      <c r="B197" t="s">
        <v>436</v>
      </c>
      <c r="C197" t="str">
        <f t="shared" si="3"/>
        <v>Himachal Pradesh</v>
      </c>
      <c r="D197" t="s">
        <v>21</v>
      </c>
      <c r="E197">
        <v>0</v>
      </c>
      <c r="F197" t="s">
        <v>3286</v>
      </c>
      <c r="G197" t="s">
        <v>27</v>
      </c>
      <c r="H197" s="3">
        <v>6426759</v>
      </c>
      <c r="I197">
        <v>1069724</v>
      </c>
      <c r="J197">
        <v>2004</v>
      </c>
      <c r="K197" t="s">
        <v>411</v>
      </c>
      <c r="L197" t="s">
        <v>1092</v>
      </c>
    </row>
    <row r="198" spans="1:12" x14ac:dyDescent="0.25">
      <c r="A198" t="s">
        <v>437</v>
      </c>
      <c r="B198" t="s">
        <v>439</v>
      </c>
      <c r="C198" t="str">
        <f t="shared" si="3"/>
        <v>Andhra Pradesh</v>
      </c>
      <c r="D198" t="s">
        <v>10</v>
      </c>
      <c r="E198">
        <v>0</v>
      </c>
      <c r="F198" t="s">
        <v>1126</v>
      </c>
      <c r="G198" t="s">
        <v>15</v>
      </c>
      <c r="H198" s="3">
        <v>10011716</v>
      </c>
      <c r="I198">
        <v>0</v>
      </c>
      <c r="J198">
        <v>2004</v>
      </c>
      <c r="K198" t="s">
        <v>413</v>
      </c>
      <c r="L198" t="s">
        <v>1104</v>
      </c>
    </row>
    <row r="199" spans="1:12" x14ac:dyDescent="0.25">
      <c r="A199" t="s">
        <v>438</v>
      </c>
      <c r="B199" t="s">
        <v>441</v>
      </c>
      <c r="C199" t="str">
        <f t="shared" si="3"/>
        <v>Uttar Pradesh [2000 Onwards]</v>
      </c>
      <c r="D199" t="s">
        <v>35</v>
      </c>
      <c r="E199">
        <v>1</v>
      </c>
      <c r="F199" t="s">
        <v>3286</v>
      </c>
      <c r="G199" t="s">
        <v>171</v>
      </c>
      <c r="H199" s="3">
        <v>6164616</v>
      </c>
      <c r="I199">
        <v>0</v>
      </c>
      <c r="J199">
        <v>2004</v>
      </c>
      <c r="K199" t="s">
        <v>415</v>
      </c>
      <c r="L199" t="s">
        <v>1080</v>
      </c>
    </row>
    <row r="200" spans="1:12" x14ac:dyDescent="0.25">
      <c r="A200" t="s">
        <v>440</v>
      </c>
      <c r="B200" t="s">
        <v>443</v>
      </c>
      <c r="C200" t="str">
        <f t="shared" si="3"/>
        <v>Uttar Pradesh [2000 Onwards]</v>
      </c>
      <c r="D200" t="s">
        <v>18</v>
      </c>
      <c r="E200">
        <v>0</v>
      </c>
      <c r="F200" t="s">
        <v>1126</v>
      </c>
      <c r="G200" t="s">
        <v>27</v>
      </c>
      <c r="H200" s="3">
        <v>976000</v>
      </c>
      <c r="I200">
        <v>200000</v>
      </c>
      <c r="J200">
        <v>2004</v>
      </c>
      <c r="K200" t="s">
        <v>417</v>
      </c>
      <c r="L200" t="s">
        <v>1078</v>
      </c>
    </row>
    <row r="201" spans="1:12" x14ac:dyDescent="0.25">
      <c r="A201" t="s">
        <v>442</v>
      </c>
      <c r="B201" t="s">
        <v>445</v>
      </c>
      <c r="C201" t="str">
        <f t="shared" si="3"/>
        <v>Uttarakhand</v>
      </c>
      <c r="D201" t="s">
        <v>18</v>
      </c>
      <c r="E201">
        <v>0</v>
      </c>
      <c r="F201" t="s">
        <v>1126</v>
      </c>
      <c r="G201" t="s">
        <v>171</v>
      </c>
      <c r="H201" s="3">
        <v>2394512</v>
      </c>
      <c r="I201">
        <v>0</v>
      </c>
      <c r="J201">
        <v>2004</v>
      </c>
      <c r="K201" t="s">
        <v>419</v>
      </c>
      <c r="L201" t="s">
        <v>1093</v>
      </c>
    </row>
    <row r="202" spans="1:12" x14ac:dyDescent="0.25">
      <c r="A202" t="s">
        <v>444</v>
      </c>
      <c r="B202" t="s">
        <v>447</v>
      </c>
      <c r="C202" t="str">
        <f t="shared" si="3"/>
        <v>Karnataka</v>
      </c>
      <c r="D202" t="s">
        <v>3294</v>
      </c>
      <c r="E202">
        <v>0</v>
      </c>
      <c r="F202" t="s">
        <v>1126</v>
      </c>
      <c r="G202" t="s">
        <v>146</v>
      </c>
      <c r="H202" s="3">
        <v>11439574</v>
      </c>
      <c r="I202">
        <v>3582261</v>
      </c>
      <c r="J202">
        <v>2004</v>
      </c>
      <c r="K202" t="s">
        <v>421</v>
      </c>
      <c r="L202" t="s">
        <v>1078</v>
      </c>
    </row>
    <row r="203" spans="1:12" x14ac:dyDescent="0.25">
      <c r="A203" t="s">
        <v>446</v>
      </c>
      <c r="B203" t="s">
        <v>449</v>
      </c>
      <c r="C203" t="str">
        <f t="shared" si="3"/>
        <v>Uttar Pradesh [2000 Onwards]</v>
      </c>
      <c r="D203" t="s">
        <v>21</v>
      </c>
      <c r="E203">
        <v>0</v>
      </c>
      <c r="F203" t="s">
        <v>3286</v>
      </c>
      <c r="G203" t="s">
        <v>93</v>
      </c>
      <c r="H203" s="3">
        <v>2089121</v>
      </c>
      <c r="I203">
        <v>0</v>
      </c>
      <c r="J203">
        <v>2004</v>
      </c>
      <c r="K203" t="s">
        <v>423</v>
      </c>
      <c r="L203" t="s">
        <v>1097</v>
      </c>
    </row>
    <row r="204" spans="1:12" x14ac:dyDescent="0.25">
      <c r="A204" t="s">
        <v>448</v>
      </c>
      <c r="B204" t="s">
        <v>451</v>
      </c>
      <c r="C204" t="str">
        <f t="shared" si="3"/>
        <v>Jharkhand</v>
      </c>
      <c r="D204" t="s">
        <v>14</v>
      </c>
      <c r="E204">
        <v>1</v>
      </c>
      <c r="F204" t="s">
        <v>3286</v>
      </c>
      <c r="G204" t="s">
        <v>97</v>
      </c>
      <c r="H204" s="3">
        <v>970342</v>
      </c>
      <c r="I204">
        <v>250000</v>
      </c>
      <c r="J204">
        <v>2004</v>
      </c>
      <c r="K204" t="s">
        <v>425</v>
      </c>
      <c r="L204" t="s">
        <v>1098</v>
      </c>
    </row>
    <row r="205" spans="1:12" x14ac:dyDescent="0.25">
      <c r="A205" t="s">
        <v>450</v>
      </c>
      <c r="B205" t="s">
        <v>453</v>
      </c>
      <c r="C205" t="str">
        <f t="shared" si="3"/>
        <v>Andhra Pradesh</v>
      </c>
      <c r="D205" t="s">
        <v>35</v>
      </c>
      <c r="E205">
        <v>0</v>
      </c>
      <c r="F205" t="s">
        <v>3286</v>
      </c>
      <c r="G205" t="s">
        <v>15</v>
      </c>
      <c r="H205" s="3">
        <v>1405000</v>
      </c>
      <c r="I205">
        <v>200779</v>
      </c>
      <c r="J205">
        <v>2004</v>
      </c>
      <c r="K205" t="s">
        <v>427</v>
      </c>
      <c r="L205" t="s">
        <v>1077</v>
      </c>
    </row>
    <row r="206" spans="1:12" x14ac:dyDescent="0.25">
      <c r="A206" t="s">
        <v>452</v>
      </c>
      <c r="B206" t="s">
        <v>455</v>
      </c>
      <c r="C206" t="str">
        <f t="shared" si="3"/>
        <v>Maharashtra</v>
      </c>
      <c r="D206" t="s">
        <v>24</v>
      </c>
      <c r="E206">
        <v>2</v>
      </c>
      <c r="F206" t="s">
        <v>3286</v>
      </c>
      <c r="G206" t="s">
        <v>15</v>
      </c>
      <c r="H206" s="3">
        <v>15307225</v>
      </c>
      <c r="I206">
        <v>272088</v>
      </c>
      <c r="J206">
        <v>2004</v>
      </c>
      <c r="K206" t="s">
        <v>429</v>
      </c>
      <c r="L206" t="s">
        <v>1089</v>
      </c>
    </row>
    <row r="207" spans="1:12" x14ac:dyDescent="0.25">
      <c r="A207" t="s">
        <v>454</v>
      </c>
      <c r="B207" t="s">
        <v>457</v>
      </c>
      <c r="C207" t="str">
        <f t="shared" si="3"/>
        <v>Haryana</v>
      </c>
      <c r="D207" t="s">
        <v>35</v>
      </c>
      <c r="E207">
        <v>5</v>
      </c>
      <c r="F207" t="s">
        <v>3286</v>
      </c>
      <c r="G207" t="s">
        <v>97</v>
      </c>
      <c r="H207" s="3">
        <v>4568812</v>
      </c>
      <c r="I207">
        <v>245760</v>
      </c>
      <c r="J207">
        <v>2004</v>
      </c>
      <c r="K207" t="s">
        <v>431</v>
      </c>
      <c r="L207" t="s">
        <v>1098</v>
      </c>
    </row>
    <row r="208" spans="1:12" x14ac:dyDescent="0.25">
      <c r="A208" t="s">
        <v>456</v>
      </c>
      <c r="B208" t="s">
        <v>459</v>
      </c>
      <c r="C208" t="str">
        <f t="shared" si="3"/>
        <v>West Bengal</v>
      </c>
      <c r="D208" t="s">
        <v>43</v>
      </c>
      <c r="E208">
        <v>0</v>
      </c>
      <c r="F208" t="s">
        <v>3286</v>
      </c>
      <c r="G208" t="s">
        <v>27</v>
      </c>
      <c r="H208" s="3">
        <v>893720</v>
      </c>
      <c r="I208">
        <v>435000</v>
      </c>
      <c r="J208">
        <v>2004</v>
      </c>
      <c r="K208" t="s">
        <v>434</v>
      </c>
      <c r="L208" t="s">
        <v>1093</v>
      </c>
    </row>
    <row r="209" spans="1:12" x14ac:dyDescent="0.25">
      <c r="A209" t="s">
        <v>458</v>
      </c>
      <c r="B209" t="s">
        <v>461</v>
      </c>
      <c r="C209" t="str">
        <f t="shared" si="3"/>
        <v>Madhya Pradesh [2000 Onwards]</v>
      </c>
      <c r="D209" t="s">
        <v>21</v>
      </c>
      <c r="E209">
        <v>0</v>
      </c>
      <c r="F209" t="s">
        <v>3286</v>
      </c>
      <c r="G209" t="s">
        <v>15</v>
      </c>
      <c r="H209" s="3">
        <v>14878898</v>
      </c>
      <c r="I209">
        <v>654724</v>
      </c>
      <c r="J209">
        <v>2004</v>
      </c>
      <c r="K209" t="s">
        <v>436</v>
      </c>
      <c r="L209" t="s">
        <v>1109</v>
      </c>
    </row>
    <row r="210" spans="1:12" x14ac:dyDescent="0.25">
      <c r="A210" t="s">
        <v>460</v>
      </c>
      <c r="B210" t="s">
        <v>463</v>
      </c>
      <c r="C210" t="str">
        <f t="shared" si="3"/>
        <v>Punjab</v>
      </c>
      <c r="D210" t="s">
        <v>21</v>
      </c>
      <c r="E210">
        <v>0</v>
      </c>
      <c r="F210" t="s">
        <v>3286</v>
      </c>
      <c r="G210" t="s">
        <v>11</v>
      </c>
      <c r="H210" s="3">
        <v>1623665</v>
      </c>
      <c r="I210">
        <v>0</v>
      </c>
      <c r="J210">
        <v>2004</v>
      </c>
      <c r="K210" t="s">
        <v>436</v>
      </c>
      <c r="L210" t="s">
        <v>1078</v>
      </c>
    </row>
    <row r="211" spans="1:12" x14ac:dyDescent="0.25">
      <c r="A211" t="s">
        <v>462</v>
      </c>
      <c r="B211" t="s">
        <v>465</v>
      </c>
      <c r="C211" t="str">
        <f t="shared" si="3"/>
        <v>West Bengal</v>
      </c>
      <c r="D211" t="s">
        <v>43</v>
      </c>
      <c r="E211">
        <v>0</v>
      </c>
      <c r="F211" t="s">
        <v>3286</v>
      </c>
      <c r="G211" t="s">
        <v>15</v>
      </c>
      <c r="H211" s="3">
        <v>1545667</v>
      </c>
      <c r="I211">
        <v>0</v>
      </c>
      <c r="J211">
        <v>2004</v>
      </c>
      <c r="K211" t="s">
        <v>439</v>
      </c>
      <c r="L211" t="s">
        <v>1077</v>
      </c>
    </row>
    <row r="212" spans="1:12" x14ac:dyDescent="0.25">
      <c r="A212" t="s">
        <v>464</v>
      </c>
      <c r="B212" t="s">
        <v>467</v>
      </c>
      <c r="C212" t="str">
        <f t="shared" si="3"/>
        <v>Andhra Pradesh</v>
      </c>
      <c r="D212" t="s">
        <v>468</v>
      </c>
      <c r="E212">
        <v>3</v>
      </c>
      <c r="F212" t="s">
        <v>1126</v>
      </c>
      <c r="G212" t="s">
        <v>11</v>
      </c>
      <c r="H212" s="3">
        <v>3902342</v>
      </c>
      <c r="I212">
        <v>0</v>
      </c>
      <c r="J212">
        <v>2004</v>
      </c>
      <c r="K212" t="s">
        <v>441</v>
      </c>
      <c r="L212" t="s">
        <v>1078</v>
      </c>
    </row>
    <row r="213" spans="1:12" x14ac:dyDescent="0.25">
      <c r="A213" t="s">
        <v>466</v>
      </c>
      <c r="B213" t="s">
        <v>470</v>
      </c>
      <c r="C213" t="str">
        <f t="shared" si="3"/>
        <v>Maharashtra</v>
      </c>
      <c r="D213" t="s">
        <v>24</v>
      </c>
      <c r="E213">
        <v>0</v>
      </c>
      <c r="F213" t="s">
        <v>3286</v>
      </c>
      <c r="G213" t="s">
        <v>15</v>
      </c>
      <c r="H213" s="3">
        <v>7913845</v>
      </c>
      <c r="I213">
        <v>387564</v>
      </c>
      <c r="J213">
        <v>2004</v>
      </c>
      <c r="K213" t="s">
        <v>443</v>
      </c>
      <c r="L213" t="s">
        <v>1078</v>
      </c>
    </row>
    <row r="214" spans="1:12" x14ac:dyDescent="0.25">
      <c r="A214" t="s">
        <v>469</v>
      </c>
      <c r="B214" t="s">
        <v>472</v>
      </c>
      <c r="C214" t="str">
        <f t="shared" si="3"/>
        <v>Kerala</v>
      </c>
      <c r="D214" t="s">
        <v>473</v>
      </c>
      <c r="E214">
        <v>1</v>
      </c>
      <c r="F214" t="s">
        <v>3310</v>
      </c>
      <c r="G214" t="s">
        <v>11</v>
      </c>
      <c r="H214" s="3">
        <v>11417962</v>
      </c>
      <c r="I214">
        <v>78919</v>
      </c>
      <c r="J214">
        <v>2004</v>
      </c>
      <c r="K214" t="s">
        <v>445</v>
      </c>
      <c r="L214" t="s">
        <v>1086</v>
      </c>
    </row>
    <row r="215" spans="1:12" x14ac:dyDescent="0.25">
      <c r="A215" t="s">
        <v>471</v>
      </c>
      <c r="B215" t="s">
        <v>475</v>
      </c>
      <c r="C215" t="str">
        <f t="shared" si="3"/>
        <v>Madhya Pradesh [2000 Onwards]</v>
      </c>
      <c r="D215" t="s">
        <v>21</v>
      </c>
      <c r="E215">
        <v>0</v>
      </c>
      <c r="F215" t="s">
        <v>3286</v>
      </c>
      <c r="G215" t="s">
        <v>27</v>
      </c>
      <c r="H215" s="3">
        <v>4422500</v>
      </c>
      <c r="I215">
        <v>1250000</v>
      </c>
      <c r="J215">
        <v>2004</v>
      </c>
      <c r="K215" t="s">
        <v>447</v>
      </c>
      <c r="L215" t="s">
        <v>1097</v>
      </c>
    </row>
    <row r="216" spans="1:12" x14ac:dyDescent="0.25">
      <c r="A216" t="s">
        <v>474</v>
      </c>
      <c r="B216" t="s">
        <v>477</v>
      </c>
      <c r="C216" t="str">
        <f t="shared" si="3"/>
        <v>Manipur</v>
      </c>
      <c r="D216" t="s">
        <v>35</v>
      </c>
      <c r="E216">
        <v>0</v>
      </c>
      <c r="F216" t="s">
        <v>3286</v>
      </c>
      <c r="G216" t="s">
        <v>44</v>
      </c>
      <c r="H216" s="3">
        <v>1107278</v>
      </c>
      <c r="I216">
        <v>80660</v>
      </c>
      <c r="J216">
        <v>2004</v>
      </c>
      <c r="K216" t="s">
        <v>449</v>
      </c>
      <c r="L216" t="s">
        <v>1078</v>
      </c>
    </row>
    <row r="217" spans="1:12" x14ac:dyDescent="0.25">
      <c r="A217" t="s">
        <v>476</v>
      </c>
      <c r="B217" t="s">
        <v>479</v>
      </c>
      <c r="C217" t="str">
        <f t="shared" si="3"/>
        <v>Madhya Pradesh [2000 Onwards]</v>
      </c>
      <c r="D217" t="s">
        <v>21</v>
      </c>
      <c r="E217">
        <v>0</v>
      </c>
      <c r="F217" t="s">
        <v>3286</v>
      </c>
      <c r="G217" t="s">
        <v>15</v>
      </c>
      <c r="H217" s="3">
        <v>6327291</v>
      </c>
      <c r="I217">
        <v>0</v>
      </c>
      <c r="J217">
        <v>2004</v>
      </c>
      <c r="K217" t="s">
        <v>451</v>
      </c>
      <c r="L217" t="s">
        <v>1104</v>
      </c>
    </row>
    <row r="218" spans="1:12" x14ac:dyDescent="0.25">
      <c r="A218" t="s">
        <v>478</v>
      </c>
      <c r="B218" t="s">
        <v>481</v>
      </c>
      <c r="C218" t="str">
        <f t="shared" si="3"/>
        <v>West Bengal</v>
      </c>
      <c r="D218" t="s">
        <v>43</v>
      </c>
      <c r="E218">
        <v>0</v>
      </c>
      <c r="F218" t="s">
        <v>3286</v>
      </c>
      <c r="G218" t="s">
        <v>44</v>
      </c>
      <c r="H218" s="3">
        <v>1046232</v>
      </c>
      <c r="I218">
        <v>0</v>
      </c>
      <c r="J218">
        <v>2004</v>
      </c>
      <c r="K218" t="s">
        <v>453</v>
      </c>
      <c r="L218" t="s">
        <v>1077</v>
      </c>
    </row>
    <row r="219" spans="1:12" x14ac:dyDescent="0.25">
      <c r="A219" t="s">
        <v>480</v>
      </c>
      <c r="B219" t="s">
        <v>483</v>
      </c>
      <c r="C219" t="str">
        <f t="shared" si="3"/>
        <v>Orissa</v>
      </c>
      <c r="D219" t="s">
        <v>96</v>
      </c>
      <c r="E219">
        <v>0</v>
      </c>
      <c r="F219" t="s">
        <v>1126</v>
      </c>
      <c r="G219" t="s">
        <v>27</v>
      </c>
      <c r="H219" s="3">
        <v>5982315</v>
      </c>
      <c r="I219">
        <v>53760</v>
      </c>
      <c r="J219">
        <v>2004</v>
      </c>
      <c r="K219" t="s">
        <v>455</v>
      </c>
      <c r="L219" t="s">
        <v>1079</v>
      </c>
    </row>
    <row r="220" spans="1:12" x14ac:dyDescent="0.25">
      <c r="A220" t="s">
        <v>482</v>
      </c>
      <c r="B220" t="s">
        <v>485</v>
      </c>
      <c r="C220" t="str">
        <f t="shared" si="3"/>
        <v>Bihar [2000 Onwards]</v>
      </c>
      <c r="D220" t="s">
        <v>86</v>
      </c>
      <c r="E220">
        <v>0</v>
      </c>
      <c r="F220" t="s">
        <v>1126</v>
      </c>
      <c r="G220" t="s">
        <v>27</v>
      </c>
      <c r="H220" s="3">
        <v>8990298</v>
      </c>
      <c r="I220">
        <v>294350</v>
      </c>
      <c r="J220">
        <v>2004</v>
      </c>
      <c r="K220" t="s">
        <v>457</v>
      </c>
      <c r="L220" t="s">
        <v>1088</v>
      </c>
    </row>
    <row r="221" spans="1:12" x14ac:dyDescent="0.25">
      <c r="A221" t="s">
        <v>484</v>
      </c>
      <c r="B221" t="s">
        <v>487</v>
      </c>
      <c r="C221" t="str">
        <f t="shared" si="3"/>
        <v>Rajasthan</v>
      </c>
      <c r="D221" t="s">
        <v>21</v>
      </c>
      <c r="E221">
        <v>0</v>
      </c>
      <c r="F221" t="s">
        <v>3286</v>
      </c>
      <c r="G221" t="s">
        <v>11</v>
      </c>
      <c r="H221" s="3">
        <v>14248322</v>
      </c>
      <c r="I221">
        <v>196196</v>
      </c>
      <c r="J221">
        <v>2004</v>
      </c>
      <c r="K221" t="s">
        <v>459</v>
      </c>
      <c r="L221" t="s">
        <v>1084</v>
      </c>
    </row>
    <row r="222" spans="1:12" x14ac:dyDescent="0.25">
      <c r="A222" t="s">
        <v>486</v>
      </c>
      <c r="B222" t="s">
        <v>489</v>
      </c>
      <c r="C222" t="str">
        <f t="shared" si="3"/>
        <v>Orissa</v>
      </c>
      <c r="D222" t="s">
        <v>96</v>
      </c>
      <c r="E222">
        <v>0</v>
      </c>
      <c r="F222" t="s">
        <v>1126</v>
      </c>
      <c r="G222" t="s">
        <v>27</v>
      </c>
      <c r="H222" s="3">
        <v>870000</v>
      </c>
      <c r="I222">
        <v>22568</v>
      </c>
      <c r="J222">
        <v>2004</v>
      </c>
      <c r="K222" t="s">
        <v>461</v>
      </c>
      <c r="L222" t="s">
        <v>1098</v>
      </c>
    </row>
    <row r="223" spans="1:12" x14ac:dyDescent="0.25">
      <c r="A223" t="s">
        <v>488</v>
      </c>
      <c r="B223" t="s">
        <v>491</v>
      </c>
      <c r="C223" t="str">
        <f t="shared" si="3"/>
        <v>Uttar Pradesh [2000 Onwards]</v>
      </c>
      <c r="D223" t="s">
        <v>21</v>
      </c>
      <c r="E223">
        <v>1</v>
      </c>
      <c r="F223" t="s">
        <v>3286</v>
      </c>
      <c r="G223" t="s">
        <v>27</v>
      </c>
      <c r="H223" s="3">
        <v>446550</v>
      </c>
      <c r="I223">
        <v>114460</v>
      </c>
      <c r="J223">
        <v>2004</v>
      </c>
      <c r="K223" t="s">
        <v>463</v>
      </c>
      <c r="L223" t="s">
        <v>1089</v>
      </c>
    </row>
    <row r="224" spans="1:12" x14ac:dyDescent="0.25">
      <c r="A224" t="s">
        <v>490</v>
      </c>
      <c r="B224" t="s">
        <v>493</v>
      </c>
      <c r="C224" t="str">
        <f t="shared" si="3"/>
        <v>Uttar Pradesh [2000 Onwards]</v>
      </c>
      <c r="D224" t="s">
        <v>18</v>
      </c>
      <c r="E224">
        <v>1</v>
      </c>
      <c r="F224" t="s">
        <v>1126</v>
      </c>
      <c r="G224" t="s">
        <v>27</v>
      </c>
      <c r="H224" s="3">
        <v>5623000</v>
      </c>
      <c r="I224">
        <v>787357</v>
      </c>
      <c r="J224">
        <v>2004</v>
      </c>
      <c r="K224" t="s">
        <v>465</v>
      </c>
      <c r="L224" t="s">
        <v>1084</v>
      </c>
    </row>
    <row r="225" spans="1:12" x14ac:dyDescent="0.25">
      <c r="A225" t="s">
        <v>492</v>
      </c>
      <c r="B225" t="s">
        <v>495</v>
      </c>
      <c r="C225" t="str">
        <f t="shared" si="3"/>
        <v>Maharashtra</v>
      </c>
      <c r="D225" t="s">
        <v>21</v>
      </c>
      <c r="E225">
        <v>1</v>
      </c>
      <c r="F225" t="s">
        <v>3286</v>
      </c>
      <c r="G225" t="s">
        <v>27</v>
      </c>
      <c r="H225" s="3">
        <v>6719861</v>
      </c>
      <c r="I225">
        <v>0</v>
      </c>
      <c r="J225">
        <v>2004</v>
      </c>
      <c r="K225" t="s">
        <v>467</v>
      </c>
      <c r="L225" t="s">
        <v>1077</v>
      </c>
    </row>
    <row r="226" spans="1:12" x14ac:dyDescent="0.25">
      <c r="A226" t="s">
        <v>494</v>
      </c>
      <c r="B226" t="s">
        <v>497</v>
      </c>
      <c r="C226" t="str">
        <f t="shared" si="3"/>
        <v>Maharashtra</v>
      </c>
      <c r="D226" t="s">
        <v>21</v>
      </c>
      <c r="E226">
        <v>0</v>
      </c>
      <c r="F226" t="s">
        <v>3286</v>
      </c>
      <c r="G226" t="s">
        <v>97</v>
      </c>
      <c r="H226" s="3">
        <v>9681004</v>
      </c>
      <c r="I226">
        <v>715955</v>
      </c>
      <c r="J226">
        <v>2004</v>
      </c>
      <c r="K226" t="s">
        <v>470</v>
      </c>
      <c r="L226" t="s">
        <v>1079</v>
      </c>
    </row>
    <row r="227" spans="1:12" x14ac:dyDescent="0.25">
      <c r="A227" t="s">
        <v>496</v>
      </c>
      <c r="B227" t="s">
        <v>499</v>
      </c>
      <c r="C227" t="str">
        <f t="shared" si="3"/>
        <v>Rajasthan</v>
      </c>
      <c r="D227" t="s">
        <v>21</v>
      </c>
      <c r="E227">
        <v>0</v>
      </c>
      <c r="F227" t="s">
        <v>3286</v>
      </c>
      <c r="G227" t="s">
        <v>27</v>
      </c>
      <c r="H227" s="3">
        <v>9629204</v>
      </c>
      <c r="I227">
        <v>904335</v>
      </c>
      <c r="J227">
        <v>2004</v>
      </c>
      <c r="K227" t="s">
        <v>472</v>
      </c>
      <c r="L227" t="s">
        <v>1083</v>
      </c>
    </row>
    <row r="228" spans="1:12" x14ac:dyDescent="0.25">
      <c r="A228" t="s">
        <v>498</v>
      </c>
      <c r="B228" t="s">
        <v>501</v>
      </c>
      <c r="C228" t="str">
        <f t="shared" si="3"/>
        <v>West Bengal</v>
      </c>
      <c r="D228" t="s">
        <v>43</v>
      </c>
      <c r="E228">
        <v>0</v>
      </c>
      <c r="F228" t="s">
        <v>3286</v>
      </c>
      <c r="G228" t="s">
        <v>11</v>
      </c>
      <c r="H228" s="3">
        <v>1711703</v>
      </c>
      <c r="I228">
        <v>47377</v>
      </c>
      <c r="J228">
        <v>2004</v>
      </c>
      <c r="K228" t="s">
        <v>475</v>
      </c>
      <c r="L228" t="s">
        <v>1098</v>
      </c>
    </row>
    <row r="229" spans="1:12" x14ac:dyDescent="0.25">
      <c r="A229" t="s">
        <v>500</v>
      </c>
      <c r="B229" t="s">
        <v>503</v>
      </c>
      <c r="C229" t="str">
        <f t="shared" si="3"/>
        <v>Jammu &amp; Kashmir</v>
      </c>
      <c r="D229" t="s">
        <v>35</v>
      </c>
      <c r="E229">
        <v>0</v>
      </c>
      <c r="F229" t="s">
        <v>3286</v>
      </c>
      <c r="G229" t="s">
        <v>61</v>
      </c>
      <c r="H229" s="3">
        <v>6217000</v>
      </c>
      <c r="I229">
        <v>149750</v>
      </c>
      <c r="J229">
        <v>2004</v>
      </c>
      <c r="K229" t="s">
        <v>477</v>
      </c>
      <c r="L229" t="s">
        <v>1110</v>
      </c>
    </row>
    <row r="230" spans="1:12" x14ac:dyDescent="0.25">
      <c r="A230" t="s">
        <v>502</v>
      </c>
      <c r="B230" t="s">
        <v>505</v>
      </c>
      <c r="C230" t="str">
        <f t="shared" si="3"/>
        <v>Gujarat</v>
      </c>
      <c r="D230" t="s">
        <v>35</v>
      </c>
      <c r="E230">
        <v>0</v>
      </c>
      <c r="F230" t="s">
        <v>3286</v>
      </c>
      <c r="G230" t="s">
        <v>15</v>
      </c>
      <c r="H230" s="3">
        <v>4837028</v>
      </c>
      <c r="I230">
        <v>574600</v>
      </c>
      <c r="J230">
        <v>2004</v>
      </c>
      <c r="K230" t="s">
        <v>479</v>
      </c>
      <c r="L230" t="s">
        <v>1098</v>
      </c>
    </row>
    <row r="231" spans="1:12" x14ac:dyDescent="0.25">
      <c r="A231" t="s">
        <v>504</v>
      </c>
      <c r="B231" t="s">
        <v>507</v>
      </c>
      <c r="C231" t="str">
        <f t="shared" si="3"/>
        <v>Jharkhand</v>
      </c>
      <c r="D231" t="s">
        <v>361</v>
      </c>
      <c r="E231">
        <v>3</v>
      </c>
      <c r="F231" t="s">
        <v>1126</v>
      </c>
      <c r="G231" t="s">
        <v>15</v>
      </c>
      <c r="H231" s="3">
        <v>3058500</v>
      </c>
      <c r="I231">
        <v>0</v>
      </c>
      <c r="J231">
        <v>2004</v>
      </c>
      <c r="K231" t="s">
        <v>481</v>
      </c>
      <c r="L231" t="s">
        <v>1084</v>
      </c>
    </row>
    <row r="232" spans="1:12" x14ac:dyDescent="0.25">
      <c r="A232" t="s">
        <v>506</v>
      </c>
      <c r="B232" t="s">
        <v>509</v>
      </c>
      <c r="C232" t="str">
        <f t="shared" si="3"/>
        <v>West Bengal</v>
      </c>
      <c r="D232" t="s">
        <v>35</v>
      </c>
      <c r="E232">
        <v>0</v>
      </c>
      <c r="F232" t="s">
        <v>3286</v>
      </c>
      <c r="G232" t="s">
        <v>44</v>
      </c>
      <c r="H232" s="3">
        <v>15204925</v>
      </c>
      <c r="I232">
        <v>217267</v>
      </c>
      <c r="J232">
        <v>2004</v>
      </c>
      <c r="K232" t="s">
        <v>483</v>
      </c>
      <c r="L232" t="s">
        <v>1095</v>
      </c>
    </row>
    <row r="233" spans="1:12" x14ac:dyDescent="0.25">
      <c r="A233" t="s">
        <v>508</v>
      </c>
      <c r="B233" t="s">
        <v>511</v>
      </c>
      <c r="C233" t="str">
        <f t="shared" si="3"/>
        <v>Uttar Pradesh [2000 Onwards]</v>
      </c>
      <c r="D233" t="s">
        <v>18</v>
      </c>
      <c r="E233">
        <v>0</v>
      </c>
      <c r="F233" t="s">
        <v>1126</v>
      </c>
      <c r="G233" t="s">
        <v>97</v>
      </c>
      <c r="H233" s="3">
        <v>2941300</v>
      </c>
      <c r="I233">
        <v>0</v>
      </c>
      <c r="J233">
        <v>2004</v>
      </c>
      <c r="K233" t="s">
        <v>485</v>
      </c>
      <c r="L233" t="s">
        <v>1093</v>
      </c>
    </row>
    <row r="234" spans="1:12" x14ac:dyDescent="0.25">
      <c r="A234" t="s">
        <v>510</v>
      </c>
      <c r="B234" t="s">
        <v>513</v>
      </c>
      <c r="C234" t="str">
        <f t="shared" si="3"/>
        <v>Madhya Pradesh [2000 Onwards]</v>
      </c>
      <c r="D234" t="s">
        <v>35</v>
      </c>
      <c r="E234">
        <v>0</v>
      </c>
      <c r="F234" t="s">
        <v>3286</v>
      </c>
      <c r="G234" t="s">
        <v>27</v>
      </c>
      <c r="H234" s="3">
        <v>14041825</v>
      </c>
      <c r="I234">
        <v>0</v>
      </c>
      <c r="J234">
        <v>2004</v>
      </c>
      <c r="K234" t="s">
        <v>487</v>
      </c>
      <c r="L234" t="s">
        <v>1081</v>
      </c>
    </row>
    <row r="235" spans="1:12" x14ac:dyDescent="0.25">
      <c r="A235" t="s">
        <v>512</v>
      </c>
      <c r="B235" t="s">
        <v>515</v>
      </c>
      <c r="C235" t="str">
        <f t="shared" si="3"/>
        <v>Rajasthan</v>
      </c>
      <c r="D235" t="s">
        <v>21</v>
      </c>
      <c r="E235">
        <v>0</v>
      </c>
      <c r="F235" t="s">
        <v>3286</v>
      </c>
      <c r="G235" t="s">
        <v>27</v>
      </c>
      <c r="H235" s="3">
        <v>7082067</v>
      </c>
      <c r="I235">
        <v>0</v>
      </c>
      <c r="J235">
        <v>2004</v>
      </c>
      <c r="K235" t="s">
        <v>489</v>
      </c>
      <c r="L235" t="s">
        <v>1095</v>
      </c>
    </row>
    <row r="236" spans="1:12" x14ac:dyDescent="0.25">
      <c r="A236" t="s">
        <v>514</v>
      </c>
      <c r="B236" t="s">
        <v>517</v>
      </c>
      <c r="C236" t="str">
        <f t="shared" si="3"/>
        <v>Bihar [2000 Onwards]</v>
      </c>
      <c r="D236" t="s">
        <v>86</v>
      </c>
      <c r="E236">
        <v>0</v>
      </c>
      <c r="F236" t="s">
        <v>1126</v>
      </c>
      <c r="G236" t="s">
        <v>15</v>
      </c>
      <c r="H236" s="3">
        <v>1137321</v>
      </c>
      <c r="I236">
        <v>245123</v>
      </c>
      <c r="J236">
        <v>2004</v>
      </c>
      <c r="K236" t="s">
        <v>491</v>
      </c>
      <c r="L236" t="s">
        <v>1078</v>
      </c>
    </row>
    <row r="237" spans="1:12" x14ac:dyDescent="0.25">
      <c r="A237" t="s">
        <v>516</v>
      </c>
      <c r="B237" t="s">
        <v>519</v>
      </c>
      <c r="C237" t="str">
        <f t="shared" si="3"/>
        <v>Uttar Pradesh [2000 Onwards]</v>
      </c>
      <c r="D237" t="s">
        <v>18</v>
      </c>
      <c r="E237">
        <v>1</v>
      </c>
      <c r="F237" t="s">
        <v>1126</v>
      </c>
      <c r="G237" t="s">
        <v>27</v>
      </c>
      <c r="H237" s="3">
        <v>5307820</v>
      </c>
      <c r="I237">
        <v>0</v>
      </c>
      <c r="J237">
        <v>2004</v>
      </c>
      <c r="K237" t="s">
        <v>493</v>
      </c>
      <c r="L237" t="s">
        <v>1078</v>
      </c>
    </row>
    <row r="238" spans="1:12" x14ac:dyDescent="0.25">
      <c r="A238" t="s">
        <v>518</v>
      </c>
      <c r="B238" t="s">
        <v>521</v>
      </c>
      <c r="C238" t="str">
        <f t="shared" si="3"/>
        <v>West Bengal</v>
      </c>
      <c r="D238" t="s">
        <v>43</v>
      </c>
      <c r="E238">
        <v>1</v>
      </c>
      <c r="F238" t="s">
        <v>3286</v>
      </c>
      <c r="G238" t="s">
        <v>97</v>
      </c>
      <c r="H238" s="3">
        <v>1041089</v>
      </c>
      <c r="I238">
        <v>101870</v>
      </c>
      <c r="J238">
        <v>2004</v>
      </c>
      <c r="K238" t="s">
        <v>495</v>
      </c>
      <c r="L238" t="s">
        <v>1079</v>
      </c>
    </row>
    <row r="239" spans="1:12" x14ac:dyDescent="0.25">
      <c r="A239" t="s">
        <v>520</v>
      </c>
      <c r="B239" t="s">
        <v>523</v>
      </c>
      <c r="C239" t="str">
        <f t="shared" si="3"/>
        <v>Rajasthan</v>
      </c>
      <c r="D239" t="s">
        <v>35</v>
      </c>
      <c r="E239">
        <v>0</v>
      </c>
      <c r="F239" t="s">
        <v>3286</v>
      </c>
      <c r="G239" t="s">
        <v>61</v>
      </c>
      <c r="H239" s="3">
        <v>4771614</v>
      </c>
      <c r="I239">
        <v>984980</v>
      </c>
      <c r="J239">
        <v>2004</v>
      </c>
      <c r="K239" t="s">
        <v>497</v>
      </c>
      <c r="L239" t="s">
        <v>1079</v>
      </c>
    </row>
    <row r="240" spans="1:12" x14ac:dyDescent="0.25">
      <c r="A240" t="s">
        <v>522</v>
      </c>
      <c r="B240" t="s">
        <v>525</v>
      </c>
      <c r="C240" t="str">
        <f t="shared" si="3"/>
        <v>Rajasthan</v>
      </c>
      <c r="D240" t="s">
        <v>21</v>
      </c>
      <c r="E240">
        <v>0</v>
      </c>
      <c r="F240" t="s">
        <v>3286</v>
      </c>
      <c r="G240" t="s">
        <v>11</v>
      </c>
      <c r="H240" s="3">
        <v>6993029</v>
      </c>
      <c r="I240">
        <v>489166</v>
      </c>
      <c r="J240">
        <v>2004</v>
      </c>
      <c r="K240" t="s">
        <v>499</v>
      </c>
      <c r="L240" t="s">
        <v>1081</v>
      </c>
    </row>
    <row r="241" spans="1:12" x14ac:dyDescent="0.25">
      <c r="A241" t="s">
        <v>524</v>
      </c>
      <c r="B241" t="s">
        <v>527</v>
      </c>
      <c r="C241" t="str">
        <f t="shared" si="3"/>
        <v>Assam</v>
      </c>
      <c r="D241" t="s">
        <v>35</v>
      </c>
      <c r="E241">
        <v>0</v>
      </c>
      <c r="F241" t="s">
        <v>3286</v>
      </c>
      <c r="G241" t="s">
        <v>27</v>
      </c>
      <c r="H241" s="3">
        <v>1356192</v>
      </c>
      <c r="I241">
        <v>0</v>
      </c>
      <c r="J241">
        <v>2004</v>
      </c>
      <c r="K241" t="s">
        <v>501</v>
      </c>
      <c r="L241" t="s">
        <v>1084</v>
      </c>
    </row>
    <row r="242" spans="1:12" x14ac:dyDescent="0.25">
      <c r="A242" t="s">
        <v>526</v>
      </c>
      <c r="B242" t="s">
        <v>529</v>
      </c>
      <c r="C242" t="str">
        <f t="shared" si="3"/>
        <v>West Bengal</v>
      </c>
      <c r="D242" t="s">
        <v>38</v>
      </c>
      <c r="E242">
        <v>0</v>
      </c>
      <c r="F242" t="s">
        <v>1126</v>
      </c>
      <c r="G242" t="s">
        <v>11</v>
      </c>
      <c r="H242" s="3">
        <v>2189190</v>
      </c>
      <c r="I242">
        <v>0</v>
      </c>
      <c r="J242">
        <v>2004</v>
      </c>
      <c r="K242" t="s">
        <v>503</v>
      </c>
      <c r="L242" t="s">
        <v>1091</v>
      </c>
    </row>
    <row r="243" spans="1:12" x14ac:dyDescent="0.25">
      <c r="A243" t="s">
        <v>528</v>
      </c>
      <c r="B243" t="s">
        <v>531</v>
      </c>
      <c r="C243" t="str">
        <f t="shared" si="3"/>
        <v>Punjab</v>
      </c>
      <c r="D243" t="s">
        <v>35</v>
      </c>
      <c r="E243">
        <v>0</v>
      </c>
      <c r="F243" t="s">
        <v>3286</v>
      </c>
      <c r="G243" t="s">
        <v>61</v>
      </c>
      <c r="H243" s="3">
        <v>205828008</v>
      </c>
      <c r="I243">
        <v>2500000</v>
      </c>
      <c r="J243">
        <v>2004</v>
      </c>
      <c r="K243" t="s">
        <v>505</v>
      </c>
      <c r="L243" t="s">
        <v>1080</v>
      </c>
    </row>
    <row r="244" spans="1:12" x14ac:dyDescent="0.25">
      <c r="A244" t="s">
        <v>530</v>
      </c>
      <c r="B244" t="s">
        <v>533</v>
      </c>
      <c r="C244" t="str">
        <f t="shared" si="3"/>
        <v>Gujarat</v>
      </c>
      <c r="D244" t="s">
        <v>35</v>
      </c>
      <c r="E244">
        <v>2</v>
      </c>
      <c r="F244" t="s">
        <v>3286</v>
      </c>
      <c r="G244" t="s">
        <v>15</v>
      </c>
      <c r="H244" s="3">
        <v>18457408</v>
      </c>
      <c r="I244">
        <v>0</v>
      </c>
      <c r="J244">
        <v>2004</v>
      </c>
      <c r="K244" t="s">
        <v>507</v>
      </c>
      <c r="L244" t="s">
        <v>1104</v>
      </c>
    </row>
    <row r="245" spans="1:12" x14ac:dyDescent="0.25">
      <c r="A245" t="s">
        <v>532</v>
      </c>
      <c r="B245" t="s">
        <v>535</v>
      </c>
      <c r="C245" t="str">
        <f t="shared" si="3"/>
        <v>Gujarat</v>
      </c>
      <c r="D245" t="s">
        <v>35</v>
      </c>
      <c r="E245">
        <v>0</v>
      </c>
      <c r="F245" t="s">
        <v>3286</v>
      </c>
      <c r="G245" t="s">
        <v>61</v>
      </c>
      <c r="H245" s="3">
        <v>5727475</v>
      </c>
      <c r="I245">
        <v>3083830</v>
      </c>
      <c r="J245">
        <v>2004</v>
      </c>
      <c r="K245" t="s">
        <v>509</v>
      </c>
      <c r="L245" t="s">
        <v>1084</v>
      </c>
    </row>
    <row r="246" spans="1:12" x14ac:dyDescent="0.25">
      <c r="A246" t="s">
        <v>534</v>
      </c>
      <c r="B246" t="s">
        <v>537</v>
      </c>
      <c r="C246" t="str">
        <f t="shared" si="3"/>
        <v>Uttar Pradesh [2000 Onwards]</v>
      </c>
      <c r="D246" t="s">
        <v>113</v>
      </c>
      <c r="E246">
        <v>0</v>
      </c>
      <c r="F246" t="s">
        <v>1126</v>
      </c>
      <c r="G246" t="s">
        <v>15</v>
      </c>
      <c r="H246" s="3">
        <v>43904200</v>
      </c>
      <c r="I246">
        <v>0</v>
      </c>
      <c r="J246">
        <v>2004</v>
      </c>
      <c r="K246" t="s">
        <v>1132</v>
      </c>
      <c r="L246" t="s">
        <v>1100</v>
      </c>
    </row>
    <row r="247" spans="1:12" x14ac:dyDescent="0.25">
      <c r="A247" t="s">
        <v>536</v>
      </c>
      <c r="B247" t="s">
        <v>539</v>
      </c>
      <c r="C247" t="str">
        <f t="shared" si="3"/>
        <v>Uttar Pradesh [2000 Onwards]</v>
      </c>
      <c r="D247" t="s">
        <v>18</v>
      </c>
      <c r="E247">
        <v>0</v>
      </c>
      <c r="F247" t="s">
        <v>1126</v>
      </c>
      <c r="G247" t="s">
        <v>11</v>
      </c>
      <c r="H247" s="3">
        <v>4112560</v>
      </c>
      <c r="I247">
        <v>0</v>
      </c>
      <c r="J247">
        <v>2004</v>
      </c>
      <c r="K247" t="s">
        <v>511</v>
      </c>
      <c r="L247" t="s">
        <v>1078</v>
      </c>
    </row>
    <row r="248" spans="1:12" x14ac:dyDescent="0.25">
      <c r="A248" t="s">
        <v>538</v>
      </c>
      <c r="B248" t="s">
        <v>541</v>
      </c>
      <c r="C248" t="str">
        <f t="shared" si="3"/>
        <v>Orissa</v>
      </c>
      <c r="D248" t="s">
        <v>21</v>
      </c>
      <c r="E248">
        <v>0</v>
      </c>
      <c r="F248" t="s">
        <v>3286</v>
      </c>
      <c r="G248" t="s">
        <v>15</v>
      </c>
      <c r="H248" s="3">
        <v>3237000</v>
      </c>
      <c r="I248">
        <v>10823</v>
      </c>
      <c r="J248">
        <v>2004</v>
      </c>
      <c r="K248" t="s">
        <v>513</v>
      </c>
      <c r="L248" t="s">
        <v>1098</v>
      </c>
    </row>
    <row r="249" spans="1:12" x14ac:dyDescent="0.25">
      <c r="A249" t="s">
        <v>540</v>
      </c>
      <c r="B249" t="s">
        <v>543</v>
      </c>
      <c r="C249" t="str">
        <f t="shared" si="3"/>
        <v>Assam</v>
      </c>
      <c r="D249" t="s">
        <v>35</v>
      </c>
      <c r="E249">
        <v>0</v>
      </c>
      <c r="F249" t="s">
        <v>3286</v>
      </c>
      <c r="G249" t="s">
        <v>15</v>
      </c>
      <c r="H249" s="3">
        <v>342751</v>
      </c>
      <c r="I249">
        <v>0</v>
      </c>
      <c r="J249">
        <v>2004</v>
      </c>
      <c r="K249" t="s">
        <v>515</v>
      </c>
      <c r="L249" t="s">
        <v>1081</v>
      </c>
    </row>
    <row r="250" spans="1:12" x14ac:dyDescent="0.25">
      <c r="A250" t="s">
        <v>542</v>
      </c>
      <c r="B250" t="s">
        <v>545</v>
      </c>
      <c r="C250" t="str">
        <f t="shared" si="3"/>
        <v>Karnataka</v>
      </c>
      <c r="D250" t="s">
        <v>35</v>
      </c>
      <c r="E250">
        <v>0</v>
      </c>
      <c r="F250" t="s">
        <v>3286</v>
      </c>
      <c r="G250" t="s">
        <v>27</v>
      </c>
      <c r="H250" s="3">
        <v>1160000</v>
      </c>
      <c r="I250">
        <v>0</v>
      </c>
      <c r="J250">
        <v>2004</v>
      </c>
      <c r="K250" t="s">
        <v>517</v>
      </c>
      <c r="L250" t="s">
        <v>1093</v>
      </c>
    </row>
    <row r="251" spans="1:12" x14ac:dyDescent="0.25">
      <c r="A251" t="s">
        <v>544</v>
      </c>
      <c r="B251" t="s">
        <v>547</v>
      </c>
      <c r="C251" t="str">
        <f t="shared" si="3"/>
        <v>Karnataka</v>
      </c>
      <c r="D251" t="s">
        <v>21</v>
      </c>
      <c r="E251">
        <v>3</v>
      </c>
      <c r="F251" t="s">
        <v>3286</v>
      </c>
      <c r="G251" t="s">
        <v>97</v>
      </c>
      <c r="H251" s="3">
        <v>1206000</v>
      </c>
      <c r="I251">
        <v>13401653</v>
      </c>
      <c r="J251">
        <v>2004</v>
      </c>
      <c r="K251" t="s">
        <v>519</v>
      </c>
      <c r="L251" t="s">
        <v>1078</v>
      </c>
    </row>
    <row r="252" spans="1:12" x14ac:dyDescent="0.25">
      <c r="A252" t="s">
        <v>546</v>
      </c>
      <c r="B252" t="s">
        <v>549</v>
      </c>
      <c r="C252" t="str">
        <f t="shared" si="3"/>
        <v>Himachal Pradesh</v>
      </c>
      <c r="D252" t="s">
        <v>35</v>
      </c>
      <c r="E252">
        <v>0</v>
      </c>
      <c r="F252" t="s">
        <v>3286</v>
      </c>
      <c r="G252" t="s">
        <v>27</v>
      </c>
      <c r="H252" s="3">
        <v>7304760</v>
      </c>
      <c r="I252">
        <v>1916918</v>
      </c>
      <c r="J252">
        <v>2004</v>
      </c>
      <c r="K252" t="s">
        <v>521</v>
      </c>
      <c r="L252" t="s">
        <v>1084</v>
      </c>
    </row>
    <row r="253" spans="1:12" x14ac:dyDescent="0.25">
      <c r="A253" t="s">
        <v>548</v>
      </c>
      <c r="B253" t="s">
        <v>551</v>
      </c>
      <c r="C253" t="str">
        <f t="shared" si="3"/>
        <v>Chhattisgarh</v>
      </c>
      <c r="D253" t="s">
        <v>21</v>
      </c>
      <c r="E253">
        <v>0</v>
      </c>
      <c r="F253" t="s">
        <v>3286</v>
      </c>
      <c r="G253" t="s">
        <v>27</v>
      </c>
      <c r="H253" s="3">
        <v>2113856</v>
      </c>
      <c r="I253">
        <v>71932</v>
      </c>
      <c r="J253">
        <v>2004</v>
      </c>
      <c r="K253" t="s">
        <v>523</v>
      </c>
      <c r="L253" t="s">
        <v>1081</v>
      </c>
    </row>
    <row r="254" spans="1:12" x14ac:dyDescent="0.25">
      <c r="A254" t="s">
        <v>550</v>
      </c>
      <c r="B254" t="s">
        <v>553</v>
      </c>
      <c r="C254" t="str">
        <f t="shared" si="3"/>
        <v>Uttar Pradesh [2000 Onwards]</v>
      </c>
      <c r="D254" t="s">
        <v>18</v>
      </c>
      <c r="E254">
        <v>0</v>
      </c>
      <c r="F254" t="s">
        <v>1126</v>
      </c>
      <c r="G254" t="s">
        <v>27</v>
      </c>
      <c r="H254" s="3">
        <v>23142705</v>
      </c>
      <c r="I254">
        <v>0</v>
      </c>
      <c r="J254">
        <v>2004</v>
      </c>
      <c r="K254" t="s">
        <v>525</v>
      </c>
      <c r="L254" t="s">
        <v>1081</v>
      </c>
    </row>
    <row r="255" spans="1:12" x14ac:dyDescent="0.25">
      <c r="A255" t="s">
        <v>552</v>
      </c>
      <c r="B255" t="s">
        <v>555</v>
      </c>
      <c r="C255" t="str">
        <f t="shared" si="3"/>
        <v>Uttar Pradesh [2000 Onwards]</v>
      </c>
      <c r="D255" t="s">
        <v>35</v>
      </c>
      <c r="E255">
        <v>0</v>
      </c>
      <c r="F255" t="s">
        <v>3286</v>
      </c>
      <c r="G255" t="s">
        <v>61</v>
      </c>
      <c r="H255" s="3">
        <v>19127260</v>
      </c>
      <c r="I255">
        <v>0</v>
      </c>
      <c r="J255">
        <v>2004</v>
      </c>
      <c r="K255" t="s">
        <v>527</v>
      </c>
      <c r="L255" t="s">
        <v>1096</v>
      </c>
    </row>
    <row r="256" spans="1:12" x14ac:dyDescent="0.25">
      <c r="A256" t="s">
        <v>554</v>
      </c>
      <c r="B256" t="s">
        <v>557</v>
      </c>
      <c r="C256" t="str">
        <f t="shared" si="3"/>
        <v>Gujarat</v>
      </c>
      <c r="D256" t="s">
        <v>35</v>
      </c>
      <c r="E256">
        <v>0</v>
      </c>
      <c r="F256" t="s">
        <v>3286</v>
      </c>
      <c r="G256" t="s">
        <v>27</v>
      </c>
      <c r="H256" s="3">
        <v>7004174</v>
      </c>
      <c r="I256">
        <v>0</v>
      </c>
      <c r="J256">
        <v>2004</v>
      </c>
      <c r="K256" t="s">
        <v>529</v>
      </c>
      <c r="L256" t="s">
        <v>1084</v>
      </c>
    </row>
    <row r="257" spans="1:12" x14ac:dyDescent="0.25">
      <c r="A257" t="s">
        <v>556</v>
      </c>
      <c r="B257" t="s">
        <v>559</v>
      </c>
      <c r="C257" t="str">
        <f t="shared" si="3"/>
        <v>Maharashtra</v>
      </c>
      <c r="D257" t="s">
        <v>24</v>
      </c>
      <c r="E257">
        <v>0</v>
      </c>
      <c r="F257" t="s">
        <v>3286</v>
      </c>
      <c r="G257" t="s">
        <v>27</v>
      </c>
      <c r="H257" s="3">
        <v>12494141</v>
      </c>
      <c r="I257">
        <v>0</v>
      </c>
      <c r="J257">
        <v>2004</v>
      </c>
      <c r="K257" t="s">
        <v>531</v>
      </c>
      <c r="L257" t="s">
        <v>1089</v>
      </c>
    </row>
    <row r="258" spans="1:12" x14ac:dyDescent="0.25">
      <c r="A258" t="s">
        <v>558</v>
      </c>
      <c r="B258" t="s">
        <v>561</v>
      </c>
      <c r="C258" t="str">
        <f t="shared" ref="C258:C321" si="4">VLOOKUP(B258,$K$2:$L$544,2,FALSE)</f>
        <v>Assam</v>
      </c>
      <c r="D258" t="s">
        <v>35</v>
      </c>
      <c r="E258">
        <v>0</v>
      </c>
      <c r="F258" t="s">
        <v>3286</v>
      </c>
      <c r="G258" t="s">
        <v>27</v>
      </c>
      <c r="H258" s="3">
        <v>4197600</v>
      </c>
      <c r="I258">
        <v>240000</v>
      </c>
      <c r="J258">
        <v>2004</v>
      </c>
      <c r="K258" t="s">
        <v>533</v>
      </c>
      <c r="L258" t="s">
        <v>1080</v>
      </c>
    </row>
    <row r="259" spans="1:12" x14ac:dyDescent="0.25">
      <c r="A259" t="s">
        <v>560</v>
      </c>
      <c r="B259" t="s">
        <v>563</v>
      </c>
      <c r="C259" t="str">
        <f t="shared" si="4"/>
        <v>Andhra Pradesh</v>
      </c>
      <c r="D259" t="s">
        <v>10</v>
      </c>
      <c r="E259">
        <v>0</v>
      </c>
      <c r="F259" t="s">
        <v>1126</v>
      </c>
      <c r="G259" t="s">
        <v>15</v>
      </c>
      <c r="H259" s="3">
        <v>8598858</v>
      </c>
      <c r="I259">
        <v>2559507</v>
      </c>
      <c r="J259">
        <v>2004</v>
      </c>
      <c r="K259" t="s">
        <v>535</v>
      </c>
      <c r="L259" t="s">
        <v>1080</v>
      </c>
    </row>
    <row r="260" spans="1:12" x14ac:dyDescent="0.25">
      <c r="A260" t="s">
        <v>562</v>
      </c>
      <c r="B260" t="s">
        <v>565</v>
      </c>
      <c r="C260" t="str">
        <f t="shared" si="4"/>
        <v>Haryana</v>
      </c>
      <c r="D260" t="s">
        <v>35</v>
      </c>
      <c r="E260">
        <v>0</v>
      </c>
      <c r="F260" t="s">
        <v>3286</v>
      </c>
      <c r="G260" t="s">
        <v>27</v>
      </c>
      <c r="H260" s="3">
        <v>5736332</v>
      </c>
      <c r="I260">
        <v>0</v>
      </c>
      <c r="J260">
        <v>2004</v>
      </c>
      <c r="K260" t="s">
        <v>537</v>
      </c>
      <c r="L260" t="s">
        <v>1078</v>
      </c>
    </row>
    <row r="261" spans="1:12" x14ac:dyDescent="0.25">
      <c r="A261" t="s">
        <v>564</v>
      </c>
      <c r="B261" t="s">
        <v>567</v>
      </c>
      <c r="C261" t="str">
        <f t="shared" si="4"/>
        <v>Delhi [1977 Onwards]</v>
      </c>
      <c r="D261" t="s">
        <v>35</v>
      </c>
      <c r="E261">
        <v>0</v>
      </c>
      <c r="F261" t="s">
        <v>3286</v>
      </c>
      <c r="G261" t="s">
        <v>11</v>
      </c>
      <c r="H261" s="3">
        <v>6415254</v>
      </c>
      <c r="I261">
        <v>0</v>
      </c>
      <c r="J261">
        <v>2004</v>
      </c>
      <c r="K261" t="s">
        <v>539</v>
      </c>
      <c r="L261" t="s">
        <v>1078</v>
      </c>
    </row>
    <row r="262" spans="1:12" x14ac:dyDescent="0.25">
      <c r="A262" t="s">
        <v>566</v>
      </c>
      <c r="B262" t="s">
        <v>569</v>
      </c>
      <c r="C262" t="str">
        <f t="shared" si="4"/>
        <v>Tamil Nadu</v>
      </c>
      <c r="D262" t="s">
        <v>305</v>
      </c>
      <c r="E262">
        <v>0</v>
      </c>
      <c r="F262" t="s">
        <v>1126</v>
      </c>
      <c r="G262" t="s">
        <v>432</v>
      </c>
      <c r="H262" s="3">
        <v>546569007</v>
      </c>
      <c r="I262">
        <v>63920476</v>
      </c>
      <c r="J262">
        <v>2004</v>
      </c>
      <c r="K262" t="s">
        <v>1111</v>
      </c>
      <c r="L262" t="s">
        <v>1077</v>
      </c>
    </row>
    <row r="263" spans="1:12" x14ac:dyDescent="0.25">
      <c r="A263" t="s">
        <v>568</v>
      </c>
      <c r="B263" t="s">
        <v>571</v>
      </c>
      <c r="C263" t="str">
        <f t="shared" si="4"/>
        <v>Kerala</v>
      </c>
      <c r="D263" t="s">
        <v>43</v>
      </c>
      <c r="E263">
        <v>20</v>
      </c>
      <c r="F263" t="s">
        <v>3286</v>
      </c>
      <c r="G263" t="s">
        <v>27</v>
      </c>
      <c r="H263" s="3">
        <v>5190249</v>
      </c>
      <c r="I263">
        <v>10330</v>
      </c>
      <c r="J263">
        <v>2004</v>
      </c>
      <c r="K263" t="s">
        <v>541</v>
      </c>
      <c r="L263" t="s">
        <v>1095</v>
      </c>
    </row>
    <row r="264" spans="1:12" x14ac:dyDescent="0.25">
      <c r="A264" t="s">
        <v>570</v>
      </c>
      <c r="B264" t="s">
        <v>573</v>
      </c>
      <c r="C264" t="str">
        <f t="shared" si="4"/>
        <v>Bihar [2000 Onwards]</v>
      </c>
      <c r="D264" t="s">
        <v>21</v>
      </c>
      <c r="E264">
        <v>1</v>
      </c>
      <c r="F264" t="s">
        <v>3286</v>
      </c>
      <c r="G264" t="s">
        <v>15</v>
      </c>
      <c r="H264" s="3">
        <v>4535938</v>
      </c>
      <c r="I264">
        <v>0</v>
      </c>
      <c r="J264">
        <v>2004</v>
      </c>
      <c r="K264" t="s">
        <v>543</v>
      </c>
      <c r="L264" t="s">
        <v>1096</v>
      </c>
    </row>
    <row r="265" spans="1:12" x14ac:dyDescent="0.25">
      <c r="A265" t="s">
        <v>572</v>
      </c>
      <c r="B265" t="s">
        <v>575</v>
      </c>
      <c r="C265" t="str">
        <f t="shared" si="4"/>
        <v>West Bengal</v>
      </c>
      <c r="D265" t="s">
        <v>43</v>
      </c>
      <c r="E265">
        <v>0</v>
      </c>
      <c r="F265" t="s">
        <v>3286</v>
      </c>
      <c r="G265" t="s">
        <v>61</v>
      </c>
      <c r="H265" s="3">
        <v>2705606</v>
      </c>
      <c r="I265">
        <v>332383</v>
      </c>
      <c r="J265">
        <v>2004</v>
      </c>
      <c r="K265" t="s">
        <v>545</v>
      </c>
      <c r="L265" t="s">
        <v>1097</v>
      </c>
    </row>
    <row r="266" spans="1:12" x14ac:dyDescent="0.25">
      <c r="A266" t="s">
        <v>574</v>
      </c>
      <c r="B266" t="s">
        <v>577</v>
      </c>
      <c r="C266" t="str">
        <f t="shared" si="4"/>
        <v>Orissa</v>
      </c>
      <c r="D266" t="s">
        <v>96</v>
      </c>
      <c r="E266">
        <v>0</v>
      </c>
      <c r="F266" t="s">
        <v>1126</v>
      </c>
      <c r="G266" t="s">
        <v>27</v>
      </c>
      <c r="H266" s="3">
        <v>384400</v>
      </c>
      <c r="I266">
        <v>32000</v>
      </c>
      <c r="J266">
        <v>2004</v>
      </c>
      <c r="K266" t="s">
        <v>547</v>
      </c>
      <c r="L266" t="s">
        <v>1097</v>
      </c>
    </row>
    <row r="267" spans="1:12" x14ac:dyDescent="0.25">
      <c r="A267" t="s">
        <v>576</v>
      </c>
      <c r="B267" t="s">
        <v>579</v>
      </c>
      <c r="C267" t="str">
        <f t="shared" si="4"/>
        <v>Orissa</v>
      </c>
      <c r="D267" t="s">
        <v>21</v>
      </c>
      <c r="E267">
        <v>0</v>
      </c>
      <c r="F267" t="s">
        <v>3286</v>
      </c>
      <c r="G267" t="s">
        <v>97</v>
      </c>
      <c r="H267" s="3">
        <v>818420</v>
      </c>
      <c r="I267">
        <v>69086</v>
      </c>
      <c r="J267">
        <v>2004</v>
      </c>
      <c r="K267" t="s">
        <v>549</v>
      </c>
      <c r="L267" t="s">
        <v>1109</v>
      </c>
    </row>
    <row r="268" spans="1:12" x14ac:dyDescent="0.25">
      <c r="A268" t="s">
        <v>578</v>
      </c>
      <c r="B268" t="s">
        <v>581</v>
      </c>
      <c r="C268" t="str">
        <f t="shared" si="4"/>
        <v>Bihar [2000 Onwards]</v>
      </c>
      <c r="D268" t="s">
        <v>86</v>
      </c>
      <c r="E268">
        <v>1</v>
      </c>
      <c r="F268" t="s">
        <v>1126</v>
      </c>
      <c r="G268" t="s">
        <v>11</v>
      </c>
      <c r="H268" s="3">
        <v>6336271</v>
      </c>
      <c r="I268">
        <v>0</v>
      </c>
      <c r="J268">
        <v>2004</v>
      </c>
      <c r="K268" t="s">
        <v>551</v>
      </c>
      <c r="L268" t="s">
        <v>1100</v>
      </c>
    </row>
    <row r="269" spans="1:12" x14ac:dyDescent="0.25">
      <c r="A269" t="s">
        <v>580</v>
      </c>
      <c r="B269" t="s">
        <v>583</v>
      </c>
      <c r="C269" t="str">
        <f t="shared" si="4"/>
        <v>Madhya Pradesh [2000 Onwards]</v>
      </c>
      <c r="D269" t="s">
        <v>21</v>
      </c>
      <c r="E269">
        <v>0</v>
      </c>
      <c r="F269" t="s">
        <v>3286</v>
      </c>
      <c r="G269" t="s">
        <v>44</v>
      </c>
      <c r="H269" s="3">
        <v>5183173</v>
      </c>
      <c r="I269">
        <v>986766</v>
      </c>
      <c r="J269">
        <v>2004</v>
      </c>
      <c r="K269" t="s">
        <v>553</v>
      </c>
      <c r="L269" t="s">
        <v>1078</v>
      </c>
    </row>
    <row r="270" spans="1:12" x14ac:dyDescent="0.25">
      <c r="A270" t="s">
        <v>582</v>
      </c>
      <c r="B270" t="s">
        <v>585</v>
      </c>
      <c r="C270" t="str">
        <f t="shared" si="4"/>
        <v>Uttar Pradesh [2000 Onwards]</v>
      </c>
      <c r="D270" t="s">
        <v>30</v>
      </c>
      <c r="E270">
        <v>10</v>
      </c>
      <c r="F270" t="s">
        <v>3286</v>
      </c>
      <c r="G270" t="s">
        <v>15</v>
      </c>
      <c r="H270" s="3">
        <v>651000</v>
      </c>
      <c r="I270">
        <v>260630</v>
      </c>
      <c r="J270">
        <v>2004</v>
      </c>
      <c r="K270" t="s">
        <v>555</v>
      </c>
      <c r="L270" t="s">
        <v>1078</v>
      </c>
    </row>
    <row r="271" spans="1:12" x14ac:dyDescent="0.25">
      <c r="A271" t="s">
        <v>584</v>
      </c>
      <c r="B271" t="s">
        <v>587</v>
      </c>
      <c r="C271" t="str">
        <f t="shared" si="4"/>
        <v>Andhra Pradesh</v>
      </c>
      <c r="D271" t="s">
        <v>35</v>
      </c>
      <c r="E271">
        <v>1</v>
      </c>
      <c r="F271" t="s">
        <v>3286</v>
      </c>
      <c r="G271" t="s">
        <v>27</v>
      </c>
      <c r="H271" s="3">
        <v>136912161</v>
      </c>
      <c r="I271">
        <v>300414</v>
      </c>
      <c r="J271">
        <v>2004</v>
      </c>
      <c r="K271" t="s">
        <v>557</v>
      </c>
      <c r="L271" t="s">
        <v>1080</v>
      </c>
    </row>
    <row r="272" spans="1:12" x14ac:dyDescent="0.25">
      <c r="A272" t="s">
        <v>586</v>
      </c>
      <c r="B272" t="s">
        <v>589</v>
      </c>
      <c r="C272" t="str">
        <f t="shared" si="4"/>
        <v>Madhya Pradesh [2000 Onwards]</v>
      </c>
      <c r="D272" t="s">
        <v>21</v>
      </c>
      <c r="E272">
        <v>0</v>
      </c>
      <c r="F272" t="s">
        <v>3286</v>
      </c>
      <c r="G272" t="s">
        <v>15</v>
      </c>
      <c r="H272" s="3">
        <v>4510192</v>
      </c>
      <c r="I272">
        <v>947000</v>
      </c>
      <c r="J272">
        <v>2004</v>
      </c>
      <c r="K272" t="s">
        <v>559</v>
      </c>
      <c r="L272" t="s">
        <v>1079</v>
      </c>
    </row>
    <row r="273" spans="1:12" x14ac:dyDescent="0.25">
      <c r="A273" t="s">
        <v>588</v>
      </c>
      <c r="B273" t="s">
        <v>591</v>
      </c>
      <c r="C273" t="str">
        <f t="shared" si="4"/>
        <v>Madhya Pradesh [2000 Onwards]</v>
      </c>
      <c r="D273" t="s">
        <v>21</v>
      </c>
      <c r="E273">
        <v>0</v>
      </c>
      <c r="F273" t="s">
        <v>3286</v>
      </c>
      <c r="G273" t="s">
        <v>15</v>
      </c>
      <c r="H273" s="3">
        <v>7414005</v>
      </c>
      <c r="I273">
        <v>88719</v>
      </c>
      <c r="J273">
        <v>2004</v>
      </c>
      <c r="K273" t="s">
        <v>561</v>
      </c>
      <c r="L273" t="s">
        <v>1096</v>
      </c>
    </row>
    <row r="274" spans="1:12" x14ac:dyDescent="0.25">
      <c r="A274" t="s">
        <v>590</v>
      </c>
      <c r="B274" t="s">
        <v>593</v>
      </c>
      <c r="C274" t="str">
        <f t="shared" si="4"/>
        <v>Maharashtra</v>
      </c>
      <c r="D274" t="s">
        <v>53</v>
      </c>
      <c r="E274">
        <v>0</v>
      </c>
      <c r="F274" t="s">
        <v>1126</v>
      </c>
      <c r="G274" t="s">
        <v>27</v>
      </c>
      <c r="H274" s="3">
        <v>52230281</v>
      </c>
      <c r="I274">
        <v>12332651</v>
      </c>
      <c r="J274">
        <v>2004</v>
      </c>
      <c r="K274" t="s">
        <v>563</v>
      </c>
      <c r="L274" t="s">
        <v>1077</v>
      </c>
    </row>
    <row r="275" spans="1:12" x14ac:dyDescent="0.25">
      <c r="A275" t="s">
        <v>592</v>
      </c>
      <c r="B275" t="s">
        <v>595</v>
      </c>
      <c r="C275" t="str">
        <f t="shared" si="4"/>
        <v>Uttar Pradesh [2000 Onwards]</v>
      </c>
      <c r="D275" t="s">
        <v>18</v>
      </c>
      <c r="E275">
        <v>0</v>
      </c>
      <c r="F275" t="s">
        <v>1126</v>
      </c>
      <c r="G275" t="s">
        <v>11</v>
      </c>
      <c r="H275" s="3">
        <v>2916963</v>
      </c>
      <c r="I275">
        <v>246079</v>
      </c>
      <c r="J275">
        <v>2004</v>
      </c>
      <c r="K275" t="s">
        <v>565</v>
      </c>
      <c r="L275" t="s">
        <v>1088</v>
      </c>
    </row>
    <row r="276" spans="1:12" x14ac:dyDescent="0.25">
      <c r="A276" t="s">
        <v>594</v>
      </c>
      <c r="B276" t="s">
        <v>597</v>
      </c>
      <c r="C276" t="str">
        <f t="shared" si="4"/>
        <v>Jharkhand</v>
      </c>
      <c r="D276" t="s">
        <v>35</v>
      </c>
      <c r="E276">
        <v>0</v>
      </c>
      <c r="F276" t="s">
        <v>3286</v>
      </c>
      <c r="G276" t="s">
        <v>27</v>
      </c>
      <c r="H276" s="3">
        <v>3328161</v>
      </c>
      <c r="I276">
        <v>0</v>
      </c>
      <c r="J276">
        <v>2004</v>
      </c>
      <c r="K276" t="s">
        <v>567</v>
      </c>
      <c r="L276" t="s">
        <v>1103</v>
      </c>
    </row>
    <row r="277" spans="1:12" x14ac:dyDescent="0.25">
      <c r="A277" t="s">
        <v>596</v>
      </c>
      <c r="B277" t="s">
        <v>599</v>
      </c>
      <c r="C277" t="str">
        <f t="shared" si="4"/>
        <v>Uttar Pradesh [2000 Onwards]</v>
      </c>
      <c r="D277" t="s">
        <v>21</v>
      </c>
      <c r="E277">
        <v>0</v>
      </c>
      <c r="F277" t="s">
        <v>3286</v>
      </c>
      <c r="G277" t="s">
        <v>146</v>
      </c>
      <c r="H277" s="3">
        <v>11589733</v>
      </c>
      <c r="I277">
        <v>0</v>
      </c>
      <c r="J277">
        <v>2004</v>
      </c>
      <c r="K277" t="s">
        <v>569</v>
      </c>
      <c r="L277" t="s">
        <v>1092</v>
      </c>
    </row>
    <row r="278" spans="1:12" x14ac:dyDescent="0.25">
      <c r="A278" t="s">
        <v>598</v>
      </c>
      <c r="B278" t="s">
        <v>601</v>
      </c>
      <c r="C278" t="str">
        <f t="shared" si="4"/>
        <v>Bihar [2000 Onwards]</v>
      </c>
      <c r="D278" t="s">
        <v>86</v>
      </c>
      <c r="E278">
        <v>9</v>
      </c>
      <c r="F278" t="s">
        <v>1126</v>
      </c>
      <c r="G278" t="s">
        <v>81</v>
      </c>
      <c r="H278" s="3">
        <v>5525834</v>
      </c>
      <c r="I278">
        <v>1012986</v>
      </c>
      <c r="J278">
        <v>2004</v>
      </c>
      <c r="K278" t="s">
        <v>571</v>
      </c>
      <c r="L278" t="s">
        <v>1083</v>
      </c>
    </row>
    <row r="279" spans="1:12" x14ac:dyDescent="0.25">
      <c r="A279" t="s">
        <v>600</v>
      </c>
      <c r="B279" t="s">
        <v>603</v>
      </c>
      <c r="C279" t="str">
        <f t="shared" si="4"/>
        <v>Jharkhand</v>
      </c>
      <c r="D279" t="s">
        <v>21</v>
      </c>
      <c r="E279">
        <v>0</v>
      </c>
      <c r="F279" t="s">
        <v>3286</v>
      </c>
      <c r="G279" t="s">
        <v>15</v>
      </c>
      <c r="H279" s="3">
        <v>500000</v>
      </c>
      <c r="I279">
        <v>460000</v>
      </c>
      <c r="J279">
        <v>2004</v>
      </c>
      <c r="K279" t="s">
        <v>573</v>
      </c>
      <c r="L279" t="s">
        <v>1093</v>
      </c>
    </row>
    <row r="280" spans="1:12" x14ac:dyDescent="0.25">
      <c r="A280" t="s">
        <v>602</v>
      </c>
      <c r="B280" t="s">
        <v>605</v>
      </c>
      <c r="C280" t="str">
        <f t="shared" si="4"/>
        <v>Assam</v>
      </c>
      <c r="D280" t="s">
        <v>60</v>
      </c>
      <c r="E280">
        <v>0</v>
      </c>
      <c r="F280" t="s">
        <v>3309</v>
      </c>
      <c r="G280" t="s">
        <v>15</v>
      </c>
      <c r="H280" s="3">
        <v>1694686</v>
      </c>
      <c r="I280">
        <v>0</v>
      </c>
      <c r="J280">
        <v>2004</v>
      </c>
      <c r="K280" t="s">
        <v>575</v>
      </c>
      <c r="L280" t="s">
        <v>1084</v>
      </c>
    </row>
    <row r="281" spans="1:12" x14ac:dyDescent="0.25">
      <c r="A281" t="s">
        <v>604</v>
      </c>
      <c r="B281" t="s">
        <v>607</v>
      </c>
      <c r="C281" t="str">
        <f t="shared" si="4"/>
        <v>Maharashtra</v>
      </c>
      <c r="D281" t="s">
        <v>35</v>
      </c>
      <c r="E281">
        <v>0</v>
      </c>
      <c r="F281" t="s">
        <v>3286</v>
      </c>
      <c r="G281" t="s">
        <v>11</v>
      </c>
      <c r="H281" s="3">
        <v>28468000</v>
      </c>
      <c r="I281">
        <v>0</v>
      </c>
      <c r="J281">
        <v>2004</v>
      </c>
      <c r="K281" t="s">
        <v>577</v>
      </c>
      <c r="L281" t="s">
        <v>1095</v>
      </c>
    </row>
    <row r="282" spans="1:12" x14ac:dyDescent="0.25">
      <c r="A282" t="s">
        <v>606</v>
      </c>
      <c r="B282" t="s">
        <v>609</v>
      </c>
      <c r="C282" t="str">
        <f t="shared" si="4"/>
        <v>Karnataka</v>
      </c>
      <c r="D282" t="s">
        <v>35</v>
      </c>
      <c r="E282">
        <v>0</v>
      </c>
      <c r="F282" t="s">
        <v>3286</v>
      </c>
      <c r="G282" t="s">
        <v>15</v>
      </c>
      <c r="H282" s="3">
        <v>6187039</v>
      </c>
      <c r="I282">
        <v>397195</v>
      </c>
      <c r="J282">
        <v>2004</v>
      </c>
      <c r="K282" t="s">
        <v>579</v>
      </c>
      <c r="L282" t="s">
        <v>1095</v>
      </c>
    </row>
    <row r="283" spans="1:12" x14ac:dyDescent="0.25">
      <c r="A283" t="s">
        <v>608</v>
      </c>
      <c r="B283" t="s">
        <v>611</v>
      </c>
      <c r="C283" t="str">
        <f t="shared" si="4"/>
        <v>Maharashtra</v>
      </c>
      <c r="D283" t="s">
        <v>24</v>
      </c>
      <c r="E283">
        <v>2</v>
      </c>
      <c r="F283" t="s">
        <v>3286</v>
      </c>
      <c r="G283" t="s">
        <v>15</v>
      </c>
      <c r="H283" s="3">
        <v>8842586</v>
      </c>
      <c r="I283">
        <v>986985</v>
      </c>
      <c r="J283">
        <v>2004</v>
      </c>
      <c r="K283" t="s">
        <v>581</v>
      </c>
      <c r="L283" t="s">
        <v>1093</v>
      </c>
    </row>
    <row r="284" spans="1:12" x14ac:dyDescent="0.25">
      <c r="A284" t="s">
        <v>610</v>
      </c>
      <c r="B284" t="s">
        <v>613</v>
      </c>
      <c r="C284" t="str">
        <f t="shared" si="4"/>
        <v>Maharashtra</v>
      </c>
      <c r="D284" t="s">
        <v>35</v>
      </c>
      <c r="E284">
        <v>0</v>
      </c>
      <c r="F284" t="s">
        <v>3286</v>
      </c>
      <c r="G284" t="s">
        <v>61</v>
      </c>
      <c r="H284" s="3">
        <v>36937860</v>
      </c>
      <c r="I284">
        <v>764653</v>
      </c>
      <c r="J284">
        <v>2004</v>
      </c>
      <c r="K284" t="s">
        <v>583</v>
      </c>
      <c r="L284" t="s">
        <v>1098</v>
      </c>
    </row>
    <row r="285" spans="1:12" x14ac:dyDescent="0.25">
      <c r="A285" t="s">
        <v>612</v>
      </c>
      <c r="B285" t="s">
        <v>615</v>
      </c>
      <c r="C285" t="str">
        <f t="shared" si="4"/>
        <v>Karnataka</v>
      </c>
      <c r="D285" t="s">
        <v>35</v>
      </c>
      <c r="E285">
        <v>0</v>
      </c>
      <c r="F285" t="s">
        <v>3286</v>
      </c>
      <c r="G285" t="s">
        <v>61</v>
      </c>
      <c r="H285" s="3">
        <v>5230246</v>
      </c>
      <c r="I285">
        <v>1046888</v>
      </c>
      <c r="J285">
        <v>2004</v>
      </c>
      <c r="K285" t="s">
        <v>585</v>
      </c>
      <c r="L285" t="s">
        <v>1078</v>
      </c>
    </row>
    <row r="286" spans="1:12" x14ac:dyDescent="0.25">
      <c r="A286" t="s">
        <v>614</v>
      </c>
      <c r="B286" t="s">
        <v>617</v>
      </c>
      <c r="C286" t="str">
        <f t="shared" si="4"/>
        <v>Orissa</v>
      </c>
      <c r="D286" t="s">
        <v>35</v>
      </c>
      <c r="E286">
        <v>0</v>
      </c>
      <c r="F286" t="s">
        <v>3286</v>
      </c>
      <c r="G286" t="s">
        <v>15</v>
      </c>
      <c r="H286" s="3">
        <v>459812</v>
      </c>
      <c r="I286">
        <v>0</v>
      </c>
      <c r="J286">
        <v>2004</v>
      </c>
      <c r="K286" t="s">
        <v>587</v>
      </c>
      <c r="L286" t="s">
        <v>1077</v>
      </c>
    </row>
    <row r="287" spans="1:12" x14ac:dyDescent="0.25">
      <c r="A287" t="s">
        <v>616</v>
      </c>
      <c r="B287" t="s">
        <v>619</v>
      </c>
      <c r="C287" t="str">
        <f t="shared" si="4"/>
        <v>Rajasthan</v>
      </c>
      <c r="D287" t="s">
        <v>21</v>
      </c>
      <c r="E287">
        <v>0</v>
      </c>
      <c r="F287" t="s">
        <v>3286</v>
      </c>
      <c r="G287" t="s">
        <v>11</v>
      </c>
      <c r="H287" s="3">
        <v>5734998</v>
      </c>
      <c r="I287">
        <v>664908</v>
      </c>
      <c r="J287">
        <v>2004</v>
      </c>
      <c r="K287" t="s">
        <v>589</v>
      </c>
      <c r="L287" t="s">
        <v>1098</v>
      </c>
    </row>
    <row r="288" spans="1:12" x14ac:dyDescent="0.25">
      <c r="A288" t="s">
        <v>618</v>
      </c>
      <c r="B288" t="s">
        <v>621</v>
      </c>
      <c r="C288" t="str">
        <f t="shared" si="4"/>
        <v>Kerala</v>
      </c>
      <c r="D288" t="s">
        <v>43</v>
      </c>
      <c r="E288">
        <v>0</v>
      </c>
      <c r="F288" t="s">
        <v>3286</v>
      </c>
      <c r="G288" t="s">
        <v>11</v>
      </c>
      <c r="H288" s="3">
        <v>1818560</v>
      </c>
      <c r="I288">
        <v>993202</v>
      </c>
      <c r="J288">
        <v>2004</v>
      </c>
      <c r="K288" t="s">
        <v>591</v>
      </c>
      <c r="L288" t="s">
        <v>1098</v>
      </c>
    </row>
    <row r="289" spans="1:12" x14ac:dyDescent="0.25">
      <c r="A289" t="s">
        <v>620</v>
      </c>
      <c r="B289" t="s">
        <v>623</v>
      </c>
      <c r="C289" t="str">
        <f t="shared" si="4"/>
        <v>West Bengal</v>
      </c>
      <c r="D289" t="s">
        <v>43</v>
      </c>
      <c r="E289">
        <v>0</v>
      </c>
      <c r="F289" t="s">
        <v>3286</v>
      </c>
      <c r="G289" t="s">
        <v>97</v>
      </c>
      <c r="H289" s="3">
        <v>7545592</v>
      </c>
      <c r="I289">
        <v>1036080</v>
      </c>
      <c r="J289">
        <v>2004</v>
      </c>
      <c r="K289" t="s">
        <v>593</v>
      </c>
      <c r="L289" t="s">
        <v>1079</v>
      </c>
    </row>
    <row r="290" spans="1:12" x14ac:dyDescent="0.25">
      <c r="A290" t="s">
        <v>622</v>
      </c>
      <c r="B290" t="s">
        <v>625</v>
      </c>
      <c r="C290" t="str">
        <f t="shared" si="4"/>
        <v>Tamil Nadu</v>
      </c>
      <c r="D290" t="s">
        <v>305</v>
      </c>
      <c r="E290">
        <v>1</v>
      </c>
      <c r="F290" t="s">
        <v>1126</v>
      </c>
      <c r="G290" t="s">
        <v>146</v>
      </c>
      <c r="H290" s="3">
        <v>5121291</v>
      </c>
      <c r="I290">
        <v>1991138</v>
      </c>
      <c r="J290">
        <v>2004</v>
      </c>
      <c r="K290" t="s">
        <v>595</v>
      </c>
      <c r="L290" t="s">
        <v>1078</v>
      </c>
    </row>
    <row r="291" spans="1:12" x14ac:dyDescent="0.25">
      <c r="A291" t="s">
        <v>624</v>
      </c>
      <c r="B291" t="s">
        <v>627</v>
      </c>
      <c r="C291" t="str">
        <f t="shared" si="4"/>
        <v>Andhra Pradesh</v>
      </c>
      <c r="D291" t="s">
        <v>35</v>
      </c>
      <c r="E291">
        <v>0</v>
      </c>
      <c r="F291" t="s">
        <v>3286</v>
      </c>
      <c r="G291" t="s">
        <v>15</v>
      </c>
      <c r="H291" s="3">
        <v>15941801</v>
      </c>
      <c r="I291">
        <v>681000</v>
      </c>
      <c r="J291">
        <v>2004</v>
      </c>
      <c r="K291" t="s">
        <v>597</v>
      </c>
      <c r="L291" t="s">
        <v>1104</v>
      </c>
    </row>
    <row r="292" spans="1:12" x14ac:dyDescent="0.25">
      <c r="A292" t="s">
        <v>626</v>
      </c>
      <c r="B292" t="s">
        <v>629</v>
      </c>
      <c r="C292" t="str">
        <f t="shared" si="4"/>
        <v>Haryana</v>
      </c>
      <c r="D292" t="s">
        <v>35</v>
      </c>
      <c r="E292">
        <v>0</v>
      </c>
      <c r="F292" t="s">
        <v>3286</v>
      </c>
      <c r="G292" t="s">
        <v>27</v>
      </c>
      <c r="H292" s="3">
        <v>121295000</v>
      </c>
      <c r="I292">
        <v>0</v>
      </c>
      <c r="J292">
        <v>2004</v>
      </c>
      <c r="K292" t="s">
        <v>599</v>
      </c>
      <c r="L292" t="s">
        <v>1078</v>
      </c>
    </row>
    <row r="293" spans="1:12" x14ac:dyDescent="0.25">
      <c r="A293" t="s">
        <v>628</v>
      </c>
      <c r="B293" t="s">
        <v>631</v>
      </c>
      <c r="C293" t="str">
        <f t="shared" si="4"/>
        <v>Gujarat</v>
      </c>
      <c r="D293" t="s">
        <v>21</v>
      </c>
      <c r="E293">
        <v>0</v>
      </c>
      <c r="F293" t="s">
        <v>3286</v>
      </c>
      <c r="G293" t="s">
        <v>11</v>
      </c>
      <c r="H293" s="3">
        <v>9730221</v>
      </c>
      <c r="I293">
        <v>719633</v>
      </c>
      <c r="J293">
        <v>2004</v>
      </c>
      <c r="K293" t="s">
        <v>601</v>
      </c>
      <c r="L293" t="s">
        <v>1093</v>
      </c>
    </row>
    <row r="294" spans="1:12" x14ac:dyDescent="0.25">
      <c r="A294" t="s">
        <v>630</v>
      </c>
      <c r="B294" t="s">
        <v>633</v>
      </c>
      <c r="C294" t="str">
        <f t="shared" si="4"/>
        <v>Jammu &amp; Kashmir</v>
      </c>
      <c r="D294" t="s">
        <v>60</v>
      </c>
      <c r="E294">
        <v>0</v>
      </c>
      <c r="F294" t="s">
        <v>3309</v>
      </c>
      <c r="G294" t="s">
        <v>11</v>
      </c>
      <c r="H294" s="3">
        <v>6139045</v>
      </c>
      <c r="I294">
        <v>230415</v>
      </c>
      <c r="J294">
        <v>2004</v>
      </c>
      <c r="K294" t="s">
        <v>603</v>
      </c>
      <c r="L294" t="s">
        <v>1104</v>
      </c>
    </row>
    <row r="295" spans="1:12" x14ac:dyDescent="0.25">
      <c r="A295" t="s">
        <v>632</v>
      </c>
      <c r="B295" t="s">
        <v>635</v>
      </c>
      <c r="C295" t="str">
        <f t="shared" si="4"/>
        <v>Assam</v>
      </c>
      <c r="D295" t="s">
        <v>351</v>
      </c>
      <c r="E295">
        <v>0</v>
      </c>
      <c r="F295" t="s">
        <v>1126</v>
      </c>
      <c r="G295" t="s">
        <v>93</v>
      </c>
      <c r="H295" s="3">
        <v>1467028</v>
      </c>
      <c r="I295">
        <v>0</v>
      </c>
      <c r="J295">
        <v>2004</v>
      </c>
      <c r="K295" t="s">
        <v>605</v>
      </c>
      <c r="L295" t="s">
        <v>1096</v>
      </c>
    </row>
    <row r="296" spans="1:12" x14ac:dyDescent="0.25">
      <c r="A296" t="s">
        <v>634</v>
      </c>
      <c r="B296" t="s">
        <v>637</v>
      </c>
      <c r="C296" t="str">
        <f t="shared" si="4"/>
        <v>Lakshadweep</v>
      </c>
      <c r="D296" t="s">
        <v>3295</v>
      </c>
      <c r="E296">
        <v>0</v>
      </c>
      <c r="F296" t="s">
        <v>1126</v>
      </c>
      <c r="G296" t="s">
        <v>11</v>
      </c>
      <c r="H296" s="3">
        <v>3945099</v>
      </c>
      <c r="I296">
        <v>103145</v>
      </c>
      <c r="J296">
        <v>2004</v>
      </c>
      <c r="K296" t="s">
        <v>607</v>
      </c>
      <c r="L296" t="s">
        <v>1079</v>
      </c>
    </row>
    <row r="297" spans="1:12" x14ac:dyDescent="0.25">
      <c r="A297" t="s">
        <v>636</v>
      </c>
      <c r="B297" t="s">
        <v>639</v>
      </c>
      <c r="C297" t="str">
        <f t="shared" si="4"/>
        <v>Uttar Pradesh [2000 Onwards]</v>
      </c>
      <c r="D297" t="s">
        <v>18</v>
      </c>
      <c r="E297">
        <v>1</v>
      </c>
      <c r="F297" t="s">
        <v>1126</v>
      </c>
      <c r="G297" t="s">
        <v>15</v>
      </c>
      <c r="H297" s="3">
        <v>614485</v>
      </c>
      <c r="I297">
        <v>130918</v>
      </c>
      <c r="J297">
        <v>2004</v>
      </c>
      <c r="K297" t="s">
        <v>609</v>
      </c>
      <c r="L297" t="s">
        <v>1097</v>
      </c>
    </row>
    <row r="298" spans="1:12" x14ac:dyDescent="0.25">
      <c r="A298" t="s">
        <v>638</v>
      </c>
      <c r="B298" t="s">
        <v>641</v>
      </c>
      <c r="C298" t="str">
        <f t="shared" si="4"/>
        <v>Maharashtra</v>
      </c>
      <c r="D298" t="s">
        <v>21</v>
      </c>
      <c r="E298">
        <v>0</v>
      </c>
      <c r="F298" t="s">
        <v>3286</v>
      </c>
      <c r="G298" t="s">
        <v>61</v>
      </c>
      <c r="H298" s="3">
        <v>1960659</v>
      </c>
      <c r="I298">
        <v>5585583</v>
      </c>
      <c r="J298">
        <v>2004</v>
      </c>
      <c r="K298" t="s">
        <v>611</v>
      </c>
      <c r="L298" t="s">
        <v>1079</v>
      </c>
    </row>
    <row r="299" spans="1:12" x14ac:dyDescent="0.25">
      <c r="A299" t="s">
        <v>640</v>
      </c>
      <c r="B299" t="s">
        <v>643</v>
      </c>
      <c r="C299" t="str">
        <f t="shared" si="4"/>
        <v>Jharkhand</v>
      </c>
      <c r="D299" t="s">
        <v>35</v>
      </c>
      <c r="E299">
        <v>0</v>
      </c>
      <c r="F299" t="s">
        <v>3286</v>
      </c>
      <c r="G299" t="s">
        <v>44</v>
      </c>
      <c r="H299" s="3">
        <v>9238423</v>
      </c>
      <c r="I299">
        <v>364452</v>
      </c>
      <c r="J299">
        <v>2004</v>
      </c>
      <c r="K299" t="s">
        <v>613</v>
      </c>
      <c r="L299" t="s">
        <v>1079</v>
      </c>
    </row>
    <row r="300" spans="1:12" x14ac:dyDescent="0.25">
      <c r="A300" t="s">
        <v>642</v>
      </c>
      <c r="B300" t="s">
        <v>645</v>
      </c>
      <c r="C300" t="str">
        <f t="shared" si="4"/>
        <v>Uttar Pradesh [2000 Onwards]</v>
      </c>
      <c r="D300" t="s">
        <v>21</v>
      </c>
      <c r="E300">
        <v>0</v>
      </c>
      <c r="F300" t="s">
        <v>3286</v>
      </c>
      <c r="G300" t="s">
        <v>27</v>
      </c>
      <c r="H300" s="3">
        <v>5899232</v>
      </c>
      <c r="I300">
        <v>0</v>
      </c>
      <c r="J300">
        <v>2004</v>
      </c>
      <c r="K300" t="s">
        <v>615</v>
      </c>
      <c r="L300" t="s">
        <v>1097</v>
      </c>
    </row>
    <row r="301" spans="1:12" x14ac:dyDescent="0.25">
      <c r="A301" t="s">
        <v>644</v>
      </c>
      <c r="B301" t="s">
        <v>647</v>
      </c>
      <c r="C301" t="str">
        <f t="shared" si="4"/>
        <v>Punjab</v>
      </c>
      <c r="D301" t="s">
        <v>200</v>
      </c>
      <c r="E301">
        <v>1</v>
      </c>
      <c r="F301" t="s">
        <v>1126</v>
      </c>
      <c r="G301" t="s">
        <v>11</v>
      </c>
      <c r="H301" s="3">
        <v>9842137</v>
      </c>
      <c r="I301">
        <v>1176489</v>
      </c>
      <c r="J301">
        <v>2004</v>
      </c>
      <c r="K301" t="s">
        <v>617</v>
      </c>
      <c r="L301" t="s">
        <v>1095</v>
      </c>
    </row>
    <row r="302" spans="1:12" x14ac:dyDescent="0.25">
      <c r="A302" t="s">
        <v>646</v>
      </c>
      <c r="B302" t="s">
        <v>649</v>
      </c>
      <c r="C302" t="str">
        <f t="shared" si="4"/>
        <v>Uttar Pradesh [2000 Onwards]</v>
      </c>
      <c r="D302" t="s">
        <v>30</v>
      </c>
      <c r="E302">
        <v>8</v>
      </c>
      <c r="F302" t="s">
        <v>3286</v>
      </c>
      <c r="G302" t="s">
        <v>27</v>
      </c>
      <c r="H302" s="3">
        <v>28462566</v>
      </c>
      <c r="I302">
        <v>0</v>
      </c>
      <c r="J302">
        <v>2004</v>
      </c>
      <c r="K302" t="s">
        <v>619</v>
      </c>
      <c r="L302" t="s">
        <v>1081</v>
      </c>
    </row>
    <row r="303" spans="1:12" x14ac:dyDescent="0.25">
      <c r="A303" t="s">
        <v>648</v>
      </c>
      <c r="B303" t="s">
        <v>651</v>
      </c>
      <c r="C303" t="str">
        <f t="shared" si="4"/>
        <v>Andhra Pradesh</v>
      </c>
      <c r="D303" t="s">
        <v>35</v>
      </c>
      <c r="E303">
        <v>0</v>
      </c>
      <c r="F303" t="s">
        <v>3286</v>
      </c>
      <c r="G303" t="s">
        <v>97</v>
      </c>
      <c r="H303" s="3">
        <v>138545000</v>
      </c>
      <c r="I303">
        <v>11559000</v>
      </c>
      <c r="J303">
        <v>2004</v>
      </c>
      <c r="K303" t="s">
        <v>621</v>
      </c>
      <c r="L303" t="s">
        <v>1083</v>
      </c>
    </row>
    <row r="304" spans="1:12" x14ac:dyDescent="0.25">
      <c r="A304" t="s">
        <v>650</v>
      </c>
      <c r="B304" t="s">
        <v>652</v>
      </c>
      <c r="C304" t="str">
        <f t="shared" si="4"/>
        <v>Bihar [2000 Onwards]</v>
      </c>
      <c r="D304" t="s">
        <v>86</v>
      </c>
      <c r="E304">
        <v>7</v>
      </c>
      <c r="F304" t="s">
        <v>1126</v>
      </c>
      <c r="G304" t="s">
        <v>11</v>
      </c>
      <c r="H304" s="3">
        <v>8768340</v>
      </c>
      <c r="I304">
        <v>22041400</v>
      </c>
      <c r="J304">
        <v>2004</v>
      </c>
      <c r="K304" t="s">
        <v>623</v>
      </c>
      <c r="L304" t="s">
        <v>1084</v>
      </c>
    </row>
    <row r="305" spans="1:12" x14ac:dyDescent="0.25">
      <c r="A305" t="s">
        <v>269</v>
      </c>
      <c r="B305" t="s">
        <v>654</v>
      </c>
      <c r="C305" t="str">
        <f t="shared" si="4"/>
        <v>Bihar [2000 Onwards]</v>
      </c>
      <c r="D305" t="s">
        <v>35</v>
      </c>
      <c r="E305">
        <v>0</v>
      </c>
      <c r="F305" t="s">
        <v>3286</v>
      </c>
      <c r="G305" t="s">
        <v>11</v>
      </c>
      <c r="H305" s="3">
        <v>1859000</v>
      </c>
      <c r="I305">
        <v>300000</v>
      </c>
      <c r="J305">
        <v>2004</v>
      </c>
      <c r="K305" t="s">
        <v>625</v>
      </c>
      <c r="L305" t="s">
        <v>1092</v>
      </c>
    </row>
    <row r="306" spans="1:12" x14ac:dyDescent="0.25">
      <c r="A306" t="s">
        <v>653</v>
      </c>
      <c r="B306" t="s">
        <v>656</v>
      </c>
      <c r="C306" t="str">
        <f t="shared" si="4"/>
        <v>Tamil Nadu</v>
      </c>
      <c r="D306" t="s">
        <v>305</v>
      </c>
      <c r="E306">
        <v>0</v>
      </c>
      <c r="F306" t="s">
        <v>1126</v>
      </c>
      <c r="G306" t="s">
        <v>15</v>
      </c>
      <c r="H306" s="3">
        <v>14420628</v>
      </c>
      <c r="I306">
        <v>0</v>
      </c>
      <c r="J306">
        <v>2004</v>
      </c>
      <c r="K306" t="s">
        <v>627</v>
      </c>
      <c r="L306" t="s">
        <v>1077</v>
      </c>
    </row>
    <row r="307" spans="1:12" x14ac:dyDescent="0.25">
      <c r="A307" t="s">
        <v>655</v>
      </c>
      <c r="B307" t="s">
        <v>658</v>
      </c>
      <c r="C307" t="str">
        <f t="shared" si="4"/>
        <v>Tamil Nadu</v>
      </c>
      <c r="D307" t="s">
        <v>305</v>
      </c>
      <c r="E307">
        <v>1</v>
      </c>
      <c r="F307" t="s">
        <v>1126</v>
      </c>
      <c r="G307" t="s">
        <v>97</v>
      </c>
      <c r="H307" s="3">
        <v>9537668</v>
      </c>
      <c r="I307">
        <v>156696</v>
      </c>
      <c r="J307">
        <v>2004</v>
      </c>
      <c r="K307" t="s">
        <v>629</v>
      </c>
      <c r="L307" t="s">
        <v>1088</v>
      </c>
    </row>
    <row r="308" spans="1:12" x14ac:dyDescent="0.25">
      <c r="A308" t="s">
        <v>657</v>
      </c>
      <c r="B308" t="s">
        <v>660</v>
      </c>
      <c r="C308" t="str">
        <f t="shared" si="4"/>
        <v>Tamil Nadu</v>
      </c>
      <c r="D308" t="s">
        <v>305</v>
      </c>
      <c r="E308">
        <v>0</v>
      </c>
      <c r="F308" t="s">
        <v>1126</v>
      </c>
      <c r="G308" t="s">
        <v>15</v>
      </c>
      <c r="H308" s="3">
        <v>27444755</v>
      </c>
      <c r="I308">
        <v>0</v>
      </c>
      <c r="J308">
        <v>2004</v>
      </c>
      <c r="K308" t="s">
        <v>631</v>
      </c>
      <c r="L308" t="s">
        <v>1080</v>
      </c>
    </row>
    <row r="309" spans="1:12" x14ac:dyDescent="0.25">
      <c r="A309" t="s">
        <v>659</v>
      </c>
      <c r="B309" t="s">
        <v>662</v>
      </c>
      <c r="C309" t="str">
        <f t="shared" si="4"/>
        <v>Andhra Pradesh</v>
      </c>
      <c r="D309" t="s">
        <v>35</v>
      </c>
      <c r="E309">
        <v>0</v>
      </c>
      <c r="F309" t="s">
        <v>3286</v>
      </c>
      <c r="G309" t="s">
        <v>15</v>
      </c>
      <c r="H309" s="3">
        <v>65075830</v>
      </c>
      <c r="I309">
        <v>3000000</v>
      </c>
      <c r="J309">
        <v>2004</v>
      </c>
      <c r="K309" t="s">
        <v>633</v>
      </c>
      <c r="L309" t="s">
        <v>1091</v>
      </c>
    </row>
    <row r="310" spans="1:12" x14ac:dyDescent="0.25">
      <c r="A310" t="s">
        <v>661</v>
      </c>
      <c r="B310" t="s">
        <v>664</v>
      </c>
      <c r="C310" t="str">
        <f t="shared" si="4"/>
        <v>Bihar [2000 Onwards]</v>
      </c>
      <c r="D310" t="s">
        <v>3295</v>
      </c>
      <c r="E310">
        <v>11</v>
      </c>
      <c r="F310" t="s">
        <v>1126</v>
      </c>
      <c r="G310" t="s">
        <v>97</v>
      </c>
      <c r="H310" s="3">
        <v>3296840</v>
      </c>
      <c r="I310">
        <v>530175</v>
      </c>
      <c r="J310">
        <v>2004</v>
      </c>
      <c r="K310" t="s">
        <v>635</v>
      </c>
      <c r="L310" t="s">
        <v>1096</v>
      </c>
    </row>
    <row r="311" spans="1:12" x14ac:dyDescent="0.25">
      <c r="A311" t="s">
        <v>663</v>
      </c>
      <c r="B311" t="s">
        <v>664</v>
      </c>
      <c r="C311" t="str">
        <f t="shared" si="4"/>
        <v>Bihar [2000 Onwards]</v>
      </c>
      <c r="D311" t="s">
        <v>21</v>
      </c>
      <c r="E311">
        <v>0</v>
      </c>
      <c r="F311" t="s">
        <v>3286</v>
      </c>
      <c r="G311" t="s">
        <v>97</v>
      </c>
      <c r="H311" s="3">
        <v>14174401</v>
      </c>
      <c r="I311">
        <v>473788</v>
      </c>
      <c r="J311">
        <v>2004</v>
      </c>
      <c r="K311" t="s">
        <v>637</v>
      </c>
      <c r="L311" t="s">
        <v>637</v>
      </c>
    </row>
    <row r="312" spans="1:12" x14ac:dyDescent="0.25">
      <c r="A312" t="s">
        <v>665</v>
      </c>
      <c r="B312" t="s">
        <v>667</v>
      </c>
      <c r="C312" t="str">
        <f t="shared" si="4"/>
        <v>Chhattisgarh</v>
      </c>
      <c r="D312" t="s">
        <v>35</v>
      </c>
      <c r="E312">
        <v>2</v>
      </c>
      <c r="F312" t="s">
        <v>3286</v>
      </c>
      <c r="G312" t="s">
        <v>11</v>
      </c>
      <c r="H312" s="3">
        <v>8835009</v>
      </c>
      <c r="I312">
        <v>0</v>
      </c>
      <c r="J312">
        <v>2004</v>
      </c>
      <c r="K312" t="s">
        <v>639</v>
      </c>
      <c r="L312" t="s">
        <v>1078</v>
      </c>
    </row>
    <row r="313" spans="1:12" x14ac:dyDescent="0.25">
      <c r="A313" t="s">
        <v>666</v>
      </c>
      <c r="B313" t="s">
        <v>669</v>
      </c>
      <c r="C313" t="str">
        <f t="shared" si="4"/>
        <v>Haryana</v>
      </c>
      <c r="D313" t="s">
        <v>35</v>
      </c>
      <c r="E313">
        <v>0</v>
      </c>
      <c r="F313" t="s">
        <v>3286</v>
      </c>
      <c r="G313" t="s">
        <v>11</v>
      </c>
      <c r="H313" s="3">
        <v>55105874</v>
      </c>
      <c r="I313">
        <v>1108417</v>
      </c>
      <c r="J313">
        <v>2004</v>
      </c>
      <c r="K313" t="s">
        <v>641</v>
      </c>
      <c r="L313" t="s">
        <v>1079</v>
      </c>
    </row>
    <row r="314" spans="1:12" x14ac:dyDescent="0.25">
      <c r="A314" t="s">
        <v>668</v>
      </c>
      <c r="B314" t="s">
        <v>671</v>
      </c>
      <c r="C314" t="str">
        <f t="shared" si="4"/>
        <v>Uttar Pradesh [2000 Onwards]</v>
      </c>
      <c r="D314" t="s">
        <v>18</v>
      </c>
      <c r="E314">
        <v>2</v>
      </c>
      <c r="F314" t="s">
        <v>1126</v>
      </c>
      <c r="G314" t="s">
        <v>27</v>
      </c>
      <c r="H314" s="3">
        <v>11541224</v>
      </c>
      <c r="I314">
        <v>41235</v>
      </c>
      <c r="J314">
        <v>2004</v>
      </c>
      <c r="K314" t="s">
        <v>643</v>
      </c>
      <c r="L314" t="s">
        <v>1104</v>
      </c>
    </row>
    <row r="315" spans="1:12" x14ac:dyDescent="0.25">
      <c r="A315" t="s">
        <v>670</v>
      </c>
      <c r="B315" t="s">
        <v>673</v>
      </c>
      <c r="C315" t="str">
        <f t="shared" si="4"/>
        <v>West Bengal</v>
      </c>
      <c r="D315" t="s">
        <v>35</v>
      </c>
      <c r="E315">
        <v>1</v>
      </c>
      <c r="F315" t="s">
        <v>3286</v>
      </c>
      <c r="G315" t="s">
        <v>15</v>
      </c>
      <c r="H315" s="3">
        <v>4115704</v>
      </c>
      <c r="I315">
        <v>4187744</v>
      </c>
      <c r="J315">
        <v>2004</v>
      </c>
      <c r="K315" t="s">
        <v>645</v>
      </c>
      <c r="L315" t="s">
        <v>1078</v>
      </c>
    </row>
    <row r="316" spans="1:12" x14ac:dyDescent="0.25">
      <c r="A316" t="s">
        <v>672</v>
      </c>
      <c r="B316" t="s">
        <v>675</v>
      </c>
      <c r="C316" t="str">
        <f t="shared" si="4"/>
        <v>Maharashtra</v>
      </c>
      <c r="D316" t="s">
        <v>21</v>
      </c>
      <c r="E316">
        <v>0</v>
      </c>
      <c r="F316" t="s">
        <v>3286</v>
      </c>
      <c r="G316" t="s">
        <v>15</v>
      </c>
      <c r="H316" s="3">
        <v>3312291</v>
      </c>
      <c r="I316">
        <v>9033</v>
      </c>
      <c r="J316">
        <v>2004</v>
      </c>
      <c r="K316" t="s">
        <v>647</v>
      </c>
      <c r="L316" t="s">
        <v>1089</v>
      </c>
    </row>
    <row r="317" spans="1:12" x14ac:dyDescent="0.25">
      <c r="A317" t="s">
        <v>674</v>
      </c>
      <c r="B317" t="s">
        <v>677</v>
      </c>
      <c r="C317" t="str">
        <f t="shared" si="4"/>
        <v>Himachal Pradesh</v>
      </c>
      <c r="D317" t="s">
        <v>35</v>
      </c>
      <c r="E317">
        <v>0</v>
      </c>
      <c r="F317" t="s">
        <v>3286</v>
      </c>
      <c r="G317" t="s">
        <v>15</v>
      </c>
      <c r="H317" s="3">
        <v>230288018</v>
      </c>
      <c r="I317">
        <v>1542808</v>
      </c>
      <c r="J317">
        <v>2004</v>
      </c>
      <c r="K317" t="s">
        <v>649</v>
      </c>
      <c r="L317" t="s">
        <v>1078</v>
      </c>
    </row>
    <row r="318" spans="1:12" x14ac:dyDescent="0.25">
      <c r="A318" t="s">
        <v>676</v>
      </c>
      <c r="B318" t="s">
        <v>679</v>
      </c>
      <c r="C318" t="str">
        <f t="shared" si="4"/>
        <v>Madhya Pradesh [2000 Onwards]</v>
      </c>
      <c r="D318" t="s">
        <v>21</v>
      </c>
      <c r="E318">
        <v>0</v>
      </c>
      <c r="F318" t="s">
        <v>3286</v>
      </c>
      <c r="G318" t="s">
        <v>27</v>
      </c>
      <c r="H318" s="3">
        <v>3091035</v>
      </c>
      <c r="I318">
        <v>0</v>
      </c>
      <c r="J318">
        <v>2004</v>
      </c>
      <c r="K318" t="s">
        <v>651</v>
      </c>
      <c r="L318" t="s">
        <v>1077</v>
      </c>
    </row>
    <row r="319" spans="1:12" x14ac:dyDescent="0.25">
      <c r="A319" t="s">
        <v>678</v>
      </c>
      <c r="B319" t="s">
        <v>681</v>
      </c>
      <c r="C319" t="str">
        <f t="shared" si="4"/>
        <v>Madhya Pradesh [2000 Onwards]</v>
      </c>
      <c r="D319" t="s">
        <v>21</v>
      </c>
      <c r="E319">
        <v>0</v>
      </c>
      <c r="F319" t="s">
        <v>3286</v>
      </c>
      <c r="G319" t="s">
        <v>27</v>
      </c>
      <c r="H319" s="3">
        <v>2650506</v>
      </c>
      <c r="I319">
        <v>726872</v>
      </c>
      <c r="J319">
        <v>2004</v>
      </c>
      <c r="K319" t="s">
        <v>652</v>
      </c>
      <c r="L319" t="s">
        <v>1093</v>
      </c>
    </row>
    <row r="320" spans="1:12" x14ac:dyDescent="0.25">
      <c r="A320" t="s">
        <v>680</v>
      </c>
      <c r="B320" t="s">
        <v>683</v>
      </c>
      <c r="C320" t="str">
        <f t="shared" si="4"/>
        <v>Gujarat</v>
      </c>
      <c r="D320" t="s">
        <v>35</v>
      </c>
      <c r="E320">
        <v>0</v>
      </c>
      <c r="F320" t="s">
        <v>3286</v>
      </c>
      <c r="G320" t="s">
        <v>11</v>
      </c>
      <c r="H320" s="3">
        <v>1817815</v>
      </c>
      <c r="I320">
        <v>400372</v>
      </c>
      <c r="J320">
        <v>2004</v>
      </c>
      <c r="K320" t="s">
        <v>654</v>
      </c>
      <c r="L320" t="s">
        <v>1093</v>
      </c>
    </row>
    <row r="321" spans="1:12" x14ac:dyDescent="0.25">
      <c r="A321" t="s">
        <v>682</v>
      </c>
      <c r="B321" t="s">
        <v>685</v>
      </c>
      <c r="C321" t="str">
        <f t="shared" si="4"/>
        <v>Karnataka</v>
      </c>
      <c r="D321" t="s">
        <v>35</v>
      </c>
      <c r="E321">
        <v>0</v>
      </c>
      <c r="F321" t="s">
        <v>3286</v>
      </c>
      <c r="G321" t="s">
        <v>93</v>
      </c>
      <c r="H321" s="3">
        <v>7394819</v>
      </c>
      <c r="I321">
        <v>321600</v>
      </c>
      <c r="J321">
        <v>2004</v>
      </c>
      <c r="K321" t="s">
        <v>656</v>
      </c>
      <c r="L321" t="s">
        <v>1092</v>
      </c>
    </row>
    <row r="322" spans="1:12" x14ac:dyDescent="0.25">
      <c r="A322" t="s">
        <v>684</v>
      </c>
      <c r="B322" t="s">
        <v>687</v>
      </c>
      <c r="C322" t="str">
        <f t="shared" ref="C322:C385" si="5">VLOOKUP(B322,$K$2:$L$544,2,FALSE)</f>
        <v>Assam</v>
      </c>
      <c r="D322" t="s">
        <v>21</v>
      </c>
      <c r="E322">
        <v>0</v>
      </c>
      <c r="F322" t="s">
        <v>3286</v>
      </c>
      <c r="G322" t="s">
        <v>15</v>
      </c>
      <c r="H322" s="3">
        <v>5595818</v>
      </c>
      <c r="I322">
        <v>301647</v>
      </c>
      <c r="J322">
        <v>2004</v>
      </c>
      <c r="K322" t="s">
        <v>658</v>
      </c>
      <c r="L322" t="s">
        <v>1092</v>
      </c>
    </row>
    <row r="323" spans="1:12" x14ac:dyDescent="0.25">
      <c r="A323" t="s">
        <v>686</v>
      </c>
      <c r="B323" t="s">
        <v>689</v>
      </c>
      <c r="C323" t="str">
        <f t="shared" si="5"/>
        <v>Karnataka</v>
      </c>
      <c r="D323" t="s">
        <v>21</v>
      </c>
      <c r="E323">
        <v>0</v>
      </c>
      <c r="F323" t="s">
        <v>3286</v>
      </c>
      <c r="G323" t="s">
        <v>11</v>
      </c>
      <c r="H323" s="3">
        <v>4639359</v>
      </c>
      <c r="I323">
        <v>968423</v>
      </c>
      <c r="J323">
        <v>2004</v>
      </c>
      <c r="K323" t="s">
        <v>660</v>
      </c>
      <c r="L323" t="s">
        <v>1092</v>
      </c>
    </row>
    <row r="324" spans="1:12" x14ac:dyDescent="0.25">
      <c r="A324" t="s">
        <v>688</v>
      </c>
      <c r="B324" t="s">
        <v>691</v>
      </c>
      <c r="C324" t="str">
        <f t="shared" si="5"/>
        <v>Kerala</v>
      </c>
      <c r="D324" t="s">
        <v>43</v>
      </c>
      <c r="E324">
        <v>0</v>
      </c>
      <c r="F324" t="s">
        <v>3286</v>
      </c>
      <c r="G324" t="s">
        <v>11</v>
      </c>
      <c r="H324" s="3">
        <v>780480</v>
      </c>
      <c r="I324">
        <v>434704</v>
      </c>
      <c r="J324">
        <v>2004</v>
      </c>
      <c r="K324" t="s">
        <v>1112</v>
      </c>
      <c r="L324" t="s">
        <v>1092</v>
      </c>
    </row>
    <row r="325" spans="1:12" x14ac:dyDescent="0.25">
      <c r="A325" t="s">
        <v>690</v>
      </c>
      <c r="B325" t="s">
        <v>692</v>
      </c>
      <c r="C325" t="str">
        <f t="shared" si="5"/>
        <v>Uttar Pradesh [2000 Onwards]</v>
      </c>
      <c r="D325" t="s">
        <v>35</v>
      </c>
      <c r="E325">
        <v>0</v>
      </c>
      <c r="F325" t="s">
        <v>3286</v>
      </c>
      <c r="G325" t="s">
        <v>97</v>
      </c>
      <c r="H325" s="3">
        <v>15387530</v>
      </c>
      <c r="I325">
        <v>281228</v>
      </c>
      <c r="J325">
        <v>2004</v>
      </c>
      <c r="K325" t="s">
        <v>662</v>
      </c>
      <c r="L325" t="s">
        <v>1077</v>
      </c>
    </row>
    <row r="326" spans="1:12" x14ac:dyDescent="0.25">
      <c r="A326" t="s">
        <v>161</v>
      </c>
      <c r="B326" t="s">
        <v>694</v>
      </c>
      <c r="C326" t="str">
        <f t="shared" si="5"/>
        <v>West Bengal</v>
      </c>
      <c r="D326" t="s">
        <v>43</v>
      </c>
      <c r="E326">
        <v>0</v>
      </c>
      <c r="F326" t="s">
        <v>3286</v>
      </c>
      <c r="G326" t="s">
        <v>27</v>
      </c>
      <c r="H326" s="3">
        <v>2772156</v>
      </c>
      <c r="I326">
        <v>0</v>
      </c>
      <c r="J326">
        <v>2004</v>
      </c>
      <c r="K326" t="s">
        <v>664</v>
      </c>
      <c r="L326" t="s">
        <v>1093</v>
      </c>
    </row>
    <row r="327" spans="1:12" x14ac:dyDescent="0.25">
      <c r="A327" t="s">
        <v>693</v>
      </c>
      <c r="B327" t="s">
        <v>696</v>
      </c>
      <c r="C327" t="str">
        <f t="shared" si="5"/>
        <v>Kerala</v>
      </c>
      <c r="D327" t="s">
        <v>43</v>
      </c>
      <c r="E327">
        <v>4</v>
      </c>
      <c r="F327" t="s">
        <v>3286</v>
      </c>
      <c r="G327" t="s">
        <v>11</v>
      </c>
      <c r="H327" s="3">
        <v>669613</v>
      </c>
      <c r="I327">
        <v>18000</v>
      </c>
      <c r="J327">
        <v>2004</v>
      </c>
      <c r="K327" t="s">
        <v>664</v>
      </c>
      <c r="L327" t="s">
        <v>1078</v>
      </c>
    </row>
    <row r="328" spans="1:12" x14ac:dyDescent="0.25">
      <c r="A328" t="s">
        <v>695</v>
      </c>
      <c r="B328" t="s">
        <v>698</v>
      </c>
      <c r="C328" t="str">
        <f t="shared" si="5"/>
        <v>Tamil Nadu</v>
      </c>
      <c r="D328" t="s">
        <v>35</v>
      </c>
      <c r="E328">
        <v>0</v>
      </c>
      <c r="F328" t="s">
        <v>3286</v>
      </c>
      <c r="G328" t="s">
        <v>27</v>
      </c>
      <c r="H328" s="3">
        <v>19391699</v>
      </c>
      <c r="I328">
        <v>380411</v>
      </c>
      <c r="J328">
        <v>2004</v>
      </c>
      <c r="K328" t="s">
        <v>667</v>
      </c>
      <c r="L328" t="s">
        <v>1100</v>
      </c>
    </row>
    <row r="329" spans="1:12" x14ac:dyDescent="0.25">
      <c r="A329" t="s">
        <v>697</v>
      </c>
      <c r="B329" t="s">
        <v>700</v>
      </c>
      <c r="C329" t="str">
        <f t="shared" si="5"/>
        <v>Orissa</v>
      </c>
      <c r="D329" t="s">
        <v>361</v>
      </c>
      <c r="E329">
        <v>4</v>
      </c>
      <c r="F329" t="s">
        <v>1126</v>
      </c>
      <c r="G329" t="s">
        <v>97</v>
      </c>
      <c r="H329" s="3">
        <v>1780596</v>
      </c>
      <c r="I329">
        <v>0</v>
      </c>
      <c r="J329">
        <v>2004</v>
      </c>
      <c r="K329" t="s">
        <v>669</v>
      </c>
      <c r="L329" t="s">
        <v>1088</v>
      </c>
    </row>
    <row r="330" spans="1:12" x14ac:dyDescent="0.25">
      <c r="A330" t="s">
        <v>699</v>
      </c>
      <c r="B330" t="s">
        <v>702</v>
      </c>
      <c r="C330" t="str">
        <f t="shared" si="5"/>
        <v>Andhra Pradesh</v>
      </c>
      <c r="D330" t="s">
        <v>10</v>
      </c>
      <c r="E330">
        <v>0</v>
      </c>
      <c r="F330" t="s">
        <v>1126</v>
      </c>
      <c r="G330" t="s">
        <v>15</v>
      </c>
      <c r="H330" s="3">
        <v>2020000</v>
      </c>
      <c r="I330">
        <v>500000</v>
      </c>
      <c r="J330">
        <v>2004</v>
      </c>
      <c r="K330" t="s">
        <v>671</v>
      </c>
      <c r="L330" t="s">
        <v>1078</v>
      </c>
    </row>
    <row r="331" spans="1:12" x14ac:dyDescent="0.25">
      <c r="A331" t="s">
        <v>701</v>
      </c>
      <c r="B331" t="s">
        <v>704</v>
      </c>
      <c r="C331" t="str">
        <f t="shared" si="5"/>
        <v>Uttar Pradesh [2000 Onwards]</v>
      </c>
      <c r="D331" t="s">
        <v>30</v>
      </c>
      <c r="E331">
        <v>0</v>
      </c>
      <c r="F331" t="s">
        <v>3286</v>
      </c>
      <c r="G331" t="s">
        <v>432</v>
      </c>
      <c r="H331" s="3">
        <v>15220720</v>
      </c>
      <c r="I331">
        <v>121146</v>
      </c>
      <c r="J331">
        <v>2004</v>
      </c>
      <c r="K331" t="s">
        <v>673</v>
      </c>
      <c r="L331" t="s">
        <v>1084</v>
      </c>
    </row>
    <row r="332" spans="1:12" x14ac:dyDescent="0.25">
      <c r="A332" t="s">
        <v>703</v>
      </c>
      <c r="B332" t="s">
        <v>706</v>
      </c>
      <c r="C332" t="str">
        <f t="shared" si="5"/>
        <v>Gujarat</v>
      </c>
      <c r="D332" t="s">
        <v>35</v>
      </c>
      <c r="E332">
        <v>0</v>
      </c>
      <c r="F332" t="s">
        <v>3286</v>
      </c>
      <c r="G332" t="s">
        <v>61</v>
      </c>
      <c r="H332" s="3">
        <v>34602412</v>
      </c>
      <c r="I332">
        <v>0</v>
      </c>
      <c r="J332">
        <v>2004</v>
      </c>
      <c r="K332" t="s">
        <v>675</v>
      </c>
      <c r="L332" t="s">
        <v>1079</v>
      </c>
    </row>
    <row r="333" spans="1:12" x14ac:dyDescent="0.25">
      <c r="A333" t="s">
        <v>705</v>
      </c>
      <c r="B333" t="s">
        <v>708</v>
      </c>
      <c r="C333" t="str">
        <f t="shared" si="5"/>
        <v>West Bengal</v>
      </c>
      <c r="D333" t="s">
        <v>14</v>
      </c>
      <c r="E333">
        <v>0</v>
      </c>
      <c r="F333" t="s">
        <v>3286</v>
      </c>
      <c r="G333" t="s">
        <v>15</v>
      </c>
      <c r="H333" s="3">
        <v>1297328</v>
      </c>
      <c r="I333">
        <v>0</v>
      </c>
      <c r="J333">
        <v>2004</v>
      </c>
      <c r="K333" t="s">
        <v>677</v>
      </c>
      <c r="L333" t="s">
        <v>1109</v>
      </c>
    </row>
    <row r="334" spans="1:12" x14ac:dyDescent="0.25">
      <c r="A334" t="s">
        <v>707</v>
      </c>
      <c r="B334" t="s">
        <v>710</v>
      </c>
      <c r="C334" t="str">
        <f t="shared" si="5"/>
        <v>Andhra Pradesh</v>
      </c>
      <c r="D334" t="s">
        <v>35</v>
      </c>
      <c r="E334">
        <v>0</v>
      </c>
      <c r="F334" t="s">
        <v>3286</v>
      </c>
      <c r="G334" t="s">
        <v>27</v>
      </c>
      <c r="H334" s="3">
        <v>12264007</v>
      </c>
      <c r="I334">
        <v>1546865</v>
      </c>
      <c r="J334">
        <v>2004</v>
      </c>
      <c r="K334" t="s">
        <v>679</v>
      </c>
      <c r="L334" t="s">
        <v>1098</v>
      </c>
    </row>
    <row r="335" spans="1:12" x14ac:dyDescent="0.25">
      <c r="A335" t="s">
        <v>709</v>
      </c>
      <c r="B335" t="s">
        <v>712</v>
      </c>
      <c r="C335" t="str">
        <f t="shared" si="5"/>
        <v>Uttar Pradesh [2000 Onwards]</v>
      </c>
      <c r="D335" t="s">
        <v>30</v>
      </c>
      <c r="E335">
        <v>0</v>
      </c>
      <c r="F335" t="s">
        <v>3286</v>
      </c>
      <c r="G335" t="s">
        <v>97</v>
      </c>
      <c r="H335" s="3">
        <v>7099</v>
      </c>
      <c r="I335">
        <v>0</v>
      </c>
      <c r="J335">
        <v>2004</v>
      </c>
      <c r="K335" t="s">
        <v>681</v>
      </c>
      <c r="L335" t="s">
        <v>1098</v>
      </c>
    </row>
    <row r="336" spans="1:12" x14ac:dyDescent="0.25">
      <c r="A336" t="s">
        <v>711</v>
      </c>
      <c r="B336" t="s">
        <v>714</v>
      </c>
      <c r="C336" t="str">
        <f t="shared" si="5"/>
        <v>Uttar Pradesh [2000 Onwards]</v>
      </c>
      <c r="D336" t="s">
        <v>30</v>
      </c>
      <c r="E336">
        <v>0</v>
      </c>
      <c r="F336" t="s">
        <v>3286</v>
      </c>
      <c r="G336" t="s">
        <v>27</v>
      </c>
      <c r="H336" s="3">
        <v>1419108</v>
      </c>
      <c r="I336">
        <v>326547</v>
      </c>
      <c r="J336">
        <v>2004</v>
      </c>
      <c r="K336" t="s">
        <v>683</v>
      </c>
      <c r="L336" t="s">
        <v>1080</v>
      </c>
    </row>
    <row r="337" spans="1:12" x14ac:dyDescent="0.25">
      <c r="A337" t="s">
        <v>713</v>
      </c>
      <c r="B337" t="s">
        <v>716</v>
      </c>
      <c r="C337" t="str">
        <f t="shared" si="5"/>
        <v>Mizoram</v>
      </c>
      <c r="D337" t="s">
        <v>717</v>
      </c>
      <c r="E337">
        <v>0</v>
      </c>
      <c r="F337" t="s">
        <v>1126</v>
      </c>
      <c r="G337" t="s">
        <v>27</v>
      </c>
      <c r="H337" s="3">
        <v>2127713</v>
      </c>
      <c r="I337">
        <v>0</v>
      </c>
      <c r="J337">
        <v>2004</v>
      </c>
      <c r="K337" t="s">
        <v>685</v>
      </c>
      <c r="L337" t="s">
        <v>1097</v>
      </c>
    </row>
    <row r="338" spans="1:12" x14ac:dyDescent="0.25">
      <c r="A338" t="s">
        <v>715</v>
      </c>
      <c r="B338" t="s">
        <v>719</v>
      </c>
      <c r="C338" t="str">
        <f t="shared" si="5"/>
        <v>Uttar Pradesh [2000 Onwards]</v>
      </c>
      <c r="D338" t="s">
        <v>18</v>
      </c>
      <c r="E338">
        <v>0</v>
      </c>
      <c r="F338" t="s">
        <v>1126</v>
      </c>
      <c r="G338" t="s">
        <v>15</v>
      </c>
      <c r="H338" s="3">
        <v>16583667</v>
      </c>
      <c r="I338">
        <v>1883335</v>
      </c>
      <c r="J338">
        <v>2004</v>
      </c>
      <c r="K338" t="s">
        <v>687</v>
      </c>
      <c r="L338" t="s">
        <v>1096</v>
      </c>
    </row>
    <row r="339" spans="1:12" x14ac:dyDescent="0.25">
      <c r="A339" t="s">
        <v>718</v>
      </c>
      <c r="B339" t="s">
        <v>721</v>
      </c>
      <c r="C339" t="str">
        <f t="shared" si="5"/>
        <v>Bihar [2000 Onwards]</v>
      </c>
      <c r="D339" t="s">
        <v>86</v>
      </c>
      <c r="E339">
        <v>1</v>
      </c>
      <c r="F339" t="s">
        <v>1126</v>
      </c>
      <c r="G339" t="s">
        <v>27</v>
      </c>
      <c r="H339" s="3">
        <v>1880178</v>
      </c>
      <c r="I339">
        <v>172602</v>
      </c>
      <c r="J339">
        <v>2004</v>
      </c>
      <c r="K339" t="s">
        <v>689</v>
      </c>
      <c r="L339" t="s">
        <v>1097</v>
      </c>
    </row>
    <row r="340" spans="1:12" x14ac:dyDescent="0.25">
      <c r="A340" t="s">
        <v>720</v>
      </c>
      <c r="B340" t="s">
        <v>723</v>
      </c>
      <c r="C340" t="str">
        <f t="shared" si="5"/>
        <v>Uttar Pradesh [2000 Onwards]</v>
      </c>
      <c r="D340" t="s">
        <v>18</v>
      </c>
      <c r="E340">
        <v>0</v>
      </c>
      <c r="F340" t="s">
        <v>1126</v>
      </c>
      <c r="G340" t="s">
        <v>15</v>
      </c>
      <c r="H340" s="3">
        <v>1349151</v>
      </c>
      <c r="I340">
        <v>0</v>
      </c>
      <c r="J340">
        <v>2004</v>
      </c>
      <c r="K340" t="s">
        <v>691</v>
      </c>
      <c r="L340" t="s">
        <v>1083</v>
      </c>
    </row>
    <row r="341" spans="1:12" x14ac:dyDescent="0.25">
      <c r="A341" t="s">
        <v>722</v>
      </c>
      <c r="B341" t="s">
        <v>725</v>
      </c>
      <c r="C341" t="str">
        <f t="shared" si="5"/>
        <v>Madhya Pradesh [2000 Onwards]</v>
      </c>
      <c r="D341" t="s">
        <v>21</v>
      </c>
      <c r="E341">
        <v>2</v>
      </c>
      <c r="F341" t="s">
        <v>3286</v>
      </c>
      <c r="G341" t="s">
        <v>97</v>
      </c>
      <c r="H341" s="3">
        <v>3220504</v>
      </c>
      <c r="I341">
        <v>432625</v>
      </c>
      <c r="J341">
        <v>2004</v>
      </c>
      <c r="K341" t="s">
        <v>692</v>
      </c>
      <c r="L341" t="s">
        <v>1078</v>
      </c>
    </row>
    <row r="342" spans="1:12" x14ac:dyDescent="0.25">
      <c r="A342" t="s">
        <v>724</v>
      </c>
      <c r="B342" t="s">
        <v>727</v>
      </c>
      <c r="C342" t="str">
        <f t="shared" si="5"/>
        <v>Goa</v>
      </c>
      <c r="D342" t="s">
        <v>35</v>
      </c>
      <c r="E342">
        <v>1</v>
      </c>
      <c r="F342" t="s">
        <v>3286</v>
      </c>
      <c r="G342" t="s">
        <v>97</v>
      </c>
      <c r="H342" s="3">
        <v>8675904</v>
      </c>
      <c r="I342">
        <v>8172004</v>
      </c>
      <c r="J342">
        <v>2004</v>
      </c>
      <c r="K342" t="s">
        <v>694</v>
      </c>
      <c r="L342" t="s">
        <v>1084</v>
      </c>
    </row>
    <row r="343" spans="1:12" x14ac:dyDescent="0.25">
      <c r="A343" t="s">
        <v>726</v>
      </c>
      <c r="B343" t="s">
        <v>729</v>
      </c>
      <c r="C343" t="str">
        <f t="shared" si="5"/>
        <v>Bihar [2000 Onwards]</v>
      </c>
      <c r="D343" t="s">
        <v>86</v>
      </c>
      <c r="E343">
        <v>0</v>
      </c>
      <c r="F343" t="s">
        <v>1126</v>
      </c>
      <c r="G343" t="s">
        <v>27</v>
      </c>
      <c r="H343" s="3">
        <v>3669358</v>
      </c>
      <c r="I343">
        <v>0</v>
      </c>
      <c r="J343">
        <v>2004</v>
      </c>
      <c r="K343" t="s">
        <v>696</v>
      </c>
      <c r="L343" t="s">
        <v>1083</v>
      </c>
    </row>
    <row r="344" spans="1:12" x14ac:dyDescent="0.25">
      <c r="A344" t="s">
        <v>728</v>
      </c>
      <c r="B344" t="s">
        <v>731</v>
      </c>
      <c r="C344" t="str">
        <f t="shared" si="5"/>
        <v>Kerala</v>
      </c>
      <c r="D344" t="s">
        <v>43</v>
      </c>
      <c r="E344">
        <v>0</v>
      </c>
      <c r="F344" t="s">
        <v>3286</v>
      </c>
      <c r="G344" t="s">
        <v>146</v>
      </c>
      <c r="H344" s="3">
        <v>1930115</v>
      </c>
      <c r="I344">
        <v>0</v>
      </c>
      <c r="J344">
        <v>2004</v>
      </c>
      <c r="K344" t="s">
        <v>698</v>
      </c>
      <c r="L344" t="s">
        <v>1092</v>
      </c>
    </row>
    <row r="345" spans="1:12" x14ac:dyDescent="0.25">
      <c r="A345" t="s">
        <v>730</v>
      </c>
      <c r="B345" t="s">
        <v>733</v>
      </c>
      <c r="C345" t="str">
        <f t="shared" si="5"/>
        <v>Maharashtra</v>
      </c>
      <c r="D345" t="s">
        <v>35</v>
      </c>
      <c r="E345">
        <v>1</v>
      </c>
      <c r="F345" t="s">
        <v>3286</v>
      </c>
      <c r="G345" t="s">
        <v>15</v>
      </c>
      <c r="H345" s="3">
        <v>145298405</v>
      </c>
      <c r="I345">
        <v>25000000</v>
      </c>
      <c r="J345">
        <v>2004</v>
      </c>
      <c r="K345" t="s">
        <v>700</v>
      </c>
      <c r="L345" t="s">
        <v>1095</v>
      </c>
    </row>
    <row r="346" spans="1:12" x14ac:dyDescent="0.25">
      <c r="A346" t="s">
        <v>732</v>
      </c>
      <c r="B346" t="s">
        <v>735</v>
      </c>
      <c r="C346" t="str">
        <f t="shared" si="5"/>
        <v>Maharashtra</v>
      </c>
      <c r="D346" t="s">
        <v>35</v>
      </c>
      <c r="E346">
        <v>0</v>
      </c>
      <c r="F346" t="s">
        <v>3286</v>
      </c>
      <c r="G346" t="s">
        <v>61</v>
      </c>
      <c r="H346" s="3">
        <v>2045861</v>
      </c>
      <c r="I346">
        <v>0</v>
      </c>
      <c r="J346">
        <v>2004</v>
      </c>
      <c r="K346" t="s">
        <v>702</v>
      </c>
      <c r="L346" t="s">
        <v>1077</v>
      </c>
    </row>
    <row r="347" spans="1:12" x14ac:dyDescent="0.25">
      <c r="A347" t="s">
        <v>734</v>
      </c>
      <c r="B347" t="s">
        <v>737</v>
      </c>
      <c r="C347" t="str">
        <f t="shared" si="5"/>
        <v>Maharashtra</v>
      </c>
      <c r="D347" t="s">
        <v>35</v>
      </c>
      <c r="E347">
        <v>0</v>
      </c>
      <c r="F347" t="s">
        <v>3286</v>
      </c>
      <c r="G347" t="s">
        <v>11</v>
      </c>
      <c r="H347" s="3">
        <v>33894725</v>
      </c>
      <c r="I347">
        <v>0</v>
      </c>
      <c r="J347">
        <v>2004</v>
      </c>
      <c r="K347" t="s">
        <v>704</v>
      </c>
      <c r="L347" t="s">
        <v>1078</v>
      </c>
    </row>
    <row r="348" spans="1:12" x14ac:dyDescent="0.25">
      <c r="A348" t="s">
        <v>736</v>
      </c>
      <c r="B348" t="s">
        <v>739</v>
      </c>
      <c r="C348" t="str">
        <f t="shared" si="5"/>
        <v>Maharashtra</v>
      </c>
      <c r="D348" t="s">
        <v>35</v>
      </c>
      <c r="E348">
        <v>1</v>
      </c>
      <c r="F348" t="s">
        <v>3286</v>
      </c>
      <c r="G348" t="s">
        <v>15</v>
      </c>
      <c r="H348" s="3">
        <v>204321510</v>
      </c>
      <c r="I348">
        <v>0</v>
      </c>
      <c r="J348">
        <v>2004</v>
      </c>
      <c r="K348" t="s">
        <v>706</v>
      </c>
      <c r="L348" t="s">
        <v>1080</v>
      </c>
    </row>
    <row r="349" spans="1:12" x14ac:dyDescent="0.25">
      <c r="A349" t="s">
        <v>738</v>
      </c>
      <c r="B349" t="s">
        <v>741</v>
      </c>
      <c r="C349" t="str">
        <f t="shared" si="5"/>
        <v>Maharashtra</v>
      </c>
      <c r="D349" t="s">
        <v>53</v>
      </c>
      <c r="E349">
        <v>4</v>
      </c>
      <c r="F349" t="s">
        <v>1126</v>
      </c>
      <c r="G349" t="s">
        <v>61</v>
      </c>
      <c r="H349" s="3">
        <v>5589646</v>
      </c>
      <c r="I349">
        <v>145918</v>
      </c>
      <c r="J349">
        <v>2004</v>
      </c>
      <c r="K349" t="s">
        <v>708</v>
      </c>
      <c r="L349" t="s">
        <v>1084</v>
      </c>
    </row>
    <row r="350" spans="1:12" x14ac:dyDescent="0.25">
      <c r="A350" t="s">
        <v>740</v>
      </c>
      <c r="B350" t="s">
        <v>743</v>
      </c>
      <c r="C350" t="str">
        <f t="shared" si="5"/>
        <v>Kerala</v>
      </c>
      <c r="D350" t="s">
        <v>744</v>
      </c>
      <c r="E350">
        <v>0</v>
      </c>
      <c r="F350" t="s">
        <v>3310</v>
      </c>
      <c r="G350" t="s">
        <v>11</v>
      </c>
      <c r="H350" s="3">
        <v>6392358</v>
      </c>
      <c r="I350">
        <v>1232410</v>
      </c>
      <c r="J350">
        <v>2004</v>
      </c>
      <c r="K350" t="s">
        <v>710</v>
      </c>
      <c r="L350" t="s">
        <v>1077</v>
      </c>
    </row>
    <row r="351" spans="1:12" x14ac:dyDescent="0.25">
      <c r="A351" t="s">
        <v>742</v>
      </c>
      <c r="B351" t="s">
        <v>746</v>
      </c>
      <c r="C351" t="str">
        <f t="shared" si="5"/>
        <v>Uttar Pradesh [2000 Onwards]</v>
      </c>
      <c r="D351" t="s">
        <v>18</v>
      </c>
      <c r="E351">
        <v>1</v>
      </c>
      <c r="F351" t="s">
        <v>1126</v>
      </c>
      <c r="G351" t="s">
        <v>61</v>
      </c>
      <c r="H351" s="3">
        <v>4217051</v>
      </c>
      <c r="I351">
        <v>0</v>
      </c>
      <c r="J351">
        <v>2004</v>
      </c>
      <c r="K351" t="s">
        <v>712</v>
      </c>
      <c r="L351" t="s">
        <v>1078</v>
      </c>
    </row>
    <row r="352" spans="1:12" x14ac:dyDescent="0.25">
      <c r="A352" t="s">
        <v>745</v>
      </c>
      <c r="B352" t="s">
        <v>748</v>
      </c>
      <c r="C352" t="str">
        <f t="shared" si="5"/>
        <v>Bihar [2000 Onwards]</v>
      </c>
      <c r="D352" t="s">
        <v>3295</v>
      </c>
      <c r="E352">
        <v>0</v>
      </c>
      <c r="F352" t="s">
        <v>1126</v>
      </c>
      <c r="G352" t="s">
        <v>146</v>
      </c>
      <c r="H352" s="3">
        <v>33987410</v>
      </c>
      <c r="I352">
        <v>0</v>
      </c>
      <c r="J352">
        <v>2004</v>
      </c>
      <c r="K352" t="s">
        <v>714</v>
      </c>
      <c r="L352" t="s">
        <v>1078</v>
      </c>
    </row>
    <row r="353" spans="1:12" x14ac:dyDescent="0.25">
      <c r="A353" t="s">
        <v>747</v>
      </c>
      <c r="B353" t="s">
        <v>750</v>
      </c>
      <c r="C353" t="str">
        <f t="shared" si="5"/>
        <v>Karnataka</v>
      </c>
      <c r="D353" t="s">
        <v>21</v>
      </c>
      <c r="E353">
        <v>0</v>
      </c>
      <c r="F353" t="s">
        <v>3286</v>
      </c>
      <c r="G353" t="s">
        <v>11</v>
      </c>
      <c r="H353" s="3">
        <v>263999</v>
      </c>
      <c r="I353">
        <v>21750</v>
      </c>
      <c r="J353">
        <v>2004</v>
      </c>
      <c r="K353" t="s">
        <v>716</v>
      </c>
      <c r="L353" t="s">
        <v>716</v>
      </c>
    </row>
    <row r="354" spans="1:12" x14ac:dyDescent="0.25">
      <c r="A354" t="s">
        <v>749</v>
      </c>
      <c r="B354" t="s">
        <v>752</v>
      </c>
      <c r="C354" t="str">
        <f t="shared" si="5"/>
        <v>West Bengal</v>
      </c>
      <c r="D354" t="s">
        <v>43</v>
      </c>
      <c r="E354">
        <v>0</v>
      </c>
      <c r="F354" t="s">
        <v>3286</v>
      </c>
      <c r="G354" t="s">
        <v>27</v>
      </c>
      <c r="H354" s="3">
        <v>278876</v>
      </c>
      <c r="I354">
        <v>18382</v>
      </c>
      <c r="J354">
        <v>2004</v>
      </c>
      <c r="K354" t="s">
        <v>719</v>
      </c>
      <c r="L354" t="s">
        <v>1078</v>
      </c>
    </row>
    <row r="355" spans="1:12" x14ac:dyDescent="0.25">
      <c r="A355" t="s">
        <v>751</v>
      </c>
      <c r="B355" t="s">
        <v>754</v>
      </c>
      <c r="C355" t="str">
        <f t="shared" si="5"/>
        <v>Nagaland</v>
      </c>
      <c r="D355" t="s">
        <v>755</v>
      </c>
      <c r="E355">
        <v>0</v>
      </c>
      <c r="F355" t="s">
        <v>1126</v>
      </c>
      <c r="G355" t="s">
        <v>27</v>
      </c>
      <c r="H355" s="3">
        <v>2147000</v>
      </c>
      <c r="I355">
        <v>0</v>
      </c>
      <c r="J355">
        <v>2004</v>
      </c>
      <c r="K355" t="s">
        <v>721</v>
      </c>
      <c r="L355" t="s">
        <v>1093</v>
      </c>
    </row>
    <row r="356" spans="1:12" x14ac:dyDescent="0.25">
      <c r="A356" t="s">
        <v>753</v>
      </c>
      <c r="B356" t="s">
        <v>757</v>
      </c>
      <c r="C356" t="str">
        <f t="shared" si="5"/>
        <v>Tamil Nadu</v>
      </c>
      <c r="D356" t="s">
        <v>305</v>
      </c>
      <c r="E356">
        <v>0</v>
      </c>
      <c r="F356" t="s">
        <v>1126</v>
      </c>
      <c r="G356" t="s">
        <v>97</v>
      </c>
      <c r="H356" s="3">
        <v>3191000</v>
      </c>
      <c r="I356">
        <v>1013614</v>
      </c>
      <c r="J356">
        <v>2004</v>
      </c>
      <c r="K356" t="s">
        <v>723</v>
      </c>
      <c r="L356" t="s">
        <v>1078</v>
      </c>
    </row>
    <row r="357" spans="1:12" x14ac:dyDescent="0.25">
      <c r="A357" t="s">
        <v>756</v>
      </c>
      <c r="B357" t="s">
        <v>759</v>
      </c>
      <c r="C357" t="str">
        <f t="shared" si="5"/>
        <v>Andhra Pradesh</v>
      </c>
      <c r="D357" t="s">
        <v>63</v>
      </c>
      <c r="E357">
        <v>0</v>
      </c>
      <c r="F357" t="s">
        <v>1126</v>
      </c>
      <c r="G357" t="s">
        <v>27</v>
      </c>
      <c r="H357" s="3">
        <v>6545314</v>
      </c>
      <c r="I357">
        <v>2339000</v>
      </c>
      <c r="J357">
        <v>2004</v>
      </c>
      <c r="K357" t="s">
        <v>725</v>
      </c>
      <c r="L357" t="s">
        <v>1098</v>
      </c>
    </row>
    <row r="358" spans="1:12" x14ac:dyDescent="0.25">
      <c r="A358" t="s">
        <v>758</v>
      </c>
      <c r="B358" t="s">
        <v>761</v>
      </c>
      <c r="C358" t="str">
        <f t="shared" si="5"/>
        <v>Rajasthan</v>
      </c>
      <c r="D358" t="s">
        <v>21</v>
      </c>
      <c r="E358">
        <v>0</v>
      </c>
      <c r="F358" t="s">
        <v>3286</v>
      </c>
      <c r="G358" t="s">
        <v>97</v>
      </c>
      <c r="H358" s="3">
        <v>1303714</v>
      </c>
      <c r="I358">
        <v>0</v>
      </c>
      <c r="J358">
        <v>2004</v>
      </c>
      <c r="K358" t="s">
        <v>727</v>
      </c>
      <c r="L358" t="s">
        <v>1117</v>
      </c>
    </row>
    <row r="359" spans="1:12" x14ac:dyDescent="0.25">
      <c r="A359" t="s">
        <v>760</v>
      </c>
      <c r="B359" t="s">
        <v>763</v>
      </c>
      <c r="C359" t="str">
        <f t="shared" si="5"/>
        <v>Tamil Nadu</v>
      </c>
      <c r="D359" t="s">
        <v>43</v>
      </c>
      <c r="E359">
        <v>0</v>
      </c>
      <c r="F359" t="s">
        <v>3286</v>
      </c>
      <c r="G359" t="s">
        <v>27</v>
      </c>
      <c r="H359" s="3">
        <v>3076650</v>
      </c>
      <c r="I359">
        <v>0</v>
      </c>
      <c r="J359">
        <v>2004</v>
      </c>
      <c r="K359" t="s">
        <v>729</v>
      </c>
      <c r="L359" t="s">
        <v>1093</v>
      </c>
    </row>
    <row r="360" spans="1:12" x14ac:dyDescent="0.25">
      <c r="A360" t="s">
        <v>762</v>
      </c>
      <c r="B360" t="s">
        <v>765</v>
      </c>
      <c r="C360" t="str">
        <f t="shared" si="5"/>
        <v>Maharashtra</v>
      </c>
      <c r="D360" t="s">
        <v>35</v>
      </c>
      <c r="E360">
        <v>0</v>
      </c>
      <c r="F360" t="s">
        <v>3286</v>
      </c>
      <c r="G360" t="s">
        <v>15</v>
      </c>
      <c r="H360" s="3">
        <v>10020540</v>
      </c>
      <c r="I360">
        <v>2898977</v>
      </c>
      <c r="J360">
        <v>2004</v>
      </c>
      <c r="K360" t="s">
        <v>731</v>
      </c>
      <c r="L360" t="s">
        <v>1083</v>
      </c>
    </row>
    <row r="361" spans="1:12" x14ac:dyDescent="0.25">
      <c r="A361" t="s">
        <v>764</v>
      </c>
      <c r="B361" t="s">
        <v>767</v>
      </c>
      <c r="C361" t="str">
        <f t="shared" si="5"/>
        <v>Uttarakhand</v>
      </c>
      <c r="D361" t="s">
        <v>35</v>
      </c>
      <c r="E361">
        <v>0</v>
      </c>
      <c r="F361" t="s">
        <v>3286</v>
      </c>
      <c r="G361" t="s">
        <v>97</v>
      </c>
      <c r="H361" s="3">
        <v>23708052</v>
      </c>
      <c r="I361">
        <v>2906552</v>
      </c>
      <c r="J361">
        <v>2004</v>
      </c>
      <c r="K361" t="s">
        <v>733</v>
      </c>
      <c r="L361" t="s">
        <v>1079</v>
      </c>
    </row>
    <row r="362" spans="1:12" x14ac:dyDescent="0.25">
      <c r="A362" t="s">
        <v>766</v>
      </c>
      <c r="B362" t="s">
        <v>769</v>
      </c>
      <c r="C362" t="str">
        <f t="shared" si="5"/>
        <v>Bihar [2000 Onwards]</v>
      </c>
      <c r="D362" t="s">
        <v>3295</v>
      </c>
      <c r="E362">
        <v>0</v>
      </c>
      <c r="F362" t="s">
        <v>1126</v>
      </c>
      <c r="G362" t="s">
        <v>15</v>
      </c>
      <c r="H362" s="3">
        <v>4389206</v>
      </c>
      <c r="I362">
        <v>672674</v>
      </c>
      <c r="J362">
        <v>2004</v>
      </c>
      <c r="K362" t="s">
        <v>735</v>
      </c>
      <c r="L362" t="s">
        <v>1079</v>
      </c>
    </row>
    <row r="363" spans="1:12" x14ac:dyDescent="0.25">
      <c r="A363" t="s">
        <v>768</v>
      </c>
      <c r="B363" t="s">
        <v>771</v>
      </c>
      <c r="C363" t="str">
        <f t="shared" si="5"/>
        <v>Andhra Pradesh</v>
      </c>
      <c r="D363" t="s">
        <v>14</v>
      </c>
      <c r="E363">
        <v>1</v>
      </c>
      <c r="F363" t="s">
        <v>3286</v>
      </c>
      <c r="G363" t="s">
        <v>11</v>
      </c>
      <c r="H363" s="3">
        <v>1990000</v>
      </c>
      <c r="I363">
        <v>962600</v>
      </c>
      <c r="J363">
        <v>2004</v>
      </c>
      <c r="K363" t="s">
        <v>737</v>
      </c>
      <c r="L363" t="s">
        <v>1079</v>
      </c>
    </row>
    <row r="364" spans="1:12" x14ac:dyDescent="0.25">
      <c r="A364" t="s">
        <v>770</v>
      </c>
      <c r="B364" t="s">
        <v>773</v>
      </c>
      <c r="C364" t="str">
        <f t="shared" si="5"/>
        <v>Andhra Pradesh</v>
      </c>
      <c r="D364" t="s">
        <v>35</v>
      </c>
      <c r="E364">
        <v>0</v>
      </c>
      <c r="F364" t="s">
        <v>3286</v>
      </c>
      <c r="G364" t="s">
        <v>11</v>
      </c>
      <c r="H364" s="3">
        <v>64646900</v>
      </c>
      <c r="I364">
        <v>13374000</v>
      </c>
      <c r="J364">
        <v>2004</v>
      </c>
      <c r="K364" t="s">
        <v>739</v>
      </c>
      <c r="L364" t="s">
        <v>1079</v>
      </c>
    </row>
    <row r="365" spans="1:12" x14ac:dyDescent="0.25">
      <c r="A365" t="s">
        <v>772</v>
      </c>
      <c r="B365" t="s">
        <v>775</v>
      </c>
      <c r="C365" t="str">
        <f t="shared" si="5"/>
        <v>Andhra Pradesh</v>
      </c>
      <c r="D365" t="s">
        <v>35</v>
      </c>
      <c r="E365">
        <v>0</v>
      </c>
      <c r="F365" t="s">
        <v>3286</v>
      </c>
      <c r="G365" t="s">
        <v>11</v>
      </c>
      <c r="H365" s="3">
        <v>63961169</v>
      </c>
      <c r="I365">
        <v>0</v>
      </c>
      <c r="J365">
        <v>2004</v>
      </c>
      <c r="K365" t="s">
        <v>1113</v>
      </c>
      <c r="L365" t="s">
        <v>1079</v>
      </c>
    </row>
    <row r="366" spans="1:12" x14ac:dyDescent="0.25">
      <c r="A366" t="s">
        <v>774</v>
      </c>
      <c r="B366" t="s">
        <v>777</v>
      </c>
      <c r="C366" t="str">
        <f t="shared" si="5"/>
        <v>Maharashtra</v>
      </c>
      <c r="D366" t="s">
        <v>24</v>
      </c>
      <c r="E366">
        <v>1</v>
      </c>
      <c r="F366" t="s">
        <v>3286</v>
      </c>
      <c r="G366" t="s">
        <v>61</v>
      </c>
      <c r="H366" s="3">
        <v>19757718</v>
      </c>
      <c r="I366">
        <v>5607433</v>
      </c>
      <c r="J366">
        <v>2004</v>
      </c>
      <c r="K366" t="s">
        <v>741</v>
      </c>
      <c r="L366" t="s">
        <v>1079</v>
      </c>
    </row>
    <row r="367" spans="1:12" x14ac:dyDescent="0.25">
      <c r="A367" t="s">
        <v>776</v>
      </c>
      <c r="B367" t="s">
        <v>779</v>
      </c>
      <c r="C367" t="str">
        <f t="shared" si="5"/>
        <v>Bihar [2000 Onwards]</v>
      </c>
      <c r="D367" t="s">
        <v>86</v>
      </c>
      <c r="E367">
        <v>0</v>
      </c>
      <c r="F367" t="s">
        <v>1126</v>
      </c>
      <c r="G367" t="s">
        <v>27</v>
      </c>
      <c r="H367" s="3">
        <v>1797522</v>
      </c>
      <c r="I367">
        <v>135728</v>
      </c>
      <c r="J367">
        <v>2004</v>
      </c>
      <c r="K367" t="s">
        <v>1114</v>
      </c>
      <c r="L367" t="s">
        <v>1084</v>
      </c>
    </row>
    <row r="368" spans="1:12" x14ac:dyDescent="0.25">
      <c r="A368" t="s">
        <v>778</v>
      </c>
      <c r="B368" t="s">
        <v>781</v>
      </c>
      <c r="C368" t="str">
        <f t="shared" si="5"/>
        <v>Andhra Pradesh</v>
      </c>
      <c r="D368" t="s">
        <v>35</v>
      </c>
      <c r="E368">
        <v>0</v>
      </c>
      <c r="F368" t="s">
        <v>3286</v>
      </c>
      <c r="G368" t="s">
        <v>27</v>
      </c>
      <c r="H368" s="3">
        <v>5395726</v>
      </c>
      <c r="I368">
        <v>0</v>
      </c>
      <c r="J368">
        <v>2004</v>
      </c>
      <c r="K368" t="s">
        <v>743</v>
      </c>
      <c r="L368" t="s">
        <v>1083</v>
      </c>
    </row>
    <row r="369" spans="1:12" x14ac:dyDescent="0.25">
      <c r="A369" t="s">
        <v>780</v>
      </c>
      <c r="B369" t="s">
        <v>783</v>
      </c>
      <c r="C369" t="str">
        <f t="shared" si="5"/>
        <v>Delhi [1977 Onwards]</v>
      </c>
      <c r="D369" t="s">
        <v>35</v>
      </c>
      <c r="E369">
        <v>1</v>
      </c>
      <c r="F369" t="s">
        <v>3286</v>
      </c>
      <c r="G369" t="s">
        <v>27</v>
      </c>
      <c r="H369" s="3">
        <v>30234158</v>
      </c>
      <c r="I369">
        <v>650000</v>
      </c>
      <c r="J369">
        <v>2004</v>
      </c>
      <c r="K369" t="s">
        <v>746</v>
      </c>
      <c r="L369" t="s">
        <v>1078</v>
      </c>
    </row>
    <row r="370" spans="1:12" x14ac:dyDescent="0.25">
      <c r="A370" t="s">
        <v>782</v>
      </c>
      <c r="B370" t="s">
        <v>785</v>
      </c>
      <c r="C370" t="str">
        <f t="shared" si="5"/>
        <v>Tamil Nadu</v>
      </c>
      <c r="D370" t="s">
        <v>35</v>
      </c>
      <c r="E370">
        <v>0</v>
      </c>
      <c r="F370" t="s">
        <v>3286</v>
      </c>
      <c r="G370" t="s">
        <v>27</v>
      </c>
      <c r="H370" s="3">
        <v>102440054</v>
      </c>
      <c r="I370">
        <v>0</v>
      </c>
      <c r="J370">
        <v>2004</v>
      </c>
      <c r="K370" t="s">
        <v>748</v>
      </c>
      <c r="L370" t="s">
        <v>1093</v>
      </c>
    </row>
    <row r="371" spans="1:12" x14ac:dyDescent="0.25">
      <c r="A371" t="s">
        <v>784</v>
      </c>
      <c r="B371" t="s">
        <v>787</v>
      </c>
      <c r="C371" t="str">
        <f t="shared" si="5"/>
        <v>Andhra Pradesh</v>
      </c>
      <c r="D371" t="s">
        <v>35</v>
      </c>
      <c r="E371">
        <v>0</v>
      </c>
      <c r="F371" t="s">
        <v>3286</v>
      </c>
      <c r="G371" t="s">
        <v>27</v>
      </c>
      <c r="H371" s="3">
        <v>142718537</v>
      </c>
      <c r="I371">
        <v>32560000</v>
      </c>
      <c r="J371">
        <v>2004</v>
      </c>
      <c r="K371" t="s">
        <v>750</v>
      </c>
      <c r="L371" t="s">
        <v>1097</v>
      </c>
    </row>
    <row r="372" spans="1:12" x14ac:dyDescent="0.25">
      <c r="A372" t="s">
        <v>786</v>
      </c>
      <c r="B372" t="s">
        <v>789</v>
      </c>
      <c r="C372" t="str">
        <f t="shared" si="5"/>
        <v>Assam</v>
      </c>
      <c r="D372" t="s">
        <v>21</v>
      </c>
      <c r="E372">
        <v>0</v>
      </c>
      <c r="F372" t="s">
        <v>3286</v>
      </c>
      <c r="G372" t="s">
        <v>11</v>
      </c>
      <c r="H372" s="3">
        <v>3679236</v>
      </c>
      <c r="I372">
        <v>336600</v>
      </c>
      <c r="J372">
        <v>2004</v>
      </c>
      <c r="K372" t="s">
        <v>752</v>
      </c>
      <c r="L372" t="s">
        <v>1084</v>
      </c>
    </row>
    <row r="373" spans="1:12" x14ac:dyDescent="0.25">
      <c r="A373" t="s">
        <v>788</v>
      </c>
      <c r="B373" t="s">
        <v>791</v>
      </c>
      <c r="C373" t="str">
        <f t="shared" si="5"/>
        <v>Orissa</v>
      </c>
      <c r="D373" t="s">
        <v>21</v>
      </c>
      <c r="E373">
        <v>0</v>
      </c>
      <c r="F373" t="s">
        <v>3286</v>
      </c>
      <c r="G373" t="s">
        <v>15</v>
      </c>
      <c r="H373" s="3">
        <v>767000</v>
      </c>
      <c r="I373">
        <v>25000</v>
      </c>
      <c r="J373">
        <v>2004</v>
      </c>
      <c r="K373" t="s">
        <v>754</v>
      </c>
      <c r="L373" t="s">
        <v>754</v>
      </c>
    </row>
    <row r="374" spans="1:12" x14ac:dyDescent="0.25">
      <c r="A374" t="s">
        <v>790</v>
      </c>
      <c r="B374" t="s">
        <v>793</v>
      </c>
      <c r="C374" t="str">
        <f t="shared" si="5"/>
        <v>Andhra Pradesh</v>
      </c>
      <c r="D374" t="s">
        <v>35</v>
      </c>
      <c r="E374">
        <v>2</v>
      </c>
      <c r="F374" t="s">
        <v>3286</v>
      </c>
      <c r="G374" t="s">
        <v>15</v>
      </c>
      <c r="H374" s="3">
        <v>141768943</v>
      </c>
      <c r="I374">
        <v>0</v>
      </c>
      <c r="J374">
        <v>2004</v>
      </c>
      <c r="K374" t="s">
        <v>757</v>
      </c>
      <c r="L374" t="s">
        <v>1092</v>
      </c>
    </row>
    <row r="375" spans="1:12" x14ac:dyDescent="0.25">
      <c r="A375" t="s">
        <v>792</v>
      </c>
      <c r="B375" t="s">
        <v>795</v>
      </c>
      <c r="C375" t="str">
        <f t="shared" si="5"/>
        <v>Maharashtra</v>
      </c>
      <c r="D375" t="s">
        <v>53</v>
      </c>
      <c r="E375">
        <v>5</v>
      </c>
      <c r="F375" t="s">
        <v>1126</v>
      </c>
      <c r="G375" t="s">
        <v>61</v>
      </c>
      <c r="H375" s="3">
        <v>3234992</v>
      </c>
      <c r="I375">
        <v>510681</v>
      </c>
      <c r="J375">
        <v>2004</v>
      </c>
      <c r="K375" t="s">
        <v>759</v>
      </c>
      <c r="L375" t="s">
        <v>1077</v>
      </c>
    </row>
    <row r="376" spans="1:12" x14ac:dyDescent="0.25">
      <c r="A376" t="s">
        <v>794</v>
      </c>
      <c r="B376" t="s">
        <v>797</v>
      </c>
      <c r="C376" t="str">
        <f t="shared" si="5"/>
        <v>Kerala</v>
      </c>
      <c r="D376" t="s">
        <v>43</v>
      </c>
      <c r="E376">
        <v>3</v>
      </c>
      <c r="F376" t="s">
        <v>3286</v>
      </c>
      <c r="G376" t="s">
        <v>97</v>
      </c>
      <c r="H376" s="3">
        <v>1083876</v>
      </c>
      <c r="I376">
        <v>780000</v>
      </c>
      <c r="J376">
        <v>2004</v>
      </c>
      <c r="K376" t="s">
        <v>761</v>
      </c>
      <c r="L376" t="s">
        <v>1081</v>
      </c>
    </row>
    <row r="377" spans="1:12" x14ac:dyDescent="0.25">
      <c r="A377" t="s">
        <v>796</v>
      </c>
      <c r="B377" t="s">
        <v>799</v>
      </c>
      <c r="C377" t="str">
        <f t="shared" si="5"/>
        <v>Delhi [1977 Onwards]</v>
      </c>
      <c r="D377" t="s">
        <v>35</v>
      </c>
      <c r="E377">
        <v>1</v>
      </c>
      <c r="F377" t="s">
        <v>3286</v>
      </c>
      <c r="G377" t="s">
        <v>81</v>
      </c>
      <c r="H377" s="3">
        <v>1306055</v>
      </c>
      <c r="I377">
        <v>520477</v>
      </c>
      <c r="J377">
        <v>2004</v>
      </c>
      <c r="K377" t="s">
        <v>763</v>
      </c>
      <c r="L377" t="s">
        <v>1092</v>
      </c>
    </row>
    <row r="378" spans="1:12" x14ac:dyDescent="0.25">
      <c r="A378" t="s">
        <v>798</v>
      </c>
      <c r="B378" t="s">
        <v>801</v>
      </c>
      <c r="C378" t="str">
        <f t="shared" si="5"/>
        <v>Manipur</v>
      </c>
      <c r="D378" t="s">
        <v>60</v>
      </c>
      <c r="E378">
        <v>0</v>
      </c>
      <c r="F378" t="s">
        <v>3309</v>
      </c>
      <c r="G378" t="s">
        <v>15</v>
      </c>
      <c r="H378" s="3">
        <v>205000</v>
      </c>
      <c r="I378">
        <v>0</v>
      </c>
      <c r="J378">
        <v>2004</v>
      </c>
      <c r="K378" t="s">
        <v>765</v>
      </c>
      <c r="L378" t="s">
        <v>1079</v>
      </c>
    </row>
    <row r="379" spans="1:12" x14ac:dyDescent="0.25">
      <c r="A379" t="s">
        <v>800</v>
      </c>
      <c r="B379" t="s">
        <v>803</v>
      </c>
      <c r="C379" t="str">
        <f t="shared" si="5"/>
        <v>Uttar Pradesh [2000 Onwards]</v>
      </c>
      <c r="D379" t="s">
        <v>804</v>
      </c>
      <c r="E379">
        <v>0</v>
      </c>
      <c r="F379" t="s">
        <v>3310</v>
      </c>
      <c r="G379" t="s">
        <v>15</v>
      </c>
      <c r="H379" s="3">
        <v>6907100</v>
      </c>
      <c r="I379">
        <v>500000</v>
      </c>
      <c r="J379">
        <v>2004</v>
      </c>
      <c r="K379" t="s">
        <v>767</v>
      </c>
      <c r="L379" t="s">
        <v>1086</v>
      </c>
    </row>
    <row r="380" spans="1:12" x14ac:dyDescent="0.25">
      <c r="A380" t="s">
        <v>802</v>
      </c>
      <c r="B380" t="s">
        <v>806</v>
      </c>
      <c r="C380" t="str">
        <f t="shared" si="5"/>
        <v>Jharkhand</v>
      </c>
      <c r="D380" t="s">
        <v>86</v>
      </c>
      <c r="E380">
        <v>0</v>
      </c>
      <c r="F380" t="s">
        <v>1126</v>
      </c>
      <c r="G380" t="s">
        <v>15</v>
      </c>
      <c r="H380" s="3">
        <v>1825000</v>
      </c>
      <c r="I380">
        <v>125000</v>
      </c>
      <c r="J380">
        <v>2004</v>
      </c>
      <c r="K380" t="s">
        <v>769</v>
      </c>
      <c r="L380" t="s">
        <v>1093</v>
      </c>
    </row>
    <row r="381" spans="1:12" x14ac:dyDescent="0.25">
      <c r="A381" t="s">
        <v>805</v>
      </c>
      <c r="B381" t="s">
        <v>808</v>
      </c>
      <c r="C381" t="str">
        <f t="shared" si="5"/>
        <v>Kerala</v>
      </c>
      <c r="D381" t="s">
        <v>43</v>
      </c>
      <c r="E381">
        <v>4</v>
      </c>
      <c r="F381" t="s">
        <v>3286</v>
      </c>
      <c r="G381" t="s">
        <v>15</v>
      </c>
      <c r="H381" s="3">
        <v>1503105</v>
      </c>
      <c r="I381">
        <v>0</v>
      </c>
      <c r="J381">
        <v>2004</v>
      </c>
      <c r="K381" t="s">
        <v>771</v>
      </c>
      <c r="L381" t="s">
        <v>1077</v>
      </c>
    </row>
    <row r="382" spans="1:12" x14ac:dyDescent="0.25">
      <c r="A382" t="s">
        <v>807</v>
      </c>
      <c r="B382" t="s">
        <v>810</v>
      </c>
      <c r="C382" t="str">
        <f t="shared" si="5"/>
        <v>Rajasthan</v>
      </c>
      <c r="D382" t="s">
        <v>21</v>
      </c>
      <c r="E382">
        <v>0</v>
      </c>
      <c r="F382" t="s">
        <v>3286</v>
      </c>
      <c r="G382" t="s">
        <v>11</v>
      </c>
      <c r="H382" s="3">
        <v>1654429</v>
      </c>
      <c r="I382">
        <v>222611</v>
      </c>
      <c r="J382">
        <v>2004</v>
      </c>
      <c r="K382" t="s">
        <v>1115</v>
      </c>
      <c r="L382" t="s">
        <v>1079</v>
      </c>
    </row>
    <row r="383" spans="1:12" x14ac:dyDescent="0.25">
      <c r="A383" t="s">
        <v>809</v>
      </c>
      <c r="B383" t="s">
        <v>812</v>
      </c>
      <c r="C383" t="str">
        <f t="shared" si="5"/>
        <v>Goa</v>
      </c>
      <c r="D383" t="s">
        <v>21</v>
      </c>
      <c r="E383">
        <v>0</v>
      </c>
      <c r="F383" t="s">
        <v>3286</v>
      </c>
      <c r="G383" t="s">
        <v>15</v>
      </c>
      <c r="H383" s="3">
        <v>4537329</v>
      </c>
      <c r="I383">
        <v>598785</v>
      </c>
      <c r="J383">
        <v>2004</v>
      </c>
      <c r="K383" t="s">
        <v>1116</v>
      </c>
      <c r="L383" t="s">
        <v>1079</v>
      </c>
    </row>
    <row r="384" spans="1:12" x14ac:dyDescent="0.25">
      <c r="A384" t="s">
        <v>811</v>
      </c>
      <c r="B384" t="s">
        <v>814</v>
      </c>
      <c r="C384" t="str">
        <f t="shared" si="5"/>
        <v>Maharashtra</v>
      </c>
      <c r="D384" t="s">
        <v>815</v>
      </c>
      <c r="E384">
        <v>0</v>
      </c>
      <c r="F384" t="s">
        <v>3310</v>
      </c>
      <c r="G384" t="s">
        <v>15</v>
      </c>
      <c r="H384" s="3">
        <v>2656172</v>
      </c>
      <c r="I384">
        <v>0</v>
      </c>
      <c r="J384">
        <v>2004</v>
      </c>
      <c r="K384" t="s">
        <v>773</v>
      </c>
      <c r="L384" t="s">
        <v>1077</v>
      </c>
    </row>
    <row r="385" spans="1:12" x14ac:dyDescent="0.25">
      <c r="A385" t="s">
        <v>813</v>
      </c>
      <c r="B385" t="s">
        <v>817</v>
      </c>
      <c r="C385" t="str">
        <f t="shared" si="5"/>
        <v>West Bengal</v>
      </c>
      <c r="D385" t="s">
        <v>14</v>
      </c>
      <c r="E385">
        <v>0</v>
      </c>
      <c r="F385" t="s">
        <v>3286</v>
      </c>
      <c r="G385" t="s">
        <v>27</v>
      </c>
      <c r="H385" s="3">
        <v>3668778</v>
      </c>
      <c r="I385">
        <v>0</v>
      </c>
      <c r="J385">
        <v>2004</v>
      </c>
      <c r="K385" t="s">
        <v>1133</v>
      </c>
      <c r="L385" t="s">
        <v>1077</v>
      </c>
    </row>
    <row r="386" spans="1:12" x14ac:dyDescent="0.25">
      <c r="A386" t="s">
        <v>816</v>
      </c>
      <c r="B386" t="s">
        <v>819</v>
      </c>
      <c r="C386" t="str">
        <f t="shared" ref="C386:C449" si="6">VLOOKUP(B386,$K$2:$L$544,2,FALSE)</f>
        <v>Maharashtra</v>
      </c>
      <c r="D386" t="s">
        <v>53</v>
      </c>
      <c r="E386">
        <v>13</v>
      </c>
      <c r="F386" t="s">
        <v>1126</v>
      </c>
      <c r="G386" t="s">
        <v>27</v>
      </c>
      <c r="H386" s="3">
        <v>6060000</v>
      </c>
      <c r="I386">
        <v>1950000</v>
      </c>
      <c r="J386">
        <v>2004</v>
      </c>
      <c r="K386" t="s">
        <v>775</v>
      </c>
      <c r="L386" t="s">
        <v>1077</v>
      </c>
    </row>
    <row r="387" spans="1:12" x14ac:dyDescent="0.25">
      <c r="A387" t="s">
        <v>818</v>
      </c>
      <c r="B387" t="s">
        <v>821</v>
      </c>
      <c r="C387" t="str">
        <f t="shared" si="6"/>
        <v>Andhra Pradesh</v>
      </c>
      <c r="D387" t="s">
        <v>35</v>
      </c>
      <c r="E387">
        <v>0</v>
      </c>
      <c r="F387" t="s">
        <v>3286</v>
      </c>
      <c r="G387" t="s">
        <v>27</v>
      </c>
      <c r="H387" s="3">
        <v>220678000</v>
      </c>
      <c r="I387">
        <v>0</v>
      </c>
      <c r="J387">
        <v>2004</v>
      </c>
      <c r="K387" t="s">
        <v>777</v>
      </c>
      <c r="L387" t="s">
        <v>1079</v>
      </c>
    </row>
    <row r="388" spans="1:12" x14ac:dyDescent="0.25">
      <c r="A388" t="s">
        <v>820</v>
      </c>
      <c r="B388" t="s">
        <v>823</v>
      </c>
      <c r="C388" t="str">
        <f t="shared" si="6"/>
        <v>Gujarat</v>
      </c>
      <c r="D388" t="s">
        <v>21</v>
      </c>
      <c r="E388">
        <v>0</v>
      </c>
      <c r="F388" t="s">
        <v>3286</v>
      </c>
      <c r="G388" t="s">
        <v>81</v>
      </c>
      <c r="H388" s="3">
        <v>11842032</v>
      </c>
      <c r="I388">
        <v>803206</v>
      </c>
      <c r="J388">
        <v>2004</v>
      </c>
      <c r="K388" t="s">
        <v>779</v>
      </c>
      <c r="L388" t="s">
        <v>1093</v>
      </c>
    </row>
    <row r="389" spans="1:12" x14ac:dyDescent="0.25">
      <c r="A389" t="s">
        <v>822</v>
      </c>
      <c r="B389" t="s">
        <v>825</v>
      </c>
      <c r="C389" t="str">
        <f t="shared" si="6"/>
        <v>Punjab</v>
      </c>
      <c r="D389" t="s">
        <v>35</v>
      </c>
      <c r="E389">
        <v>0</v>
      </c>
      <c r="F389" t="s">
        <v>3286</v>
      </c>
      <c r="G389" t="s">
        <v>15</v>
      </c>
      <c r="H389" s="3">
        <v>412867297</v>
      </c>
      <c r="I389">
        <v>0</v>
      </c>
      <c r="J389">
        <v>2004</v>
      </c>
      <c r="K389" t="s">
        <v>781</v>
      </c>
      <c r="L389" t="s">
        <v>1077</v>
      </c>
    </row>
    <row r="390" spans="1:12" x14ac:dyDescent="0.25">
      <c r="A390" t="s">
        <v>824</v>
      </c>
      <c r="B390" t="s">
        <v>827</v>
      </c>
      <c r="C390" t="str">
        <f t="shared" si="6"/>
        <v>Bihar [2000 Onwards]</v>
      </c>
      <c r="D390" t="s">
        <v>86</v>
      </c>
      <c r="E390">
        <v>0</v>
      </c>
      <c r="F390" t="s">
        <v>1126</v>
      </c>
      <c r="G390" t="s">
        <v>15</v>
      </c>
      <c r="H390" s="3">
        <v>1400031</v>
      </c>
      <c r="I390">
        <v>204942</v>
      </c>
      <c r="J390">
        <v>2004</v>
      </c>
      <c r="K390" t="s">
        <v>783</v>
      </c>
      <c r="L390" t="s">
        <v>1103</v>
      </c>
    </row>
    <row r="391" spans="1:12" x14ac:dyDescent="0.25">
      <c r="A391" t="s">
        <v>826</v>
      </c>
      <c r="B391" t="s">
        <v>829</v>
      </c>
      <c r="C391" t="str">
        <f t="shared" si="6"/>
        <v>Andhra Pradesh</v>
      </c>
      <c r="D391" t="s">
        <v>35</v>
      </c>
      <c r="E391">
        <v>0</v>
      </c>
      <c r="F391" t="s">
        <v>3286</v>
      </c>
      <c r="G391" t="s">
        <v>61</v>
      </c>
      <c r="H391" s="3">
        <v>19464700</v>
      </c>
      <c r="I391">
        <v>0</v>
      </c>
      <c r="J391">
        <v>2004</v>
      </c>
      <c r="K391" t="s">
        <v>785</v>
      </c>
      <c r="L391" t="s">
        <v>1092</v>
      </c>
    </row>
    <row r="392" spans="1:12" x14ac:dyDescent="0.25">
      <c r="A392" t="s">
        <v>828</v>
      </c>
      <c r="B392" t="s">
        <v>831</v>
      </c>
      <c r="C392" t="str">
        <f t="shared" si="6"/>
        <v>Tamil Nadu</v>
      </c>
      <c r="D392" t="s">
        <v>305</v>
      </c>
      <c r="E392">
        <v>0</v>
      </c>
      <c r="F392" t="s">
        <v>1126</v>
      </c>
      <c r="G392" t="s">
        <v>11</v>
      </c>
      <c r="H392" s="3">
        <v>5759538</v>
      </c>
      <c r="I392">
        <v>1331049</v>
      </c>
      <c r="J392">
        <v>2004</v>
      </c>
      <c r="K392" t="s">
        <v>787</v>
      </c>
      <c r="L392" t="s">
        <v>1077</v>
      </c>
    </row>
    <row r="393" spans="1:12" x14ac:dyDescent="0.25">
      <c r="A393" t="s">
        <v>830</v>
      </c>
      <c r="B393" t="s">
        <v>833</v>
      </c>
      <c r="C393" t="str">
        <f t="shared" si="6"/>
        <v>Tamil Nadu</v>
      </c>
      <c r="D393" t="s">
        <v>35</v>
      </c>
      <c r="E393">
        <v>0</v>
      </c>
      <c r="F393" t="s">
        <v>3286</v>
      </c>
      <c r="G393" t="s">
        <v>61</v>
      </c>
      <c r="H393" s="3">
        <v>152098686</v>
      </c>
      <c r="I393">
        <v>2253320</v>
      </c>
      <c r="J393">
        <v>2004</v>
      </c>
      <c r="K393" t="s">
        <v>789</v>
      </c>
      <c r="L393" t="s">
        <v>1096</v>
      </c>
    </row>
    <row r="394" spans="1:12" x14ac:dyDescent="0.25">
      <c r="A394" t="s">
        <v>832</v>
      </c>
      <c r="B394" t="s">
        <v>835</v>
      </c>
      <c r="C394" t="str">
        <f t="shared" si="6"/>
        <v>Punjab</v>
      </c>
      <c r="D394" t="s">
        <v>200</v>
      </c>
      <c r="E394">
        <v>0</v>
      </c>
      <c r="F394" t="s">
        <v>1126</v>
      </c>
      <c r="G394" t="s">
        <v>11</v>
      </c>
      <c r="H394" s="3">
        <v>16469765</v>
      </c>
      <c r="I394">
        <v>710013</v>
      </c>
      <c r="J394">
        <v>2004</v>
      </c>
      <c r="K394" t="s">
        <v>791</v>
      </c>
      <c r="L394" t="s">
        <v>1095</v>
      </c>
    </row>
    <row r="395" spans="1:12" x14ac:dyDescent="0.25">
      <c r="A395" t="s">
        <v>834</v>
      </c>
      <c r="B395" t="s">
        <v>837</v>
      </c>
      <c r="C395" t="str">
        <f t="shared" si="6"/>
        <v>Orissa</v>
      </c>
      <c r="D395" t="s">
        <v>96</v>
      </c>
      <c r="E395">
        <v>0</v>
      </c>
      <c r="F395" t="s">
        <v>1126</v>
      </c>
      <c r="G395" t="s">
        <v>15</v>
      </c>
      <c r="H395" s="3">
        <v>869000</v>
      </c>
      <c r="I395">
        <v>326000</v>
      </c>
      <c r="J395">
        <v>2004</v>
      </c>
      <c r="K395" t="s">
        <v>793</v>
      </c>
      <c r="L395" t="s">
        <v>1077</v>
      </c>
    </row>
    <row r="396" spans="1:12" x14ac:dyDescent="0.25">
      <c r="A396" t="s">
        <v>836</v>
      </c>
      <c r="B396" t="s">
        <v>839</v>
      </c>
      <c r="C396" t="str">
        <f t="shared" si="6"/>
        <v>Uttar Pradesh [2000 Onwards]</v>
      </c>
      <c r="D396" t="s">
        <v>18</v>
      </c>
      <c r="E396">
        <v>36</v>
      </c>
      <c r="F396" t="s">
        <v>1126</v>
      </c>
      <c r="G396" t="s">
        <v>171</v>
      </c>
      <c r="H396" s="3">
        <v>33704071</v>
      </c>
      <c r="I396">
        <v>0</v>
      </c>
      <c r="J396">
        <v>2004</v>
      </c>
      <c r="K396" t="s">
        <v>795</v>
      </c>
      <c r="L396" t="s">
        <v>1079</v>
      </c>
    </row>
    <row r="397" spans="1:12" x14ac:dyDescent="0.25">
      <c r="A397" t="s">
        <v>838</v>
      </c>
      <c r="B397" t="s">
        <v>841</v>
      </c>
      <c r="C397" t="str">
        <f t="shared" si="6"/>
        <v>Uttar Pradesh [2000 Onwards]</v>
      </c>
      <c r="D397" t="s">
        <v>21</v>
      </c>
      <c r="E397">
        <v>0</v>
      </c>
      <c r="F397" t="s">
        <v>3286</v>
      </c>
      <c r="G397" t="s">
        <v>97</v>
      </c>
      <c r="H397" s="3">
        <v>66763700</v>
      </c>
      <c r="I397">
        <v>0</v>
      </c>
      <c r="J397">
        <v>2004</v>
      </c>
      <c r="K397" t="s">
        <v>797</v>
      </c>
      <c r="L397" t="s">
        <v>1083</v>
      </c>
    </row>
    <row r="398" spans="1:12" x14ac:dyDescent="0.25">
      <c r="A398" t="s">
        <v>840</v>
      </c>
      <c r="B398" t="s">
        <v>843</v>
      </c>
      <c r="C398" t="str">
        <f t="shared" si="6"/>
        <v>Tamil Nadu</v>
      </c>
      <c r="D398" t="s">
        <v>844</v>
      </c>
      <c r="E398">
        <v>0</v>
      </c>
      <c r="F398" t="s">
        <v>3310</v>
      </c>
      <c r="G398" t="s">
        <v>11</v>
      </c>
      <c r="H398" s="3">
        <v>2686691</v>
      </c>
      <c r="I398">
        <v>200000</v>
      </c>
      <c r="J398">
        <v>2004</v>
      </c>
      <c r="K398" t="s">
        <v>799</v>
      </c>
      <c r="L398" t="s">
        <v>1103</v>
      </c>
    </row>
    <row r="399" spans="1:12" x14ac:dyDescent="0.25">
      <c r="A399" t="s">
        <v>842</v>
      </c>
      <c r="B399" t="s">
        <v>846</v>
      </c>
      <c r="C399" t="str">
        <f t="shared" si="6"/>
        <v>Pondicherry</v>
      </c>
      <c r="D399" t="s">
        <v>78</v>
      </c>
      <c r="E399">
        <v>0</v>
      </c>
      <c r="F399" t="s">
        <v>1126</v>
      </c>
      <c r="G399" t="s">
        <v>44</v>
      </c>
      <c r="H399" s="3">
        <v>3217000</v>
      </c>
      <c r="I399">
        <v>247304</v>
      </c>
      <c r="J399">
        <v>2004</v>
      </c>
      <c r="K399" t="s">
        <v>801</v>
      </c>
      <c r="L399" t="s">
        <v>1110</v>
      </c>
    </row>
    <row r="400" spans="1:12" x14ac:dyDescent="0.25">
      <c r="A400" t="s">
        <v>845</v>
      </c>
      <c r="B400" t="s">
        <v>848</v>
      </c>
      <c r="C400" t="str">
        <f t="shared" si="6"/>
        <v>Gujarat</v>
      </c>
      <c r="D400" t="s">
        <v>21</v>
      </c>
      <c r="E400">
        <v>0</v>
      </c>
      <c r="F400" t="s">
        <v>3286</v>
      </c>
      <c r="G400" t="s">
        <v>171</v>
      </c>
      <c r="H400" s="3">
        <v>7041540</v>
      </c>
      <c r="I400">
        <v>1738534</v>
      </c>
      <c r="J400">
        <v>2004</v>
      </c>
      <c r="K400" t="s">
        <v>803</v>
      </c>
      <c r="L400" t="s">
        <v>1078</v>
      </c>
    </row>
    <row r="401" spans="1:12" x14ac:dyDescent="0.25">
      <c r="A401" t="s">
        <v>847</v>
      </c>
      <c r="B401" t="s">
        <v>850</v>
      </c>
      <c r="C401" t="str">
        <f t="shared" si="6"/>
        <v>Uttar Pradesh [2000 Onwards]</v>
      </c>
      <c r="D401" t="s">
        <v>18</v>
      </c>
      <c r="E401">
        <v>26</v>
      </c>
      <c r="F401" t="s">
        <v>1126</v>
      </c>
      <c r="G401" t="s">
        <v>81</v>
      </c>
      <c r="H401" s="3">
        <v>2169847</v>
      </c>
      <c r="I401">
        <v>0</v>
      </c>
      <c r="J401">
        <v>2004</v>
      </c>
      <c r="K401" t="s">
        <v>806</v>
      </c>
      <c r="L401" t="s">
        <v>1104</v>
      </c>
    </row>
    <row r="402" spans="1:12" x14ac:dyDescent="0.25">
      <c r="A402" t="s">
        <v>849</v>
      </c>
      <c r="B402" t="s">
        <v>852</v>
      </c>
      <c r="C402" t="str">
        <f t="shared" si="6"/>
        <v>Tamil Nadu</v>
      </c>
      <c r="D402" t="s">
        <v>305</v>
      </c>
      <c r="E402">
        <v>2</v>
      </c>
      <c r="F402" t="s">
        <v>1126</v>
      </c>
      <c r="G402" t="s">
        <v>11</v>
      </c>
      <c r="H402" s="3">
        <v>15938121</v>
      </c>
      <c r="I402">
        <v>1326075</v>
      </c>
      <c r="J402">
        <v>2004</v>
      </c>
      <c r="K402" t="s">
        <v>1134</v>
      </c>
      <c r="L402" t="s">
        <v>1092</v>
      </c>
    </row>
    <row r="403" spans="1:12" x14ac:dyDescent="0.25">
      <c r="A403" t="s">
        <v>851</v>
      </c>
      <c r="B403" t="s">
        <v>854</v>
      </c>
      <c r="C403" t="str">
        <f t="shared" si="6"/>
        <v>Maharashtra</v>
      </c>
      <c r="D403" t="s">
        <v>35</v>
      </c>
      <c r="E403">
        <v>1</v>
      </c>
      <c r="F403" t="s">
        <v>3286</v>
      </c>
      <c r="G403" t="s">
        <v>15</v>
      </c>
      <c r="H403" s="3">
        <v>39947625</v>
      </c>
      <c r="I403">
        <v>1700000</v>
      </c>
      <c r="J403">
        <v>2004</v>
      </c>
      <c r="K403" t="s">
        <v>808</v>
      </c>
      <c r="L403" t="s">
        <v>1083</v>
      </c>
    </row>
    <row r="404" spans="1:12" x14ac:dyDescent="0.25">
      <c r="A404" t="s">
        <v>853</v>
      </c>
      <c r="B404" t="s">
        <v>856</v>
      </c>
      <c r="C404" t="str">
        <f t="shared" si="6"/>
        <v>Orissa</v>
      </c>
      <c r="D404" t="s">
        <v>96</v>
      </c>
      <c r="E404">
        <v>0</v>
      </c>
      <c r="F404" t="s">
        <v>1126</v>
      </c>
      <c r="G404" t="s">
        <v>27</v>
      </c>
      <c r="H404" s="3">
        <v>4197384</v>
      </c>
      <c r="I404">
        <v>0</v>
      </c>
      <c r="J404">
        <v>2004</v>
      </c>
      <c r="K404" t="s">
        <v>810</v>
      </c>
      <c r="L404" t="s">
        <v>1081</v>
      </c>
    </row>
    <row r="405" spans="1:12" x14ac:dyDescent="0.25">
      <c r="A405" t="s">
        <v>855</v>
      </c>
      <c r="B405" t="s">
        <v>858</v>
      </c>
      <c r="C405" t="str">
        <f t="shared" si="6"/>
        <v>Bihar [2000 Onwards]</v>
      </c>
      <c r="D405" t="s">
        <v>21</v>
      </c>
      <c r="E405">
        <v>0</v>
      </c>
      <c r="F405" t="s">
        <v>3286</v>
      </c>
      <c r="G405" t="s">
        <v>97</v>
      </c>
      <c r="H405" s="3">
        <v>30654143</v>
      </c>
      <c r="I405">
        <v>731440</v>
      </c>
      <c r="J405">
        <v>2004</v>
      </c>
      <c r="K405" t="s">
        <v>812</v>
      </c>
      <c r="L405" t="s">
        <v>1117</v>
      </c>
    </row>
    <row r="406" spans="1:12" x14ac:dyDescent="0.25">
      <c r="A406" t="s">
        <v>857</v>
      </c>
      <c r="B406" t="s">
        <v>860</v>
      </c>
      <c r="C406" t="str">
        <f t="shared" si="6"/>
        <v>West Bengal</v>
      </c>
      <c r="D406" t="s">
        <v>156</v>
      </c>
      <c r="E406">
        <v>2</v>
      </c>
      <c r="F406" t="s">
        <v>1126</v>
      </c>
      <c r="G406" t="s">
        <v>27</v>
      </c>
      <c r="H406" s="3">
        <v>1474102</v>
      </c>
      <c r="I406">
        <v>314287</v>
      </c>
      <c r="J406">
        <v>2004</v>
      </c>
      <c r="K406" t="s">
        <v>814</v>
      </c>
      <c r="L406" t="s">
        <v>1079</v>
      </c>
    </row>
    <row r="407" spans="1:12" x14ac:dyDescent="0.25">
      <c r="A407" t="s">
        <v>859</v>
      </c>
      <c r="B407" t="s">
        <v>862</v>
      </c>
      <c r="C407" t="str">
        <f t="shared" si="6"/>
        <v>Kerala</v>
      </c>
      <c r="D407" t="s">
        <v>43</v>
      </c>
      <c r="E407">
        <v>0</v>
      </c>
      <c r="F407" t="s">
        <v>3286</v>
      </c>
      <c r="G407" t="s">
        <v>27</v>
      </c>
      <c r="H407" s="3">
        <v>2242499</v>
      </c>
      <c r="I407">
        <v>227054</v>
      </c>
      <c r="J407">
        <v>2004</v>
      </c>
      <c r="K407" t="s">
        <v>817</v>
      </c>
      <c r="L407" t="s">
        <v>1084</v>
      </c>
    </row>
    <row r="408" spans="1:12" x14ac:dyDescent="0.25">
      <c r="A408" t="s">
        <v>861</v>
      </c>
      <c r="B408" t="s">
        <v>864</v>
      </c>
      <c r="C408" t="str">
        <f t="shared" si="6"/>
        <v>Uttar Pradesh [2000 Onwards]</v>
      </c>
      <c r="D408" t="s">
        <v>35</v>
      </c>
      <c r="E408">
        <v>0</v>
      </c>
      <c r="F408" t="s">
        <v>3286</v>
      </c>
      <c r="G408" t="s">
        <v>146</v>
      </c>
      <c r="H408" s="3">
        <v>8568694</v>
      </c>
      <c r="I408">
        <v>0</v>
      </c>
      <c r="J408">
        <v>2004</v>
      </c>
      <c r="K408" t="s">
        <v>819</v>
      </c>
      <c r="L408" t="s">
        <v>1079</v>
      </c>
    </row>
    <row r="409" spans="1:12" x14ac:dyDescent="0.25">
      <c r="A409" t="s">
        <v>863</v>
      </c>
      <c r="B409" t="s">
        <v>866</v>
      </c>
      <c r="C409" t="str">
        <f t="shared" si="6"/>
        <v>Karnataka</v>
      </c>
      <c r="D409" t="s">
        <v>35</v>
      </c>
      <c r="E409">
        <v>0</v>
      </c>
      <c r="F409" t="s">
        <v>3286</v>
      </c>
      <c r="G409" t="s">
        <v>97</v>
      </c>
      <c r="H409" s="3">
        <v>5615514</v>
      </c>
      <c r="I409">
        <v>447987</v>
      </c>
      <c r="J409">
        <v>2004</v>
      </c>
      <c r="K409" t="s">
        <v>821</v>
      </c>
      <c r="L409" t="s">
        <v>1077</v>
      </c>
    </row>
    <row r="410" spans="1:12" x14ac:dyDescent="0.25">
      <c r="A410" t="s">
        <v>865</v>
      </c>
      <c r="B410" t="s">
        <v>868</v>
      </c>
      <c r="C410" t="str">
        <f t="shared" si="6"/>
        <v>West Bengal</v>
      </c>
      <c r="D410" t="s">
        <v>35</v>
      </c>
      <c r="E410">
        <v>0</v>
      </c>
      <c r="F410" t="s">
        <v>3286</v>
      </c>
      <c r="G410" t="s">
        <v>27</v>
      </c>
      <c r="H410" s="3">
        <v>7504280</v>
      </c>
      <c r="I410">
        <v>3000000</v>
      </c>
      <c r="J410">
        <v>2004</v>
      </c>
      <c r="K410" t="s">
        <v>823</v>
      </c>
      <c r="L410" t="s">
        <v>1080</v>
      </c>
    </row>
    <row r="411" spans="1:12" x14ac:dyDescent="0.25">
      <c r="A411" t="s">
        <v>867</v>
      </c>
      <c r="B411" t="s">
        <v>870</v>
      </c>
      <c r="C411" t="str">
        <f t="shared" si="6"/>
        <v>Chhattisgarh</v>
      </c>
      <c r="D411" t="s">
        <v>21</v>
      </c>
      <c r="E411">
        <v>0</v>
      </c>
      <c r="F411" t="s">
        <v>3286</v>
      </c>
      <c r="G411" t="s">
        <v>97</v>
      </c>
      <c r="H411" s="3">
        <v>899500</v>
      </c>
      <c r="I411">
        <v>70546</v>
      </c>
      <c r="J411">
        <v>2004</v>
      </c>
      <c r="K411" t="s">
        <v>825</v>
      </c>
      <c r="L411" t="s">
        <v>1089</v>
      </c>
    </row>
    <row r="412" spans="1:12" x14ac:dyDescent="0.25">
      <c r="A412" t="s">
        <v>869</v>
      </c>
      <c r="B412" t="s">
        <v>872</v>
      </c>
      <c r="C412" t="str">
        <f t="shared" si="6"/>
        <v>Chhattisgarh</v>
      </c>
      <c r="D412" t="s">
        <v>21</v>
      </c>
      <c r="E412">
        <v>0</v>
      </c>
      <c r="F412" t="s">
        <v>3286</v>
      </c>
      <c r="G412" t="s">
        <v>97</v>
      </c>
      <c r="H412" s="3">
        <v>9690604</v>
      </c>
      <c r="I412">
        <v>0</v>
      </c>
      <c r="J412">
        <v>2004</v>
      </c>
      <c r="K412" t="s">
        <v>827</v>
      </c>
      <c r="L412" t="s">
        <v>1093</v>
      </c>
    </row>
    <row r="413" spans="1:12" x14ac:dyDescent="0.25">
      <c r="A413" t="s">
        <v>871</v>
      </c>
      <c r="B413" t="s">
        <v>874</v>
      </c>
      <c r="C413" t="str">
        <f t="shared" si="6"/>
        <v>Andhra Pradesh</v>
      </c>
      <c r="D413" t="s">
        <v>35</v>
      </c>
      <c r="E413">
        <v>2</v>
      </c>
      <c r="F413" t="s">
        <v>3286</v>
      </c>
      <c r="G413" t="s">
        <v>11</v>
      </c>
      <c r="H413" s="3">
        <v>23431318</v>
      </c>
      <c r="I413">
        <v>881017</v>
      </c>
      <c r="J413">
        <v>2004</v>
      </c>
      <c r="K413" t="s">
        <v>829</v>
      </c>
      <c r="L413" t="s">
        <v>1077</v>
      </c>
    </row>
    <row r="414" spans="1:12" x14ac:dyDescent="0.25">
      <c r="A414" t="s">
        <v>873</v>
      </c>
      <c r="B414" t="s">
        <v>876</v>
      </c>
      <c r="C414" t="str">
        <f t="shared" si="6"/>
        <v>Andhra Pradesh</v>
      </c>
      <c r="D414" t="s">
        <v>35</v>
      </c>
      <c r="E414">
        <v>0</v>
      </c>
      <c r="F414" t="s">
        <v>3286</v>
      </c>
      <c r="G414" t="s">
        <v>97</v>
      </c>
      <c r="H414" s="3">
        <v>9709190</v>
      </c>
      <c r="I414">
        <v>1160909</v>
      </c>
      <c r="J414">
        <v>2004</v>
      </c>
      <c r="K414" t="s">
        <v>831</v>
      </c>
      <c r="L414" t="s">
        <v>1092</v>
      </c>
    </row>
    <row r="415" spans="1:12" x14ac:dyDescent="0.25">
      <c r="A415" t="s">
        <v>875</v>
      </c>
      <c r="B415" t="s">
        <v>878</v>
      </c>
      <c r="C415" t="str">
        <f t="shared" si="6"/>
        <v>Maharashtra</v>
      </c>
      <c r="D415" t="s">
        <v>53</v>
      </c>
      <c r="E415">
        <v>1</v>
      </c>
      <c r="F415" t="s">
        <v>1126</v>
      </c>
      <c r="G415" t="s">
        <v>44</v>
      </c>
      <c r="H415" s="3">
        <v>4520169</v>
      </c>
      <c r="I415">
        <v>0</v>
      </c>
      <c r="J415">
        <v>2004</v>
      </c>
      <c r="K415" t="s">
        <v>833</v>
      </c>
      <c r="L415" t="s">
        <v>1092</v>
      </c>
    </row>
    <row r="416" spans="1:12" x14ac:dyDescent="0.25">
      <c r="A416" t="s">
        <v>877</v>
      </c>
      <c r="B416" t="s">
        <v>880</v>
      </c>
      <c r="C416" t="str">
        <f t="shared" si="6"/>
        <v>Madhya Pradesh [2000 Onwards]</v>
      </c>
      <c r="D416" t="s">
        <v>21</v>
      </c>
      <c r="E416">
        <v>0</v>
      </c>
      <c r="F416" t="s">
        <v>3286</v>
      </c>
      <c r="G416" t="s">
        <v>15</v>
      </c>
      <c r="H416" s="3">
        <v>49014404</v>
      </c>
      <c r="I416">
        <v>21893</v>
      </c>
      <c r="J416">
        <v>2004</v>
      </c>
      <c r="K416" t="s">
        <v>835</v>
      </c>
      <c r="L416" t="s">
        <v>1089</v>
      </c>
    </row>
    <row r="417" spans="1:12" x14ac:dyDescent="0.25">
      <c r="A417" t="s">
        <v>879</v>
      </c>
      <c r="B417" t="s">
        <v>882</v>
      </c>
      <c r="C417" t="str">
        <f t="shared" si="6"/>
        <v>Gujarat</v>
      </c>
      <c r="D417" t="s">
        <v>21</v>
      </c>
      <c r="E417">
        <v>0</v>
      </c>
      <c r="F417" t="s">
        <v>3286</v>
      </c>
      <c r="G417" t="s">
        <v>11</v>
      </c>
      <c r="H417" s="3">
        <v>7971781</v>
      </c>
      <c r="I417">
        <v>110729</v>
      </c>
      <c r="J417">
        <v>2004</v>
      </c>
      <c r="K417" t="s">
        <v>837</v>
      </c>
      <c r="L417" t="s">
        <v>1095</v>
      </c>
    </row>
    <row r="418" spans="1:12" x14ac:dyDescent="0.25">
      <c r="A418" t="s">
        <v>881</v>
      </c>
      <c r="B418" t="s">
        <v>884</v>
      </c>
      <c r="C418" t="str">
        <f t="shared" si="6"/>
        <v>Jharkhand</v>
      </c>
      <c r="D418" t="s">
        <v>361</v>
      </c>
      <c r="E418">
        <v>1</v>
      </c>
      <c r="F418" t="s">
        <v>1126</v>
      </c>
      <c r="G418" t="s">
        <v>93</v>
      </c>
      <c r="H418" s="3">
        <v>1680400</v>
      </c>
      <c r="I418">
        <v>0</v>
      </c>
      <c r="J418">
        <v>2004</v>
      </c>
      <c r="K418" t="s">
        <v>839</v>
      </c>
      <c r="L418" t="s">
        <v>1078</v>
      </c>
    </row>
    <row r="419" spans="1:12" x14ac:dyDescent="0.25">
      <c r="A419" t="s">
        <v>883</v>
      </c>
      <c r="B419" t="s">
        <v>886</v>
      </c>
      <c r="C419" t="str">
        <f t="shared" si="6"/>
        <v>Chhattisgarh</v>
      </c>
      <c r="D419" t="s">
        <v>21</v>
      </c>
      <c r="E419">
        <v>0</v>
      </c>
      <c r="F419" t="s">
        <v>3286</v>
      </c>
      <c r="G419" t="s">
        <v>15</v>
      </c>
      <c r="H419" s="3">
        <v>1699397</v>
      </c>
      <c r="I419">
        <v>486000</v>
      </c>
      <c r="J419">
        <v>2004</v>
      </c>
      <c r="K419" t="s">
        <v>841</v>
      </c>
      <c r="L419" t="s">
        <v>1078</v>
      </c>
    </row>
    <row r="420" spans="1:12" x14ac:dyDescent="0.25">
      <c r="A420" t="s">
        <v>885</v>
      </c>
      <c r="B420" t="s">
        <v>888</v>
      </c>
      <c r="C420" t="str">
        <f t="shared" si="6"/>
        <v>Tamil Nadu</v>
      </c>
      <c r="D420" t="s">
        <v>305</v>
      </c>
      <c r="E420">
        <v>0</v>
      </c>
      <c r="F420" t="s">
        <v>1126</v>
      </c>
      <c r="G420" t="s">
        <v>27</v>
      </c>
      <c r="H420" s="3">
        <v>15150840</v>
      </c>
      <c r="I420">
        <v>500000</v>
      </c>
      <c r="J420">
        <v>2004</v>
      </c>
      <c r="K420" t="s">
        <v>843</v>
      </c>
      <c r="L420" t="s">
        <v>1092</v>
      </c>
    </row>
    <row r="421" spans="1:12" x14ac:dyDescent="0.25">
      <c r="A421" t="s">
        <v>887</v>
      </c>
      <c r="B421" t="s">
        <v>890</v>
      </c>
      <c r="C421" t="str">
        <f t="shared" si="6"/>
        <v>Uttar Pradesh [2000 Onwards]</v>
      </c>
      <c r="D421" t="s">
        <v>18</v>
      </c>
      <c r="E421">
        <v>0</v>
      </c>
      <c r="F421" t="s">
        <v>1126</v>
      </c>
      <c r="G421" t="s">
        <v>97</v>
      </c>
      <c r="H421" s="3">
        <v>84275000</v>
      </c>
      <c r="I421">
        <v>300000</v>
      </c>
      <c r="J421">
        <v>2004</v>
      </c>
      <c r="K421" t="s">
        <v>846</v>
      </c>
      <c r="L421" t="s">
        <v>846</v>
      </c>
    </row>
    <row r="422" spans="1:12" x14ac:dyDescent="0.25">
      <c r="A422" t="s">
        <v>889</v>
      </c>
      <c r="B422" t="s">
        <v>892</v>
      </c>
      <c r="C422" t="str">
        <f t="shared" si="6"/>
        <v>Maharashtra</v>
      </c>
      <c r="D422" t="s">
        <v>53</v>
      </c>
      <c r="E422">
        <v>4</v>
      </c>
      <c r="F422" t="s">
        <v>1126</v>
      </c>
      <c r="G422" t="s">
        <v>11</v>
      </c>
      <c r="H422" s="3">
        <v>4472038</v>
      </c>
      <c r="I422">
        <v>0</v>
      </c>
      <c r="J422">
        <v>2004</v>
      </c>
      <c r="K422" t="s">
        <v>1118</v>
      </c>
      <c r="L422" t="s">
        <v>1083</v>
      </c>
    </row>
    <row r="423" spans="1:12" x14ac:dyDescent="0.25">
      <c r="A423" t="s">
        <v>891</v>
      </c>
      <c r="B423" t="s">
        <v>894</v>
      </c>
      <c r="C423" t="str">
        <f t="shared" si="6"/>
        <v>Jharkhand</v>
      </c>
      <c r="D423" t="s">
        <v>35</v>
      </c>
      <c r="E423">
        <v>0</v>
      </c>
      <c r="F423" t="s">
        <v>3286</v>
      </c>
      <c r="G423" t="s">
        <v>15</v>
      </c>
      <c r="H423" s="3">
        <v>12291253</v>
      </c>
      <c r="I423">
        <v>829561</v>
      </c>
      <c r="J423">
        <v>2004</v>
      </c>
      <c r="K423" t="s">
        <v>848</v>
      </c>
      <c r="L423" t="s">
        <v>1080</v>
      </c>
    </row>
    <row r="424" spans="1:12" x14ac:dyDescent="0.25">
      <c r="A424" t="s">
        <v>893</v>
      </c>
      <c r="B424" t="s">
        <v>896</v>
      </c>
      <c r="C424" t="str">
        <f t="shared" si="6"/>
        <v>Tamil Nadu</v>
      </c>
      <c r="D424" t="s">
        <v>35</v>
      </c>
      <c r="E424">
        <v>1</v>
      </c>
      <c r="F424" t="s">
        <v>3286</v>
      </c>
      <c r="G424" t="s">
        <v>27</v>
      </c>
      <c r="H424" s="3">
        <v>13775000</v>
      </c>
      <c r="I424">
        <v>2077289</v>
      </c>
      <c r="J424">
        <v>2004</v>
      </c>
      <c r="K424" t="s">
        <v>850</v>
      </c>
      <c r="L424" t="s">
        <v>1078</v>
      </c>
    </row>
    <row r="425" spans="1:12" x14ac:dyDescent="0.25">
      <c r="A425" t="s">
        <v>895</v>
      </c>
      <c r="B425" t="s">
        <v>898</v>
      </c>
      <c r="C425" t="str">
        <f t="shared" si="6"/>
        <v>Maharashtra</v>
      </c>
      <c r="D425" t="s">
        <v>53</v>
      </c>
      <c r="E425">
        <v>0</v>
      </c>
      <c r="F425" t="s">
        <v>1126</v>
      </c>
      <c r="G425" t="s">
        <v>97</v>
      </c>
      <c r="H425" s="3">
        <v>5518754</v>
      </c>
      <c r="I425">
        <v>1200000</v>
      </c>
      <c r="J425">
        <v>2004</v>
      </c>
      <c r="K425" t="s">
        <v>852</v>
      </c>
      <c r="L425" t="s">
        <v>1092</v>
      </c>
    </row>
    <row r="426" spans="1:12" x14ac:dyDescent="0.25">
      <c r="A426" t="s">
        <v>897</v>
      </c>
      <c r="B426" t="s">
        <v>900</v>
      </c>
      <c r="C426" t="str">
        <f t="shared" si="6"/>
        <v>Madhya Pradesh [2000 Onwards]</v>
      </c>
      <c r="D426" t="s">
        <v>21</v>
      </c>
      <c r="E426">
        <v>1</v>
      </c>
      <c r="F426" t="s">
        <v>3286</v>
      </c>
      <c r="G426" t="s">
        <v>11</v>
      </c>
      <c r="H426" s="3">
        <v>1062399</v>
      </c>
      <c r="I426">
        <v>40000</v>
      </c>
      <c r="J426">
        <v>2004</v>
      </c>
      <c r="K426" t="s">
        <v>854</v>
      </c>
      <c r="L426" t="s">
        <v>1079</v>
      </c>
    </row>
    <row r="427" spans="1:12" x14ac:dyDescent="0.25">
      <c r="A427" t="s">
        <v>899</v>
      </c>
      <c r="B427" t="s">
        <v>902</v>
      </c>
      <c r="C427" t="str">
        <f t="shared" si="6"/>
        <v>Uttar Pradesh [2000 Onwards]</v>
      </c>
      <c r="D427" t="s">
        <v>30</v>
      </c>
      <c r="E427">
        <v>0</v>
      </c>
      <c r="F427" t="s">
        <v>3286</v>
      </c>
      <c r="G427" t="s">
        <v>81</v>
      </c>
      <c r="H427" s="3">
        <v>88030</v>
      </c>
      <c r="I427">
        <v>165515</v>
      </c>
      <c r="J427">
        <v>2004</v>
      </c>
      <c r="K427" t="s">
        <v>856</v>
      </c>
      <c r="L427" t="s">
        <v>1095</v>
      </c>
    </row>
    <row r="428" spans="1:12" x14ac:dyDescent="0.25">
      <c r="A428" t="s">
        <v>901</v>
      </c>
      <c r="B428" t="s">
        <v>904</v>
      </c>
      <c r="C428" t="str">
        <f t="shared" si="6"/>
        <v>Haryana</v>
      </c>
      <c r="D428" t="s">
        <v>35</v>
      </c>
      <c r="E428">
        <v>1</v>
      </c>
      <c r="F428" t="s">
        <v>3286</v>
      </c>
      <c r="G428" t="s">
        <v>11</v>
      </c>
      <c r="H428" s="3">
        <v>9486571</v>
      </c>
      <c r="I428">
        <v>457151</v>
      </c>
      <c r="J428">
        <v>2004</v>
      </c>
      <c r="K428" t="s">
        <v>858</v>
      </c>
      <c r="L428" t="s">
        <v>1093</v>
      </c>
    </row>
    <row r="429" spans="1:12" x14ac:dyDescent="0.25">
      <c r="A429" t="s">
        <v>903</v>
      </c>
      <c r="B429" t="s">
        <v>906</v>
      </c>
      <c r="C429" t="str">
        <f t="shared" si="6"/>
        <v>Punjab</v>
      </c>
      <c r="D429" t="s">
        <v>200</v>
      </c>
      <c r="E429">
        <v>0</v>
      </c>
      <c r="F429" t="s">
        <v>1126</v>
      </c>
      <c r="G429" t="s">
        <v>61</v>
      </c>
      <c r="H429" s="3">
        <v>10332944</v>
      </c>
      <c r="I429">
        <v>0</v>
      </c>
      <c r="J429">
        <v>2004</v>
      </c>
      <c r="K429" t="s">
        <v>860</v>
      </c>
      <c r="L429" t="s">
        <v>1084</v>
      </c>
    </row>
    <row r="430" spans="1:12" x14ac:dyDescent="0.25">
      <c r="A430" t="s">
        <v>905</v>
      </c>
      <c r="B430" t="s">
        <v>908</v>
      </c>
      <c r="C430" t="str">
        <f t="shared" si="6"/>
        <v>Bihar [2000 Onwards]</v>
      </c>
      <c r="D430" t="s">
        <v>122</v>
      </c>
      <c r="E430">
        <v>0</v>
      </c>
      <c r="F430" t="s">
        <v>3310</v>
      </c>
      <c r="G430" t="s">
        <v>61</v>
      </c>
      <c r="H430" s="3">
        <v>4204913</v>
      </c>
      <c r="I430">
        <v>0</v>
      </c>
      <c r="J430">
        <v>2004</v>
      </c>
      <c r="K430" t="s">
        <v>862</v>
      </c>
      <c r="L430" t="s">
        <v>1083</v>
      </c>
    </row>
    <row r="431" spans="1:12" x14ac:dyDescent="0.25">
      <c r="A431" t="s">
        <v>907</v>
      </c>
      <c r="B431" t="s">
        <v>910</v>
      </c>
      <c r="C431" t="str">
        <f t="shared" si="6"/>
        <v>Gujarat</v>
      </c>
      <c r="D431" t="s">
        <v>35</v>
      </c>
      <c r="E431">
        <v>0</v>
      </c>
      <c r="F431" t="s">
        <v>3286</v>
      </c>
      <c r="G431" t="s">
        <v>27</v>
      </c>
      <c r="H431" s="3">
        <v>1826173</v>
      </c>
      <c r="I431">
        <v>125000</v>
      </c>
      <c r="J431">
        <v>2004</v>
      </c>
      <c r="K431" t="s">
        <v>864</v>
      </c>
      <c r="L431" t="s">
        <v>1078</v>
      </c>
    </row>
    <row r="432" spans="1:12" x14ac:dyDescent="0.25">
      <c r="A432" t="s">
        <v>909</v>
      </c>
      <c r="B432" t="s">
        <v>912</v>
      </c>
      <c r="C432" t="str">
        <f t="shared" si="6"/>
        <v>Madhya Pradesh [2000 Onwards]</v>
      </c>
      <c r="D432" t="s">
        <v>21</v>
      </c>
      <c r="E432">
        <v>0</v>
      </c>
      <c r="F432" t="s">
        <v>3286</v>
      </c>
      <c r="G432" t="s">
        <v>27</v>
      </c>
      <c r="H432" s="3">
        <v>1429786</v>
      </c>
      <c r="I432">
        <v>0</v>
      </c>
      <c r="J432">
        <v>2004</v>
      </c>
      <c r="K432" t="s">
        <v>866</v>
      </c>
      <c r="L432" t="s">
        <v>1097</v>
      </c>
    </row>
    <row r="433" spans="1:12" x14ac:dyDescent="0.25">
      <c r="A433" t="s">
        <v>911</v>
      </c>
      <c r="B433" t="s">
        <v>914</v>
      </c>
      <c r="C433" t="str">
        <f t="shared" si="6"/>
        <v>Uttar Pradesh [2000 Onwards]</v>
      </c>
      <c r="D433" t="s">
        <v>18</v>
      </c>
      <c r="E433">
        <v>1</v>
      </c>
      <c r="F433" t="s">
        <v>1126</v>
      </c>
      <c r="G433" t="s">
        <v>27</v>
      </c>
      <c r="H433" s="3">
        <v>26175490</v>
      </c>
      <c r="I433">
        <v>3050977</v>
      </c>
      <c r="J433">
        <v>2004</v>
      </c>
      <c r="K433" t="s">
        <v>868</v>
      </c>
      <c r="L433" t="s">
        <v>1084</v>
      </c>
    </row>
    <row r="434" spans="1:12" x14ac:dyDescent="0.25">
      <c r="A434" t="s">
        <v>913</v>
      </c>
      <c r="B434" t="s">
        <v>916</v>
      </c>
      <c r="C434" t="str">
        <f t="shared" si="6"/>
        <v>Bihar [2000 Onwards]</v>
      </c>
      <c r="D434" t="s">
        <v>122</v>
      </c>
      <c r="E434">
        <v>0</v>
      </c>
      <c r="F434" t="s">
        <v>3310</v>
      </c>
      <c r="G434" t="s">
        <v>97</v>
      </c>
      <c r="H434" s="3">
        <v>2549000</v>
      </c>
      <c r="I434">
        <v>0</v>
      </c>
      <c r="J434">
        <v>2004</v>
      </c>
      <c r="K434" t="s">
        <v>870</v>
      </c>
      <c r="L434" t="s">
        <v>1100</v>
      </c>
    </row>
    <row r="435" spans="1:12" x14ac:dyDescent="0.25">
      <c r="A435" t="s">
        <v>915</v>
      </c>
      <c r="B435" t="s">
        <v>918</v>
      </c>
      <c r="C435" t="str">
        <f t="shared" si="6"/>
        <v>Uttar Pradesh [2000 Onwards]</v>
      </c>
      <c r="D435" t="s">
        <v>18</v>
      </c>
      <c r="E435">
        <v>0</v>
      </c>
      <c r="F435" t="s">
        <v>1126</v>
      </c>
      <c r="G435" t="s">
        <v>15</v>
      </c>
      <c r="H435" s="3">
        <v>4558332</v>
      </c>
      <c r="I435">
        <v>0</v>
      </c>
      <c r="J435">
        <v>2004</v>
      </c>
      <c r="K435" t="s">
        <v>872</v>
      </c>
      <c r="L435" t="s">
        <v>1100</v>
      </c>
    </row>
    <row r="436" spans="1:12" x14ac:dyDescent="0.25">
      <c r="A436" t="s">
        <v>917</v>
      </c>
      <c r="B436" t="s">
        <v>920</v>
      </c>
      <c r="C436" t="str">
        <f t="shared" si="6"/>
        <v>Tamil Nadu</v>
      </c>
      <c r="D436" t="s">
        <v>35</v>
      </c>
      <c r="E436">
        <v>0</v>
      </c>
      <c r="F436" t="s">
        <v>3286</v>
      </c>
      <c r="G436" t="s">
        <v>27</v>
      </c>
      <c r="H436" s="3">
        <v>56185835</v>
      </c>
      <c r="I436">
        <v>0</v>
      </c>
      <c r="J436">
        <v>2004</v>
      </c>
      <c r="K436" t="s">
        <v>874</v>
      </c>
      <c r="L436" t="s">
        <v>1077</v>
      </c>
    </row>
    <row r="437" spans="1:12" x14ac:dyDescent="0.25">
      <c r="A437" t="s">
        <v>919</v>
      </c>
      <c r="B437" t="s">
        <v>922</v>
      </c>
      <c r="C437" t="str">
        <f t="shared" si="6"/>
        <v>Uttar Pradesh [2000 Onwards]</v>
      </c>
      <c r="D437" t="s">
        <v>18</v>
      </c>
      <c r="E437">
        <v>0</v>
      </c>
      <c r="F437" t="s">
        <v>1126</v>
      </c>
      <c r="G437" t="s">
        <v>93</v>
      </c>
      <c r="H437" s="3">
        <v>3037000</v>
      </c>
      <c r="I437">
        <v>0</v>
      </c>
      <c r="J437">
        <v>2004</v>
      </c>
      <c r="K437" t="s">
        <v>876</v>
      </c>
      <c r="L437" t="s">
        <v>1077</v>
      </c>
    </row>
    <row r="438" spans="1:12" x14ac:dyDescent="0.25">
      <c r="A438" t="s">
        <v>921</v>
      </c>
      <c r="B438" t="s">
        <v>924</v>
      </c>
      <c r="C438" t="str">
        <f t="shared" si="6"/>
        <v>Rajasthan</v>
      </c>
      <c r="D438" t="s">
        <v>21</v>
      </c>
      <c r="E438">
        <v>1</v>
      </c>
      <c r="F438" t="s">
        <v>3286</v>
      </c>
      <c r="G438" t="s">
        <v>27</v>
      </c>
      <c r="H438" s="3">
        <v>3026777</v>
      </c>
      <c r="I438">
        <v>0</v>
      </c>
      <c r="J438">
        <v>2004</v>
      </c>
      <c r="K438" t="s">
        <v>878</v>
      </c>
      <c r="L438" t="s">
        <v>1079</v>
      </c>
    </row>
    <row r="439" spans="1:12" x14ac:dyDescent="0.25">
      <c r="A439" t="s">
        <v>923</v>
      </c>
      <c r="B439" t="s">
        <v>926</v>
      </c>
      <c r="C439" t="str">
        <f t="shared" si="6"/>
        <v>Bihar [2000 Onwards]</v>
      </c>
      <c r="D439" t="s">
        <v>86</v>
      </c>
      <c r="E439">
        <v>0</v>
      </c>
      <c r="F439" t="s">
        <v>1126</v>
      </c>
      <c r="G439" t="s">
        <v>11</v>
      </c>
      <c r="H439" s="3">
        <v>6794434</v>
      </c>
      <c r="I439">
        <v>0</v>
      </c>
      <c r="J439">
        <v>2004</v>
      </c>
      <c r="K439" t="s">
        <v>880</v>
      </c>
      <c r="L439" t="s">
        <v>1098</v>
      </c>
    </row>
    <row r="440" spans="1:12" x14ac:dyDescent="0.25">
      <c r="A440" t="s">
        <v>925</v>
      </c>
      <c r="B440" t="s">
        <v>928</v>
      </c>
      <c r="C440" t="str">
        <f t="shared" si="6"/>
        <v>Orissa</v>
      </c>
      <c r="D440" t="s">
        <v>96</v>
      </c>
      <c r="E440">
        <v>0</v>
      </c>
      <c r="F440" t="s">
        <v>1126</v>
      </c>
      <c r="G440" t="s">
        <v>11</v>
      </c>
      <c r="H440" s="3">
        <v>10184422</v>
      </c>
      <c r="I440">
        <v>874591</v>
      </c>
      <c r="J440">
        <v>2004</v>
      </c>
      <c r="K440" t="s">
        <v>882</v>
      </c>
      <c r="L440" t="s">
        <v>1080</v>
      </c>
    </row>
    <row r="441" spans="1:12" x14ac:dyDescent="0.25">
      <c r="A441" t="s">
        <v>927</v>
      </c>
      <c r="B441" t="s">
        <v>930</v>
      </c>
      <c r="C441" t="str">
        <f t="shared" si="6"/>
        <v>Uttar Pradesh [2000 Onwards]</v>
      </c>
      <c r="D441" t="s">
        <v>18</v>
      </c>
      <c r="E441">
        <v>0</v>
      </c>
      <c r="F441" t="s">
        <v>1126</v>
      </c>
      <c r="G441" t="s">
        <v>44</v>
      </c>
      <c r="H441" s="3">
        <v>7953884</v>
      </c>
      <c r="I441">
        <v>475000</v>
      </c>
      <c r="J441">
        <v>2004</v>
      </c>
      <c r="K441" t="s">
        <v>884</v>
      </c>
      <c r="L441" t="s">
        <v>1104</v>
      </c>
    </row>
    <row r="442" spans="1:12" x14ac:dyDescent="0.25">
      <c r="A442" t="s">
        <v>929</v>
      </c>
      <c r="B442" t="s">
        <v>932</v>
      </c>
      <c r="C442" t="str">
        <f t="shared" si="6"/>
        <v>Maharashtra</v>
      </c>
      <c r="D442" t="s">
        <v>35</v>
      </c>
      <c r="E442">
        <v>0</v>
      </c>
      <c r="F442" t="s">
        <v>3286</v>
      </c>
      <c r="G442" t="s">
        <v>15</v>
      </c>
      <c r="H442" s="3">
        <v>35635000</v>
      </c>
      <c r="I442">
        <v>0</v>
      </c>
      <c r="J442">
        <v>2004</v>
      </c>
      <c r="K442" t="s">
        <v>886</v>
      </c>
      <c r="L442" t="s">
        <v>1100</v>
      </c>
    </row>
    <row r="443" spans="1:12" x14ac:dyDescent="0.25">
      <c r="A443" t="s">
        <v>931</v>
      </c>
      <c r="B443" t="s">
        <v>934</v>
      </c>
      <c r="C443" t="str">
        <f t="shared" si="6"/>
        <v>Punjab</v>
      </c>
      <c r="D443" t="s">
        <v>200</v>
      </c>
      <c r="E443">
        <v>0</v>
      </c>
      <c r="F443" t="s">
        <v>1126</v>
      </c>
      <c r="G443" t="s">
        <v>15</v>
      </c>
      <c r="H443" s="3">
        <v>13984341</v>
      </c>
      <c r="I443">
        <v>0</v>
      </c>
      <c r="J443">
        <v>2004</v>
      </c>
      <c r="K443" t="s">
        <v>888</v>
      </c>
      <c r="L443" t="s">
        <v>1092</v>
      </c>
    </row>
    <row r="444" spans="1:12" x14ac:dyDescent="0.25">
      <c r="A444" t="s">
        <v>933</v>
      </c>
      <c r="B444" t="s">
        <v>936</v>
      </c>
      <c r="C444" t="str">
        <f t="shared" si="6"/>
        <v>Chhattisgarh</v>
      </c>
      <c r="D444" t="s">
        <v>21</v>
      </c>
      <c r="E444">
        <v>0</v>
      </c>
      <c r="F444" t="s">
        <v>3286</v>
      </c>
      <c r="G444" t="s">
        <v>11</v>
      </c>
      <c r="H444" s="3">
        <v>1768900</v>
      </c>
      <c r="I444">
        <v>0</v>
      </c>
      <c r="J444">
        <v>2004</v>
      </c>
      <c r="K444" t="s">
        <v>890</v>
      </c>
      <c r="L444" t="s">
        <v>1078</v>
      </c>
    </row>
    <row r="445" spans="1:12" x14ac:dyDescent="0.25">
      <c r="A445" t="s">
        <v>935</v>
      </c>
      <c r="B445" t="s">
        <v>938</v>
      </c>
      <c r="C445" t="str">
        <f t="shared" si="6"/>
        <v>Bihar [2000 Onwards]</v>
      </c>
      <c r="D445" t="s">
        <v>35</v>
      </c>
      <c r="E445">
        <v>0</v>
      </c>
      <c r="F445" t="s">
        <v>3286</v>
      </c>
      <c r="G445" t="s">
        <v>27</v>
      </c>
      <c r="H445" s="3">
        <v>28956730</v>
      </c>
      <c r="I445">
        <v>3600000</v>
      </c>
      <c r="J445">
        <v>2004</v>
      </c>
      <c r="K445" t="s">
        <v>892</v>
      </c>
      <c r="L445" t="s">
        <v>1079</v>
      </c>
    </row>
    <row r="446" spans="1:12" x14ac:dyDescent="0.25">
      <c r="A446" t="s">
        <v>937</v>
      </c>
      <c r="B446" t="s">
        <v>940</v>
      </c>
      <c r="C446" t="str">
        <f t="shared" si="6"/>
        <v>Maharashtra</v>
      </c>
      <c r="D446" t="s">
        <v>24</v>
      </c>
      <c r="E446">
        <v>0</v>
      </c>
      <c r="F446" t="s">
        <v>3286</v>
      </c>
      <c r="G446" t="s">
        <v>61</v>
      </c>
      <c r="H446" s="3">
        <v>9925739</v>
      </c>
      <c r="I446">
        <v>50403</v>
      </c>
      <c r="J446">
        <v>2004</v>
      </c>
      <c r="K446" t="s">
        <v>894</v>
      </c>
      <c r="L446" t="s">
        <v>1104</v>
      </c>
    </row>
    <row r="447" spans="1:12" x14ac:dyDescent="0.25">
      <c r="A447" t="s">
        <v>939</v>
      </c>
      <c r="B447" t="s">
        <v>942</v>
      </c>
      <c r="C447" t="str">
        <f t="shared" si="6"/>
        <v>Madhya Pradesh [2000 Onwards]</v>
      </c>
      <c r="D447" t="s">
        <v>21</v>
      </c>
      <c r="E447">
        <v>2</v>
      </c>
      <c r="F447" t="s">
        <v>3286</v>
      </c>
      <c r="G447" t="s">
        <v>27</v>
      </c>
      <c r="H447" s="3">
        <v>2548143</v>
      </c>
      <c r="I447">
        <v>236038</v>
      </c>
      <c r="J447">
        <v>2004</v>
      </c>
      <c r="K447" t="s">
        <v>896</v>
      </c>
      <c r="L447" t="s">
        <v>1092</v>
      </c>
    </row>
    <row r="448" spans="1:12" x14ac:dyDescent="0.25">
      <c r="A448" t="s">
        <v>941</v>
      </c>
      <c r="B448" t="s">
        <v>944</v>
      </c>
      <c r="C448" t="str">
        <f t="shared" si="6"/>
        <v>Rajasthan</v>
      </c>
      <c r="D448" t="s">
        <v>35</v>
      </c>
      <c r="E448">
        <v>0</v>
      </c>
      <c r="F448" t="s">
        <v>3286</v>
      </c>
      <c r="G448" t="s">
        <v>27</v>
      </c>
      <c r="H448" s="3">
        <v>5234897</v>
      </c>
      <c r="I448">
        <v>400000</v>
      </c>
      <c r="J448">
        <v>2004</v>
      </c>
      <c r="K448" t="s">
        <v>898</v>
      </c>
      <c r="L448" t="s">
        <v>1079</v>
      </c>
    </row>
    <row r="449" spans="1:12" x14ac:dyDescent="0.25">
      <c r="A449" t="s">
        <v>943</v>
      </c>
      <c r="B449" t="s">
        <v>946</v>
      </c>
      <c r="C449" t="str">
        <f t="shared" si="6"/>
        <v>Andhra Pradesh</v>
      </c>
      <c r="D449" t="s">
        <v>35</v>
      </c>
      <c r="E449">
        <v>0</v>
      </c>
      <c r="F449" t="s">
        <v>3286</v>
      </c>
      <c r="G449" t="s">
        <v>97</v>
      </c>
      <c r="H449" s="3">
        <v>4250700</v>
      </c>
      <c r="I449">
        <v>810500</v>
      </c>
      <c r="J449">
        <v>2004</v>
      </c>
      <c r="K449" t="s">
        <v>900</v>
      </c>
      <c r="L449" t="s">
        <v>1098</v>
      </c>
    </row>
    <row r="450" spans="1:12" x14ac:dyDescent="0.25">
      <c r="A450" t="s">
        <v>945</v>
      </c>
      <c r="B450" t="s">
        <v>948</v>
      </c>
      <c r="C450" t="str">
        <f t="shared" ref="C450:C512" si="7">VLOOKUP(B450,$K$2:$L$544,2,FALSE)</f>
        <v>Madhya Pradesh [2000 Onwards]</v>
      </c>
      <c r="D450" t="s">
        <v>21</v>
      </c>
      <c r="E450">
        <v>0</v>
      </c>
      <c r="F450" t="s">
        <v>3286</v>
      </c>
      <c r="G450" t="s">
        <v>27</v>
      </c>
      <c r="H450" s="3">
        <v>3239103</v>
      </c>
      <c r="I450">
        <v>41965</v>
      </c>
      <c r="J450">
        <v>2004</v>
      </c>
      <c r="K450" t="s">
        <v>902</v>
      </c>
      <c r="L450" t="s">
        <v>1078</v>
      </c>
    </row>
    <row r="451" spans="1:12" x14ac:dyDescent="0.25">
      <c r="A451" t="s">
        <v>947</v>
      </c>
      <c r="B451" t="s">
        <v>950</v>
      </c>
      <c r="C451" t="str">
        <f t="shared" si="7"/>
        <v>West Bengal</v>
      </c>
      <c r="D451" t="s">
        <v>43</v>
      </c>
      <c r="E451">
        <v>0</v>
      </c>
      <c r="F451" t="s">
        <v>3286</v>
      </c>
      <c r="G451" t="s">
        <v>15</v>
      </c>
      <c r="H451" s="3">
        <v>1698395</v>
      </c>
      <c r="I451">
        <v>0</v>
      </c>
      <c r="J451">
        <v>2004</v>
      </c>
      <c r="K451" t="s">
        <v>904</v>
      </c>
      <c r="L451" t="s">
        <v>1088</v>
      </c>
    </row>
    <row r="452" spans="1:12" x14ac:dyDescent="0.25">
      <c r="A452" t="s">
        <v>949</v>
      </c>
      <c r="B452" t="s">
        <v>952</v>
      </c>
      <c r="C452" t="str">
        <f t="shared" si="7"/>
        <v>Uttar Pradesh [2000 Onwards]</v>
      </c>
      <c r="D452" t="s">
        <v>30</v>
      </c>
      <c r="E452">
        <v>0</v>
      </c>
      <c r="F452" t="s">
        <v>3286</v>
      </c>
      <c r="G452" t="s">
        <v>15</v>
      </c>
      <c r="H452" s="3">
        <v>19683626</v>
      </c>
      <c r="I452">
        <v>0</v>
      </c>
      <c r="J452">
        <v>2004</v>
      </c>
      <c r="K452" t="s">
        <v>906</v>
      </c>
      <c r="L452" t="s">
        <v>1089</v>
      </c>
    </row>
    <row r="453" spans="1:12" x14ac:dyDescent="0.25">
      <c r="A453" t="s">
        <v>951</v>
      </c>
      <c r="B453" t="s">
        <v>954</v>
      </c>
      <c r="C453" t="str">
        <f t="shared" si="7"/>
        <v>Madhya Pradesh [2000 Onwards]</v>
      </c>
      <c r="D453" t="s">
        <v>21</v>
      </c>
      <c r="E453">
        <v>0</v>
      </c>
      <c r="F453" t="s">
        <v>3286</v>
      </c>
      <c r="G453" t="s">
        <v>15</v>
      </c>
      <c r="H453" s="3">
        <v>6811000</v>
      </c>
      <c r="I453">
        <v>0</v>
      </c>
      <c r="J453">
        <v>2004</v>
      </c>
      <c r="K453" t="s">
        <v>908</v>
      </c>
      <c r="L453" t="s">
        <v>1093</v>
      </c>
    </row>
    <row r="454" spans="1:12" x14ac:dyDescent="0.25">
      <c r="A454" t="s">
        <v>953</v>
      </c>
      <c r="B454" t="s">
        <v>956</v>
      </c>
      <c r="C454" t="str">
        <f t="shared" si="7"/>
        <v>Uttar Pradesh [2000 Onwards]</v>
      </c>
      <c r="D454" t="s">
        <v>35</v>
      </c>
      <c r="E454">
        <v>0</v>
      </c>
      <c r="F454" t="s">
        <v>3286</v>
      </c>
      <c r="G454" t="s">
        <v>27</v>
      </c>
      <c r="H454" s="3">
        <v>17113691</v>
      </c>
      <c r="I454">
        <v>652823</v>
      </c>
      <c r="J454">
        <v>2004</v>
      </c>
      <c r="K454" t="s">
        <v>910</v>
      </c>
      <c r="L454" t="s">
        <v>1080</v>
      </c>
    </row>
    <row r="455" spans="1:12" x14ac:dyDescent="0.25">
      <c r="A455" t="s">
        <v>955</v>
      </c>
      <c r="B455" t="s">
        <v>958</v>
      </c>
      <c r="C455" t="str">
        <f t="shared" si="7"/>
        <v>Madhya Pradesh [2000 Onwards]</v>
      </c>
      <c r="D455" t="s">
        <v>21</v>
      </c>
      <c r="E455">
        <v>0</v>
      </c>
      <c r="F455" t="s">
        <v>3286</v>
      </c>
      <c r="G455" t="s">
        <v>15</v>
      </c>
      <c r="H455" s="3">
        <v>2016554</v>
      </c>
      <c r="I455">
        <v>0</v>
      </c>
      <c r="J455">
        <v>2004</v>
      </c>
      <c r="K455" t="s">
        <v>912</v>
      </c>
      <c r="L455" t="s">
        <v>1098</v>
      </c>
    </row>
    <row r="456" spans="1:12" x14ac:dyDescent="0.25">
      <c r="A456" t="s">
        <v>957</v>
      </c>
      <c r="B456" t="s">
        <v>960</v>
      </c>
      <c r="C456" t="str">
        <f t="shared" si="7"/>
        <v>Bihar [2000 Onwards]</v>
      </c>
      <c r="D456" t="s">
        <v>86</v>
      </c>
      <c r="E456">
        <v>0</v>
      </c>
      <c r="F456" t="s">
        <v>1126</v>
      </c>
      <c r="G456" t="s">
        <v>15</v>
      </c>
      <c r="H456" s="3">
        <v>4624000</v>
      </c>
      <c r="I456">
        <v>0</v>
      </c>
      <c r="J456">
        <v>2004</v>
      </c>
      <c r="K456" t="s">
        <v>914</v>
      </c>
      <c r="L456" t="s">
        <v>1078</v>
      </c>
    </row>
    <row r="457" spans="1:12" x14ac:dyDescent="0.25">
      <c r="A457" t="s">
        <v>959</v>
      </c>
      <c r="B457" t="s">
        <v>962</v>
      </c>
      <c r="C457" t="str">
        <f t="shared" si="7"/>
        <v>Meghalaya</v>
      </c>
      <c r="D457" t="s">
        <v>35</v>
      </c>
      <c r="E457">
        <v>0</v>
      </c>
      <c r="F457" t="s">
        <v>3286</v>
      </c>
      <c r="G457" t="s">
        <v>15</v>
      </c>
      <c r="H457" s="3">
        <v>4078978</v>
      </c>
      <c r="I457">
        <v>0</v>
      </c>
      <c r="J457">
        <v>2004</v>
      </c>
      <c r="K457" t="s">
        <v>916</v>
      </c>
      <c r="L457" t="s">
        <v>1093</v>
      </c>
    </row>
    <row r="458" spans="1:12" x14ac:dyDescent="0.25">
      <c r="A458" t="s">
        <v>961</v>
      </c>
      <c r="B458" t="s">
        <v>964</v>
      </c>
      <c r="C458" t="str">
        <f t="shared" si="7"/>
        <v>Karnataka</v>
      </c>
      <c r="D458" t="s">
        <v>21</v>
      </c>
      <c r="E458">
        <v>2</v>
      </c>
      <c r="F458" t="s">
        <v>3286</v>
      </c>
      <c r="G458" t="s">
        <v>15</v>
      </c>
      <c r="H458" s="3">
        <v>33302318</v>
      </c>
      <c r="I458">
        <v>8298000</v>
      </c>
      <c r="J458">
        <v>2004</v>
      </c>
      <c r="K458" t="s">
        <v>918</v>
      </c>
      <c r="L458" t="s">
        <v>1078</v>
      </c>
    </row>
    <row r="459" spans="1:12" x14ac:dyDescent="0.25">
      <c r="A459" t="s">
        <v>963</v>
      </c>
      <c r="B459" t="s">
        <v>966</v>
      </c>
      <c r="C459" t="str">
        <f t="shared" si="7"/>
        <v>Maharashtra</v>
      </c>
      <c r="D459" t="s">
        <v>21</v>
      </c>
      <c r="E459">
        <v>0</v>
      </c>
      <c r="F459" t="s">
        <v>3286</v>
      </c>
      <c r="G459" t="s">
        <v>61</v>
      </c>
      <c r="H459" s="3">
        <v>37495282</v>
      </c>
      <c r="I459">
        <v>64522</v>
      </c>
      <c r="J459">
        <v>2004</v>
      </c>
      <c r="K459" t="s">
        <v>920</v>
      </c>
      <c r="L459" t="s">
        <v>1092</v>
      </c>
    </row>
    <row r="460" spans="1:12" x14ac:dyDescent="0.25">
      <c r="A460" t="s">
        <v>965</v>
      </c>
      <c r="B460" t="s">
        <v>968</v>
      </c>
      <c r="C460" t="str">
        <f t="shared" si="7"/>
        <v>Andhra Pradesh</v>
      </c>
      <c r="D460" t="s">
        <v>35</v>
      </c>
      <c r="E460">
        <v>0</v>
      </c>
      <c r="F460" t="s">
        <v>3286</v>
      </c>
      <c r="G460" t="s">
        <v>11</v>
      </c>
      <c r="H460" s="3">
        <v>1110000</v>
      </c>
      <c r="I460">
        <v>480000</v>
      </c>
      <c r="J460">
        <v>2004</v>
      </c>
      <c r="K460" t="s">
        <v>922</v>
      </c>
      <c r="L460" t="s">
        <v>1078</v>
      </c>
    </row>
    <row r="461" spans="1:12" x14ac:dyDescent="0.25">
      <c r="A461" t="s">
        <v>967</v>
      </c>
      <c r="B461" t="s">
        <v>970</v>
      </c>
      <c r="C461" t="str">
        <f t="shared" si="7"/>
        <v>Madhya Pradesh [2000 Onwards]</v>
      </c>
      <c r="D461" t="s">
        <v>21</v>
      </c>
      <c r="E461">
        <v>0</v>
      </c>
      <c r="F461" t="s">
        <v>3286</v>
      </c>
      <c r="G461" t="s">
        <v>97</v>
      </c>
      <c r="H461" s="3">
        <v>795619</v>
      </c>
      <c r="I461">
        <v>126764</v>
      </c>
      <c r="J461">
        <v>2004</v>
      </c>
      <c r="K461" t="s">
        <v>924</v>
      </c>
      <c r="L461" t="s">
        <v>1081</v>
      </c>
    </row>
    <row r="462" spans="1:12" x14ac:dyDescent="0.25">
      <c r="A462" t="s">
        <v>969</v>
      </c>
      <c r="B462" t="s">
        <v>972</v>
      </c>
      <c r="C462" t="str">
        <f t="shared" si="7"/>
        <v>Rajasthan</v>
      </c>
      <c r="D462" t="s">
        <v>21</v>
      </c>
      <c r="E462">
        <v>0</v>
      </c>
      <c r="F462" t="s">
        <v>3286</v>
      </c>
      <c r="G462" t="s">
        <v>15</v>
      </c>
      <c r="H462" s="3">
        <v>13267020</v>
      </c>
      <c r="I462">
        <v>534287</v>
      </c>
      <c r="J462">
        <v>2004</v>
      </c>
      <c r="K462" t="s">
        <v>926</v>
      </c>
      <c r="L462" t="s">
        <v>1093</v>
      </c>
    </row>
    <row r="463" spans="1:12" x14ac:dyDescent="0.25">
      <c r="A463" t="s">
        <v>971</v>
      </c>
      <c r="B463" t="s">
        <v>974</v>
      </c>
      <c r="C463" t="str">
        <f t="shared" si="7"/>
        <v>Sikkim</v>
      </c>
      <c r="D463" t="s">
        <v>975</v>
      </c>
      <c r="E463">
        <v>0</v>
      </c>
      <c r="F463" t="s">
        <v>1126</v>
      </c>
      <c r="G463" t="s">
        <v>15</v>
      </c>
      <c r="H463" s="3">
        <v>6890766</v>
      </c>
      <c r="I463">
        <v>1494475</v>
      </c>
      <c r="J463">
        <v>2004</v>
      </c>
      <c r="K463" t="s">
        <v>928</v>
      </c>
      <c r="L463" t="s">
        <v>1095</v>
      </c>
    </row>
    <row r="464" spans="1:12" x14ac:dyDescent="0.25">
      <c r="A464" t="s">
        <v>973</v>
      </c>
      <c r="B464" t="s">
        <v>977</v>
      </c>
      <c r="C464" t="str">
        <f t="shared" si="7"/>
        <v>Assam</v>
      </c>
      <c r="D464" t="s">
        <v>35</v>
      </c>
      <c r="E464">
        <v>0</v>
      </c>
      <c r="F464" t="s">
        <v>3286</v>
      </c>
      <c r="G464" t="s">
        <v>15</v>
      </c>
      <c r="H464" s="3">
        <v>12356601</v>
      </c>
      <c r="I464">
        <v>170759</v>
      </c>
      <c r="J464">
        <v>2004</v>
      </c>
      <c r="K464" t="s">
        <v>930</v>
      </c>
      <c r="L464" t="s">
        <v>1078</v>
      </c>
    </row>
    <row r="465" spans="1:12" x14ac:dyDescent="0.25">
      <c r="A465" t="s">
        <v>976</v>
      </c>
      <c r="B465" t="s">
        <v>979</v>
      </c>
      <c r="C465" t="str">
        <f t="shared" si="7"/>
        <v>Himachal Pradesh</v>
      </c>
      <c r="D465" t="s">
        <v>35</v>
      </c>
      <c r="E465">
        <v>0</v>
      </c>
      <c r="F465" t="s">
        <v>3286</v>
      </c>
      <c r="G465" t="s">
        <v>44</v>
      </c>
      <c r="H465" s="3">
        <v>9272958</v>
      </c>
      <c r="I465">
        <v>958</v>
      </c>
      <c r="J465">
        <v>2004</v>
      </c>
      <c r="K465" t="s">
        <v>932</v>
      </c>
      <c r="L465" t="s">
        <v>1079</v>
      </c>
    </row>
    <row r="466" spans="1:12" x14ac:dyDescent="0.25">
      <c r="A466" t="s">
        <v>978</v>
      </c>
      <c r="B466" t="s">
        <v>981</v>
      </c>
      <c r="C466" t="str">
        <f t="shared" si="7"/>
        <v>Jharkhand</v>
      </c>
      <c r="D466" t="s">
        <v>35</v>
      </c>
      <c r="E466">
        <v>0</v>
      </c>
      <c r="F466" t="s">
        <v>3286</v>
      </c>
      <c r="G466" t="s">
        <v>61</v>
      </c>
      <c r="H466" s="3">
        <v>4532035</v>
      </c>
      <c r="I466">
        <v>200000</v>
      </c>
      <c r="J466">
        <v>2004</v>
      </c>
      <c r="K466" t="s">
        <v>934</v>
      </c>
      <c r="L466" t="s">
        <v>1089</v>
      </c>
    </row>
    <row r="467" spans="1:12" x14ac:dyDescent="0.25">
      <c r="A467" t="s">
        <v>980</v>
      </c>
      <c r="B467" t="s">
        <v>983</v>
      </c>
      <c r="C467" t="str">
        <f t="shared" si="7"/>
        <v>Haryana</v>
      </c>
      <c r="D467" t="s">
        <v>35</v>
      </c>
      <c r="E467">
        <v>0</v>
      </c>
      <c r="F467" t="s">
        <v>3286</v>
      </c>
      <c r="G467" t="s">
        <v>432</v>
      </c>
      <c r="H467" s="3">
        <v>1302714</v>
      </c>
      <c r="I467">
        <v>280000</v>
      </c>
      <c r="J467">
        <v>2004</v>
      </c>
      <c r="K467" t="s">
        <v>936</v>
      </c>
      <c r="L467" t="s">
        <v>1100</v>
      </c>
    </row>
    <row r="468" spans="1:12" x14ac:dyDescent="0.25">
      <c r="A468" t="s">
        <v>982</v>
      </c>
      <c r="B468" t="s">
        <v>985</v>
      </c>
      <c r="C468" t="str">
        <f t="shared" si="7"/>
        <v>Bihar [2000 Onwards]</v>
      </c>
      <c r="D468" t="s">
        <v>86</v>
      </c>
      <c r="E468">
        <v>2</v>
      </c>
      <c r="F468" t="s">
        <v>1126</v>
      </c>
      <c r="G468" t="s">
        <v>11</v>
      </c>
      <c r="H468" s="3">
        <v>4805008</v>
      </c>
      <c r="I468">
        <v>404410</v>
      </c>
      <c r="J468">
        <v>2004</v>
      </c>
      <c r="K468" t="s">
        <v>938</v>
      </c>
      <c r="L468" t="s">
        <v>1093</v>
      </c>
    </row>
    <row r="469" spans="1:12" x14ac:dyDescent="0.25">
      <c r="A469" t="s">
        <v>984</v>
      </c>
      <c r="B469" t="s">
        <v>987</v>
      </c>
      <c r="C469" t="str">
        <f t="shared" si="7"/>
        <v>Uttar Pradesh [2000 Onwards]</v>
      </c>
      <c r="D469" t="s">
        <v>30</v>
      </c>
      <c r="E469">
        <v>0</v>
      </c>
      <c r="F469" t="s">
        <v>3286</v>
      </c>
      <c r="G469" t="s">
        <v>27</v>
      </c>
      <c r="H469" s="3">
        <v>4850000</v>
      </c>
      <c r="I469">
        <v>1004319</v>
      </c>
      <c r="J469">
        <v>2004</v>
      </c>
      <c r="K469" t="s">
        <v>940</v>
      </c>
      <c r="L469" t="s">
        <v>1079</v>
      </c>
    </row>
    <row r="470" spans="1:12" x14ac:dyDescent="0.25">
      <c r="A470" t="s">
        <v>986</v>
      </c>
      <c r="B470" t="s">
        <v>989</v>
      </c>
      <c r="C470" t="str">
        <f t="shared" si="7"/>
        <v>Tamil Nadu</v>
      </c>
      <c r="D470" t="s">
        <v>35</v>
      </c>
      <c r="E470">
        <v>0</v>
      </c>
      <c r="F470" t="s">
        <v>3286</v>
      </c>
      <c r="G470" t="s">
        <v>27</v>
      </c>
      <c r="H470" s="3">
        <v>179861587</v>
      </c>
      <c r="I470">
        <v>0</v>
      </c>
      <c r="J470">
        <v>2004</v>
      </c>
      <c r="K470" t="s">
        <v>942</v>
      </c>
      <c r="L470" t="s">
        <v>1098</v>
      </c>
    </row>
    <row r="471" spans="1:12" x14ac:dyDescent="0.25">
      <c r="A471" t="s">
        <v>988</v>
      </c>
      <c r="B471" t="s">
        <v>991</v>
      </c>
      <c r="C471" t="str">
        <f t="shared" si="7"/>
        <v>Tamil Nadu</v>
      </c>
      <c r="D471" t="s">
        <v>844</v>
      </c>
      <c r="E471">
        <v>0</v>
      </c>
      <c r="F471" t="s">
        <v>3310</v>
      </c>
      <c r="G471" t="s">
        <v>15</v>
      </c>
      <c r="H471" s="3">
        <v>3058910</v>
      </c>
      <c r="I471">
        <v>0</v>
      </c>
      <c r="J471">
        <v>2004</v>
      </c>
      <c r="K471" t="s">
        <v>944</v>
      </c>
      <c r="L471" t="s">
        <v>1081</v>
      </c>
    </row>
    <row r="472" spans="1:12" x14ac:dyDescent="0.25">
      <c r="A472" t="s">
        <v>990</v>
      </c>
      <c r="B472" t="s">
        <v>993</v>
      </c>
      <c r="C472" t="str">
        <f t="shared" si="7"/>
        <v>Bihar [2000 Onwards]</v>
      </c>
      <c r="D472" t="s">
        <v>86</v>
      </c>
      <c r="E472">
        <v>19</v>
      </c>
      <c r="F472" t="s">
        <v>1126</v>
      </c>
      <c r="G472" t="s">
        <v>44</v>
      </c>
      <c r="H472" s="3">
        <v>3447000</v>
      </c>
      <c r="I472">
        <v>428930</v>
      </c>
      <c r="J472">
        <v>2004</v>
      </c>
      <c r="K472" t="s">
        <v>946</v>
      </c>
      <c r="L472" t="s">
        <v>1077</v>
      </c>
    </row>
    <row r="473" spans="1:12" x14ac:dyDescent="0.25">
      <c r="A473" t="s">
        <v>992</v>
      </c>
      <c r="B473" t="s">
        <v>995</v>
      </c>
      <c r="C473" t="str">
        <f t="shared" si="7"/>
        <v>Haryana</v>
      </c>
      <c r="D473" t="s">
        <v>21</v>
      </c>
      <c r="E473">
        <v>0</v>
      </c>
      <c r="F473" t="s">
        <v>3286</v>
      </c>
      <c r="G473" t="s">
        <v>27</v>
      </c>
      <c r="H473" s="3">
        <v>7777238</v>
      </c>
      <c r="I473">
        <v>847138</v>
      </c>
      <c r="J473">
        <v>2004</v>
      </c>
      <c r="K473" t="s">
        <v>948</v>
      </c>
      <c r="L473" t="s">
        <v>1098</v>
      </c>
    </row>
    <row r="474" spans="1:12" x14ac:dyDescent="0.25">
      <c r="A474" t="s">
        <v>994</v>
      </c>
      <c r="B474" t="s">
        <v>997</v>
      </c>
      <c r="C474" t="str">
        <f t="shared" si="7"/>
        <v>Delhi [1977 Onwards]</v>
      </c>
      <c r="D474" t="s">
        <v>21</v>
      </c>
      <c r="E474">
        <v>0</v>
      </c>
      <c r="F474" t="s">
        <v>3286</v>
      </c>
      <c r="G474" t="s">
        <v>44</v>
      </c>
      <c r="H474" s="3">
        <v>8988478</v>
      </c>
      <c r="I474">
        <v>0</v>
      </c>
      <c r="J474">
        <v>2004</v>
      </c>
      <c r="K474" t="s">
        <v>950</v>
      </c>
      <c r="L474" t="s">
        <v>1084</v>
      </c>
    </row>
    <row r="475" spans="1:12" x14ac:dyDescent="0.25">
      <c r="A475" t="s">
        <v>996</v>
      </c>
      <c r="B475" t="s">
        <v>999</v>
      </c>
      <c r="C475" t="str">
        <f t="shared" si="7"/>
        <v>Jammu &amp; Kashmir</v>
      </c>
      <c r="D475" t="s">
        <v>153</v>
      </c>
      <c r="E475">
        <v>0</v>
      </c>
      <c r="F475" t="s">
        <v>3310</v>
      </c>
      <c r="G475" t="s">
        <v>15</v>
      </c>
      <c r="H475" s="3">
        <v>19684236</v>
      </c>
      <c r="I475">
        <v>54998</v>
      </c>
      <c r="J475">
        <v>2004</v>
      </c>
      <c r="K475" t="s">
        <v>952</v>
      </c>
      <c r="L475" t="s">
        <v>1078</v>
      </c>
    </row>
    <row r="476" spans="1:12" x14ac:dyDescent="0.25">
      <c r="A476" t="s">
        <v>998</v>
      </c>
      <c r="B476" t="s">
        <v>1001</v>
      </c>
      <c r="C476" t="str">
        <f t="shared" si="7"/>
        <v>Tamil Nadu</v>
      </c>
      <c r="D476" t="s">
        <v>305</v>
      </c>
      <c r="E476">
        <v>2</v>
      </c>
      <c r="F476" t="s">
        <v>1126</v>
      </c>
      <c r="G476" t="s">
        <v>11</v>
      </c>
      <c r="H476" s="3">
        <v>2214854</v>
      </c>
      <c r="I476">
        <v>0</v>
      </c>
      <c r="J476">
        <v>2004</v>
      </c>
      <c r="K476" t="s">
        <v>954</v>
      </c>
      <c r="L476" t="s">
        <v>1098</v>
      </c>
    </row>
    <row r="477" spans="1:12" x14ac:dyDescent="0.25">
      <c r="A477" t="s">
        <v>1000</v>
      </c>
      <c r="B477" t="s">
        <v>1003</v>
      </c>
      <c r="C477" t="str">
        <f t="shared" si="7"/>
        <v>Uttar Pradesh [2000 Onwards]</v>
      </c>
      <c r="D477" t="s">
        <v>30</v>
      </c>
      <c r="E477">
        <v>1</v>
      </c>
      <c r="F477" t="s">
        <v>3286</v>
      </c>
      <c r="G477" t="s">
        <v>97</v>
      </c>
      <c r="H477" s="3">
        <v>116697</v>
      </c>
      <c r="I477">
        <v>0</v>
      </c>
      <c r="J477">
        <v>2004</v>
      </c>
      <c r="K477" t="s">
        <v>956</v>
      </c>
      <c r="L477" t="s">
        <v>1078</v>
      </c>
    </row>
    <row r="478" spans="1:12" x14ac:dyDescent="0.25">
      <c r="A478" t="s">
        <v>1002</v>
      </c>
      <c r="B478" t="s">
        <v>1005</v>
      </c>
      <c r="C478" t="str">
        <f t="shared" si="7"/>
        <v>Orissa</v>
      </c>
      <c r="D478" t="s">
        <v>21</v>
      </c>
      <c r="E478">
        <v>3</v>
      </c>
      <c r="F478" t="s">
        <v>3286</v>
      </c>
      <c r="G478" t="s">
        <v>61</v>
      </c>
      <c r="H478" s="3">
        <v>5746675</v>
      </c>
      <c r="I478">
        <v>800000</v>
      </c>
      <c r="J478">
        <v>2004</v>
      </c>
      <c r="K478" t="s">
        <v>958</v>
      </c>
      <c r="L478" t="s">
        <v>1098</v>
      </c>
    </row>
    <row r="479" spans="1:12" x14ac:dyDescent="0.25">
      <c r="A479" t="s">
        <v>1004</v>
      </c>
      <c r="B479" t="s">
        <v>1007</v>
      </c>
      <c r="C479" t="str">
        <f t="shared" si="7"/>
        <v>Gujarat</v>
      </c>
      <c r="D479" t="s">
        <v>21</v>
      </c>
      <c r="E479">
        <v>0</v>
      </c>
      <c r="F479" t="s">
        <v>3286</v>
      </c>
      <c r="G479" t="s">
        <v>11</v>
      </c>
      <c r="H479" s="3">
        <v>7677857</v>
      </c>
      <c r="I479">
        <v>0</v>
      </c>
      <c r="J479">
        <v>2004</v>
      </c>
      <c r="K479" t="s">
        <v>960</v>
      </c>
      <c r="L479" t="s">
        <v>1093</v>
      </c>
    </row>
    <row r="480" spans="1:12" x14ac:dyDescent="0.25">
      <c r="A480" t="s">
        <v>1006</v>
      </c>
      <c r="B480" t="s">
        <v>1009</v>
      </c>
      <c r="C480" t="str">
        <f t="shared" si="7"/>
        <v>Chhattisgarh</v>
      </c>
      <c r="D480" t="s">
        <v>21</v>
      </c>
      <c r="E480">
        <v>1</v>
      </c>
      <c r="F480" t="s">
        <v>3286</v>
      </c>
      <c r="G480" t="s">
        <v>27</v>
      </c>
      <c r="H480" s="3">
        <v>3124000</v>
      </c>
      <c r="I480">
        <v>610000</v>
      </c>
      <c r="J480">
        <v>2004</v>
      </c>
      <c r="K480" t="s">
        <v>962</v>
      </c>
      <c r="L480" t="s">
        <v>1119</v>
      </c>
    </row>
    <row r="481" spans="1:12" x14ac:dyDescent="0.25">
      <c r="A481" t="s">
        <v>1008</v>
      </c>
      <c r="B481" t="s">
        <v>1011</v>
      </c>
      <c r="C481" t="str">
        <f t="shared" si="7"/>
        <v>West Bengal</v>
      </c>
      <c r="D481" t="s">
        <v>43</v>
      </c>
      <c r="E481">
        <v>0</v>
      </c>
      <c r="F481" t="s">
        <v>3286</v>
      </c>
      <c r="G481" t="s">
        <v>27</v>
      </c>
      <c r="H481" s="3">
        <v>887175</v>
      </c>
      <c r="I481">
        <v>0</v>
      </c>
      <c r="J481">
        <v>2004</v>
      </c>
      <c r="K481" t="s">
        <v>964</v>
      </c>
      <c r="L481" t="s">
        <v>1097</v>
      </c>
    </row>
    <row r="482" spans="1:12" x14ac:dyDescent="0.25">
      <c r="A482" t="s">
        <v>1010</v>
      </c>
      <c r="B482" t="s">
        <v>1013</v>
      </c>
      <c r="C482" t="str">
        <f t="shared" si="7"/>
        <v>Punjab</v>
      </c>
      <c r="D482" t="s">
        <v>200</v>
      </c>
      <c r="E482">
        <v>1</v>
      </c>
      <c r="F482" t="s">
        <v>1126</v>
      </c>
      <c r="G482" t="s">
        <v>11</v>
      </c>
      <c r="H482" s="3">
        <v>29516341</v>
      </c>
      <c r="I482">
        <v>0</v>
      </c>
      <c r="J482">
        <v>2004</v>
      </c>
      <c r="K482" t="s">
        <v>966</v>
      </c>
      <c r="L482" t="s">
        <v>1079</v>
      </c>
    </row>
    <row r="483" spans="1:12" x14ac:dyDescent="0.25">
      <c r="A483" t="s">
        <v>1012</v>
      </c>
      <c r="B483" t="s">
        <v>1015</v>
      </c>
      <c r="C483" t="str">
        <f t="shared" si="7"/>
        <v>Uttarakhand</v>
      </c>
      <c r="D483" t="s">
        <v>21</v>
      </c>
      <c r="E483">
        <v>0</v>
      </c>
      <c r="F483" t="s">
        <v>3286</v>
      </c>
      <c r="G483" t="s">
        <v>97</v>
      </c>
      <c r="H483" s="3">
        <v>347563683</v>
      </c>
      <c r="I483">
        <v>0</v>
      </c>
      <c r="J483">
        <v>2004</v>
      </c>
      <c r="K483" t="s">
        <v>968</v>
      </c>
      <c r="L483" t="s">
        <v>1077</v>
      </c>
    </row>
    <row r="484" spans="1:12" x14ac:dyDescent="0.25">
      <c r="A484" t="s">
        <v>1014</v>
      </c>
      <c r="B484" t="s">
        <v>1017</v>
      </c>
      <c r="C484" t="str">
        <f t="shared" si="7"/>
        <v>Andhra Pradesh</v>
      </c>
      <c r="D484" t="s">
        <v>35</v>
      </c>
      <c r="E484">
        <v>0</v>
      </c>
      <c r="F484" t="s">
        <v>3286</v>
      </c>
      <c r="G484" t="s">
        <v>15</v>
      </c>
      <c r="H484" s="3">
        <v>103238914</v>
      </c>
      <c r="I484">
        <v>350000</v>
      </c>
      <c r="J484">
        <v>2004</v>
      </c>
      <c r="K484" t="s">
        <v>970</v>
      </c>
      <c r="L484" t="s">
        <v>1098</v>
      </c>
    </row>
    <row r="485" spans="1:12" x14ac:dyDescent="0.25">
      <c r="A485" t="s">
        <v>1016</v>
      </c>
      <c r="B485" t="s">
        <v>1019</v>
      </c>
      <c r="C485" t="str">
        <f t="shared" si="7"/>
        <v>Tamil Nadu</v>
      </c>
      <c r="D485" t="s">
        <v>14</v>
      </c>
      <c r="E485">
        <v>0</v>
      </c>
      <c r="F485" t="s">
        <v>3286</v>
      </c>
      <c r="G485" t="s">
        <v>15</v>
      </c>
      <c r="H485" s="3">
        <v>1263017</v>
      </c>
      <c r="I485">
        <v>0</v>
      </c>
      <c r="J485">
        <v>2004</v>
      </c>
      <c r="K485" t="s">
        <v>972</v>
      </c>
      <c r="L485" t="s">
        <v>1081</v>
      </c>
    </row>
    <row r="486" spans="1:12" x14ac:dyDescent="0.25">
      <c r="A486" t="s">
        <v>1018</v>
      </c>
      <c r="B486" t="s">
        <v>1021</v>
      </c>
      <c r="C486" t="str">
        <f t="shared" si="7"/>
        <v>Assam</v>
      </c>
      <c r="D486" t="s">
        <v>35</v>
      </c>
      <c r="E486">
        <v>0</v>
      </c>
      <c r="F486" t="s">
        <v>3286</v>
      </c>
      <c r="G486" t="s">
        <v>171</v>
      </c>
      <c r="H486" s="3">
        <v>186443565</v>
      </c>
      <c r="I486">
        <v>0</v>
      </c>
      <c r="J486">
        <v>2004</v>
      </c>
      <c r="K486" t="s">
        <v>974</v>
      </c>
      <c r="L486" t="s">
        <v>974</v>
      </c>
    </row>
    <row r="487" spans="1:12" x14ac:dyDescent="0.25">
      <c r="A487" t="s">
        <v>1020</v>
      </c>
      <c r="B487" t="s">
        <v>1023</v>
      </c>
      <c r="C487" t="str">
        <f t="shared" si="7"/>
        <v>Maharashtra</v>
      </c>
      <c r="D487" t="s">
        <v>53</v>
      </c>
      <c r="E487">
        <v>0</v>
      </c>
      <c r="F487" t="s">
        <v>1126</v>
      </c>
      <c r="G487" t="s">
        <v>15</v>
      </c>
      <c r="H487" s="3">
        <v>5905573</v>
      </c>
      <c r="I487">
        <v>1382266</v>
      </c>
      <c r="J487">
        <v>2004</v>
      </c>
      <c r="K487" t="s">
        <v>977</v>
      </c>
      <c r="L487" t="s">
        <v>1096</v>
      </c>
    </row>
    <row r="488" spans="1:12" x14ac:dyDescent="0.25">
      <c r="A488" t="s">
        <v>1022</v>
      </c>
      <c r="B488" t="s">
        <v>1025</v>
      </c>
      <c r="C488" t="str">
        <f t="shared" si="7"/>
        <v>Tamil Nadu</v>
      </c>
      <c r="D488" t="s">
        <v>305</v>
      </c>
      <c r="E488">
        <v>0</v>
      </c>
      <c r="F488" t="s">
        <v>1126</v>
      </c>
      <c r="G488" t="s">
        <v>11</v>
      </c>
      <c r="H488" s="3">
        <v>3516998</v>
      </c>
      <c r="I488">
        <v>535689</v>
      </c>
      <c r="J488">
        <v>2004</v>
      </c>
      <c r="K488" t="s">
        <v>979</v>
      </c>
      <c r="L488" t="s">
        <v>1109</v>
      </c>
    </row>
    <row r="489" spans="1:12" x14ac:dyDescent="0.25">
      <c r="A489" t="s">
        <v>1024</v>
      </c>
      <c r="B489" t="s">
        <v>1027</v>
      </c>
      <c r="C489" t="str">
        <f t="shared" si="7"/>
        <v>Tamil Nadu</v>
      </c>
      <c r="D489" t="s">
        <v>78</v>
      </c>
      <c r="E489">
        <v>0</v>
      </c>
      <c r="F489" t="s">
        <v>1126</v>
      </c>
      <c r="G489" t="s">
        <v>44</v>
      </c>
      <c r="H489" s="3">
        <v>2658860</v>
      </c>
      <c r="I489">
        <v>0</v>
      </c>
      <c r="J489">
        <v>2004</v>
      </c>
      <c r="K489" t="s">
        <v>981</v>
      </c>
      <c r="L489" t="s">
        <v>1104</v>
      </c>
    </row>
    <row r="490" spans="1:12" x14ac:dyDescent="0.25">
      <c r="A490" t="s">
        <v>1026</v>
      </c>
      <c r="B490" t="s">
        <v>1029</v>
      </c>
      <c r="C490" t="str">
        <f t="shared" si="7"/>
        <v>Tamil Nadu</v>
      </c>
      <c r="D490" t="s">
        <v>305</v>
      </c>
      <c r="E490">
        <v>0</v>
      </c>
      <c r="F490" t="s">
        <v>1126</v>
      </c>
      <c r="G490" t="s">
        <v>11</v>
      </c>
      <c r="H490" s="3">
        <v>8734674</v>
      </c>
      <c r="I490">
        <v>0</v>
      </c>
      <c r="J490">
        <v>2004</v>
      </c>
      <c r="K490" t="s">
        <v>983</v>
      </c>
      <c r="L490" t="s">
        <v>1088</v>
      </c>
    </row>
    <row r="491" spans="1:12" x14ac:dyDescent="0.25">
      <c r="A491" t="s">
        <v>1028</v>
      </c>
      <c r="B491" t="s">
        <v>1031</v>
      </c>
      <c r="C491" t="str">
        <f t="shared" si="7"/>
        <v>Tamil Nadu</v>
      </c>
      <c r="D491" t="s">
        <v>844</v>
      </c>
      <c r="E491">
        <v>2</v>
      </c>
      <c r="F491" t="s">
        <v>3310</v>
      </c>
      <c r="G491" t="s">
        <v>11</v>
      </c>
      <c r="H491" s="3">
        <v>1900000</v>
      </c>
      <c r="I491">
        <v>0</v>
      </c>
      <c r="J491">
        <v>2004</v>
      </c>
      <c r="K491" t="s">
        <v>985</v>
      </c>
      <c r="L491" t="s">
        <v>1093</v>
      </c>
    </row>
    <row r="492" spans="1:12" x14ac:dyDescent="0.25">
      <c r="A492" t="s">
        <v>1030</v>
      </c>
      <c r="B492" t="s">
        <v>1033</v>
      </c>
      <c r="C492" t="str">
        <f t="shared" si="7"/>
        <v>Tamil Nadu</v>
      </c>
      <c r="D492" t="s">
        <v>35</v>
      </c>
      <c r="E492">
        <v>1</v>
      </c>
      <c r="F492" t="s">
        <v>3286</v>
      </c>
      <c r="G492" t="s">
        <v>27</v>
      </c>
      <c r="H492" s="3">
        <v>16322132</v>
      </c>
      <c r="I492">
        <v>5573213</v>
      </c>
      <c r="J492">
        <v>2004</v>
      </c>
      <c r="K492" t="s">
        <v>987</v>
      </c>
      <c r="L492" t="s">
        <v>1078</v>
      </c>
    </row>
    <row r="493" spans="1:12" x14ac:dyDescent="0.25">
      <c r="A493" t="s">
        <v>1032</v>
      </c>
      <c r="B493" t="s">
        <v>1035</v>
      </c>
      <c r="C493" t="str">
        <f t="shared" si="7"/>
        <v>Andhra Pradesh</v>
      </c>
      <c r="D493" t="s">
        <v>35</v>
      </c>
      <c r="E493">
        <v>0</v>
      </c>
      <c r="F493" t="s">
        <v>3286</v>
      </c>
      <c r="G493" t="s">
        <v>11</v>
      </c>
      <c r="H493" s="3">
        <v>3982900</v>
      </c>
      <c r="I493">
        <v>1325256</v>
      </c>
      <c r="J493">
        <v>2004</v>
      </c>
      <c r="K493" t="s">
        <v>989</v>
      </c>
      <c r="L493" t="s">
        <v>1092</v>
      </c>
    </row>
    <row r="494" spans="1:12" x14ac:dyDescent="0.25">
      <c r="A494" t="s">
        <v>1034</v>
      </c>
      <c r="B494" t="s">
        <v>1037</v>
      </c>
      <c r="C494" t="str">
        <f t="shared" si="7"/>
        <v>Tamil Nadu</v>
      </c>
      <c r="D494" t="s">
        <v>305</v>
      </c>
      <c r="E494">
        <v>0</v>
      </c>
      <c r="F494" t="s">
        <v>1126</v>
      </c>
      <c r="G494" t="s">
        <v>171</v>
      </c>
      <c r="H494" s="3">
        <v>7685000</v>
      </c>
      <c r="I494">
        <v>994803</v>
      </c>
      <c r="J494">
        <v>2004</v>
      </c>
      <c r="K494" t="s">
        <v>991</v>
      </c>
      <c r="L494" t="s">
        <v>1092</v>
      </c>
    </row>
    <row r="495" spans="1:12" x14ac:dyDescent="0.25">
      <c r="A495" t="s">
        <v>1036</v>
      </c>
      <c r="B495" t="s">
        <v>1039</v>
      </c>
      <c r="C495" t="str">
        <f t="shared" si="7"/>
        <v>Rajasthan</v>
      </c>
      <c r="D495" t="s">
        <v>21</v>
      </c>
      <c r="E495">
        <v>0</v>
      </c>
      <c r="F495" t="s">
        <v>3286</v>
      </c>
      <c r="G495" t="s">
        <v>27</v>
      </c>
      <c r="H495" s="3">
        <v>10950282</v>
      </c>
      <c r="I495">
        <v>0</v>
      </c>
      <c r="J495">
        <v>2004</v>
      </c>
      <c r="K495" t="s">
        <v>993</v>
      </c>
      <c r="L495" t="s">
        <v>1093</v>
      </c>
    </row>
    <row r="496" spans="1:12" x14ac:dyDescent="0.25">
      <c r="A496" t="s">
        <v>1038</v>
      </c>
      <c r="B496" t="s">
        <v>1041</v>
      </c>
      <c r="C496" t="str">
        <f t="shared" si="7"/>
        <v>Kerala</v>
      </c>
      <c r="D496" t="s">
        <v>14</v>
      </c>
      <c r="E496">
        <v>0</v>
      </c>
      <c r="F496" t="s">
        <v>3286</v>
      </c>
      <c r="G496" t="s">
        <v>15</v>
      </c>
      <c r="H496" s="3">
        <v>8812606</v>
      </c>
      <c r="I496">
        <v>0</v>
      </c>
      <c r="J496">
        <v>2004</v>
      </c>
      <c r="K496" t="s">
        <v>995</v>
      </c>
      <c r="L496" t="s">
        <v>1088</v>
      </c>
    </row>
    <row r="497" spans="1:12" x14ac:dyDescent="0.25">
      <c r="A497" t="s">
        <v>1040</v>
      </c>
      <c r="B497" t="s">
        <v>1043</v>
      </c>
      <c r="C497" t="str">
        <f t="shared" si="7"/>
        <v>Tripura</v>
      </c>
      <c r="D497" t="s">
        <v>43</v>
      </c>
      <c r="E497">
        <v>0</v>
      </c>
      <c r="F497" t="s">
        <v>3286</v>
      </c>
      <c r="G497" t="s">
        <v>15</v>
      </c>
      <c r="H497" s="3">
        <v>1188586</v>
      </c>
      <c r="I497">
        <v>0</v>
      </c>
      <c r="J497">
        <v>2004</v>
      </c>
      <c r="K497" t="s">
        <v>997</v>
      </c>
      <c r="L497" t="s">
        <v>1103</v>
      </c>
    </row>
    <row r="498" spans="1:12" x14ac:dyDescent="0.25">
      <c r="A498" t="s">
        <v>1042</v>
      </c>
      <c r="B498" t="s">
        <v>1045</v>
      </c>
      <c r="C498" t="str">
        <f t="shared" si="7"/>
        <v>Tripura</v>
      </c>
      <c r="D498" t="s">
        <v>43</v>
      </c>
      <c r="E498">
        <v>0</v>
      </c>
      <c r="F498" t="s">
        <v>3286</v>
      </c>
      <c r="G498" t="s">
        <v>27</v>
      </c>
      <c r="H498" s="3">
        <v>1423083</v>
      </c>
      <c r="I498">
        <v>0</v>
      </c>
      <c r="J498">
        <v>2004</v>
      </c>
      <c r="K498" t="s">
        <v>1120</v>
      </c>
      <c r="L498" t="s">
        <v>1077</v>
      </c>
    </row>
    <row r="499" spans="1:12" x14ac:dyDescent="0.25">
      <c r="A499" t="s">
        <v>1044</v>
      </c>
      <c r="B499" t="s">
        <v>1047</v>
      </c>
      <c r="C499" t="str">
        <f t="shared" si="7"/>
        <v>Karnataka</v>
      </c>
      <c r="D499" t="s">
        <v>21</v>
      </c>
      <c r="E499">
        <v>0</v>
      </c>
      <c r="F499" t="s">
        <v>3286</v>
      </c>
      <c r="G499" t="s">
        <v>27</v>
      </c>
      <c r="H499" s="3">
        <v>9090000</v>
      </c>
      <c r="I499">
        <v>40000</v>
      </c>
      <c r="J499">
        <v>2004</v>
      </c>
      <c r="K499" t="s">
        <v>999</v>
      </c>
      <c r="L499" t="s">
        <v>1091</v>
      </c>
    </row>
    <row r="500" spans="1:12" x14ac:dyDescent="0.25">
      <c r="A500" t="s">
        <v>1046</v>
      </c>
      <c r="B500" t="s">
        <v>1049</v>
      </c>
      <c r="C500" t="str">
        <f t="shared" si="7"/>
        <v>Meghalaya</v>
      </c>
      <c r="D500" t="s">
        <v>253</v>
      </c>
      <c r="E500">
        <v>0</v>
      </c>
      <c r="F500" t="s">
        <v>3286</v>
      </c>
      <c r="G500" t="s">
        <v>27</v>
      </c>
      <c r="H500" s="3">
        <v>35032125</v>
      </c>
      <c r="I500">
        <v>0</v>
      </c>
      <c r="J500">
        <v>2004</v>
      </c>
      <c r="K500" t="s">
        <v>1001</v>
      </c>
      <c r="L500" t="s">
        <v>1092</v>
      </c>
    </row>
    <row r="501" spans="1:12" x14ac:dyDescent="0.25">
      <c r="A501" t="s">
        <v>1048</v>
      </c>
      <c r="B501" t="s">
        <v>1051</v>
      </c>
      <c r="C501" t="str">
        <f t="shared" si="7"/>
        <v>Jammu &amp; Kashmir</v>
      </c>
      <c r="D501" t="s">
        <v>35</v>
      </c>
      <c r="E501">
        <v>0</v>
      </c>
      <c r="F501" t="s">
        <v>3286</v>
      </c>
      <c r="G501" t="s">
        <v>15</v>
      </c>
      <c r="H501" s="3">
        <v>5400000</v>
      </c>
      <c r="I501">
        <v>500000</v>
      </c>
      <c r="J501">
        <v>2004</v>
      </c>
      <c r="K501" t="s">
        <v>1003</v>
      </c>
      <c r="L501" t="s">
        <v>1078</v>
      </c>
    </row>
    <row r="502" spans="1:12" x14ac:dyDescent="0.25">
      <c r="A502" t="s">
        <v>1050</v>
      </c>
      <c r="B502" t="s">
        <v>1053</v>
      </c>
      <c r="C502" t="str">
        <f t="shared" si="7"/>
        <v>Karnataka</v>
      </c>
      <c r="D502" t="s">
        <v>21</v>
      </c>
      <c r="E502">
        <v>0</v>
      </c>
      <c r="F502" t="s">
        <v>3286</v>
      </c>
      <c r="G502" t="s">
        <v>15</v>
      </c>
      <c r="H502" s="3">
        <v>13751985</v>
      </c>
      <c r="I502">
        <v>2700000</v>
      </c>
      <c r="J502">
        <v>2004</v>
      </c>
      <c r="K502" t="s">
        <v>1005</v>
      </c>
      <c r="L502" t="s">
        <v>1095</v>
      </c>
    </row>
    <row r="503" spans="1:12" x14ac:dyDescent="0.25">
      <c r="A503" t="s">
        <v>1052</v>
      </c>
      <c r="B503" t="s">
        <v>1055</v>
      </c>
      <c r="C503" t="str">
        <f t="shared" si="7"/>
        <v>Madhya Pradesh [2000 Onwards]</v>
      </c>
      <c r="D503" t="s">
        <v>21</v>
      </c>
      <c r="E503">
        <v>0</v>
      </c>
      <c r="F503" t="s">
        <v>3286</v>
      </c>
      <c r="G503" t="s">
        <v>44</v>
      </c>
      <c r="H503" s="3">
        <v>2794387</v>
      </c>
      <c r="I503">
        <v>0</v>
      </c>
      <c r="J503">
        <v>2004</v>
      </c>
      <c r="K503" t="s">
        <v>1007</v>
      </c>
      <c r="L503" t="s">
        <v>1080</v>
      </c>
    </row>
    <row r="504" spans="1:12" x14ac:dyDescent="0.25">
      <c r="A504" t="s">
        <v>1054</v>
      </c>
      <c r="B504" t="s">
        <v>1057</v>
      </c>
      <c r="C504" t="str">
        <f t="shared" si="7"/>
        <v>West Bengal</v>
      </c>
      <c r="D504" t="s">
        <v>43</v>
      </c>
      <c r="E504">
        <v>0</v>
      </c>
      <c r="F504" t="s">
        <v>3286</v>
      </c>
      <c r="G504" t="s">
        <v>27</v>
      </c>
      <c r="H504" s="3">
        <v>621879</v>
      </c>
      <c r="I504">
        <v>0</v>
      </c>
      <c r="J504">
        <v>2004</v>
      </c>
      <c r="K504" t="s">
        <v>1121</v>
      </c>
      <c r="L504" t="s">
        <v>1080</v>
      </c>
    </row>
    <row r="505" spans="1:12" x14ac:dyDescent="0.25">
      <c r="A505" t="s">
        <v>1056</v>
      </c>
      <c r="B505" t="s">
        <v>1059</v>
      </c>
      <c r="C505" t="str">
        <f t="shared" si="7"/>
        <v>Uttar Pradesh [2000 Onwards]</v>
      </c>
      <c r="D505" t="s">
        <v>30</v>
      </c>
      <c r="E505">
        <v>4</v>
      </c>
      <c r="F505" t="s">
        <v>3286</v>
      </c>
      <c r="G505" t="s">
        <v>11</v>
      </c>
      <c r="H505" s="3">
        <v>2776872</v>
      </c>
      <c r="I505">
        <v>5222</v>
      </c>
      <c r="J505">
        <v>2004</v>
      </c>
      <c r="K505" t="s">
        <v>1009</v>
      </c>
      <c r="L505" t="s">
        <v>1100</v>
      </c>
    </row>
    <row r="506" spans="1:12" x14ac:dyDescent="0.25">
      <c r="A506" t="s">
        <v>1058</v>
      </c>
      <c r="B506" t="s">
        <v>1061</v>
      </c>
      <c r="C506" t="str">
        <f t="shared" si="7"/>
        <v>Bihar [2000 Onwards]</v>
      </c>
      <c r="D506" t="s">
        <v>86</v>
      </c>
      <c r="E506">
        <v>0</v>
      </c>
      <c r="F506" t="s">
        <v>1126</v>
      </c>
      <c r="G506" t="s">
        <v>44</v>
      </c>
      <c r="H506" s="3">
        <v>4871420</v>
      </c>
      <c r="I506">
        <v>481535</v>
      </c>
      <c r="J506">
        <v>2004</v>
      </c>
      <c r="K506" t="s">
        <v>1011</v>
      </c>
      <c r="L506" t="s">
        <v>1084</v>
      </c>
    </row>
    <row r="507" spans="1:12" x14ac:dyDescent="0.25">
      <c r="A507" t="s">
        <v>1060</v>
      </c>
      <c r="B507" t="s">
        <v>1063</v>
      </c>
      <c r="C507" t="str">
        <f t="shared" si="7"/>
        <v>Uttar Pradesh [2000 Onwards]</v>
      </c>
      <c r="D507" t="s">
        <v>35</v>
      </c>
      <c r="E507">
        <v>0</v>
      </c>
      <c r="F507" t="s">
        <v>3286</v>
      </c>
      <c r="G507" t="s">
        <v>93</v>
      </c>
      <c r="H507" s="3">
        <v>1241800</v>
      </c>
      <c r="I507">
        <v>400000</v>
      </c>
      <c r="J507">
        <v>2004</v>
      </c>
      <c r="K507" t="s">
        <v>1013</v>
      </c>
      <c r="L507" t="s">
        <v>1089</v>
      </c>
    </row>
    <row r="508" spans="1:12" x14ac:dyDescent="0.25">
      <c r="A508" t="s">
        <v>1062</v>
      </c>
      <c r="B508" t="s">
        <v>1065</v>
      </c>
      <c r="C508" t="str">
        <f t="shared" si="7"/>
        <v>Tamil Nadu</v>
      </c>
      <c r="D508" t="s">
        <v>305</v>
      </c>
      <c r="E508">
        <v>0</v>
      </c>
      <c r="F508" t="s">
        <v>1126</v>
      </c>
      <c r="G508" t="s">
        <v>27</v>
      </c>
      <c r="H508" s="3">
        <v>2800000</v>
      </c>
      <c r="I508">
        <v>450000</v>
      </c>
      <c r="J508">
        <v>2004</v>
      </c>
      <c r="K508" t="s">
        <v>1015</v>
      </c>
      <c r="L508" t="s">
        <v>1086</v>
      </c>
    </row>
    <row r="509" spans="1:12" x14ac:dyDescent="0.25">
      <c r="A509" t="s">
        <v>1064</v>
      </c>
      <c r="B509" t="s">
        <v>1067</v>
      </c>
      <c r="C509" t="str">
        <f t="shared" si="7"/>
        <v>Madhya Pradesh [2000 Onwards]</v>
      </c>
      <c r="D509" t="s">
        <v>21</v>
      </c>
      <c r="E509">
        <v>2</v>
      </c>
      <c r="F509" t="s">
        <v>3286</v>
      </c>
      <c r="G509" t="s">
        <v>27</v>
      </c>
      <c r="H509" s="3">
        <v>5814600</v>
      </c>
      <c r="I509">
        <v>287640</v>
      </c>
      <c r="J509">
        <v>2004</v>
      </c>
      <c r="K509" t="s">
        <v>1017</v>
      </c>
      <c r="L509" t="s">
        <v>1077</v>
      </c>
    </row>
    <row r="510" spans="1:12" x14ac:dyDescent="0.25">
      <c r="A510" t="s">
        <v>1066</v>
      </c>
      <c r="B510" t="s">
        <v>1069</v>
      </c>
      <c r="C510" t="str">
        <f t="shared" si="7"/>
        <v>Andhra Pradesh</v>
      </c>
      <c r="D510" t="s">
        <v>35</v>
      </c>
      <c r="E510">
        <v>0</v>
      </c>
      <c r="F510" t="s">
        <v>3286</v>
      </c>
      <c r="G510" t="s">
        <v>11</v>
      </c>
      <c r="H510" s="3">
        <v>10916531</v>
      </c>
      <c r="I510">
        <v>11212</v>
      </c>
      <c r="J510">
        <v>2004</v>
      </c>
      <c r="K510" t="s">
        <v>1019</v>
      </c>
      <c r="L510" t="s">
        <v>1092</v>
      </c>
    </row>
    <row r="511" spans="1:12" x14ac:dyDescent="0.25">
      <c r="A511" t="s">
        <v>1068</v>
      </c>
      <c r="B511" t="s">
        <v>1071</v>
      </c>
      <c r="C511" t="str">
        <f t="shared" si="7"/>
        <v>West Bengal</v>
      </c>
      <c r="D511" t="s">
        <v>43</v>
      </c>
      <c r="E511">
        <v>0</v>
      </c>
      <c r="F511" t="s">
        <v>3286</v>
      </c>
      <c r="G511" t="s">
        <v>11</v>
      </c>
      <c r="H511" s="3">
        <v>33000</v>
      </c>
      <c r="I511">
        <v>10000</v>
      </c>
      <c r="J511">
        <v>2004</v>
      </c>
      <c r="K511" t="s">
        <v>1021</v>
      </c>
      <c r="L511" t="s">
        <v>1096</v>
      </c>
    </row>
    <row r="512" spans="1:12" x14ac:dyDescent="0.25">
      <c r="A512" t="s">
        <v>1070</v>
      </c>
      <c r="B512" t="s">
        <v>1073</v>
      </c>
      <c r="C512" t="str">
        <f t="shared" si="7"/>
        <v>Maharashtra</v>
      </c>
      <c r="D512" t="s">
        <v>21</v>
      </c>
      <c r="E512">
        <v>0</v>
      </c>
      <c r="F512" t="s">
        <v>3286</v>
      </c>
      <c r="G512" t="s">
        <v>15</v>
      </c>
      <c r="H512" s="3">
        <v>441000</v>
      </c>
      <c r="I512">
        <v>447393</v>
      </c>
      <c r="J512">
        <v>2004</v>
      </c>
      <c r="K512" t="s">
        <v>1023</v>
      </c>
      <c r="L512" t="s">
        <v>1079</v>
      </c>
    </row>
    <row r="513" spans="1:12" x14ac:dyDescent="0.25">
      <c r="A513" t="s">
        <v>1072</v>
      </c>
      <c r="B513" t="s">
        <v>1075</v>
      </c>
      <c r="C513" t="str">
        <f>VLOOKUP(B513,$K$2:$L$550,2,FALSE)</f>
        <v>Maharashtra</v>
      </c>
      <c r="D513" t="s">
        <v>53</v>
      </c>
      <c r="E513">
        <v>1</v>
      </c>
      <c r="F513" t="s">
        <v>1126</v>
      </c>
      <c r="G513" t="s">
        <v>15</v>
      </c>
      <c r="H513" s="3">
        <v>18808750</v>
      </c>
      <c r="I513">
        <v>748904</v>
      </c>
      <c r="J513">
        <v>2004</v>
      </c>
      <c r="K513" t="s">
        <v>1025</v>
      </c>
      <c r="L513" t="s">
        <v>1092</v>
      </c>
    </row>
    <row r="514" spans="1:12" x14ac:dyDescent="0.25">
      <c r="A514" t="s">
        <v>1074</v>
      </c>
      <c r="B514" t="s">
        <v>1076</v>
      </c>
      <c r="C514" t="str">
        <f>VLOOKUP(B514,$K$2:$L$550,2,FALSE)</f>
        <v>Maharashtra</v>
      </c>
      <c r="D514" t="s">
        <v>21</v>
      </c>
      <c r="E514">
        <v>0</v>
      </c>
      <c r="F514" t="s">
        <v>3286</v>
      </c>
      <c r="G514" t="s">
        <v>15</v>
      </c>
      <c r="H514" s="3">
        <v>3801000</v>
      </c>
      <c r="I514">
        <v>945123</v>
      </c>
      <c r="J514">
        <v>2004</v>
      </c>
      <c r="K514" t="s">
        <v>1027</v>
      </c>
      <c r="L514" t="s">
        <v>1092</v>
      </c>
    </row>
    <row r="515" spans="1:12" x14ac:dyDescent="0.25">
      <c r="K515" t="s">
        <v>1135</v>
      </c>
      <c r="L515" t="s">
        <v>1092</v>
      </c>
    </row>
    <row r="516" spans="1:12" x14ac:dyDescent="0.25">
      <c r="K516" t="s">
        <v>1029</v>
      </c>
      <c r="L516" t="s">
        <v>1092</v>
      </c>
    </row>
    <row r="517" spans="1:12" x14ac:dyDescent="0.25">
      <c r="K517" t="s">
        <v>1031</v>
      </c>
      <c r="L517" t="s">
        <v>1092</v>
      </c>
    </row>
    <row r="518" spans="1:12" x14ac:dyDescent="0.25">
      <c r="K518" t="s">
        <v>1033</v>
      </c>
      <c r="L518" t="s">
        <v>1092</v>
      </c>
    </row>
    <row r="519" spans="1:12" x14ac:dyDescent="0.25">
      <c r="K519" t="s">
        <v>1035</v>
      </c>
      <c r="L519" t="s">
        <v>1077</v>
      </c>
    </row>
    <row r="520" spans="1:12" x14ac:dyDescent="0.25">
      <c r="K520" t="s">
        <v>1037</v>
      </c>
      <c r="L520" t="s">
        <v>1092</v>
      </c>
    </row>
    <row r="521" spans="1:12" x14ac:dyDescent="0.25">
      <c r="K521" t="s">
        <v>1039</v>
      </c>
      <c r="L521" t="s">
        <v>1081</v>
      </c>
    </row>
    <row r="522" spans="1:12" x14ac:dyDescent="0.25">
      <c r="K522" t="s">
        <v>1041</v>
      </c>
      <c r="L522" t="s">
        <v>1083</v>
      </c>
    </row>
    <row r="523" spans="1:12" x14ac:dyDescent="0.25">
      <c r="K523" t="s">
        <v>1043</v>
      </c>
      <c r="L523" t="s">
        <v>1122</v>
      </c>
    </row>
    <row r="524" spans="1:12" x14ac:dyDescent="0.25">
      <c r="K524" t="s">
        <v>1045</v>
      </c>
      <c r="L524" t="s">
        <v>1122</v>
      </c>
    </row>
    <row r="525" spans="1:12" x14ac:dyDescent="0.25">
      <c r="K525" t="s">
        <v>1136</v>
      </c>
      <c r="L525" t="s">
        <v>1083</v>
      </c>
    </row>
    <row r="526" spans="1:12" x14ac:dyDescent="0.25">
      <c r="K526" t="s">
        <v>1047</v>
      </c>
      <c r="L526" t="s">
        <v>1097</v>
      </c>
    </row>
    <row r="527" spans="1:12" x14ac:dyDescent="0.25">
      <c r="K527" t="s">
        <v>1049</v>
      </c>
      <c r="L527" t="s">
        <v>1119</v>
      </c>
    </row>
    <row r="528" spans="1:12" x14ac:dyDescent="0.25">
      <c r="K528" t="s">
        <v>1123</v>
      </c>
      <c r="L528" t="s">
        <v>1081</v>
      </c>
    </row>
    <row r="529" spans="11:12" x14ac:dyDescent="0.25">
      <c r="K529" t="s">
        <v>1051</v>
      </c>
      <c r="L529" t="s">
        <v>1091</v>
      </c>
    </row>
    <row r="530" spans="11:12" x14ac:dyDescent="0.25">
      <c r="K530" t="s">
        <v>1053</v>
      </c>
      <c r="L530" t="s">
        <v>1097</v>
      </c>
    </row>
    <row r="531" spans="11:12" x14ac:dyDescent="0.25">
      <c r="K531" t="s">
        <v>1055</v>
      </c>
      <c r="L531" t="s">
        <v>1098</v>
      </c>
    </row>
    <row r="532" spans="11:12" x14ac:dyDescent="0.25">
      <c r="K532" t="s">
        <v>1057</v>
      </c>
      <c r="L532" t="s">
        <v>1084</v>
      </c>
    </row>
    <row r="533" spans="11:12" x14ac:dyDescent="0.25">
      <c r="K533" t="s">
        <v>1059</v>
      </c>
      <c r="L533" t="s">
        <v>1078</v>
      </c>
    </row>
    <row r="534" spans="11:12" x14ac:dyDescent="0.25">
      <c r="K534" t="s">
        <v>1061</v>
      </c>
      <c r="L534" t="s">
        <v>1093</v>
      </c>
    </row>
    <row r="535" spans="11:12" x14ac:dyDescent="0.25">
      <c r="K535" t="s">
        <v>1137</v>
      </c>
      <c r="L535" t="s">
        <v>1092</v>
      </c>
    </row>
    <row r="536" spans="11:12" x14ac:dyDescent="0.25">
      <c r="K536" t="s">
        <v>1127</v>
      </c>
      <c r="L536" t="s">
        <v>1083</v>
      </c>
    </row>
    <row r="537" spans="11:12" x14ac:dyDescent="0.25">
      <c r="K537" t="s">
        <v>1063</v>
      </c>
      <c r="L537" t="s">
        <v>1078</v>
      </c>
    </row>
    <row r="538" spans="11:12" x14ac:dyDescent="0.25">
      <c r="K538" t="s">
        <v>1065</v>
      </c>
      <c r="L538" t="s">
        <v>1092</v>
      </c>
    </row>
    <row r="539" spans="11:12" x14ac:dyDescent="0.25">
      <c r="K539" t="s">
        <v>1067</v>
      </c>
      <c r="L539" t="s">
        <v>1098</v>
      </c>
    </row>
    <row r="540" spans="11:12" x14ac:dyDescent="0.25">
      <c r="K540" t="s">
        <v>1124</v>
      </c>
      <c r="L540" t="s">
        <v>1077</v>
      </c>
    </row>
    <row r="541" spans="11:12" x14ac:dyDescent="0.25">
      <c r="K541" t="s">
        <v>1069</v>
      </c>
      <c r="L541" t="s">
        <v>1077</v>
      </c>
    </row>
    <row r="542" spans="11:12" x14ac:dyDescent="0.25">
      <c r="K542" t="s">
        <v>1071</v>
      </c>
      <c r="L542" t="s">
        <v>1084</v>
      </c>
    </row>
    <row r="543" spans="11:12" x14ac:dyDescent="0.25">
      <c r="K543" t="s">
        <v>1125</v>
      </c>
      <c r="L543" t="s">
        <v>1077</v>
      </c>
    </row>
    <row r="544" spans="11:12" x14ac:dyDescent="0.25">
      <c r="K544" t="s">
        <v>1073</v>
      </c>
      <c r="L544" t="s">
        <v>1079</v>
      </c>
    </row>
    <row r="545" spans="11:12" x14ac:dyDescent="0.25">
      <c r="K545" t="s">
        <v>1075</v>
      </c>
      <c r="L545" t="s">
        <v>1079</v>
      </c>
    </row>
    <row r="546" spans="11:12" x14ac:dyDescent="0.25">
      <c r="K546" t="s">
        <v>1076</v>
      </c>
      <c r="L546" t="s">
        <v>1079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L544"/>
  <sheetViews>
    <sheetView workbookViewId="0">
      <selection activeCell="F1" sqref="F1"/>
    </sheetView>
  </sheetViews>
  <sheetFormatPr defaultRowHeight="15" x14ac:dyDescent="0.25"/>
  <cols>
    <col min="2" max="2" width="30.42578125" customWidth="1"/>
    <col min="3" max="3" width="18.5703125" customWidth="1"/>
    <col min="5" max="5" width="14" customWidth="1"/>
    <col min="6" max="6" width="13.7109375" customWidth="1"/>
    <col min="11" max="11" width="21.28515625" customWidth="1"/>
    <col min="12" max="12" width="30.5703125" customWidth="1"/>
  </cols>
  <sheetData>
    <row r="1" spans="1:12" x14ac:dyDescent="0.25">
      <c r="A1" t="s">
        <v>0</v>
      </c>
      <c r="B1" t="s">
        <v>1</v>
      </c>
      <c r="C1" t="s">
        <v>1126</v>
      </c>
      <c r="D1" t="s">
        <v>2</v>
      </c>
      <c r="E1" t="s">
        <v>3</v>
      </c>
      <c r="F1" t="s">
        <v>3311</v>
      </c>
      <c r="G1" t="s">
        <v>4</v>
      </c>
      <c r="H1" t="s">
        <v>5</v>
      </c>
      <c r="I1" t="s">
        <v>6</v>
      </c>
      <c r="J1" t="s">
        <v>7</v>
      </c>
      <c r="K1" t="s">
        <v>1764</v>
      </c>
      <c r="L1" t="s">
        <v>1763</v>
      </c>
    </row>
    <row r="2" spans="1:12" x14ac:dyDescent="0.25">
      <c r="A2" t="s">
        <v>1762</v>
      </c>
      <c r="B2" t="s">
        <v>9</v>
      </c>
      <c r="C2" t="str">
        <f t="shared" ref="C2:C33" si="0">VLOOKUP(B2,$K$2:$L$544,2,FALSE)</f>
        <v>Andhra Pradesh</v>
      </c>
      <c r="D2" t="s">
        <v>63</v>
      </c>
      <c r="E2">
        <v>2</v>
      </c>
      <c r="F2" t="s">
        <v>1126</v>
      </c>
      <c r="G2" t="s">
        <v>97</v>
      </c>
      <c r="H2">
        <v>3410000</v>
      </c>
      <c r="I2">
        <v>815241</v>
      </c>
      <c r="J2">
        <v>2009</v>
      </c>
      <c r="K2" t="s">
        <v>9</v>
      </c>
      <c r="L2" t="s">
        <v>1077</v>
      </c>
    </row>
    <row r="3" spans="1:12" x14ac:dyDescent="0.25">
      <c r="A3" t="s">
        <v>1761</v>
      </c>
      <c r="B3" t="s">
        <v>17</v>
      </c>
      <c r="C3" t="str">
        <f t="shared" si="0"/>
        <v>Uttar Pradesh [2000 Onwards]</v>
      </c>
      <c r="D3" t="s">
        <v>21</v>
      </c>
      <c r="E3">
        <v>0</v>
      </c>
      <c r="F3" t="s">
        <v>3286</v>
      </c>
      <c r="G3" t="s">
        <v>44</v>
      </c>
      <c r="H3">
        <v>1511000</v>
      </c>
      <c r="I3">
        <v>639959</v>
      </c>
      <c r="J3">
        <v>2009</v>
      </c>
      <c r="K3" t="s">
        <v>17</v>
      </c>
      <c r="L3" t="s">
        <v>1078</v>
      </c>
    </row>
    <row r="4" spans="1:12" x14ac:dyDescent="0.25">
      <c r="A4" t="s">
        <v>19</v>
      </c>
      <c r="B4" t="s">
        <v>1759</v>
      </c>
      <c r="C4" t="str">
        <f t="shared" si="0"/>
        <v>Gujarat</v>
      </c>
      <c r="D4" t="s">
        <v>21</v>
      </c>
      <c r="E4">
        <v>2</v>
      </c>
      <c r="F4" t="s">
        <v>3286</v>
      </c>
      <c r="G4" t="s">
        <v>27</v>
      </c>
      <c r="H4">
        <v>14578184</v>
      </c>
      <c r="I4">
        <v>22734</v>
      </c>
      <c r="J4">
        <v>2009</v>
      </c>
      <c r="K4" t="s">
        <v>23</v>
      </c>
      <c r="L4" t="s">
        <v>1079</v>
      </c>
    </row>
    <row r="5" spans="1:12" x14ac:dyDescent="0.25">
      <c r="A5" t="s">
        <v>1760</v>
      </c>
      <c r="B5" t="s">
        <v>1757</v>
      </c>
      <c r="C5" t="str">
        <f t="shared" si="0"/>
        <v>Gujarat</v>
      </c>
      <c r="D5" t="s">
        <v>21</v>
      </c>
      <c r="E5">
        <v>0</v>
      </c>
      <c r="F5" t="s">
        <v>3286</v>
      </c>
      <c r="G5" t="s">
        <v>11</v>
      </c>
      <c r="H5">
        <v>26122439</v>
      </c>
      <c r="I5">
        <v>709488</v>
      </c>
      <c r="J5">
        <v>2009</v>
      </c>
      <c r="K5" t="s">
        <v>1759</v>
      </c>
      <c r="L5" t="s">
        <v>1080</v>
      </c>
    </row>
    <row r="6" spans="1:12" x14ac:dyDescent="0.25">
      <c r="A6" t="s">
        <v>1758</v>
      </c>
      <c r="B6" t="s">
        <v>23</v>
      </c>
      <c r="C6" t="str">
        <f t="shared" si="0"/>
        <v>Maharashtra</v>
      </c>
      <c r="D6" t="s">
        <v>21</v>
      </c>
      <c r="E6">
        <v>9</v>
      </c>
      <c r="F6" t="s">
        <v>3286</v>
      </c>
      <c r="G6" t="s">
        <v>61</v>
      </c>
      <c r="H6">
        <v>13053391</v>
      </c>
      <c r="I6">
        <v>955351</v>
      </c>
      <c r="J6">
        <v>2009</v>
      </c>
      <c r="K6" t="s">
        <v>1757</v>
      </c>
      <c r="L6" t="s">
        <v>1080</v>
      </c>
    </row>
    <row r="7" spans="1:12" x14ac:dyDescent="0.25">
      <c r="A7" t="s">
        <v>323</v>
      </c>
      <c r="B7" t="s">
        <v>26</v>
      </c>
      <c r="C7" t="str">
        <f t="shared" si="0"/>
        <v>Rajasthan</v>
      </c>
      <c r="D7" t="s">
        <v>35</v>
      </c>
      <c r="E7">
        <v>0</v>
      </c>
      <c r="F7" t="s">
        <v>3286</v>
      </c>
      <c r="G7" t="s">
        <v>27</v>
      </c>
      <c r="H7">
        <v>46489558</v>
      </c>
      <c r="I7">
        <v>0</v>
      </c>
      <c r="J7">
        <v>2009</v>
      </c>
      <c r="K7" t="s">
        <v>26</v>
      </c>
      <c r="L7" t="s">
        <v>1081</v>
      </c>
    </row>
    <row r="8" spans="1:12" x14ac:dyDescent="0.25">
      <c r="A8" t="s">
        <v>1756</v>
      </c>
      <c r="B8" t="s">
        <v>29</v>
      </c>
      <c r="C8" t="str">
        <f t="shared" si="0"/>
        <v>Uttar Pradesh [2000 Onwards]</v>
      </c>
      <c r="D8" t="s">
        <v>35</v>
      </c>
      <c r="E8">
        <v>0</v>
      </c>
      <c r="F8" t="s">
        <v>3286</v>
      </c>
      <c r="G8" t="s">
        <v>11</v>
      </c>
      <c r="H8">
        <v>4400000</v>
      </c>
      <c r="I8">
        <v>838099</v>
      </c>
      <c r="J8">
        <v>2009</v>
      </c>
      <c r="K8" t="s">
        <v>29</v>
      </c>
      <c r="L8" t="s">
        <v>1078</v>
      </c>
    </row>
    <row r="9" spans="1:12" x14ac:dyDescent="0.25">
      <c r="A9" t="s">
        <v>31</v>
      </c>
      <c r="B9" t="s">
        <v>32</v>
      </c>
      <c r="C9" t="str">
        <f t="shared" si="0"/>
        <v>Maharashtra</v>
      </c>
      <c r="D9" t="s">
        <v>21</v>
      </c>
      <c r="E9">
        <v>4</v>
      </c>
      <c r="F9" t="s">
        <v>3286</v>
      </c>
      <c r="G9" t="s">
        <v>11</v>
      </c>
      <c r="H9">
        <v>19335144</v>
      </c>
      <c r="I9">
        <v>2221980</v>
      </c>
      <c r="J9">
        <v>2009</v>
      </c>
      <c r="K9" t="s">
        <v>32</v>
      </c>
      <c r="L9" t="s">
        <v>1079</v>
      </c>
    </row>
    <row r="10" spans="1:12" x14ac:dyDescent="0.25">
      <c r="A10" t="s">
        <v>1755</v>
      </c>
      <c r="B10" t="s">
        <v>1082</v>
      </c>
      <c r="C10" t="str">
        <f t="shared" si="0"/>
        <v>Kerala</v>
      </c>
      <c r="D10" t="s">
        <v>35</v>
      </c>
      <c r="E10">
        <v>0</v>
      </c>
      <c r="F10" t="s">
        <v>3286</v>
      </c>
      <c r="G10" t="s">
        <v>27</v>
      </c>
      <c r="H10">
        <v>3533704</v>
      </c>
      <c r="I10">
        <v>203374</v>
      </c>
      <c r="J10">
        <v>2009</v>
      </c>
      <c r="K10" t="s">
        <v>1082</v>
      </c>
      <c r="L10" t="s">
        <v>1083</v>
      </c>
    </row>
    <row r="11" spans="1:12" x14ac:dyDescent="0.25">
      <c r="A11" t="s">
        <v>1754</v>
      </c>
      <c r="B11" t="s">
        <v>1753</v>
      </c>
      <c r="C11" t="str">
        <f t="shared" si="0"/>
        <v>Kerala</v>
      </c>
      <c r="D11" t="s">
        <v>43</v>
      </c>
      <c r="E11">
        <v>0</v>
      </c>
      <c r="F11" t="s">
        <v>3286</v>
      </c>
      <c r="G11" t="s">
        <v>27</v>
      </c>
      <c r="H11">
        <v>461000</v>
      </c>
      <c r="I11">
        <v>0</v>
      </c>
      <c r="J11">
        <v>2009</v>
      </c>
      <c r="K11" t="s">
        <v>1753</v>
      </c>
      <c r="L11" t="s">
        <v>1083</v>
      </c>
    </row>
    <row r="12" spans="1:12" x14ac:dyDescent="0.25">
      <c r="A12" t="s">
        <v>1752</v>
      </c>
      <c r="B12" t="s">
        <v>34</v>
      </c>
      <c r="C12" t="str">
        <f t="shared" si="0"/>
        <v>Uttar Pradesh [2000 Onwards]</v>
      </c>
      <c r="D12" t="s">
        <v>30</v>
      </c>
      <c r="E12">
        <v>0</v>
      </c>
      <c r="F12" t="s">
        <v>3286</v>
      </c>
      <c r="G12" t="s">
        <v>97</v>
      </c>
      <c r="H12">
        <v>34034506</v>
      </c>
      <c r="I12">
        <v>0</v>
      </c>
      <c r="J12">
        <v>2009</v>
      </c>
      <c r="K12" t="s">
        <v>34</v>
      </c>
      <c r="L12" t="s">
        <v>1078</v>
      </c>
    </row>
    <row r="13" spans="1:12" x14ac:dyDescent="0.25">
      <c r="A13" t="s">
        <v>1751</v>
      </c>
      <c r="B13" t="s">
        <v>37</v>
      </c>
      <c r="C13" t="str">
        <f t="shared" si="0"/>
        <v>West Bengal</v>
      </c>
      <c r="D13" t="s">
        <v>38</v>
      </c>
      <c r="E13">
        <v>0</v>
      </c>
      <c r="F13" t="s">
        <v>1126</v>
      </c>
      <c r="G13" t="s">
        <v>61</v>
      </c>
      <c r="H13">
        <v>2358725</v>
      </c>
      <c r="I13">
        <v>0</v>
      </c>
      <c r="J13">
        <v>2009</v>
      </c>
      <c r="K13" t="s">
        <v>37</v>
      </c>
      <c r="L13" t="s">
        <v>1084</v>
      </c>
    </row>
    <row r="14" spans="1:12" x14ac:dyDescent="0.25">
      <c r="A14" t="s">
        <v>1750</v>
      </c>
      <c r="B14" t="s">
        <v>40</v>
      </c>
      <c r="C14" t="str">
        <f t="shared" si="0"/>
        <v>Uttar Pradesh [2000 Onwards]</v>
      </c>
      <c r="D14" t="s">
        <v>18</v>
      </c>
      <c r="E14">
        <v>0</v>
      </c>
      <c r="F14" t="s">
        <v>1126</v>
      </c>
      <c r="G14" t="s">
        <v>11</v>
      </c>
      <c r="H14">
        <v>18640164</v>
      </c>
      <c r="I14">
        <v>226475</v>
      </c>
      <c r="J14">
        <v>2009</v>
      </c>
      <c r="K14" t="s">
        <v>40</v>
      </c>
      <c r="L14" t="s">
        <v>1078</v>
      </c>
    </row>
    <row r="15" spans="1:12" x14ac:dyDescent="0.25">
      <c r="A15" t="s">
        <v>1749</v>
      </c>
      <c r="B15" t="s">
        <v>1085</v>
      </c>
      <c r="C15" t="str">
        <f t="shared" si="0"/>
        <v>Uttarakhand</v>
      </c>
      <c r="D15" t="s">
        <v>35</v>
      </c>
      <c r="E15">
        <v>0</v>
      </c>
      <c r="F15" t="s">
        <v>3286</v>
      </c>
      <c r="G15" t="s">
        <v>27</v>
      </c>
      <c r="H15">
        <v>1590000</v>
      </c>
      <c r="I15">
        <v>0</v>
      </c>
      <c r="J15">
        <v>2009</v>
      </c>
      <c r="K15" t="s">
        <v>1085</v>
      </c>
      <c r="L15" t="s">
        <v>1086</v>
      </c>
    </row>
    <row r="16" spans="1:12" x14ac:dyDescent="0.25">
      <c r="A16" t="s">
        <v>1748</v>
      </c>
      <c r="B16" t="s">
        <v>46</v>
      </c>
      <c r="C16" t="str">
        <f t="shared" si="0"/>
        <v>Rajasthan</v>
      </c>
      <c r="D16" t="s">
        <v>35</v>
      </c>
      <c r="E16">
        <v>0</v>
      </c>
      <c r="F16" t="s">
        <v>3286</v>
      </c>
      <c r="G16" t="s">
        <v>15</v>
      </c>
      <c r="H16">
        <v>67967810</v>
      </c>
      <c r="I16">
        <v>0</v>
      </c>
      <c r="J16">
        <v>2009</v>
      </c>
      <c r="K16" t="s">
        <v>46</v>
      </c>
      <c r="L16" t="s">
        <v>1081</v>
      </c>
    </row>
    <row r="17" spans="1:12" x14ac:dyDescent="0.25">
      <c r="A17" t="s">
        <v>1747</v>
      </c>
      <c r="B17" t="s">
        <v>1087</v>
      </c>
      <c r="C17" t="str">
        <f t="shared" si="0"/>
        <v>Andhra Pradesh</v>
      </c>
      <c r="D17" t="s">
        <v>35</v>
      </c>
      <c r="E17">
        <v>1</v>
      </c>
      <c r="F17" t="s">
        <v>3286</v>
      </c>
      <c r="G17" t="s">
        <v>27</v>
      </c>
      <c r="H17">
        <v>7289000</v>
      </c>
      <c r="I17">
        <v>1014298</v>
      </c>
      <c r="J17">
        <v>2009</v>
      </c>
      <c r="K17" t="s">
        <v>1087</v>
      </c>
      <c r="L17" t="s">
        <v>1077</v>
      </c>
    </row>
    <row r="18" spans="1:12" x14ac:dyDescent="0.25">
      <c r="A18" t="s">
        <v>47</v>
      </c>
      <c r="B18" t="s">
        <v>48</v>
      </c>
      <c r="C18" t="str">
        <f t="shared" si="0"/>
        <v>Haryana</v>
      </c>
      <c r="D18" t="s">
        <v>35</v>
      </c>
      <c r="E18">
        <v>0</v>
      </c>
      <c r="F18" t="s">
        <v>3286</v>
      </c>
      <c r="G18" t="s">
        <v>27</v>
      </c>
      <c r="H18">
        <v>46711386</v>
      </c>
      <c r="I18">
        <v>0</v>
      </c>
      <c r="J18">
        <v>2009</v>
      </c>
      <c r="K18" t="s">
        <v>48</v>
      </c>
      <c r="L18" t="s">
        <v>1088</v>
      </c>
    </row>
    <row r="19" spans="1:12" x14ac:dyDescent="0.25">
      <c r="A19" t="s">
        <v>1746</v>
      </c>
      <c r="B19" t="s">
        <v>1745</v>
      </c>
      <c r="C19" t="str">
        <f t="shared" si="0"/>
        <v>Uttar Pradesh [2000 Onwards]</v>
      </c>
      <c r="D19" t="s">
        <v>30</v>
      </c>
      <c r="E19">
        <v>3</v>
      </c>
      <c r="F19" t="s">
        <v>3286</v>
      </c>
      <c r="G19" t="s">
        <v>171</v>
      </c>
      <c r="H19">
        <v>164078904</v>
      </c>
      <c r="I19">
        <v>0</v>
      </c>
      <c r="J19">
        <v>2009</v>
      </c>
      <c r="K19" t="s">
        <v>1745</v>
      </c>
      <c r="L19" t="s">
        <v>1078</v>
      </c>
    </row>
    <row r="20" spans="1:12" x14ac:dyDescent="0.25">
      <c r="A20" t="s">
        <v>49</v>
      </c>
      <c r="B20" t="s">
        <v>50</v>
      </c>
      <c r="C20" t="str">
        <f t="shared" si="0"/>
        <v>Uttar Pradesh [2000 Onwards]</v>
      </c>
      <c r="D20" t="s">
        <v>35</v>
      </c>
      <c r="E20">
        <v>0</v>
      </c>
      <c r="F20" t="s">
        <v>3286</v>
      </c>
      <c r="G20" t="s">
        <v>27</v>
      </c>
      <c r="H20">
        <v>23274706</v>
      </c>
      <c r="I20">
        <v>2335000</v>
      </c>
      <c r="J20">
        <v>2009</v>
      </c>
      <c r="K20" t="s">
        <v>50</v>
      </c>
      <c r="L20" t="s">
        <v>1078</v>
      </c>
    </row>
    <row r="21" spans="1:12" x14ac:dyDescent="0.25">
      <c r="A21" t="s">
        <v>241</v>
      </c>
      <c r="B21" t="s">
        <v>52</v>
      </c>
      <c r="C21" t="str">
        <f t="shared" si="0"/>
        <v>Maharashtra</v>
      </c>
      <c r="D21" t="s">
        <v>53</v>
      </c>
      <c r="E21">
        <v>1</v>
      </c>
      <c r="F21" t="s">
        <v>1126</v>
      </c>
      <c r="G21" t="s">
        <v>15</v>
      </c>
      <c r="H21">
        <v>17708418</v>
      </c>
      <c r="I21">
        <v>0</v>
      </c>
      <c r="J21">
        <v>2009</v>
      </c>
      <c r="K21" t="s">
        <v>52</v>
      </c>
      <c r="L21" t="s">
        <v>1079</v>
      </c>
    </row>
    <row r="22" spans="1:12" x14ac:dyDescent="0.25">
      <c r="A22" t="s">
        <v>1744</v>
      </c>
      <c r="B22" t="s">
        <v>55</v>
      </c>
      <c r="C22" t="str">
        <f t="shared" si="0"/>
        <v>Gujarat</v>
      </c>
      <c r="D22" t="s">
        <v>21</v>
      </c>
      <c r="E22">
        <v>0</v>
      </c>
      <c r="F22" t="s">
        <v>3286</v>
      </c>
      <c r="G22" t="s">
        <v>432</v>
      </c>
      <c r="H22">
        <v>4748283</v>
      </c>
      <c r="I22">
        <v>300000</v>
      </c>
      <c r="J22">
        <v>2009</v>
      </c>
      <c r="K22" t="s">
        <v>55</v>
      </c>
      <c r="L22" t="s">
        <v>1080</v>
      </c>
    </row>
    <row r="23" spans="1:12" x14ac:dyDescent="0.25">
      <c r="A23" t="s">
        <v>56</v>
      </c>
      <c r="B23" t="s">
        <v>57</v>
      </c>
      <c r="C23" t="str">
        <f t="shared" si="0"/>
        <v>Punjab</v>
      </c>
      <c r="D23" t="s">
        <v>21</v>
      </c>
      <c r="E23">
        <v>1</v>
      </c>
      <c r="F23" t="s">
        <v>3286</v>
      </c>
      <c r="G23" t="s">
        <v>15</v>
      </c>
      <c r="H23">
        <v>145037236</v>
      </c>
      <c r="I23">
        <v>0</v>
      </c>
      <c r="J23">
        <v>2009</v>
      </c>
      <c r="K23" t="s">
        <v>57</v>
      </c>
      <c r="L23" t="s">
        <v>1089</v>
      </c>
    </row>
    <row r="24" spans="1:12" x14ac:dyDescent="0.25">
      <c r="A24" t="s">
        <v>1743</v>
      </c>
      <c r="B24" t="s">
        <v>59</v>
      </c>
      <c r="C24" t="str">
        <f t="shared" si="0"/>
        <v>Uttar Pradesh [2000 Onwards]</v>
      </c>
      <c r="D24" t="s">
        <v>113</v>
      </c>
      <c r="E24">
        <v>6</v>
      </c>
      <c r="F24" t="s">
        <v>1126</v>
      </c>
      <c r="G24" t="s">
        <v>15</v>
      </c>
      <c r="H24">
        <v>132425712</v>
      </c>
      <c r="I24">
        <v>13960788</v>
      </c>
      <c r="J24">
        <v>2009</v>
      </c>
      <c r="K24" t="s">
        <v>59</v>
      </c>
      <c r="L24" t="s">
        <v>1078</v>
      </c>
    </row>
    <row r="25" spans="1:12" x14ac:dyDescent="0.25">
      <c r="A25" t="s">
        <v>1742</v>
      </c>
      <c r="B25" t="s">
        <v>1090</v>
      </c>
      <c r="C25" t="str">
        <f t="shared" si="0"/>
        <v>Andhra Pradesh</v>
      </c>
      <c r="D25" t="s">
        <v>35</v>
      </c>
      <c r="E25">
        <v>0</v>
      </c>
      <c r="F25" t="s">
        <v>3286</v>
      </c>
      <c r="G25" t="s">
        <v>97</v>
      </c>
      <c r="H25">
        <v>85032286</v>
      </c>
      <c r="I25">
        <v>450000</v>
      </c>
      <c r="J25">
        <v>2009</v>
      </c>
      <c r="K25" t="s">
        <v>1090</v>
      </c>
      <c r="L25" t="s">
        <v>1077</v>
      </c>
    </row>
    <row r="26" spans="1:12" x14ac:dyDescent="0.25">
      <c r="A26" t="s">
        <v>1741</v>
      </c>
      <c r="B26" t="s">
        <v>1740</v>
      </c>
      <c r="C26" t="str">
        <f t="shared" si="0"/>
        <v>Punjab</v>
      </c>
      <c r="D26" t="s">
        <v>35</v>
      </c>
      <c r="E26">
        <v>0</v>
      </c>
      <c r="F26" t="s">
        <v>3286</v>
      </c>
      <c r="G26" t="s">
        <v>97</v>
      </c>
      <c r="H26">
        <v>21821443</v>
      </c>
      <c r="I26">
        <v>300000</v>
      </c>
      <c r="J26">
        <v>2009</v>
      </c>
      <c r="K26" t="s">
        <v>65</v>
      </c>
      <c r="L26" t="s">
        <v>1080</v>
      </c>
    </row>
    <row r="27" spans="1:12" x14ac:dyDescent="0.25">
      <c r="A27" t="s">
        <v>66</v>
      </c>
      <c r="B27" t="s">
        <v>67</v>
      </c>
      <c r="C27" t="str">
        <f t="shared" si="0"/>
        <v>Andhra Pradesh</v>
      </c>
      <c r="D27" t="s">
        <v>35</v>
      </c>
      <c r="E27">
        <v>0</v>
      </c>
      <c r="F27" t="s">
        <v>3286</v>
      </c>
      <c r="G27" t="s">
        <v>27</v>
      </c>
      <c r="H27">
        <v>13015000</v>
      </c>
      <c r="I27">
        <v>0</v>
      </c>
      <c r="J27">
        <v>2009</v>
      </c>
      <c r="K27" t="s">
        <v>1740</v>
      </c>
      <c r="L27" t="s">
        <v>1089</v>
      </c>
    </row>
    <row r="28" spans="1:12" x14ac:dyDescent="0.25">
      <c r="A28" t="s">
        <v>1739</v>
      </c>
      <c r="B28" t="s">
        <v>69</v>
      </c>
      <c r="C28" t="str">
        <f t="shared" si="0"/>
        <v>Jammu &amp; Kashmir</v>
      </c>
      <c r="D28" t="s">
        <v>153</v>
      </c>
      <c r="E28">
        <v>0</v>
      </c>
      <c r="F28" t="s">
        <v>3310</v>
      </c>
      <c r="G28" t="s">
        <v>11</v>
      </c>
      <c r="H28">
        <v>4850000</v>
      </c>
      <c r="I28">
        <v>0</v>
      </c>
      <c r="J28">
        <v>2009</v>
      </c>
      <c r="K28" t="s">
        <v>67</v>
      </c>
      <c r="L28" t="s">
        <v>1077</v>
      </c>
    </row>
    <row r="29" spans="1:12" x14ac:dyDescent="0.25">
      <c r="A29" t="s">
        <v>1738</v>
      </c>
      <c r="B29" t="s">
        <v>72</v>
      </c>
      <c r="C29" t="str">
        <f t="shared" si="0"/>
        <v>Andaman &amp; Nicobar Islands</v>
      </c>
      <c r="D29" t="s">
        <v>21</v>
      </c>
      <c r="E29">
        <v>1</v>
      </c>
      <c r="F29" t="s">
        <v>3286</v>
      </c>
      <c r="G29" t="s">
        <v>15</v>
      </c>
      <c r="H29">
        <v>1241034</v>
      </c>
      <c r="I29">
        <v>0</v>
      </c>
      <c r="J29">
        <v>2009</v>
      </c>
      <c r="K29" t="s">
        <v>69</v>
      </c>
      <c r="L29" t="s">
        <v>1091</v>
      </c>
    </row>
    <row r="30" spans="1:12" x14ac:dyDescent="0.25">
      <c r="A30" t="s">
        <v>840</v>
      </c>
      <c r="B30" t="s">
        <v>74</v>
      </c>
      <c r="C30" t="str">
        <f t="shared" si="0"/>
        <v>Uttar Pradesh [2000 Onwards]</v>
      </c>
      <c r="D30" t="s">
        <v>21</v>
      </c>
      <c r="E30">
        <v>1</v>
      </c>
      <c r="F30" t="s">
        <v>3286</v>
      </c>
      <c r="G30" t="s">
        <v>97</v>
      </c>
      <c r="H30">
        <v>175685977</v>
      </c>
      <c r="I30">
        <v>0</v>
      </c>
      <c r="J30">
        <v>2009</v>
      </c>
      <c r="K30" t="s">
        <v>72</v>
      </c>
      <c r="L30" t="s">
        <v>72</v>
      </c>
    </row>
    <row r="31" spans="1:12" x14ac:dyDescent="0.25">
      <c r="A31" t="s">
        <v>1737</v>
      </c>
      <c r="B31" t="s">
        <v>77</v>
      </c>
      <c r="C31" t="str">
        <f t="shared" si="0"/>
        <v>Tamil Nadu</v>
      </c>
      <c r="D31" t="s">
        <v>305</v>
      </c>
      <c r="E31">
        <v>0</v>
      </c>
      <c r="F31" t="s">
        <v>1126</v>
      </c>
      <c r="G31" t="s">
        <v>61</v>
      </c>
      <c r="H31">
        <v>59106399</v>
      </c>
      <c r="I31">
        <v>0</v>
      </c>
      <c r="J31">
        <v>2009</v>
      </c>
      <c r="K31" t="s">
        <v>74</v>
      </c>
      <c r="L31" t="s">
        <v>1078</v>
      </c>
    </row>
    <row r="32" spans="1:12" x14ac:dyDescent="0.25">
      <c r="A32" t="s">
        <v>1736</v>
      </c>
      <c r="B32" t="s">
        <v>1729</v>
      </c>
      <c r="C32" t="str">
        <f t="shared" si="0"/>
        <v>Andhra Pradesh</v>
      </c>
      <c r="D32" t="s">
        <v>35</v>
      </c>
      <c r="E32">
        <v>0</v>
      </c>
      <c r="F32" t="s">
        <v>3286</v>
      </c>
      <c r="G32" t="s">
        <v>27</v>
      </c>
      <c r="H32">
        <v>247410000</v>
      </c>
      <c r="I32">
        <v>0</v>
      </c>
      <c r="J32">
        <v>2009</v>
      </c>
      <c r="K32" t="s">
        <v>77</v>
      </c>
      <c r="L32" t="s">
        <v>1092</v>
      </c>
    </row>
    <row r="33" spans="1:12" x14ac:dyDescent="0.25">
      <c r="A33" t="s">
        <v>1735</v>
      </c>
      <c r="B33" t="s">
        <v>80</v>
      </c>
      <c r="C33" t="str">
        <f t="shared" si="0"/>
        <v>West Bengal</v>
      </c>
      <c r="D33" t="s">
        <v>43</v>
      </c>
      <c r="E33">
        <v>0</v>
      </c>
      <c r="F33" t="s">
        <v>3286</v>
      </c>
      <c r="G33" t="s">
        <v>27</v>
      </c>
      <c r="H33">
        <v>2415310</v>
      </c>
      <c r="I33">
        <v>108000</v>
      </c>
      <c r="J33">
        <v>2009</v>
      </c>
      <c r="K33" t="s">
        <v>80</v>
      </c>
      <c r="L33" t="s">
        <v>1084</v>
      </c>
    </row>
    <row r="34" spans="1:12" x14ac:dyDescent="0.25">
      <c r="A34" t="s">
        <v>1734</v>
      </c>
      <c r="B34" t="s">
        <v>1733</v>
      </c>
      <c r="C34" t="str">
        <f t="shared" ref="C34:C65" si="1">VLOOKUP(B34,$K$2:$L$544,2,FALSE)</f>
        <v>Tamil Nadu</v>
      </c>
      <c r="D34" t="s">
        <v>35</v>
      </c>
      <c r="E34">
        <v>0</v>
      </c>
      <c r="F34" t="s">
        <v>3286</v>
      </c>
      <c r="G34" t="s">
        <v>11</v>
      </c>
      <c r="H34">
        <v>62385765</v>
      </c>
      <c r="I34">
        <v>16792067</v>
      </c>
      <c r="J34">
        <v>2009</v>
      </c>
      <c r="K34" t="s">
        <v>1733</v>
      </c>
      <c r="L34" t="s">
        <v>1092</v>
      </c>
    </row>
    <row r="35" spans="1:12" x14ac:dyDescent="0.25">
      <c r="A35" t="s">
        <v>1732</v>
      </c>
      <c r="B35" t="s">
        <v>83</v>
      </c>
      <c r="C35" t="str">
        <f t="shared" si="1"/>
        <v>Bihar [2000 Onwards]</v>
      </c>
      <c r="D35" t="s">
        <v>21</v>
      </c>
      <c r="E35">
        <v>3</v>
      </c>
      <c r="F35" t="s">
        <v>3286</v>
      </c>
      <c r="G35" t="s">
        <v>61</v>
      </c>
      <c r="H35">
        <v>257014</v>
      </c>
      <c r="I35">
        <v>764726</v>
      </c>
      <c r="J35">
        <v>2009</v>
      </c>
      <c r="K35" t="s">
        <v>83</v>
      </c>
      <c r="L35" t="s">
        <v>1093</v>
      </c>
    </row>
    <row r="36" spans="1:12" x14ac:dyDescent="0.25">
      <c r="A36" t="s">
        <v>1731</v>
      </c>
      <c r="B36" t="s">
        <v>85</v>
      </c>
      <c r="C36" t="str">
        <f t="shared" si="1"/>
        <v>Bihar [2000 Onwards]</v>
      </c>
      <c r="D36" t="s">
        <v>75</v>
      </c>
      <c r="E36">
        <v>0</v>
      </c>
      <c r="F36" t="s">
        <v>3310</v>
      </c>
      <c r="G36" t="s">
        <v>15</v>
      </c>
      <c r="H36">
        <v>42436500</v>
      </c>
      <c r="I36">
        <v>0</v>
      </c>
      <c r="J36">
        <v>2009</v>
      </c>
      <c r="K36" t="s">
        <v>85</v>
      </c>
      <c r="L36" t="s">
        <v>1093</v>
      </c>
    </row>
    <row r="37" spans="1:12" x14ac:dyDescent="0.25">
      <c r="A37" t="s">
        <v>1730</v>
      </c>
      <c r="B37" t="s">
        <v>88</v>
      </c>
      <c r="C37" t="str">
        <f t="shared" si="1"/>
        <v>Arunachal Pradesh</v>
      </c>
      <c r="D37" t="s">
        <v>35</v>
      </c>
      <c r="E37">
        <v>0</v>
      </c>
      <c r="F37" t="s">
        <v>3286</v>
      </c>
      <c r="G37" t="s">
        <v>15</v>
      </c>
      <c r="H37">
        <v>104320000</v>
      </c>
      <c r="I37">
        <v>1251784</v>
      </c>
      <c r="J37">
        <v>2009</v>
      </c>
      <c r="K37" t="s">
        <v>1729</v>
      </c>
      <c r="L37" t="s">
        <v>1077</v>
      </c>
    </row>
    <row r="38" spans="1:12" x14ac:dyDescent="0.25">
      <c r="A38" t="s">
        <v>1728</v>
      </c>
      <c r="B38" t="s">
        <v>90</v>
      </c>
      <c r="C38" t="str">
        <f t="shared" si="1"/>
        <v>Arunachal Pradesh</v>
      </c>
      <c r="D38" t="s">
        <v>35</v>
      </c>
      <c r="E38">
        <v>0</v>
      </c>
      <c r="F38" t="s">
        <v>3286</v>
      </c>
      <c r="G38" t="s">
        <v>15</v>
      </c>
      <c r="H38">
        <v>24137021</v>
      </c>
      <c r="I38">
        <v>0</v>
      </c>
      <c r="J38">
        <v>2009</v>
      </c>
      <c r="K38" t="s">
        <v>88</v>
      </c>
      <c r="L38" t="s">
        <v>1094</v>
      </c>
    </row>
    <row r="39" spans="1:12" x14ac:dyDescent="0.25">
      <c r="A39" t="s">
        <v>1727</v>
      </c>
      <c r="B39" t="s">
        <v>92</v>
      </c>
      <c r="C39" t="str">
        <f t="shared" si="1"/>
        <v>West Bengal</v>
      </c>
      <c r="D39" t="s">
        <v>43</v>
      </c>
      <c r="E39">
        <v>0</v>
      </c>
      <c r="F39" t="s">
        <v>3286</v>
      </c>
      <c r="G39" t="s">
        <v>15</v>
      </c>
      <c r="H39">
        <v>1423763</v>
      </c>
      <c r="I39">
        <v>0</v>
      </c>
      <c r="J39">
        <v>2009</v>
      </c>
      <c r="K39" t="s">
        <v>90</v>
      </c>
      <c r="L39" t="s">
        <v>1094</v>
      </c>
    </row>
    <row r="40" spans="1:12" x14ac:dyDescent="0.25">
      <c r="A40" t="s">
        <v>1726</v>
      </c>
      <c r="B40" t="s">
        <v>95</v>
      </c>
      <c r="C40" t="str">
        <f t="shared" si="1"/>
        <v>Orissa</v>
      </c>
      <c r="D40" t="s">
        <v>96</v>
      </c>
      <c r="E40">
        <v>1</v>
      </c>
      <c r="F40" t="s">
        <v>1126</v>
      </c>
      <c r="G40" t="s">
        <v>27</v>
      </c>
      <c r="H40">
        <v>26616692</v>
      </c>
      <c r="I40">
        <v>1525000</v>
      </c>
      <c r="J40">
        <v>2009</v>
      </c>
      <c r="K40" t="s">
        <v>92</v>
      </c>
      <c r="L40" t="s">
        <v>1084</v>
      </c>
    </row>
    <row r="41" spans="1:12" x14ac:dyDescent="0.25">
      <c r="A41" t="s">
        <v>1725</v>
      </c>
      <c r="B41" t="s">
        <v>1724</v>
      </c>
      <c r="C41" t="str">
        <f t="shared" si="1"/>
        <v>Kerala</v>
      </c>
      <c r="D41" t="s">
        <v>43</v>
      </c>
      <c r="E41">
        <v>2</v>
      </c>
      <c r="F41" t="s">
        <v>3286</v>
      </c>
      <c r="G41" t="s">
        <v>27</v>
      </c>
      <c r="H41">
        <v>8999000</v>
      </c>
      <c r="I41">
        <v>2150029</v>
      </c>
      <c r="J41">
        <v>2009</v>
      </c>
      <c r="K41" t="s">
        <v>95</v>
      </c>
      <c r="L41" t="s">
        <v>1095</v>
      </c>
    </row>
    <row r="42" spans="1:12" x14ac:dyDescent="0.25">
      <c r="A42" t="s">
        <v>98</v>
      </c>
      <c r="B42" t="s">
        <v>99</v>
      </c>
      <c r="C42" t="str">
        <f t="shared" si="1"/>
        <v>Maharashtra</v>
      </c>
      <c r="D42" t="s">
        <v>53</v>
      </c>
      <c r="E42">
        <v>16</v>
      </c>
      <c r="F42" t="s">
        <v>1126</v>
      </c>
      <c r="G42" t="s">
        <v>97</v>
      </c>
      <c r="H42">
        <v>14151539</v>
      </c>
      <c r="I42">
        <v>1472122</v>
      </c>
      <c r="J42">
        <v>2009</v>
      </c>
      <c r="K42" t="s">
        <v>1724</v>
      </c>
      <c r="L42" t="s">
        <v>1083</v>
      </c>
    </row>
    <row r="43" spans="1:12" x14ac:dyDescent="0.25">
      <c r="A43" t="s">
        <v>1723</v>
      </c>
      <c r="B43" t="s">
        <v>99</v>
      </c>
      <c r="C43" t="str">
        <f t="shared" si="1"/>
        <v>Maharashtra</v>
      </c>
      <c r="D43" t="s">
        <v>75</v>
      </c>
      <c r="E43">
        <v>4</v>
      </c>
      <c r="F43" t="s">
        <v>3310</v>
      </c>
      <c r="G43" t="s">
        <v>27</v>
      </c>
      <c r="H43">
        <v>20887871</v>
      </c>
      <c r="I43">
        <v>741199</v>
      </c>
      <c r="J43">
        <v>2009</v>
      </c>
      <c r="K43" t="s">
        <v>99</v>
      </c>
      <c r="L43" t="s">
        <v>1079</v>
      </c>
    </row>
    <row r="44" spans="1:12" x14ac:dyDescent="0.25">
      <c r="A44" t="s">
        <v>101</v>
      </c>
      <c r="B44" t="s">
        <v>102</v>
      </c>
      <c r="C44" t="str">
        <f t="shared" si="1"/>
        <v>Assam</v>
      </c>
      <c r="D44" t="s">
        <v>35</v>
      </c>
      <c r="E44">
        <v>0</v>
      </c>
      <c r="F44" t="s">
        <v>3286</v>
      </c>
      <c r="G44" t="s">
        <v>27</v>
      </c>
      <c r="H44">
        <v>25297068</v>
      </c>
      <c r="I44">
        <v>0</v>
      </c>
      <c r="J44">
        <v>2009</v>
      </c>
      <c r="K44" t="s">
        <v>99</v>
      </c>
      <c r="L44" t="s">
        <v>1093</v>
      </c>
    </row>
    <row r="45" spans="1:12" x14ac:dyDescent="0.25">
      <c r="A45" t="s">
        <v>103</v>
      </c>
      <c r="B45" t="s">
        <v>104</v>
      </c>
      <c r="C45" t="str">
        <f t="shared" si="1"/>
        <v>Uttar Pradesh [2000 Onwards]</v>
      </c>
      <c r="D45" t="s">
        <v>21</v>
      </c>
      <c r="E45">
        <v>11</v>
      </c>
      <c r="F45" t="s">
        <v>3286</v>
      </c>
      <c r="G45" t="s">
        <v>61</v>
      </c>
      <c r="H45">
        <v>24494000</v>
      </c>
      <c r="I45">
        <v>0</v>
      </c>
      <c r="J45">
        <v>2009</v>
      </c>
      <c r="K45" t="s">
        <v>102</v>
      </c>
      <c r="L45" t="s">
        <v>1096</v>
      </c>
    </row>
    <row r="46" spans="1:12" x14ac:dyDescent="0.25">
      <c r="A46" t="s">
        <v>1722</v>
      </c>
      <c r="B46" t="s">
        <v>1720</v>
      </c>
      <c r="C46" t="str">
        <f t="shared" si="1"/>
        <v>Uttar Pradesh [2000 Onwards]</v>
      </c>
      <c r="D46" t="s">
        <v>18</v>
      </c>
      <c r="E46">
        <v>0</v>
      </c>
      <c r="F46" t="s">
        <v>1126</v>
      </c>
      <c r="G46" t="s">
        <v>27</v>
      </c>
      <c r="H46">
        <v>5682299</v>
      </c>
      <c r="I46">
        <v>98000</v>
      </c>
      <c r="J46">
        <v>2009</v>
      </c>
      <c r="K46" t="s">
        <v>104</v>
      </c>
      <c r="L46" t="s">
        <v>1078</v>
      </c>
    </row>
    <row r="47" spans="1:12" x14ac:dyDescent="0.25">
      <c r="A47" t="s">
        <v>1721</v>
      </c>
      <c r="B47" t="s">
        <v>110</v>
      </c>
      <c r="C47" t="str">
        <f t="shared" si="1"/>
        <v>Karnataka</v>
      </c>
      <c r="D47" t="s">
        <v>21</v>
      </c>
      <c r="E47">
        <v>0</v>
      </c>
      <c r="F47" t="s">
        <v>3286</v>
      </c>
      <c r="G47" t="s">
        <v>11</v>
      </c>
      <c r="H47">
        <v>16762000</v>
      </c>
      <c r="I47">
        <v>6674134</v>
      </c>
      <c r="J47">
        <v>2009</v>
      </c>
      <c r="K47" t="s">
        <v>1720</v>
      </c>
      <c r="L47" t="s">
        <v>1078</v>
      </c>
    </row>
    <row r="48" spans="1:12" x14ac:dyDescent="0.25">
      <c r="A48" t="s">
        <v>111</v>
      </c>
      <c r="B48" t="s">
        <v>112</v>
      </c>
      <c r="C48" t="str">
        <f t="shared" si="1"/>
        <v>Uttar Pradesh [2000 Onwards]</v>
      </c>
      <c r="D48" t="s">
        <v>113</v>
      </c>
      <c r="E48">
        <v>0</v>
      </c>
      <c r="F48" t="s">
        <v>1126</v>
      </c>
      <c r="G48" t="s">
        <v>27</v>
      </c>
      <c r="H48">
        <v>58232462</v>
      </c>
      <c r="I48">
        <v>13077</v>
      </c>
      <c r="J48">
        <v>2009</v>
      </c>
      <c r="K48" t="s">
        <v>110</v>
      </c>
      <c r="L48" t="s">
        <v>1097</v>
      </c>
    </row>
    <row r="49" spans="1:12" x14ac:dyDescent="0.25">
      <c r="A49" t="s">
        <v>1719</v>
      </c>
      <c r="B49" t="s">
        <v>1717</v>
      </c>
      <c r="C49" t="str">
        <f t="shared" si="1"/>
        <v>West Bengal</v>
      </c>
      <c r="D49" t="s">
        <v>35</v>
      </c>
      <c r="E49">
        <v>4</v>
      </c>
      <c r="F49" t="s">
        <v>3286</v>
      </c>
      <c r="G49" t="s">
        <v>61</v>
      </c>
      <c r="H49">
        <v>29943557</v>
      </c>
      <c r="I49">
        <v>1926083</v>
      </c>
      <c r="J49">
        <v>2009</v>
      </c>
      <c r="K49" t="s">
        <v>112</v>
      </c>
      <c r="L49" t="s">
        <v>1078</v>
      </c>
    </row>
    <row r="50" spans="1:12" x14ac:dyDescent="0.25">
      <c r="A50" t="s">
        <v>1718</v>
      </c>
      <c r="B50" t="s">
        <v>115</v>
      </c>
      <c r="C50" t="str">
        <f t="shared" si="1"/>
        <v>Uttar Pradesh [2000 Onwards]</v>
      </c>
      <c r="D50" t="s">
        <v>35</v>
      </c>
      <c r="E50">
        <v>1</v>
      </c>
      <c r="F50" t="s">
        <v>3286</v>
      </c>
      <c r="G50" t="s">
        <v>15</v>
      </c>
      <c r="H50">
        <v>1373495</v>
      </c>
      <c r="I50">
        <v>0</v>
      </c>
      <c r="J50">
        <v>2009</v>
      </c>
      <c r="K50" t="s">
        <v>1717</v>
      </c>
      <c r="L50" t="s">
        <v>1084</v>
      </c>
    </row>
    <row r="51" spans="1:12" x14ac:dyDescent="0.25">
      <c r="A51" t="s">
        <v>1716</v>
      </c>
      <c r="B51" t="s">
        <v>119</v>
      </c>
      <c r="C51" t="str">
        <f t="shared" si="1"/>
        <v>Orissa</v>
      </c>
      <c r="D51" t="s">
        <v>35</v>
      </c>
      <c r="E51">
        <v>0</v>
      </c>
      <c r="F51" t="s">
        <v>3286</v>
      </c>
      <c r="G51" t="s">
        <v>15</v>
      </c>
      <c r="H51">
        <v>5979551</v>
      </c>
      <c r="I51">
        <v>862820</v>
      </c>
      <c r="J51">
        <v>2009</v>
      </c>
      <c r="K51" t="s">
        <v>115</v>
      </c>
      <c r="L51" t="s">
        <v>1078</v>
      </c>
    </row>
    <row r="52" spans="1:12" x14ac:dyDescent="0.25">
      <c r="A52" t="s">
        <v>1715</v>
      </c>
      <c r="B52" t="s">
        <v>124</v>
      </c>
      <c r="C52" t="str">
        <f t="shared" si="1"/>
        <v>Uttar Pradesh [2000 Onwards]</v>
      </c>
      <c r="D52" t="s">
        <v>18</v>
      </c>
      <c r="E52">
        <v>0</v>
      </c>
      <c r="F52" t="s">
        <v>1126</v>
      </c>
      <c r="G52" t="s">
        <v>15</v>
      </c>
      <c r="H52">
        <v>27718262</v>
      </c>
      <c r="I52">
        <v>15100000</v>
      </c>
      <c r="J52">
        <v>2009</v>
      </c>
      <c r="K52" t="s">
        <v>117</v>
      </c>
      <c r="L52" t="s">
        <v>1098</v>
      </c>
    </row>
    <row r="53" spans="1:12" x14ac:dyDescent="0.25">
      <c r="A53" t="s">
        <v>1714</v>
      </c>
      <c r="B53" t="s">
        <v>129</v>
      </c>
      <c r="C53" t="str">
        <f t="shared" si="1"/>
        <v>West Bengal</v>
      </c>
      <c r="D53" t="s">
        <v>38</v>
      </c>
      <c r="E53">
        <v>0</v>
      </c>
      <c r="F53" t="s">
        <v>1126</v>
      </c>
      <c r="G53" t="s">
        <v>27</v>
      </c>
      <c r="H53">
        <v>1676454</v>
      </c>
      <c r="I53">
        <v>0</v>
      </c>
      <c r="J53">
        <v>2009</v>
      </c>
      <c r="K53" t="s">
        <v>119</v>
      </c>
      <c r="L53" t="s">
        <v>1095</v>
      </c>
    </row>
    <row r="54" spans="1:12" x14ac:dyDescent="0.25">
      <c r="A54" t="s">
        <v>1713</v>
      </c>
      <c r="B54" t="s">
        <v>131</v>
      </c>
      <c r="C54" t="str">
        <f t="shared" si="1"/>
        <v>Gujarat</v>
      </c>
      <c r="D54" t="s">
        <v>35</v>
      </c>
      <c r="E54">
        <v>0</v>
      </c>
      <c r="F54" t="s">
        <v>3286</v>
      </c>
      <c r="G54" t="s">
        <v>15</v>
      </c>
      <c r="H54">
        <v>22694764</v>
      </c>
      <c r="I54">
        <v>0</v>
      </c>
      <c r="J54">
        <v>2009</v>
      </c>
      <c r="K54" t="s">
        <v>124</v>
      </c>
      <c r="L54" t="s">
        <v>1078</v>
      </c>
    </row>
    <row r="55" spans="1:12" x14ac:dyDescent="0.25">
      <c r="A55" t="s">
        <v>1712</v>
      </c>
      <c r="B55" t="s">
        <v>133</v>
      </c>
      <c r="C55" t="str">
        <f t="shared" si="1"/>
        <v>Uttar Pradesh [2000 Onwards]</v>
      </c>
      <c r="D55" t="s">
        <v>18</v>
      </c>
      <c r="E55">
        <v>1</v>
      </c>
      <c r="F55" t="s">
        <v>1126</v>
      </c>
      <c r="G55" t="s">
        <v>15</v>
      </c>
      <c r="H55">
        <v>34107955</v>
      </c>
      <c r="I55">
        <v>0</v>
      </c>
      <c r="J55">
        <v>2009</v>
      </c>
      <c r="K55" t="s">
        <v>129</v>
      </c>
      <c r="L55" t="s">
        <v>1084</v>
      </c>
    </row>
    <row r="56" spans="1:12" x14ac:dyDescent="0.25">
      <c r="A56" t="s">
        <v>1711</v>
      </c>
      <c r="B56" t="s">
        <v>1708</v>
      </c>
      <c r="C56" t="str">
        <f t="shared" si="1"/>
        <v>Karnataka</v>
      </c>
      <c r="D56" t="s">
        <v>21</v>
      </c>
      <c r="E56">
        <v>1</v>
      </c>
      <c r="F56" t="s">
        <v>3286</v>
      </c>
      <c r="G56" t="s">
        <v>97</v>
      </c>
      <c r="H56">
        <v>53729000</v>
      </c>
      <c r="I56">
        <v>32887000</v>
      </c>
      <c r="J56">
        <v>2009</v>
      </c>
      <c r="K56" t="s">
        <v>131</v>
      </c>
      <c r="L56" t="s">
        <v>1080</v>
      </c>
    </row>
    <row r="57" spans="1:12" x14ac:dyDescent="0.25">
      <c r="A57" t="s">
        <v>1710</v>
      </c>
      <c r="B57" t="s">
        <v>135</v>
      </c>
      <c r="C57" t="str">
        <f t="shared" si="1"/>
        <v>Karnataka</v>
      </c>
      <c r="D57" t="s">
        <v>21</v>
      </c>
      <c r="E57">
        <v>0</v>
      </c>
      <c r="F57" t="s">
        <v>3286</v>
      </c>
      <c r="G57" t="s">
        <v>11</v>
      </c>
      <c r="H57">
        <v>20840751</v>
      </c>
      <c r="I57">
        <v>0</v>
      </c>
      <c r="J57">
        <v>2009</v>
      </c>
      <c r="K57" t="s">
        <v>133</v>
      </c>
      <c r="L57" t="s">
        <v>1078</v>
      </c>
    </row>
    <row r="58" spans="1:12" x14ac:dyDescent="0.25">
      <c r="A58" t="s">
        <v>1709</v>
      </c>
      <c r="B58" t="s">
        <v>1705</v>
      </c>
      <c r="C58" t="str">
        <f t="shared" si="1"/>
        <v>Karnataka</v>
      </c>
      <c r="D58" t="s">
        <v>256</v>
      </c>
      <c r="E58">
        <v>3</v>
      </c>
      <c r="F58" t="s">
        <v>3310</v>
      </c>
      <c r="G58" t="s">
        <v>15</v>
      </c>
      <c r="H58">
        <v>491683477</v>
      </c>
      <c r="I58">
        <v>336237223</v>
      </c>
      <c r="J58">
        <v>2009</v>
      </c>
      <c r="K58" t="s">
        <v>1708</v>
      </c>
      <c r="L58" t="s">
        <v>1097</v>
      </c>
    </row>
    <row r="59" spans="1:12" x14ac:dyDescent="0.25">
      <c r="A59" t="s">
        <v>1707</v>
      </c>
      <c r="B59" t="s">
        <v>1099</v>
      </c>
      <c r="C59" t="str">
        <f t="shared" si="1"/>
        <v>Karnataka</v>
      </c>
      <c r="D59" t="s">
        <v>21</v>
      </c>
      <c r="E59">
        <v>0</v>
      </c>
      <c r="F59" t="s">
        <v>3286</v>
      </c>
      <c r="G59" t="s">
        <v>11</v>
      </c>
      <c r="H59">
        <v>12206366</v>
      </c>
      <c r="I59">
        <v>0</v>
      </c>
      <c r="J59">
        <v>2009</v>
      </c>
      <c r="K59" t="s">
        <v>135</v>
      </c>
      <c r="L59" t="s">
        <v>1097</v>
      </c>
    </row>
    <row r="60" spans="1:12" x14ac:dyDescent="0.25">
      <c r="A60" t="s">
        <v>1706</v>
      </c>
      <c r="B60" t="s">
        <v>1703</v>
      </c>
      <c r="C60" t="str">
        <f t="shared" si="1"/>
        <v>West Bengal</v>
      </c>
      <c r="D60" t="s">
        <v>253</v>
      </c>
      <c r="E60">
        <v>0</v>
      </c>
      <c r="F60" t="s">
        <v>3286</v>
      </c>
      <c r="G60" t="s">
        <v>27</v>
      </c>
      <c r="H60">
        <v>2549515</v>
      </c>
      <c r="I60">
        <v>0</v>
      </c>
      <c r="J60">
        <v>2009</v>
      </c>
      <c r="K60" t="s">
        <v>1705</v>
      </c>
      <c r="L60" t="s">
        <v>1097</v>
      </c>
    </row>
    <row r="61" spans="1:12" x14ac:dyDescent="0.25">
      <c r="A61" t="s">
        <v>138</v>
      </c>
      <c r="B61" t="s">
        <v>139</v>
      </c>
      <c r="C61" t="str">
        <f t="shared" si="1"/>
        <v>West Bengal</v>
      </c>
      <c r="D61" t="s">
        <v>43</v>
      </c>
      <c r="E61">
        <v>0</v>
      </c>
      <c r="F61" t="s">
        <v>3286</v>
      </c>
      <c r="G61" t="s">
        <v>27</v>
      </c>
      <c r="H61">
        <v>3249037</v>
      </c>
      <c r="I61">
        <v>0</v>
      </c>
      <c r="J61">
        <v>2009</v>
      </c>
      <c r="K61" t="s">
        <v>1099</v>
      </c>
      <c r="L61" t="s">
        <v>1097</v>
      </c>
    </row>
    <row r="62" spans="1:12" x14ac:dyDescent="0.25">
      <c r="A62" t="s">
        <v>1704</v>
      </c>
      <c r="B62" t="s">
        <v>143</v>
      </c>
      <c r="C62" t="str">
        <f t="shared" si="1"/>
        <v>Rajasthan</v>
      </c>
      <c r="D62" t="s">
        <v>35</v>
      </c>
      <c r="E62">
        <v>0</v>
      </c>
      <c r="F62" t="s">
        <v>3286</v>
      </c>
      <c r="G62" t="s">
        <v>27</v>
      </c>
      <c r="H62">
        <v>6518752</v>
      </c>
      <c r="I62">
        <v>1122163</v>
      </c>
      <c r="J62">
        <v>2009</v>
      </c>
      <c r="K62" t="s">
        <v>1703</v>
      </c>
      <c r="L62" t="s">
        <v>1084</v>
      </c>
    </row>
    <row r="63" spans="1:12" x14ac:dyDescent="0.25">
      <c r="A63" t="s">
        <v>780</v>
      </c>
      <c r="B63" t="s">
        <v>145</v>
      </c>
      <c r="C63" t="str">
        <f t="shared" si="1"/>
        <v>Andhra Pradesh</v>
      </c>
      <c r="D63" t="s">
        <v>35</v>
      </c>
      <c r="E63">
        <v>0</v>
      </c>
      <c r="F63" t="s">
        <v>3286</v>
      </c>
      <c r="G63" t="s">
        <v>27</v>
      </c>
      <c r="H63">
        <v>16635386</v>
      </c>
      <c r="I63">
        <v>0</v>
      </c>
      <c r="J63">
        <v>2009</v>
      </c>
      <c r="K63" t="s">
        <v>137</v>
      </c>
      <c r="L63" t="s">
        <v>1093</v>
      </c>
    </row>
    <row r="64" spans="1:12" x14ac:dyDescent="0.25">
      <c r="A64" t="s">
        <v>1702</v>
      </c>
      <c r="B64" t="s">
        <v>1697</v>
      </c>
      <c r="C64" t="str">
        <f t="shared" si="1"/>
        <v>Uttar Pradesh [2000 Onwards]</v>
      </c>
      <c r="D64" t="s">
        <v>35</v>
      </c>
      <c r="E64">
        <v>0</v>
      </c>
      <c r="F64" t="s">
        <v>3286</v>
      </c>
      <c r="G64" t="s">
        <v>44</v>
      </c>
      <c r="H64">
        <v>14047833</v>
      </c>
      <c r="I64">
        <v>995370</v>
      </c>
      <c r="J64">
        <v>2009</v>
      </c>
      <c r="K64" t="s">
        <v>139</v>
      </c>
      <c r="L64" t="s">
        <v>1084</v>
      </c>
    </row>
    <row r="65" spans="1:12" x14ac:dyDescent="0.25">
      <c r="A65" t="s">
        <v>1701</v>
      </c>
      <c r="B65" t="s">
        <v>150</v>
      </c>
      <c r="C65" t="str">
        <f t="shared" si="1"/>
        <v>Maharashtra</v>
      </c>
      <c r="D65" t="s">
        <v>24</v>
      </c>
      <c r="E65">
        <v>0</v>
      </c>
      <c r="F65" t="s">
        <v>3286</v>
      </c>
      <c r="G65" t="s">
        <v>15</v>
      </c>
      <c r="H65">
        <v>515363663</v>
      </c>
      <c r="I65">
        <v>0</v>
      </c>
      <c r="J65">
        <v>2009</v>
      </c>
      <c r="K65" t="s">
        <v>141</v>
      </c>
      <c r="L65" t="s">
        <v>1078</v>
      </c>
    </row>
    <row r="66" spans="1:12" x14ac:dyDescent="0.25">
      <c r="A66" t="s">
        <v>1700</v>
      </c>
      <c r="B66" t="s">
        <v>152</v>
      </c>
      <c r="C66" t="str">
        <f>VLOOKUP(B66,$K$2:$L$544,2,FALSE)</f>
        <v>Jammu &amp; Kashmir</v>
      </c>
      <c r="D66" t="s">
        <v>153</v>
      </c>
      <c r="E66">
        <v>0</v>
      </c>
      <c r="F66" t="s">
        <v>3310</v>
      </c>
      <c r="G66" t="s">
        <v>27</v>
      </c>
      <c r="H66">
        <v>11955000</v>
      </c>
      <c r="I66">
        <v>1310000</v>
      </c>
      <c r="J66">
        <v>2009</v>
      </c>
      <c r="K66" t="s">
        <v>143</v>
      </c>
      <c r="L66" t="s">
        <v>1081</v>
      </c>
    </row>
    <row r="67" spans="1:12" x14ac:dyDescent="0.25">
      <c r="A67" t="s">
        <v>1699</v>
      </c>
      <c r="B67" t="s">
        <v>155</v>
      </c>
      <c r="C67" t="str">
        <f>VLOOKUP(B67,$K$2:$L$544,2,FALSE)</f>
        <v>West Bengal</v>
      </c>
      <c r="D67" t="s">
        <v>253</v>
      </c>
      <c r="E67">
        <v>0</v>
      </c>
      <c r="F67" t="s">
        <v>3286</v>
      </c>
      <c r="G67" t="s">
        <v>11</v>
      </c>
      <c r="H67">
        <v>12576309</v>
      </c>
      <c r="I67">
        <v>335000</v>
      </c>
      <c r="J67">
        <v>2009</v>
      </c>
      <c r="K67" t="s">
        <v>145</v>
      </c>
      <c r="L67" t="s">
        <v>1077</v>
      </c>
    </row>
    <row r="68" spans="1:12" x14ac:dyDescent="0.25">
      <c r="A68" t="s">
        <v>1698</v>
      </c>
      <c r="B68" t="s">
        <v>1691</v>
      </c>
      <c r="C68" t="str">
        <f>VLOOKUP(B68,$K$2:$L$544,2,FALSE)</f>
        <v>West Bengal</v>
      </c>
      <c r="D68" t="s">
        <v>43</v>
      </c>
      <c r="E68">
        <v>0</v>
      </c>
      <c r="F68" t="s">
        <v>3286</v>
      </c>
      <c r="G68" t="s">
        <v>27</v>
      </c>
      <c r="H68">
        <v>7472944</v>
      </c>
      <c r="I68">
        <v>0</v>
      </c>
      <c r="J68">
        <v>2009</v>
      </c>
      <c r="K68" t="s">
        <v>1697</v>
      </c>
      <c r="L68" t="s">
        <v>1078</v>
      </c>
    </row>
    <row r="69" spans="1:12" x14ac:dyDescent="0.25">
      <c r="A69" t="s">
        <v>1696</v>
      </c>
      <c r="B69" t="s">
        <v>1695</v>
      </c>
      <c r="C69" t="s">
        <v>1084</v>
      </c>
      <c r="D69" t="s">
        <v>43</v>
      </c>
      <c r="E69">
        <v>0</v>
      </c>
      <c r="F69" t="s">
        <v>3286</v>
      </c>
      <c r="G69" t="s">
        <v>27</v>
      </c>
      <c r="H69">
        <v>2414520</v>
      </c>
      <c r="I69">
        <v>128172</v>
      </c>
      <c r="J69">
        <v>2009</v>
      </c>
      <c r="K69" t="s">
        <v>150</v>
      </c>
      <c r="L69" t="s">
        <v>1079</v>
      </c>
    </row>
    <row r="70" spans="1:12" x14ac:dyDescent="0.25">
      <c r="A70" t="s">
        <v>1694</v>
      </c>
      <c r="B70" t="s">
        <v>158</v>
      </c>
      <c r="C70" t="str">
        <f t="shared" ref="C70:C101" si="2">VLOOKUP(B70,$K$2:$L$544,2,FALSE)</f>
        <v>Uttar Pradesh [2000 Onwards]</v>
      </c>
      <c r="D70" t="s">
        <v>35</v>
      </c>
      <c r="E70">
        <v>1</v>
      </c>
      <c r="F70" t="s">
        <v>3286</v>
      </c>
      <c r="G70" t="s">
        <v>11</v>
      </c>
      <c r="H70">
        <v>288019293</v>
      </c>
      <c r="I70">
        <v>32622036</v>
      </c>
      <c r="J70">
        <v>2009</v>
      </c>
      <c r="K70" t="s">
        <v>152</v>
      </c>
      <c r="L70" t="s">
        <v>1091</v>
      </c>
    </row>
    <row r="71" spans="1:12" x14ac:dyDescent="0.25">
      <c r="A71" t="s">
        <v>1693</v>
      </c>
      <c r="B71" t="s">
        <v>1686</v>
      </c>
      <c r="C71" t="str">
        <f t="shared" si="2"/>
        <v>Orissa</v>
      </c>
      <c r="D71" t="s">
        <v>35</v>
      </c>
      <c r="E71">
        <v>0</v>
      </c>
      <c r="F71" t="s">
        <v>3286</v>
      </c>
      <c r="G71" t="s">
        <v>15</v>
      </c>
      <c r="H71">
        <v>1700000</v>
      </c>
      <c r="I71">
        <v>0</v>
      </c>
      <c r="J71">
        <v>2009</v>
      </c>
      <c r="K71" t="s">
        <v>155</v>
      </c>
      <c r="L71" t="s">
        <v>1084</v>
      </c>
    </row>
    <row r="72" spans="1:12" x14ac:dyDescent="0.25">
      <c r="A72" t="s">
        <v>1692</v>
      </c>
      <c r="B72" t="s">
        <v>162</v>
      </c>
      <c r="C72" t="str">
        <f t="shared" si="2"/>
        <v>Rajasthan</v>
      </c>
      <c r="D72" t="s">
        <v>35</v>
      </c>
      <c r="E72">
        <v>0</v>
      </c>
      <c r="F72" t="s">
        <v>3286</v>
      </c>
      <c r="G72" t="s">
        <v>15</v>
      </c>
      <c r="H72">
        <v>4953849</v>
      </c>
      <c r="I72">
        <v>1295812</v>
      </c>
      <c r="J72">
        <v>2009</v>
      </c>
      <c r="K72" t="s">
        <v>1691</v>
      </c>
      <c r="L72" t="s">
        <v>1084</v>
      </c>
    </row>
    <row r="73" spans="1:12" x14ac:dyDescent="0.25">
      <c r="A73" t="s">
        <v>1690</v>
      </c>
      <c r="B73" t="s">
        <v>164</v>
      </c>
      <c r="C73" t="str">
        <f t="shared" si="2"/>
        <v>Assam</v>
      </c>
      <c r="D73" t="s">
        <v>35</v>
      </c>
      <c r="E73">
        <v>0</v>
      </c>
      <c r="F73" t="s">
        <v>3286</v>
      </c>
      <c r="G73" t="s">
        <v>27</v>
      </c>
      <c r="H73">
        <v>9931726</v>
      </c>
      <c r="I73">
        <v>0</v>
      </c>
      <c r="J73">
        <v>2009</v>
      </c>
      <c r="K73" t="s">
        <v>1689</v>
      </c>
      <c r="L73" t="s">
        <v>1080</v>
      </c>
    </row>
    <row r="74" spans="1:12" x14ac:dyDescent="0.25">
      <c r="A74" t="s">
        <v>1688</v>
      </c>
      <c r="B74" t="s">
        <v>1682</v>
      </c>
      <c r="C74" t="str">
        <f t="shared" si="2"/>
        <v>West Bengal</v>
      </c>
      <c r="D74" t="s">
        <v>253</v>
      </c>
      <c r="E74">
        <v>0</v>
      </c>
      <c r="F74" t="s">
        <v>3286</v>
      </c>
      <c r="G74" t="s">
        <v>27</v>
      </c>
      <c r="H74">
        <v>27203930</v>
      </c>
      <c r="I74">
        <v>0</v>
      </c>
      <c r="J74">
        <v>2009</v>
      </c>
      <c r="K74" t="s">
        <v>158</v>
      </c>
      <c r="L74" t="s">
        <v>1078</v>
      </c>
    </row>
    <row r="75" spans="1:12" x14ac:dyDescent="0.25">
      <c r="A75" t="s">
        <v>1687</v>
      </c>
      <c r="B75" t="s">
        <v>168</v>
      </c>
      <c r="C75" t="str">
        <f t="shared" si="2"/>
        <v>West Bengal</v>
      </c>
      <c r="D75" t="s">
        <v>253</v>
      </c>
      <c r="E75">
        <v>0</v>
      </c>
      <c r="F75" t="s">
        <v>3286</v>
      </c>
      <c r="G75" t="s">
        <v>97</v>
      </c>
      <c r="H75">
        <v>1155500</v>
      </c>
      <c r="I75">
        <v>807500</v>
      </c>
      <c r="J75">
        <v>2009</v>
      </c>
      <c r="K75" t="s">
        <v>1686</v>
      </c>
      <c r="L75" t="s">
        <v>1095</v>
      </c>
    </row>
    <row r="76" spans="1:12" x14ac:dyDescent="0.25">
      <c r="A76" t="s">
        <v>1685</v>
      </c>
      <c r="B76" t="s">
        <v>170</v>
      </c>
      <c r="C76" t="str">
        <f t="shared" si="2"/>
        <v>Chhattisgarh</v>
      </c>
      <c r="D76" t="s">
        <v>21</v>
      </c>
      <c r="E76">
        <v>0</v>
      </c>
      <c r="F76" t="s">
        <v>3286</v>
      </c>
      <c r="G76" t="s">
        <v>171</v>
      </c>
      <c r="H76">
        <v>9948590</v>
      </c>
      <c r="I76">
        <v>1166014</v>
      </c>
      <c r="J76">
        <v>2009</v>
      </c>
      <c r="K76" t="s">
        <v>162</v>
      </c>
      <c r="L76" t="s">
        <v>1081</v>
      </c>
    </row>
    <row r="77" spans="1:12" x14ac:dyDescent="0.25">
      <c r="A77" t="s">
        <v>1684</v>
      </c>
      <c r="B77" t="s">
        <v>173</v>
      </c>
      <c r="C77" t="str">
        <f t="shared" si="2"/>
        <v>Uttar Pradesh [2000 Onwards]</v>
      </c>
      <c r="D77" t="s">
        <v>30</v>
      </c>
      <c r="E77">
        <v>0</v>
      </c>
      <c r="F77" t="s">
        <v>3286</v>
      </c>
      <c r="G77" t="s">
        <v>97</v>
      </c>
      <c r="H77">
        <v>18643936</v>
      </c>
      <c r="I77">
        <v>0</v>
      </c>
      <c r="J77">
        <v>2009</v>
      </c>
      <c r="K77" t="s">
        <v>164</v>
      </c>
      <c r="L77" t="s">
        <v>1096</v>
      </c>
    </row>
    <row r="78" spans="1:12" x14ac:dyDescent="0.25">
      <c r="A78" t="s">
        <v>1683</v>
      </c>
      <c r="B78" t="s">
        <v>1677</v>
      </c>
      <c r="C78" t="str">
        <f t="shared" si="2"/>
        <v>Punjab</v>
      </c>
      <c r="D78" t="s">
        <v>200</v>
      </c>
      <c r="E78">
        <v>0</v>
      </c>
      <c r="F78" t="s">
        <v>1126</v>
      </c>
      <c r="G78" t="s">
        <v>61</v>
      </c>
      <c r="H78">
        <v>603100135</v>
      </c>
      <c r="I78">
        <v>13800</v>
      </c>
      <c r="J78">
        <v>2009</v>
      </c>
      <c r="K78" t="s">
        <v>1682</v>
      </c>
      <c r="L78" t="s">
        <v>1084</v>
      </c>
    </row>
    <row r="79" spans="1:12" x14ac:dyDescent="0.25">
      <c r="A79" t="s">
        <v>1681</v>
      </c>
      <c r="B79" t="s">
        <v>1101</v>
      </c>
      <c r="C79" t="str">
        <f t="shared" si="2"/>
        <v>Maharashtra</v>
      </c>
      <c r="D79" t="s">
        <v>21</v>
      </c>
      <c r="E79">
        <v>4</v>
      </c>
      <c r="F79" t="s">
        <v>3286</v>
      </c>
      <c r="G79" t="s">
        <v>11</v>
      </c>
      <c r="H79">
        <v>62250603</v>
      </c>
      <c r="I79">
        <v>45090238</v>
      </c>
      <c r="J79">
        <v>2009</v>
      </c>
      <c r="K79" t="s">
        <v>168</v>
      </c>
      <c r="L79" t="s">
        <v>1084</v>
      </c>
    </row>
    <row r="80" spans="1:12" x14ac:dyDescent="0.25">
      <c r="A80" t="s">
        <v>1680</v>
      </c>
      <c r="B80" t="s">
        <v>177</v>
      </c>
      <c r="C80" t="str">
        <f t="shared" si="2"/>
        <v>Bihar [2000 Onwards]</v>
      </c>
      <c r="D80" t="s">
        <v>75</v>
      </c>
      <c r="E80">
        <v>0</v>
      </c>
      <c r="F80" t="s">
        <v>3310</v>
      </c>
      <c r="G80" t="s">
        <v>44</v>
      </c>
      <c r="H80">
        <v>3583898</v>
      </c>
      <c r="I80">
        <v>1682852</v>
      </c>
      <c r="J80">
        <v>2009</v>
      </c>
      <c r="K80" t="s">
        <v>170</v>
      </c>
      <c r="L80" t="s">
        <v>1100</v>
      </c>
    </row>
    <row r="81" spans="1:12" x14ac:dyDescent="0.25">
      <c r="A81" t="s">
        <v>1679</v>
      </c>
      <c r="B81" t="s">
        <v>179</v>
      </c>
      <c r="C81" t="str">
        <f t="shared" si="2"/>
        <v>Karnataka</v>
      </c>
      <c r="D81" t="s">
        <v>21</v>
      </c>
      <c r="E81">
        <v>2</v>
      </c>
      <c r="F81" t="s">
        <v>3286</v>
      </c>
      <c r="G81" t="s">
        <v>11</v>
      </c>
      <c r="H81">
        <v>221734263</v>
      </c>
      <c r="I81">
        <v>43392842</v>
      </c>
      <c r="J81">
        <v>2009</v>
      </c>
      <c r="K81" t="s">
        <v>173</v>
      </c>
      <c r="L81" t="s">
        <v>1078</v>
      </c>
    </row>
    <row r="82" spans="1:12" x14ac:dyDescent="0.25">
      <c r="A82" t="s">
        <v>1678</v>
      </c>
      <c r="B82" t="s">
        <v>181</v>
      </c>
      <c r="C82" t="str">
        <f t="shared" si="2"/>
        <v>Karnataka</v>
      </c>
      <c r="D82" t="s">
        <v>21</v>
      </c>
      <c r="E82">
        <v>0</v>
      </c>
      <c r="F82" t="s">
        <v>3286</v>
      </c>
      <c r="G82" t="s">
        <v>97</v>
      </c>
      <c r="H82">
        <v>46572264</v>
      </c>
      <c r="I82">
        <v>0</v>
      </c>
      <c r="J82">
        <v>2009</v>
      </c>
      <c r="K82" t="s">
        <v>1677</v>
      </c>
      <c r="L82" t="s">
        <v>1089</v>
      </c>
    </row>
    <row r="83" spans="1:12" x14ac:dyDescent="0.25">
      <c r="A83" t="s">
        <v>1676</v>
      </c>
      <c r="B83" t="s">
        <v>185</v>
      </c>
      <c r="C83" t="str">
        <f t="shared" si="2"/>
        <v>Orissa</v>
      </c>
      <c r="D83" t="s">
        <v>96</v>
      </c>
      <c r="E83">
        <v>0</v>
      </c>
      <c r="F83" t="s">
        <v>1126</v>
      </c>
      <c r="G83" t="s">
        <v>27</v>
      </c>
      <c r="H83">
        <v>4828474</v>
      </c>
      <c r="I83">
        <v>118884</v>
      </c>
      <c r="J83">
        <v>2009</v>
      </c>
      <c r="K83" t="s">
        <v>1101</v>
      </c>
      <c r="L83" t="s">
        <v>1079</v>
      </c>
    </row>
    <row r="84" spans="1:12" x14ac:dyDescent="0.25">
      <c r="A84" t="s">
        <v>1675</v>
      </c>
      <c r="B84" t="s">
        <v>189</v>
      </c>
      <c r="C84" t="str">
        <f t="shared" si="2"/>
        <v>Madhya Pradesh [2000 Onwards]</v>
      </c>
      <c r="D84" t="s">
        <v>21</v>
      </c>
      <c r="E84">
        <v>0</v>
      </c>
      <c r="F84" t="s">
        <v>3286</v>
      </c>
      <c r="G84" t="s">
        <v>27</v>
      </c>
      <c r="H84">
        <v>7135000</v>
      </c>
      <c r="I84">
        <v>638122</v>
      </c>
      <c r="J84">
        <v>2009</v>
      </c>
      <c r="K84" t="s">
        <v>177</v>
      </c>
      <c r="L84" t="s">
        <v>1093</v>
      </c>
    </row>
    <row r="85" spans="1:12" x14ac:dyDescent="0.25">
      <c r="A85" t="s">
        <v>1674</v>
      </c>
      <c r="B85" t="s">
        <v>1669</v>
      </c>
      <c r="C85" t="str">
        <f t="shared" si="2"/>
        <v>Uttar Pradesh [2000 Onwards]</v>
      </c>
      <c r="D85" t="s">
        <v>30</v>
      </c>
      <c r="E85">
        <v>0</v>
      </c>
      <c r="F85" t="s">
        <v>3286</v>
      </c>
      <c r="G85" t="s">
        <v>27</v>
      </c>
      <c r="H85">
        <v>10158748</v>
      </c>
      <c r="I85">
        <v>433968</v>
      </c>
      <c r="J85">
        <v>2009</v>
      </c>
      <c r="K85" t="s">
        <v>179</v>
      </c>
      <c r="L85" t="s">
        <v>1097</v>
      </c>
    </row>
    <row r="86" spans="1:12" x14ac:dyDescent="0.25">
      <c r="A86" t="s">
        <v>1673</v>
      </c>
      <c r="B86" t="s">
        <v>1102</v>
      </c>
      <c r="C86" t="str">
        <f t="shared" si="2"/>
        <v>Orissa</v>
      </c>
      <c r="D86" t="s">
        <v>96</v>
      </c>
      <c r="E86">
        <v>0</v>
      </c>
      <c r="F86" t="s">
        <v>1126</v>
      </c>
      <c r="G86" t="s">
        <v>27</v>
      </c>
      <c r="H86">
        <v>11061000</v>
      </c>
      <c r="I86">
        <v>2500000</v>
      </c>
      <c r="J86">
        <v>2009</v>
      </c>
      <c r="K86" t="s">
        <v>181</v>
      </c>
      <c r="L86" t="s">
        <v>1097</v>
      </c>
    </row>
    <row r="87" spans="1:12" x14ac:dyDescent="0.25">
      <c r="A87" t="s">
        <v>1672</v>
      </c>
      <c r="B87" t="s">
        <v>193</v>
      </c>
      <c r="C87" t="str">
        <f t="shared" si="2"/>
        <v>Bihar [2000 Onwards]</v>
      </c>
      <c r="D87" t="s">
        <v>21</v>
      </c>
      <c r="E87">
        <v>0</v>
      </c>
      <c r="F87" t="s">
        <v>3286</v>
      </c>
      <c r="G87" t="s">
        <v>61</v>
      </c>
      <c r="H87">
        <v>7472000</v>
      </c>
      <c r="I87">
        <v>101000</v>
      </c>
      <c r="J87">
        <v>2009</v>
      </c>
      <c r="K87" t="s">
        <v>185</v>
      </c>
      <c r="L87" t="s">
        <v>1095</v>
      </c>
    </row>
    <row r="88" spans="1:12" x14ac:dyDescent="0.25">
      <c r="A88" t="s">
        <v>1671</v>
      </c>
      <c r="B88" t="s">
        <v>197</v>
      </c>
      <c r="C88" t="str">
        <f t="shared" si="2"/>
        <v>Rajasthan</v>
      </c>
      <c r="D88" t="s">
        <v>35</v>
      </c>
      <c r="E88">
        <v>0</v>
      </c>
      <c r="F88" t="s">
        <v>3286</v>
      </c>
      <c r="G88" t="s">
        <v>11</v>
      </c>
      <c r="H88">
        <v>11967191</v>
      </c>
      <c r="I88">
        <v>335314</v>
      </c>
      <c r="J88">
        <v>2009</v>
      </c>
      <c r="K88" t="s">
        <v>189</v>
      </c>
      <c r="L88" t="s">
        <v>1098</v>
      </c>
    </row>
    <row r="89" spans="1:12" x14ac:dyDescent="0.25">
      <c r="A89" t="s">
        <v>1670</v>
      </c>
      <c r="B89" t="s">
        <v>1662</v>
      </c>
      <c r="C89" t="str">
        <f t="shared" si="2"/>
        <v>Gujarat</v>
      </c>
      <c r="D89" t="s">
        <v>21</v>
      </c>
      <c r="E89">
        <v>0</v>
      </c>
      <c r="F89" t="s">
        <v>3286</v>
      </c>
      <c r="G89" t="s">
        <v>15</v>
      </c>
      <c r="H89">
        <v>2441000</v>
      </c>
      <c r="I89">
        <v>833462</v>
      </c>
      <c r="J89">
        <v>2009</v>
      </c>
      <c r="K89" t="s">
        <v>1669</v>
      </c>
      <c r="L89" t="s">
        <v>1078</v>
      </c>
    </row>
    <row r="90" spans="1:12" x14ac:dyDescent="0.25">
      <c r="A90" t="s">
        <v>1668</v>
      </c>
      <c r="B90" t="s">
        <v>202</v>
      </c>
      <c r="C90" t="str">
        <f t="shared" si="2"/>
        <v>Gujarat</v>
      </c>
      <c r="D90" t="s">
        <v>21</v>
      </c>
      <c r="E90">
        <v>0</v>
      </c>
      <c r="F90" t="s">
        <v>3286</v>
      </c>
      <c r="G90" t="s">
        <v>11</v>
      </c>
      <c r="H90">
        <v>5508711</v>
      </c>
      <c r="I90">
        <v>0</v>
      </c>
      <c r="J90">
        <v>2009</v>
      </c>
      <c r="K90" t="s">
        <v>1102</v>
      </c>
      <c r="L90" t="s">
        <v>1095</v>
      </c>
    </row>
    <row r="91" spans="1:12" x14ac:dyDescent="0.25">
      <c r="A91" t="s">
        <v>1667</v>
      </c>
      <c r="B91" t="s">
        <v>204</v>
      </c>
      <c r="C91" t="str">
        <f t="shared" si="2"/>
        <v>Rajasthan</v>
      </c>
      <c r="D91" t="s">
        <v>35</v>
      </c>
      <c r="E91">
        <v>0</v>
      </c>
      <c r="F91" t="s">
        <v>3286</v>
      </c>
      <c r="G91" t="s">
        <v>44</v>
      </c>
      <c r="H91">
        <v>20376956</v>
      </c>
      <c r="I91">
        <v>1400000</v>
      </c>
      <c r="J91">
        <v>2009</v>
      </c>
      <c r="K91" t="s">
        <v>193</v>
      </c>
      <c r="L91" t="s">
        <v>1093</v>
      </c>
    </row>
    <row r="92" spans="1:12" x14ac:dyDescent="0.25">
      <c r="A92" t="s">
        <v>1666</v>
      </c>
      <c r="B92" t="s">
        <v>206</v>
      </c>
      <c r="C92" t="str">
        <f t="shared" si="2"/>
        <v>Madhya Pradesh [2000 Onwards]</v>
      </c>
      <c r="D92" t="s">
        <v>21</v>
      </c>
      <c r="E92">
        <v>4</v>
      </c>
      <c r="F92" t="s">
        <v>3286</v>
      </c>
      <c r="G92" t="s">
        <v>97</v>
      </c>
      <c r="H92">
        <v>7972241</v>
      </c>
      <c r="I92">
        <v>100000</v>
      </c>
      <c r="J92">
        <v>2009</v>
      </c>
      <c r="K92" t="s">
        <v>1665</v>
      </c>
      <c r="L92" t="s">
        <v>1079</v>
      </c>
    </row>
    <row r="93" spans="1:12" x14ac:dyDescent="0.25">
      <c r="A93" t="s">
        <v>1664</v>
      </c>
      <c r="B93" t="s">
        <v>1658</v>
      </c>
      <c r="C93" t="str">
        <f t="shared" si="2"/>
        <v>Maharashtra</v>
      </c>
      <c r="D93" t="s">
        <v>35</v>
      </c>
      <c r="E93">
        <v>0</v>
      </c>
      <c r="F93" t="s">
        <v>3286</v>
      </c>
      <c r="G93" t="s">
        <v>15</v>
      </c>
      <c r="H93">
        <v>109039952</v>
      </c>
      <c r="I93">
        <v>1250000</v>
      </c>
      <c r="J93">
        <v>2009</v>
      </c>
      <c r="K93" t="s">
        <v>197</v>
      </c>
      <c r="L93" t="s">
        <v>1081</v>
      </c>
    </row>
    <row r="94" spans="1:12" x14ac:dyDescent="0.25">
      <c r="A94" t="s">
        <v>1663</v>
      </c>
      <c r="B94" t="s">
        <v>1656</v>
      </c>
      <c r="C94" t="str">
        <f t="shared" si="2"/>
        <v>Haryana</v>
      </c>
      <c r="D94" t="s">
        <v>35</v>
      </c>
      <c r="E94">
        <v>0</v>
      </c>
      <c r="F94" t="s">
        <v>3286</v>
      </c>
      <c r="G94" t="s">
        <v>11</v>
      </c>
      <c r="H94">
        <v>167266000</v>
      </c>
      <c r="I94">
        <v>17000000</v>
      </c>
      <c r="J94">
        <v>2009</v>
      </c>
      <c r="K94" t="s">
        <v>1662</v>
      </c>
      <c r="L94" t="s">
        <v>1080</v>
      </c>
    </row>
    <row r="95" spans="1:12" x14ac:dyDescent="0.25">
      <c r="A95" t="s">
        <v>1661</v>
      </c>
      <c r="B95" t="s">
        <v>1654</v>
      </c>
      <c r="C95" t="str">
        <f t="shared" si="2"/>
        <v>Andhra Pradesh</v>
      </c>
      <c r="D95" t="s">
        <v>35</v>
      </c>
      <c r="E95">
        <v>0</v>
      </c>
      <c r="F95" t="s">
        <v>3286</v>
      </c>
      <c r="G95" t="s">
        <v>15</v>
      </c>
      <c r="H95">
        <v>194763618</v>
      </c>
      <c r="I95">
        <v>6057899</v>
      </c>
      <c r="J95">
        <v>2009</v>
      </c>
      <c r="K95" t="s">
        <v>202</v>
      </c>
      <c r="L95" t="s">
        <v>1080</v>
      </c>
    </row>
    <row r="96" spans="1:12" x14ac:dyDescent="0.25">
      <c r="A96" t="s">
        <v>209</v>
      </c>
      <c r="B96" t="s">
        <v>210</v>
      </c>
      <c r="C96" t="str">
        <f t="shared" si="2"/>
        <v>Madhya Pradesh [2000 Onwards]</v>
      </c>
      <c r="D96" t="s">
        <v>21</v>
      </c>
      <c r="E96">
        <v>0</v>
      </c>
      <c r="F96" t="s">
        <v>3286</v>
      </c>
      <c r="G96" t="s">
        <v>61</v>
      </c>
      <c r="H96">
        <v>5885927</v>
      </c>
      <c r="I96">
        <v>0</v>
      </c>
      <c r="J96">
        <v>2009</v>
      </c>
      <c r="K96" t="s">
        <v>204</v>
      </c>
      <c r="L96" t="s">
        <v>1081</v>
      </c>
    </row>
    <row r="97" spans="1:12" x14ac:dyDescent="0.25">
      <c r="A97" t="s">
        <v>1660</v>
      </c>
      <c r="B97" t="s">
        <v>212</v>
      </c>
      <c r="C97" t="str">
        <f t="shared" si="2"/>
        <v>Orissa</v>
      </c>
      <c r="D97" t="s">
        <v>96</v>
      </c>
      <c r="E97">
        <v>0</v>
      </c>
      <c r="F97" t="s">
        <v>1126</v>
      </c>
      <c r="G97" t="s">
        <v>27</v>
      </c>
      <c r="H97">
        <v>1477178</v>
      </c>
      <c r="I97">
        <v>0</v>
      </c>
      <c r="J97">
        <v>2009</v>
      </c>
      <c r="K97" t="s">
        <v>206</v>
      </c>
      <c r="L97" t="s">
        <v>1098</v>
      </c>
    </row>
    <row r="98" spans="1:12" x14ac:dyDescent="0.25">
      <c r="A98" t="s">
        <v>1659</v>
      </c>
      <c r="B98" t="s">
        <v>214</v>
      </c>
      <c r="C98" t="str">
        <f t="shared" si="2"/>
        <v>Karnataka</v>
      </c>
      <c r="D98" t="s">
        <v>35</v>
      </c>
      <c r="E98">
        <v>5</v>
      </c>
      <c r="F98" t="s">
        <v>3286</v>
      </c>
      <c r="G98" t="s">
        <v>27</v>
      </c>
      <c r="H98">
        <v>142394557</v>
      </c>
      <c r="I98">
        <v>43958832</v>
      </c>
      <c r="J98">
        <v>2009</v>
      </c>
      <c r="K98" t="s">
        <v>1658</v>
      </c>
      <c r="L98" t="s">
        <v>1079</v>
      </c>
    </row>
    <row r="99" spans="1:12" x14ac:dyDescent="0.25">
      <c r="A99" t="s">
        <v>1657</v>
      </c>
      <c r="B99" t="s">
        <v>216</v>
      </c>
      <c r="C99" t="str">
        <f t="shared" si="2"/>
        <v>Karnataka</v>
      </c>
      <c r="D99" t="s">
        <v>21</v>
      </c>
      <c r="E99">
        <v>0</v>
      </c>
      <c r="F99" t="s">
        <v>3286</v>
      </c>
      <c r="G99" t="s">
        <v>15</v>
      </c>
      <c r="H99">
        <v>11753725</v>
      </c>
      <c r="I99">
        <v>3902460</v>
      </c>
      <c r="J99">
        <v>2009</v>
      </c>
      <c r="K99" t="s">
        <v>1656</v>
      </c>
      <c r="L99" t="s">
        <v>1088</v>
      </c>
    </row>
    <row r="100" spans="1:12" x14ac:dyDescent="0.25">
      <c r="A100" t="s">
        <v>1655</v>
      </c>
      <c r="B100" t="s">
        <v>218</v>
      </c>
      <c r="C100" t="str">
        <f t="shared" si="2"/>
        <v>Uttar Pradesh [2000 Onwards]</v>
      </c>
      <c r="D100" t="s">
        <v>113</v>
      </c>
      <c r="E100">
        <v>0</v>
      </c>
      <c r="F100" t="s">
        <v>1126</v>
      </c>
      <c r="G100" t="s">
        <v>11</v>
      </c>
      <c r="H100">
        <v>35352625</v>
      </c>
      <c r="I100">
        <v>5254245</v>
      </c>
      <c r="J100">
        <v>2009</v>
      </c>
      <c r="K100" t="s">
        <v>1654</v>
      </c>
      <c r="L100" t="s">
        <v>1077</v>
      </c>
    </row>
    <row r="101" spans="1:12" x14ac:dyDescent="0.25">
      <c r="A101" t="s">
        <v>1653</v>
      </c>
      <c r="B101" t="s">
        <v>220</v>
      </c>
      <c r="C101" t="str">
        <f t="shared" si="2"/>
        <v>Rajasthan</v>
      </c>
      <c r="D101" t="s">
        <v>21</v>
      </c>
      <c r="E101">
        <v>0</v>
      </c>
      <c r="F101" t="s">
        <v>3286</v>
      </c>
      <c r="G101" t="s">
        <v>27</v>
      </c>
      <c r="H101">
        <v>2563467</v>
      </c>
      <c r="I101">
        <v>0</v>
      </c>
      <c r="J101">
        <v>2009</v>
      </c>
      <c r="K101" t="s">
        <v>210</v>
      </c>
      <c r="L101" t="s">
        <v>1098</v>
      </c>
    </row>
    <row r="102" spans="1:12" x14ac:dyDescent="0.25">
      <c r="A102" t="s">
        <v>1652</v>
      </c>
      <c r="B102" t="s">
        <v>228</v>
      </c>
      <c r="C102" t="str">
        <f t="shared" ref="C102:C133" si="3">VLOOKUP(B102,$K$2:$L$544,2,FALSE)</f>
        <v>West Bengal</v>
      </c>
      <c r="D102" t="s">
        <v>253</v>
      </c>
      <c r="E102">
        <v>0</v>
      </c>
      <c r="F102" t="s">
        <v>3286</v>
      </c>
      <c r="G102" t="s">
        <v>97</v>
      </c>
      <c r="H102">
        <v>13148000</v>
      </c>
      <c r="I102">
        <v>526321</v>
      </c>
      <c r="J102">
        <v>2009</v>
      </c>
      <c r="K102" t="s">
        <v>212</v>
      </c>
      <c r="L102" t="s">
        <v>1095</v>
      </c>
    </row>
    <row r="103" spans="1:12" x14ac:dyDescent="0.25">
      <c r="A103" t="s">
        <v>1070</v>
      </c>
      <c r="B103" t="s">
        <v>1645</v>
      </c>
      <c r="C103" t="str">
        <f t="shared" si="3"/>
        <v>West Bengal</v>
      </c>
      <c r="D103" t="s">
        <v>43</v>
      </c>
      <c r="E103">
        <v>0</v>
      </c>
      <c r="F103" t="s">
        <v>3286</v>
      </c>
      <c r="G103" t="s">
        <v>11</v>
      </c>
      <c r="H103">
        <v>1078000</v>
      </c>
      <c r="I103">
        <v>174660</v>
      </c>
      <c r="J103">
        <v>2009</v>
      </c>
      <c r="K103" t="s">
        <v>214</v>
      </c>
      <c r="L103" t="s">
        <v>1097</v>
      </c>
    </row>
    <row r="104" spans="1:12" x14ac:dyDescent="0.25">
      <c r="A104" t="s">
        <v>1651</v>
      </c>
      <c r="B104" t="s">
        <v>232</v>
      </c>
      <c r="C104" t="str">
        <f t="shared" si="3"/>
        <v>Orissa</v>
      </c>
      <c r="D104" t="s">
        <v>96</v>
      </c>
      <c r="E104">
        <v>2</v>
      </c>
      <c r="F104" t="s">
        <v>1126</v>
      </c>
      <c r="G104" t="s">
        <v>15</v>
      </c>
      <c r="H104">
        <v>36148185</v>
      </c>
      <c r="I104">
        <v>1431104</v>
      </c>
      <c r="J104">
        <v>2009</v>
      </c>
      <c r="K104" t="s">
        <v>216</v>
      </c>
      <c r="L104" t="s">
        <v>1097</v>
      </c>
    </row>
    <row r="105" spans="1:12" x14ac:dyDescent="0.25">
      <c r="A105" t="s">
        <v>1650</v>
      </c>
      <c r="B105" t="s">
        <v>234</v>
      </c>
      <c r="C105" t="str">
        <f t="shared" si="3"/>
        <v>West Bengal</v>
      </c>
      <c r="D105" t="s">
        <v>43</v>
      </c>
      <c r="E105">
        <v>0</v>
      </c>
      <c r="F105" t="s">
        <v>3286</v>
      </c>
      <c r="G105" t="s">
        <v>11</v>
      </c>
      <c r="H105">
        <v>739396</v>
      </c>
      <c r="I105">
        <v>0</v>
      </c>
      <c r="J105">
        <v>2009</v>
      </c>
      <c r="K105" t="s">
        <v>218</v>
      </c>
      <c r="L105" t="s">
        <v>1078</v>
      </c>
    </row>
    <row r="106" spans="1:12" x14ac:dyDescent="0.25">
      <c r="A106" t="s">
        <v>1649</v>
      </c>
      <c r="B106" t="s">
        <v>240</v>
      </c>
      <c r="C106" t="str">
        <f t="shared" si="3"/>
        <v>Uttar Pradesh [2000 Onwards]</v>
      </c>
      <c r="D106" t="s">
        <v>18</v>
      </c>
      <c r="E106">
        <v>0</v>
      </c>
      <c r="F106" t="s">
        <v>1126</v>
      </c>
      <c r="G106" t="s">
        <v>432</v>
      </c>
      <c r="H106">
        <v>844005</v>
      </c>
      <c r="I106">
        <v>0</v>
      </c>
      <c r="J106">
        <v>2009</v>
      </c>
      <c r="K106" t="s">
        <v>220</v>
      </c>
      <c r="L106" t="s">
        <v>1081</v>
      </c>
    </row>
    <row r="107" spans="1:12" x14ac:dyDescent="0.25">
      <c r="A107" t="s">
        <v>1648</v>
      </c>
      <c r="B107" t="s">
        <v>242</v>
      </c>
      <c r="C107" t="str">
        <f t="shared" si="3"/>
        <v>Maharashtra</v>
      </c>
      <c r="D107" t="s">
        <v>53</v>
      </c>
      <c r="E107">
        <v>10</v>
      </c>
      <c r="F107" t="s">
        <v>1126</v>
      </c>
      <c r="G107" t="s">
        <v>15</v>
      </c>
      <c r="H107">
        <v>12052820</v>
      </c>
      <c r="I107">
        <v>4541550</v>
      </c>
      <c r="J107">
        <v>2009</v>
      </c>
      <c r="K107" t="s">
        <v>224</v>
      </c>
      <c r="L107" t="s">
        <v>1100</v>
      </c>
    </row>
    <row r="108" spans="1:12" x14ac:dyDescent="0.25">
      <c r="A108" t="s">
        <v>1647</v>
      </c>
      <c r="B108" t="s">
        <v>248</v>
      </c>
      <c r="C108" t="str">
        <f t="shared" si="3"/>
        <v>Bihar [2000 Onwards]</v>
      </c>
      <c r="D108" t="s">
        <v>86</v>
      </c>
      <c r="E108">
        <v>1</v>
      </c>
      <c r="F108" t="s">
        <v>1126</v>
      </c>
      <c r="G108" t="s">
        <v>11</v>
      </c>
      <c r="H108">
        <v>6565488</v>
      </c>
      <c r="I108">
        <v>12263</v>
      </c>
      <c r="J108">
        <v>2009</v>
      </c>
      <c r="K108" t="s">
        <v>228</v>
      </c>
      <c r="L108" t="s">
        <v>1084</v>
      </c>
    </row>
    <row r="109" spans="1:12" x14ac:dyDescent="0.25">
      <c r="A109" t="s">
        <v>1646</v>
      </c>
      <c r="B109" t="s">
        <v>1638</v>
      </c>
      <c r="C109" t="str">
        <f t="shared" si="3"/>
        <v>Kerala</v>
      </c>
      <c r="D109" t="s">
        <v>35</v>
      </c>
      <c r="E109">
        <v>1</v>
      </c>
      <c r="F109" t="s">
        <v>3286</v>
      </c>
      <c r="G109" t="s">
        <v>15</v>
      </c>
      <c r="H109">
        <v>2954364</v>
      </c>
      <c r="I109">
        <v>0</v>
      </c>
      <c r="J109">
        <v>2009</v>
      </c>
      <c r="K109" t="s">
        <v>1645</v>
      </c>
      <c r="L109" t="s">
        <v>1084</v>
      </c>
    </row>
    <row r="110" spans="1:12" x14ac:dyDescent="0.25">
      <c r="A110" t="s">
        <v>1644</v>
      </c>
      <c r="B110" t="s">
        <v>260</v>
      </c>
      <c r="C110" t="str">
        <f t="shared" si="3"/>
        <v>Karnataka</v>
      </c>
      <c r="D110" t="s">
        <v>35</v>
      </c>
      <c r="E110">
        <v>0</v>
      </c>
      <c r="F110" t="s">
        <v>3286</v>
      </c>
      <c r="G110" t="s">
        <v>27</v>
      </c>
      <c r="H110">
        <v>16729619</v>
      </c>
      <c r="I110">
        <v>3896431</v>
      </c>
      <c r="J110">
        <v>2009</v>
      </c>
      <c r="K110" t="s">
        <v>232</v>
      </c>
      <c r="L110" t="s">
        <v>1095</v>
      </c>
    </row>
    <row r="111" spans="1:12" x14ac:dyDescent="0.25">
      <c r="A111" t="s">
        <v>1643</v>
      </c>
      <c r="B111" t="s">
        <v>262</v>
      </c>
      <c r="C111" t="str">
        <f t="shared" si="3"/>
        <v>Uttar Pradesh [2000 Onwards]</v>
      </c>
      <c r="D111" t="s">
        <v>18</v>
      </c>
      <c r="E111">
        <v>10</v>
      </c>
      <c r="F111" t="s">
        <v>1126</v>
      </c>
      <c r="G111" t="s">
        <v>11</v>
      </c>
      <c r="H111">
        <v>4672785</v>
      </c>
      <c r="I111">
        <v>0</v>
      </c>
      <c r="J111">
        <v>2009</v>
      </c>
      <c r="K111" t="s">
        <v>234</v>
      </c>
      <c r="L111" t="s">
        <v>1084</v>
      </c>
    </row>
    <row r="112" spans="1:12" x14ac:dyDescent="0.25">
      <c r="A112" t="s">
        <v>263</v>
      </c>
      <c r="B112" t="s">
        <v>264</v>
      </c>
      <c r="C112" t="str">
        <f t="shared" si="3"/>
        <v>Chandigarh</v>
      </c>
      <c r="D112" t="s">
        <v>35</v>
      </c>
      <c r="E112">
        <v>0</v>
      </c>
      <c r="F112" t="s">
        <v>3286</v>
      </c>
      <c r="G112" t="s">
        <v>11</v>
      </c>
      <c r="H112">
        <v>38729400</v>
      </c>
      <c r="I112">
        <v>0</v>
      </c>
      <c r="J112">
        <v>2009</v>
      </c>
      <c r="K112" t="s">
        <v>240</v>
      </c>
      <c r="L112" t="s">
        <v>1078</v>
      </c>
    </row>
    <row r="113" spans="1:12" x14ac:dyDescent="0.25">
      <c r="A113" t="s">
        <v>265</v>
      </c>
      <c r="B113" t="s">
        <v>266</v>
      </c>
      <c r="C113" t="str">
        <f t="shared" si="3"/>
        <v>Delhi [1977 Onwards]</v>
      </c>
      <c r="D113" t="s">
        <v>35</v>
      </c>
      <c r="E113">
        <v>0</v>
      </c>
      <c r="F113" t="s">
        <v>3286</v>
      </c>
      <c r="G113" t="s">
        <v>27</v>
      </c>
      <c r="H113">
        <v>319722459</v>
      </c>
      <c r="I113">
        <v>0</v>
      </c>
      <c r="J113">
        <v>2009</v>
      </c>
      <c r="K113" t="s">
        <v>242</v>
      </c>
      <c r="L113" t="s">
        <v>1079</v>
      </c>
    </row>
    <row r="114" spans="1:12" x14ac:dyDescent="0.25">
      <c r="A114" t="s">
        <v>1642</v>
      </c>
      <c r="B114" t="s">
        <v>268</v>
      </c>
      <c r="C114" t="str">
        <f t="shared" si="3"/>
        <v>Maharashtra</v>
      </c>
      <c r="D114" t="s">
        <v>21</v>
      </c>
      <c r="E114">
        <v>30</v>
      </c>
      <c r="F114" t="s">
        <v>3286</v>
      </c>
      <c r="G114" t="s">
        <v>61</v>
      </c>
      <c r="H114">
        <v>8084050</v>
      </c>
      <c r="I114">
        <v>262243</v>
      </c>
      <c r="J114">
        <v>2009</v>
      </c>
      <c r="K114" t="s">
        <v>1641</v>
      </c>
      <c r="L114" t="s">
        <v>1084</v>
      </c>
    </row>
    <row r="115" spans="1:12" x14ac:dyDescent="0.25">
      <c r="A115" t="s">
        <v>1640</v>
      </c>
      <c r="B115" t="s">
        <v>272</v>
      </c>
      <c r="C115" t="str">
        <f t="shared" si="3"/>
        <v>Jharkhand</v>
      </c>
      <c r="D115" t="s">
        <v>60</v>
      </c>
      <c r="E115">
        <v>0</v>
      </c>
      <c r="F115" t="s">
        <v>3309</v>
      </c>
      <c r="G115" t="s">
        <v>11</v>
      </c>
      <c r="H115">
        <v>21277657</v>
      </c>
      <c r="I115">
        <v>0</v>
      </c>
      <c r="J115">
        <v>2009</v>
      </c>
      <c r="K115" t="s">
        <v>248</v>
      </c>
      <c r="L115" t="s">
        <v>1093</v>
      </c>
    </row>
    <row r="116" spans="1:12" x14ac:dyDescent="0.25">
      <c r="A116" t="s">
        <v>1639</v>
      </c>
      <c r="B116" t="s">
        <v>1623</v>
      </c>
      <c r="C116" t="str">
        <f t="shared" si="3"/>
        <v>Tamil Nadu</v>
      </c>
      <c r="D116" t="s">
        <v>1163</v>
      </c>
      <c r="E116">
        <v>0</v>
      </c>
      <c r="F116" t="s">
        <v>3310</v>
      </c>
      <c r="G116" t="s">
        <v>11</v>
      </c>
      <c r="H116">
        <v>27966678</v>
      </c>
      <c r="I116">
        <v>0</v>
      </c>
      <c r="J116">
        <v>2009</v>
      </c>
      <c r="K116" t="s">
        <v>1638</v>
      </c>
      <c r="L116" t="s">
        <v>1083</v>
      </c>
    </row>
    <row r="117" spans="1:12" x14ac:dyDescent="0.25">
      <c r="A117" t="s">
        <v>1637</v>
      </c>
      <c r="B117" t="s">
        <v>1629</v>
      </c>
      <c r="C117" t="str">
        <f t="shared" si="3"/>
        <v>Andhra Pradesh</v>
      </c>
      <c r="D117" t="s">
        <v>35</v>
      </c>
      <c r="E117">
        <v>0</v>
      </c>
      <c r="F117" t="s">
        <v>3286</v>
      </c>
      <c r="G117" t="s">
        <v>27</v>
      </c>
      <c r="H117">
        <v>56150333</v>
      </c>
      <c r="I117">
        <v>2042919</v>
      </c>
      <c r="J117">
        <v>2009</v>
      </c>
      <c r="K117" t="s">
        <v>260</v>
      </c>
      <c r="L117" t="s">
        <v>1097</v>
      </c>
    </row>
    <row r="118" spans="1:12" x14ac:dyDescent="0.25">
      <c r="A118" t="s">
        <v>1636</v>
      </c>
      <c r="B118" t="s">
        <v>278</v>
      </c>
      <c r="C118" t="str">
        <f t="shared" si="3"/>
        <v>Gujarat</v>
      </c>
      <c r="D118" t="s">
        <v>21</v>
      </c>
      <c r="E118">
        <v>0</v>
      </c>
      <c r="F118" t="s">
        <v>3286</v>
      </c>
      <c r="G118" t="s">
        <v>61</v>
      </c>
      <c r="H118">
        <v>10501785</v>
      </c>
      <c r="I118">
        <v>6624317</v>
      </c>
      <c r="J118">
        <v>2009</v>
      </c>
      <c r="K118" t="s">
        <v>262</v>
      </c>
      <c r="L118" t="s">
        <v>1078</v>
      </c>
    </row>
    <row r="119" spans="1:12" x14ac:dyDescent="0.25">
      <c r="A119" t="s">
        <v>1635</v>
      </c>
      <c r="B119" t="s">
        <v>280</v>
      </c>
      <c r="C119" t="str">
        <f t="shared" si="3"/>
        <v>Tamil Nadu</v>
      </c>
      <c r="D119" t="s">
        <v>1634</v>
      </c>
      <c r="E119">
        <v>2</v>
      </c>
      <c r="F119" t="s">
        <v>3310</v>
      </c>
      <c r="G119" t="s">
        <v>27</v>
      </c>
      <c r="H119">
        <v>2347700</v>
      </c>
      <c r="I119">
        <v>881000</v>
      </c>
      <c r="J119">
        <v>2009</v>
      </c>
      <c r="K119" t="s">
        <v>264</v>
      </c>
      <c r="L119" t="s">
        <v>264</v>
      </c>
    </row>
    <row r="120" spans="1:12" x14ac:dyDescent="0.25">
      <c r="A120" t="s">
        <v>1633</v>
      </c>
      <c r="B120" t="s">
        <v>1618</v>
      </c>
      <c r="C120" t="str">
        <f t="shared" si="3"/>
        <v>Karnataka</v>
      </c>
      <c r="D120" t="s">
        <v>35</v>
      </c>
      <c r="E120">
        <v>0</v>
      </c>
      <c r="F120" t="s">
        <v>3286</v>
      </c>
      <c r="G120" t="s">
        <v>15</v>
      </c>
      <c r="H120">
        <v>29374446</v>
      </c>
      <c r="I120">
        <v>1083264</v>
      </c>
      <c r="J120">
        <v>2009</v>
      </c>
      <c r="K120" t="s">
        <v>266</v>
      </c>
      <c r="L120" t="s">
        <v>1103</v>
      </c>
    </row>
    <row r="121" spans="1:12" x14ac:dyDescent="0.25">
      <c r="A121" t="s">
        <v>1632</v>
      </c>
      <c r="B121" t="s">
        <v>284</v>
      </c>
      <c r="C121" t="str">
        <f t="shared" si="3"/>
        <v>Karnataka</v>
      </c>
      <c r="D121" t="s">
        <v>21</v>
      </c>
      <c r="E121">
        <v>1</v>
      </c>
      <c r="F121" t="s">
        <v>3286</v>
      </c>
      <c r="G121" t="s">
        <v>97</v>
      </c>
      <c r="H121">
        <v>28352578</v>
      </c>
      <c r="I121">
        <v>0</v>
      </c>
      <c r="J121">
        <v>2009</v>
      </c>
      <c r="K121" t="s">
        <v>268</v>
      </c>
      <c r="L121" t="s">
        <v>1079</v>
      </c>
    </row>
    <row r="122" spans="1:12" x14ac:dyDescent="0.25">
      <c r="A122" t="s">
        <v>1631</v>
      </c>
      <c r="B122" t="s">
        <v>292</v>
      </c>
      <c r="C122" t="str">
        <f t="shared" si="3"/>
        <v>Karnataka</v>
      </c>
      <c r="D122" t="s">
        <v>21</v>
      </c>
      <c r="E122">
        <v>0</v>
      </c>
      <c r="F122" t="s">
        <v>3286</v>
      </c>
      <c r="G122" t="s">
        <v>27</v>
      </c>
      <c r="H122">
        <v>22836000</v>
      </c>
      <c r="I122">
        <v>0</v>
      </c>
      <c r="J122">
        <v>2009</v>
      </c>
      <c r="K122" t="s">
        <v>272</v>
      </c>
      <c r="L122" t="s">
        <v>1104</v>
      </c>
    </row>
    <row r="123" spans="1:12" x14ac:dyDescent="0.25">
      <c r="A123" t="s">
        <v>1630</v>
      </c>
      <c r="B123" t="s">
        <v>294</v>
      </c>
      <c r="C123" t="str">
        <f t="shared" si="3"/>
        <v>Andhra Pradesh</v>
      </c>
      <c r="D123" t="s">
        <v>63</v>
      </c>
      <c r="E123">
        <v>0</v>
      </c>
      <c r="F123" t="s">
        <v>1126</v>
      </c>
      <c r="G123" t="s">
        <v>11</v>
      </c>
      <c r="H123">
        <v>6011000</v>
      </c>
      <c r="I123">
        <v>0</v>
      </c>
      <c r="J123">
        <v>2009</v>
      </c>
      <c r="K123" t="s">
        <v>1629</v>
      </c>
      <c r="L123" t="s">
        <v>1077</v>
      </c>
    </row>
    <row r="124" spans="1:12" x14ac:dyDescent="0.25">
      <c r="A124" t="s">
        <v>1628</v>
      </c>
      <c r="B124" t="s">
        <v>296</v>
      </c>
      <c r="C124" t="str">
        <f t="shared" si="3"/>
        <v>Rajasthan</v>
      </c>
      <c r="D124" t="s">
        <v>35</v>
      </c>
      <c r="E124">
        <v>1</v>
      </c>
      <c r="F124" t="s">
        <v>3286</v>
      </c>
      <c r="G124" t="s">
        <v>44</v>
      </c>
      <c r="H124">
        <v>8721354</v>
      </c>
      <c r="I124">
        <v>0</v>
      </c>
      <c r="J124">
        <v>2009</v>
      </c>
      <c r="K124" t="s">
        <v>1627</v>
      </c>
      <c r="L124" t="s">
        <v>1092</v>
      </c>
    </row>
    <row r="125" spans="1:12" x14ac:dyDescent="0.25">
      <c r="A125" t="s">
        <v>1626</v>
      </c>
      <c r="B125" t="s">
        <v>298</v>
      </c>
      <c r="C125" t="str">
        <f t="shared" si="3"/>
        <v>Rajasthan</v>
      </c>
      <c r="D125" t="s">
        <v>21</v>
      </c>
      <c r="E125">
        <v>0</v>
      </c>
      <c r="F125" t="s">
        <v>3286</v>
      </c>
      <c r="G125" t="s">
        <v>11</v>
      </c>
      <c r="H125">
        <v>27403097</v>
      </c>
      <c r="I125">
        <v>0</v>
      </c>
      <c r="J125">
        <v>2009</v>
      </c>
      <c r="K125" t="s">
        <v>1625</v>
      </c>
      <c r="L125" t="s">
        <v>1092</v>
      </c>
    </row>
    <row r="126" spans="1:12" x14ac:dyDescent="0.25">
      <c r="A126" t="s">
        <v>1624</v>
      </c>
      <c r="B126" t="s">
        <v>1105</v>
      </c>
      <c r="C126" t="str">
        <f t="shared" si="3"/>
        <v>Tamil Nadu</v>
      </c>
      <c r="D126" t="s">
        <v>43</v>
      </c>
      <c r="E126">
        <v>0</v>
      </c>
      <c r="F126" t="s">
        <v>3286</v>
      </c>
      <c r="G126" t="s">
        <v>15</v>
      </c>
      <c r="H126">
        <v>1767722</v>
      </c>
      <c r="I126">
        <v>0</v>
      </c>
      <c r="J126">
        <v>2009</v>
      </c>
      <c r="K126" t="s">
        <v>1623</v>
      </c>
      <c r="L126" t="s">
        <v>1092</v>
      </c>
    </row>
    <row r="127" spans="1:12" x14ac:dyDescent="0.25">
      <c r="A127" t="s">
        <v>1622</v>
      </c>
      <c r="B127" t="s">
        <v>302</v>
      </c>
      <c r="C127" t="str">
        <f t="shared" si="3"/>
        <v>West Bengal</v>
      </c>
      <c r="D127" t="s">
        <v>156</v>
      </c>
      <c r="E127">
        <v>1</v>
      </c>
      <c r="F127" t="s">
        <v>1126</v>
      </c>
      <c r="G127" t="s">
        <v>15</v>
      </c>
      <c r="H127">
        <v>1133170</v>
      </c>
      <c r="I127">
        <v>0</v>
      </c>
      <c r="J127">
        <v>2009</v>
      </c>
      <c r="K127" t="s">
        <v>276</v>
      </c>
      <c r="L127" t="s">
        <v>1098</v>
      </c>
    </row>
    <row r="128" spans="1:12" x14ac:dyDescent="0.25">
      <c r="A128" t="s">
        <v>1621</v>
      </c>
      <c r="B128" t="s">
        <v>304</v>
      </c>
      <c r="C128" t="str">
        <f t="shared" si="3"/>
        <v>Tamil Nadu</v>
      </c>
      <c r="D128" t="s">
        <v>35</v>
      </c>
      <c r="E128">
        <v>0</v>
      </c>
      <c r="F128" t="s">
        <v>3286</v>
      </c>
      <c r="G128" t="s">
        <v>15</v>
      </c>
      <c r="H128">
        <v>11866846</v>
      </c>
      <c r="I128">
        <v>78136525</v>
      </c>
      <c r="J128">
        <v>2009</v>
      </c>
      <c r="K128" t="s">
        <v>278</v>
      </c>
      <c r="L128" t="s">
        <v>1080</v>
      </c>
    </row>
    <row r="129" spans="1:12" x14ac:dyDescent="0.25">
      <c r="A129" t="s">
        <v>1620</v>
      </c>
      <c r="B129" t="s">
        <v>309</v>
      </c>
      <c r="C129" t="str">
        <f t="shared" si="3"/>
        <v>Orissa</v>
      </c>
      <c r="D129" t="s">
        <v>96</v>
      </c>
      <c r="E129">
        <v>0</v>
      </c>
      <c r="F129" t="s">
        <v>1126</v>
      </c>
      <c r="G129" t="s">
        <v>27</v>
      </c>
      <c r="H129">
        <v>50793831</v>
      </c>
      <c r="I129">
        <v>0</v>
      </c>
      <c r="J129">
        <v>2009</v>
      </c>
      <c r="K129" t="s">
        <v>280</v>
      </c>
      <c r="L129" t="s">
        <v>1092</v>
      </c>
    </row>
    <row r="130" spans="1:12" x14ac:dyDescent="0.25">
      <c r="A130" t="s">
        <v>1619</v>
      </c>
      <c r="B130" t="s">
        <v>311</v>
      </c>
      <c r="C130" t="str">
        <f t="shared" si="3"/>
        <v>Dadra &amp; Nagar Haveli</v>
      </c>
      <c r="D130" t="s">
        <v>21</v>
      </c>
      <c r="E130">
        <v>3</v>
      </c>
      <c r="F130" t="s">
        <v>3286</v>
      </c>
      <c r="G130" t="s">
        <v>432</v>
      </c>
      <c r="H130">
        <v>83494860</v>
      </c>
      <c r="I130">
        <v>3426035</v>
      </c>
      <c r="J130">
        <v>2009</v>
      </c>
      <c r="K130" t="s">
        <v>1618</v>
      </c>
      <c r="L130" t="s">
        <v>1097</v>
      </c>
    </row>
    <row r="131" spans="1:12" x14ac:dyDescent="0.25">
      <c r="A131" t="s">
        <v>1617</v>
      </c>
      <c r="B131" t="s">
        <v>1106</v>
      </c>
      <c r="C131" t="str">
        <f t="shared" si="3"/>
        <v>Gujarat</v>
      </c>
      <c r="D131" t="s">
        <v>35</v>
      </c>
      <c r="E131">
        <v>0</v>
      </c>
      <c r="F131" t="s">
        <v>3286</v>
      </c>
      <c r="G131" t="s">
        <v>11</v>
      </c>
      <c r="H131">
        <v>6823687</v>
      </c>
      <c r="I131">
        <v>0</v>
      </c>
      <c r="J131">
        <v>2009</v>
      </c>
      <c r="K131" t="s">
        <v>284</v>
      </c>
      <c r="L131" t="s">
        <v>1097</v>
      </c>
    </row>
    <row r="132" spans="1:12" x14ac:dyDescent="0.25">
      <c r="A132" t="s">
        <v>1616</v>
      </c>
      <c r="B132" t="s">
        <v>1605</v>
      </c>
      <c r="C132" t="str">
        <f t="shared" si="3"/>
        <v>Karnataka</v>
      </c>
      <c r="D132" t="s">
        <v>21</v>
      </c>
      <c r="E132">
        <v>1</v>
      </c>
      <c r="F132" t="s">
        <v>3286</v>
      </c>
      <c r="G132" t="s">
        <v>61</v>
      </c>
      <c r="H132">
        <v>5391279</v>
      </c>
      <c r="I132">
        <v>2844596</v>
      </c>
      <c r="J132">
        <v>2009</v>
      </c>
      <c r="K132" t="s">
        <v>292</v>
      </c>
      <c r="L132" t="s">
        <v>1097</v>
      </c>
    </row>
    <row r="133" spans="1:12" x14ac:dyDescent="0.25">
      <c r="A133" t="s">
        <v>1615</v>
      </c>
      <c r="B133" t="s">
        <v>1107</v>
      </c>
      <c r="C133" t="str">
        <f t="shared" si="3"/>
        <v>Daman &amp; Diu</v>
      </c>
      <c r="D133" t="s">
        <v>21</v>
      </c>
      <c r="E133">
        <v>0</v>
      </c>
      <c r="F133" t="s">
        <v>3286</v>
      </c>
      <c r="G133" t="s">
        <v>61</v>
      </c>
      <c r="H133">
        <v>36879385</v>
      </c>
      <c r="I133">
        <v>2135939</v>
      </c>
      <c r="J133">
        <v>2009</v>
      </c>
      <c r="K133" t="s">
        <v>294</v>
      </c>
      <c r="L133" t="s">
        <v>1077</v>
      </c>
    </row>
    <row r="134" spans="1:12" x14ac:dyDescent="0.25">
      <c r="A134" t="s">
        <v>1614</v>
      </c>
      <c r="B134" t="s">
        <v>318</v>
      </c>
      <c r="C134" t="str">
        <f t="shared" ref="C134:C165" si="4">VLOOKUP(B134,$K$2:$L$544,2,FALSE)</f>
        <v>Madhya Pradesh [2000 Onwards]</v>
      </c>
      <c r="D134" t="s">
        <v>21</v>
      </c>
      <c r="E134">
        <v>0</v>
      </c>
      <c r="F134" t="s">
        <v>3286</v>
      </c>
      <c r="G134" t="s">
        <v>97</v>
      </c>
      <c r="H134">
        <v>8929326</v>
      </c>
      <c r="I134">
        <v>286513</v>
      </c>
      <c r="J134">
        <v>2009</v>
      </c>
      <c r="K134" t="s">
        <v>296</v>
      </c>
      <c r="L134" t="s">
        <v>1081</v>
      </c>
    </row>
    <row r="135" spans="1:12" x14ac:dyDescent="0.25">
      <c r="A135" t="s">
        <v>1613</v>
      </c>
      <c r="B135" t="s">
        <v>320</v>
      </c>
      <c r="C135" t="str">
        <f t="shared" si="4"/>
        <v>Bihar [2000 Onwards]</v>
      </c>
      <c r="D135" t="s">
        <v>21</v>
      </c>
      <c r="E135">
        <v>3</v>
      </c>
      <c r="F135" t="s">
        <v>3286</v>
      </c>
      <c r="G135" t="s">
        <v>15</v>
      </c>
      <c r="H135">
        <v>9789047</v>
      </c>
      <c r="I135">
        <v>0</v>
      </c>
      <c r="J135">
        <v>2009</v>
      </c>
      <c r="K135" t="s">
        <v>298</v>
      </c>
      <c r="L135" t="s">
        <v>1081</v>
      </c>
    </row>
    <row r="136" spans="1:12" x14ac:dyDescent="0.25">
      <c r="A136" t="s">
        <v>1612</v>
      </c>
      <c r="B136" t="s">
        <v>322</v>
      </c>
      <c r="C136" t="str">
        <f t="shared" si="4"/>
        <v>West Bengal</v>
      </c>
      <c r="D136" t="s">
        <v>21</v>
      </c>
      <c r="E136">
        <v>0</v>
      </c>
      <c r="F136" t="s">
        <v>3286</v>
      </c>
      <c r="G136" t="s">
        <v>15</v>
      </c>
      <c r="H136">
        <v>83571845</v>
      </c>
      <c r="I136">
        <v>744864</v>
      </c>
      <c r="J136">
        <v>2009</v>
      </c>
      <c r="K136" t="s">
        <v>1105</v>
      </c>
      <c r="L136" t="s">
        <v>1092</v>
      </c>
    </row>
    <row r="137" spans="1:12" x14ac:dyDescent="0.25">
      <c r="A137" t="s">
        <v>1611</v>
      </c>
      <c r="B137" t="s">
        <v>324</v>
      </c>
      <c r="C137" t="str">
        <f t="shared" si="4"/>
        <v>Rajasthan</v>
      </c>
      <c r="D137" t="s">
        <v>60</v>
      </c>
      <c r="E137">
        <v>0</v>
      </c>
      <c r="F137" t="s">
        <v>3309</v>
      </c>
      <c r="G137" t="s">
        <v>11</v>
      </c>
      <c r="H137">
        <v>8080496</v>
      </c>
      <c r="I137">
        <v>0</v>
      </c>
      <c r="J137">
        <v>2009</v>
      </c>
      <c r="K137" t="s">
        <v>302</v>
      </c>
      <c r="L137" t="s">
        <v>1084</v>
      </c>
    </row>
    <row r="138" spans="1:12" x14ac:dyDescent="0.25">
      <c r="A138" t="s">
        <v>1610</v>
      </c>
      <c r="B138" t="s">
        <v>1598</v>
      </c>
      <c r="C138" t="str">
        <f t="shared" si="4"/>
        <v>Karnataka</v>
      </c>
      <c r="D138" t="s">
        <v>21</v>
      </c>
      <c r="E138">
        <v>0</v>
      </c>
      <c r="F138" t="s">
        <v>3286</v>
      </c>
      <c r="G138" t="s">
        <v>61</v>
      </c>
      <c r="H138">
        <v>140248867</v>
      </c>
      <c r="I138">
        <v>4263675</v>
      </c>
      <c r="J138">
        <v>2009</v>
      </c>
      <c r="K138" t="s">
        <v>304</v>
      </c>
      <c r="L138" t="s">
        <v>1092</v>
      </c>
    </row>
    <row r="139" spans="1:12" x14ac:dyDescent="0.25">
      <c r="A139" t="s">
        <v>1609</v>
      </c>
      <c r="B139" t="s">
        <v>330</v>
      </c>
      <c r="C139" t="str">
        <f t="shared" si="4"/>
        <v>Uttar Pradesh [2000 Onwards]</v>
      </c>
      <c r="D139" t="s">
        <v>30</v>
      </c>
      <c r="E139">
        <v>0</v>
      </c>
      <c r="F139" t="s">
        <v>3286</v>
      </c>
      <c r="G139" t="s">
        <v>61</v>
      </c>
      <c r="H139">
        <v>24217040</v>
      </c>
      <c r="I139">
        <v>0</v>
      </c>
      <c r="J139">
        <v>2009</v>
      </c>
      <c r="K139" t="s">
        <v>309</v>
      </c>
      <c r="L139" t="s">
        <v>1095</v>
      </c>
    </row>
    <row r="140" spans="1:12" x14ac:dyDescent="0.25">
      <c r="A140" t="s">
        <v>1608</v>
      </c>
      <c r="B140" t="s">
        <v>1595</v>
      </c>
      <c r="C140" t="str">
        <f t="shared" si="4"/>
        <v>Madhya Pradesh [2000 Onwards]</v>
      </c>
      <c r="D140" t="s">
        <v>35</v>
      </c>
      <c r="E140">
        <v>0</v>
      </c>
      <c r="F140" t="s">
        <v>3286</v>
      </c>
      <c r="G140" t="s">
        <v>27</v>
      </c>
      <c r="H140">
        <v>27042325</v>
      </c>
      <c r="I140">
        <v>1104525</v>
      </c>
      <c r="J140">
        <v>2009</v>
      </c>
      <c r="K140" t="s">
        <v>311</v>
      </c>
      <c r="L140" t="s">
        <v>311</v>
      </c>
    </row>
    <row r="141" spans="1:12" x14ac:dyDescent="0.25">
      <c r="A141" t="s">
        <v>1607</v>
      </c>
      <c r="B141" t="s">
        <v>332</v>
      </c>
      <c r="C141" t="str">
        <f t="shared" si="4"/>
        <v>Jharkhand</v>
      </c>
      <c r="D141" t="s">
        <v>21</v>
      </c>
      <c r="E141">
        <v>2</v>
      </c>
      <c r="F141" t="s">
        <v>3286</v>
      </c>
      <c r="G141" t="s">
        <v>15</v>
      </c>
      <c r="H141">
        <v>3943516</v>
      </c>
      <c r="I141">
        <v>0</v>
      </c>
      <c r="J141">
        <v>2009</v>
      </c>
      <c r="K141" t="s">
        <v>1106</v>
      </c>
      <c r="L141" t="s">
        <v>1080</v>
      </c>
    </row>
    <row r="142" spans="1:12" x14ac:dyDescent="0.25">
      <c r="A142" t="s">
        <v>1606</v>
      </c>
      <c r="B142" t="s">
        <v>336</v>
      </c>
      <c r="C142" t="str">
        <f t="shared" si="4"/>
        <v>Madhya Pradesh [2000 Onwards]</v>
      </c>
      <c r="D142" t="s">
        <v>35</v>
      </c>
      <c r="E142">
        <v>0</v>
      </c>
      <c r="F142" t="s">
        <v>3286</v>
      </c>
      <c r="G142" t="s">
        <v>11</v>
      </c>
      <c r="H142">
        <v>20653466</v>
      </c>
      <c r="I142">
        <v>0</v>
      </c>
      <c r="J142">
        <v>2009</v>
      </c>
      <c r="K142" t="s">
        <v>1605</v>
      </c>
      <c r="L142" t="s">
        <v>1097</v>
      </c>
    </row>
    <row r="143" spans="1:12" x14ac:dyDescent="0.25">
      <c r="A143" t="s">
        <v>1604</v>
      </c>
      <c r="B143" t="s">
        <v>1108</v>
      </c>
      <c r="C143" t="str">
        <f t="shared" si="4"/>
        <v>Tamil Nadu</v>
      </c>
      <c r="D143" t="s">
        <v>305</v>
      </c>
      <c r="E143">
        <v>0</v>
      </c>
      <c r="F143" t="s">
        <v>1126</v>
      </c>
      <c r="G143" t="s">
        <v>11</v>
      </c>
      <c r="H143">
        <v>3867546</v>
      </c>
      <c r="I143">
        <v>460146</v>
      </c>
      <c r="J143">
        <v>2009</v>
      </c>
      <c r="K143" t="s">
        <v>1107</v>
      </c>
      <c r="L143" t="s">
        <v>1107</v>
      </c>
    </row>
    <row r="144" spans="1:12" x14ac:dyDescent="0.25">
      <c r="A144" t="s">
        <v>1603</v>
      </c>
      <c r="B144" t="s">
        <v>1590</v>
      </c>
      <c r="C144" t="str">
        <f t="shared" si="4"/>
        <v>Karnataka</v>
      </c>
      <c r="D144" t="s">
        <v>21</v>
      </c>
      <c r="E144">
        <v>0</v>
      </c>
      <c r="F144" t="s">
        <v>3286</v>
      </c>
      <c r="G144" t="s">
        <v>15</v>
      </c>
      <c r="H144">
        <v>14412674</v>
      </c>
      <c r="I144">
        <v>3182357</v>
      </c>
      <c r="J144">
        <v>2009</v>
      </c>
      <c r="K144" t="s">
        <v>318</v>
      </c>
      <c r="L144" t="s">
        <v>1098</v>
      </c>
    </row>
    <row r="145" spans="1:12" x14ac:dyDescent="0.25">
      <c r="A145" t="s">
        <v>955</v>
      </c>
      <c r="B145" t="s">
        <v>1589</v>
      </c>
      <c r="C145" t="str">
        <f t="shared" si="4"/>
        <v>Uttar Pradesh [2000 Onwards]</v>
      </c>
      <c r="D145" t="s">
        <v>35</v>
      </c>
      <c r="E145">
        <v>0</v>
      </c>
      <c r="F145" t="s">
        <v>3286</v>
      </c>
      <c r="G145" t="s">
        <v>27</v>
      </c>
      <c r="H145">
        <v>32656975</v>
      </c>
      <c r="I145">
        <v>0</v>
      </c>
      <c r="J145">
        <v>2009</v>
      </c>
      <c r="K145" t="s">
        <v>320</v>
      </c>
      <c r="L145" t="s">
        <v>1093</v>
      </c>
    </row>
    <row r="146" spans="1:12" x14ac:dyDescent="0.25">
      <c r="A146" t="s">
        <v>1602</v>
      </c>
      <c r="B146" t="s">
        <v>342</v>
      </c>
      <c r="C146" t="str">
        <f t="shared" si="4"/>
        <v>Orissa</v>
      </c>
      <c r="D146" t="s">
        <v>96</v>
      </c>
      <c r="E146">
        <v>13</v>
      </c>
      <c r="F146" t="s">
        <v>1126</v>
      </c>
      <c r="G146" t="s">
        <v>97</v>
      </c>
      <c r="H146">
        <v>5515930</v>
      </c>
      <c r="I146">
        <v>0</v>
      </c>
      <c r="J146">
        <v>2009</v>
      </c>
      <c r="K146" t="s">
        <v>322</v>
      </c>
      <c r="L146" t="s">
        <v>1084</v>
      </c>
    </row>
    <row r="147" spans="1:12" x14ac:dyDescent="0.25">
      <c r="A147" t="s">
        <v>1601</v>
      </c>
      <c r="B147" t="s">
        <v>344</v>
      </c>
      <c r="C147" t="str">
        <f t="shared" si="4"/>
        <v>Assam</v>
      </c>
      <c r="D147" t="s">
        <v>1600</v>
      </c>
      <c r="E147">
        <v>0</v>
      </c>
      <c r="F147" t="s">
        <v>3310</v>
      </c>
      <c r="G147" t="s">
        <v>81</v>
      </c>
      <c r="H147">
        <v>303520991</v>
      </c>
      <c r="I147">
        <v>0</v>
      </c>
      <c r="J147">
        <v>2009</v>
      </c>
      <c r="K147" t="s">
        <v>324</v>
      </c>
      <c r="L147" t="s">
        <v>1081</v>
      </c>
    </row>
    <row r="148" spans="1:12" x14ac:dyDescent="0.25">
      <c r="A148" t="s">
        <v>1599</v>
      </c>
      <c r="B148" t="s">
        <v>346</v>
      </c>
      <c r="C148" t="str">
        <f t="shared" si="4"/>
        <v>Maharashtra</v>
      </c>
      <c r="D148" t="s">
        <v>21</v>
      </c>
      <c r="E148">
        <v>0</v>
      </c>
      <c r="F148" t="s">
        <v>3286</v>
      </c>
      <c r="G148" t="s">
        <v>11</v>
      </c>
      <c r="H148">
        <v>142157029</v>
      </c>
      <c r="I148">
        <v>6581693</v>
      </c>
      <c r="J148">
        <v>2009</v>
      </c>
      <c r="K148" t="s">
        <v>1598</v>
      </c>
      <c r="L148" t="s">
        <v>1097</v>
      </c>
    </row>
    <row r="149" spans="1:12" x14ac:dyDescent="0.25">
      <c r="A149" t="s">
        <v>1597</v>
      </c>
      <c r="B149" t="s">
        <v>348</v>
      </c>
      <c r="C149" t="str">
        <f t="shared" si="4"/>
        <v>West Bengal</v>
      </c>
      <c r="D149" t="s">
        <v>253</v>
      </c>
      <c r="E149">
        <v>0</v>
      </c>
      <c r="F149" t="s">
        <v>3286</v>
      </c>
      <c r="G149" t="s">
        <v>11</v>
      </c>
      <c r="H149">
        <v>14730832</v>
      </c>
      <c r="I149">
        <v>157500</v>
      </c>
      <c r="J149">
        <v>2009</v>
      </c>
      <c r="K149" t="s">
        <v>330</v>
      </c>
      <c r="L149" t="s">
        <v>1078</v>
      </c>
    </row>
    <row r="150" spans="1:12" x14ac:dyDescent="0.25">
      <c r="A150" t="s">
        <v>1596</v>
      </c>
      <c r="B150" t="s">
        <v>350</v>
      </c>
      <c r="C150" t="str">
        <f t="shared" si="4"/>
        <v>Assam</v>
      </c>
      <c r="D150" t="s">
        <v>35</v>
      </c>
      <c r="E150">
        <v>0</v>
      </c>
      <c r="F150" t="s">
        <v>3286</v>
      </c>
      <c r="G150" t="s">
        <v>15</v>
      </c>
      <c r="H150">
        <v>9797014</v>
      </c>
      <c r="I150">
        <v>0</v>
      </c>
      <c r="J150">
        <v>2009</v>
      </c>
      <c r="K150" t="s">
        <v>1595</v>
      </c>
      <c r="L150" t="s">
        <v>1098</v>
      </c>
    </row>
    <row r="151" spans="1:12" x14ac:dyDescent="0.25">
      <c r="A151" t="s">
        <v>1594</v>
      </c>
      <c r="B151" t="s">
        <v>353</v>
      </c>
      <c r="C151" t="str">
        <f t="shared" si="4"/>
        <v>Tamil Nadu</v>
      </c>
      <c r="D151" t="s">
        <v>35</v>
      </c>
      <c r="E151">
        <v>0</v>
      </c>
      <c r="F151" t="s">
        <v>3286</v>
      </c>
      <c r="G151" t="s">
        <v>15</v>
      </c>
      <c r="H151">
        <v>17035764</v>
      </c>
      <c r="I151">
        <v>0</v>
      </c>
      <c r="J151">
        <v>2009</v>
      </c>
      <c r="K151" t="s">
        <v>332</v>
      </c>
      <c r="L151" t="s">
        <v>1104</v>
      </c>
    </row>
    <row r="152" spans="1:12" x14ac:dyDescent="0.25">
      <c r="A152" t="s">
        <v>1593</v>
      </c>
      <c r="B152" t="s">
        <v>1582</v>
      </c>
      <c r="C152" t="str">
        <f t="shared" si="4"/>
        <v>Maharashtra</v>
      </c>
      <c r="D152" t="s">
        <v>21</v>
      </c>
      <c r="E152">
        <v>1</v>
      </c>
      <c r="F152" t="s">
        <v>3286</v>
      </c>
      <c r="G152" t="s">
        <v>15</v>
      </c>
      <c r="H152">
        <v>8515581</v>
      </c>
      <c r="I152">
        <v>1520114</v>
      </c>
      <c r="J152">
        <v>2009</v>
      </c>
      <c r="K152" t="s">
        <v>336</v>
      </c>
      <c r="L152" t="s">
        <v>1098</v>
      </c>
    </row>
    <row r="153" spans="1:12" x14ac:dyDescent="0.25">
      <c r="A153" t="s">
        <v>1592</v>
      </c>
      <c r="B153" t="s">
        <v>1581</v>
      </c>
      <c r="C153" t="str">
        <f t="shared" si="4"/>
        <v>Uttar Pradesh [2000 Onwards]</v>
      </c>
      <c r="D153" t="s">
        <v>35</v>
      </c>
      <c r="E153">
        <v>1</v>
      </c>
      <c r="F153" t="s">
        <v>3286</v>
      </c>
      <c r="G153" t="s">
        <v>27</v>
      </c>
      <c r="H153">
        <v>49720730</v>
      </c>
      <c r="I153">
        <v>4566564</v>
      </c>
      <c r="J153">
        <v>2009</v>
      </c>
      <c r="K153" t="s">
        <v>1108</v>
      </c>
      <c r="L153" t="s">
        <v>1092</v>
      </c>
    </row>
    <row r="154" spans="1:12" x14ac:dyDescent="0.25">
      <c r="A154" t="s">
        <v>1591</v>
      </c>
      <c r="B154" t="s">
        <v>358</v>
      </c>
      <c r="C154" t="str">
        <f t="shared" si="4"/>
        <v>West Bengal</v>
      </c>
      <c r="D154" t="s">
        <v>253</v>
      </c>
      <c r="E154">
        <v>0</v>
      </c>
      <c r="F154" t="s">
        <v>3286</v>
      </c>
      <c r="G154" t="s">
        <v>27</v>
      </c>
      <c r="H154">
        <v>3971408</v>
      </c>
      <c r="I154">
        <v>0</v>
      </c>
      <c r="J154">
        <v>2009</v>
      </c>
      <c r="K154" t="s">
        <v>1590</v>
      </c>
      <c r="L154" t="s">
        <v>1097</v>
      </c>
    </row>
    <row r="155" spans="1:12" x14ac:dyDescent="0.25">
      <c r="A155" t="s">
        <v>359</v>
      </c>
      <c r="B155" t="s">
        <v>360</v>
      </c>
      <c r="C155" t="str">
        <f t="shared" si="4"/>
        <v>Jharkhand</v>
      </c>
      <c r="D155" t="s">
        <v>361</v>
      </c>
      <c r="E155">
        <v>3</v>
      </c>
      <c r="F155" t="s">
        <v>1126</v>
      </c>
      <c r="G155" t="s">
        <v>61</v>
      </c>
      <c r="H155">
        <v>8229419</v>
      </c>
      <c r="I155">
        <v>7265635</v>
      </c>
      <c r="J155">
        <v>2009</v>
      </c>
      <c r="K155" t="s">
        <v>1589</v>
      </c>
      <c r="L155" t="s">
        <v>1078</v>
      </c>
    </row>
    <row r="156" spans="1:12" x14ac:dyDescent="0.25">
      <c r="A156" t="s">
        <v>1588</v>
      </c>
      <c r="B156" t="s">
        <v>363</v>
      </c>
      <c r="C156" t="str">
        <f t="shared" si="4"/>
        <v>Chhattisgarh</v>
      </c>
      <c r="D156" t="s">
        <v>21</v>
      </c>
      <c r="E156">
        <v>0</v>
      </c>
      <c r="F156" t="s">
        <v>3286</v>
      </c>
      <c r="G156" t="s">
        <v>27</v>
      </c>
      <c r="H156">
        <v>379787</v>
      </c>
      <c r="I156">
        <v>667787</v>
      </c>
      <c r="J156">
        <v>2009</v>
      </c>
      <c r="K156" t="s">
        <v>342</v>
      </c>
      <c r="L156" t="s">
        <v>1095</v>
      </c>
    </row>
    <row r="157" spans="1:12" x14ac:dyDescent="0.25">
      <c r="A157" t="s">
        <v>366</v>
      </c>
      <c r="B157" t="s">
        <v>367</v>
      </c>
      <c r="C157" t="str">
        <f t="shared" si="4"/>
        <v>Delhi [1977 Onwards]</v>
      </c>
      <c r="D157" t="s">
        <v>35</v>
      </c>
      <c r="E157">
        <v>0</v>
      </c>
      <c r="F157" t="s">
        <v>3286</v>
      </c>
      <c r="G157" t="s">
        <v>27</v>
      </c>
      <c r="H157">
        <v>18146428</v>
      </c>
      <c r="I157">
        <v>1980887</v>
      </c>
      <c r="J157">
        <v>2009</v>
      </c>
      <c r="K157" t="s">
        <v>344</v>
      </c>
      <c r="L157" t="s">
        <v>1096</v>
      </c>
    </row>
    <row r="158" spans="1:12" x14ac:dyDescent="0.25">
      <c r="A158" t="s">
        <v>1587</v>
      </c>
      <c r="B158" t="s">
        <v>369</v>
      </c>
      <c r="C158" t="str">
        <f t="shared" si="4"/>
        <v>Andhra Pradesh</v>
      </c>
      <c r="D158" t="s">
        <v>35</v>
      </c>
      <c r="E158">
        <v>0</v>
      </c>
      <c r="F158" t="s">
        <v>3286</v>
      </c>
      <c r="G158" t="s">
        <v>11</v>
      </c>
      <c r="H158">
        <v>126050111</v>
      </c>
      <c r="I158">
        <v>945674</v>
      </c>
      <c r="J158">
        <v>2009</v>
      </c>
      <c r="K158" t="s">
        <v>346</v>
      </c>
      <c r="L158" t="s">
        <v>1079</v>
      </c>
    </row>
    <row r="159" spans="1:12" x14ac:dyDescent="0.25">
      <c r="A159" t="s">
        <v>1586</v>
      </c>
      <c r="B159" t="s">
        <v>373</v>
      </c>
      <c r="C159" t="str">
        <f t="shared" si="4"/>
        <v>Kerala</v>
      </c>
      <c r="D159" t="s">
        <v>35</v>
      </c>
      <c r="E159">
        <v>0</v>
      </c>
      <c r="F159" t="s">
        <v>3286</v>
      </c>
      <c r="G159" t="s">
        <v>27</v>
      </c>
      <c r="H159">
        <v>15041664</v>
      </c>
      <c r="I159">
        <v>2209490</v>
      </c>
      <c r="J159">
        <v>2009</v>
      </c>
      <c r="K159" t="s">
        <v>348</v>
      </c>
      <c r="L159" t="s">
        <v>1084</v>
      </c>
    </row>
    <row r="160" spans="1:12" x14ac:dyDescent="0.25">
      <c r="A160" t="s">
        <v>1585</v>
      </c>
      <c r="B160" t="s">
        <v>1575</v>
      </c>
      <c r="C160" t="str">
        <f t="shared" si="4"/>
        <v>Tamil Nadu</v>
      </c>
      <c r="D160" t="s">
        <v>844</v>
      </c>
      <c r="E160">
        <v>1</v>
      </c>
      <c r="F160" t="s">
        <v>3310</v>
      </c>
      <c r="G160" t="s">
        <v>15</v>
      </c>
      <c r="H160">
        <v>26729518</v>
      </c>
      <c r="I160">
        <v>1085323</v>
      </c>
      <c r="J160">
        <v>2009</v>
      </c>
      <c r="K160" t="s">
        <v>350</v>
      </c>
      <c r="L160" t="s">
        <v>1096</v>
      </c>
    </row>
    <row r="161" spans="1:12" x14ac:dyDescent="0.25">
      <c r="A161" t="s">
        <v>1584</v>
      </c>
      <c r="B161" t="s">
        <v>377</v>
      </c>
      <c r="C161" t="str">
        <f t="shared" si="4"/>
        <v>Uttar Pradesh [2000 Onwards]</v>
      </c>
      <c r="D161" t="s">
        <v>18</v>
      </c>
      <c r="E161">
        <v>1</v>
      </c>
      <c r="F161" t="s">
        <v>1126</v>
      </c>
      <c r="G161" t="s">
        <v>15</v>
      </c>
      <c r="H161">
        <v>4228828</v>
      </c>
      <c r="I161">
        <v>0</v>
      </c>
      <c r="J161">
        <v>2009</v>
      </c>
      <c r="K161" t="s">
        <v>353</v>
      </c>
      <c r="L161" t="s">
        <v>1092</v>
      </c>
    </row>
    <row r="162" spans="1:12" x14ac:dyDescent="0.25">
      <c r="A162" t="s">
        <v>1583</v>
      </c>
      <c r="B162" t="s">
        <v>379</v>
      </c>
      <c r="C162" t="str">
        <f t="shared" si="4"/>
        <v>Uttar Pradesh [2000 Onwards]</v>
      </c>
      <c r="D162" t="s">
        <v>35</v>
      </c>
      <c r="E162">
        <v>0</v>
      </c>
      <c r="F162" t="s">
        <v>3286</v>
      </c>
      <c r="G162" t="s">
        <v>44</v>
      </c>
      <c r="H162">
        <v>6670000</v>
      </c>
      <c r="I162">
        <v>5771</v>
      </c>
      <c r="J162">
        <v>2009</v>
      </c>
      <c r="K162" t="s">
        <v>1582</v>
      </c>
      <c r="L162" t="s">
        <v>1079</v>
      </c>
    </row>
    <row r="163" spans="1:12" x14ac:dyDescent="0.25">
      <c r="A163" t="s">
        <v>380</v>
      </c>
      <c r="B163" t="s">
        <v>381</v>
      </c>
      <c r="C163" t="str">
        <f t="shared" si="4"/>
        <v>Haryana</v>
      </c>
      <c r="D163" t="s">
        <v>35</v>
      </c>
      <c r="E163">
        <v>1</v>
      </c>
      <c r="F163" t="s">
        <v>3286</v>
      </c>
      <c r="G163" t="s">
        <v>171</v>
      </c>
      <c r="H163">
        <v>40573585</v>
      </c>
      <c r="I163">
        <v>0</v>
      </c>
      <c r="J163">
        <v>2009</v>
      </c>
      <c r="K163" t="s">
        <v>1581</v>
      </c>
      <c r="L163" t="s">
        <v>1078</v>
      </c>
    </row>
    <row r="164" spans="1:12" x14ac:dyDescent="0.25">
      <c r="A164" t="s">
        <v>198</v>
      </c>
      <c r="B164" t="s">
        <v>383</v>
      </c>
      <c r="C164" t="str">
        <f t="shared" si="4"/>
        <v>Punjab</v>
      </c>
      <c r="D164" t="s">
        <v>200</v>
      </c>
      <c r="E164">
        <v>0</v>
      </c>
      <c r="F164" t="s">
        <v>1126</v>
      </c>
      <c r="G164" t="s">
        <v>27</v>
      </c>
      <c r="H164">
        <v>14208609</v>
      </c>
      <c r="I164">
        <v>2185837</v>
      </c>
      <c r="J164">
        <v>2009</v>
      </c>
      <c r="K164" t="s">
        <v>358</v>
      </c>
      <c r="L164" t="s">
        <v>1084</v>
      </c>
    </row>
    <row r="165" spans="1:12" x14ac:dyDescent="0.25">
      <c r="A165" t="s">
        <v>1580</v>
      </c>
      <c r="B165" t="s">
        <v>385</v>
      </c>
      <c r="C165" t="str">
        <f t="shared" si="4"/>
        <v>Uttar Pradesh [2000 Onwards]</v>
      </c>
      <c r="D165" t="s">
        <v>35</v>
      </c>
      <c r="E165">
        <v>0</v>
      </c>
      <c r="F165" t="s">
        <v>3286</v>
      </c>
      <c r="G165" t="s">
        <v>27</v>
      </c>
      <c r="H165">
        <v>26140421</v>
      </c>
      <c r="I165">
        <v>4765556</v>
      </c>
      <c r="J165">
        <v>2009</v>
      </c>
      <c r="K165" t="s">
        <v>360</v>
      </c>
      <c r="L165" t="s">
        <v>1104</v>
      </c>
    </row>
    <row r="166" spans="1:12" x14ac:dyDescent="0.25">
      <c r="A166" t="s">
        <v>1579</v>
      </c>
      <c r="B166" t="s">
        <v>1567</v>
      </c>
      <c r="C166" t="str">
        <f t="shared" ref="C166:C197" si="5">VLOOKUP(B166,$K$2:$L$544,2,FALSE)</f>
        <v>Punjab</v>
      </c>
      <c r="D166" t="s">
        <v>35</v>
      </c>
      <c r="E166">
        <v>0</v>
      </c>
      <c r="F166" t="s">
        <v>3286</v>
      </c>
      <c r="G166" t="s">
        <v>61</v>
      </c>
      <c r="H166">
        <v>17083247</v>
      </c>
      <c r="I166">
        <v>0</v>
      </c>
      <c r="J166">
        <v>2009</v>
      </c>
      <c r="K166" t="s">
        <v>363</v>
      </c>
      <c r="L166" t="s">
        <v>1100</v>
      </c>
    </row>
    <row r="167" spans="1:12" x14ac:dyDescent="0.25">
      <c r="A167" t="s">
        <v>1578</v>
      </c>
      <c r="B167" t="s">
        <v>387</v>
      </c>
      <c r="C167" t="str">
        <f t="shared" si="5"/>
        <v>Uttar Pradesh [2000 Onwards]</v>
      </c>
      <c r="D167" t="s">
        <v>18</v>
      </c>
      <c r="E167">
        <v>7</v>
      </c>
      <c r="F167" t="s">
        <v>1126</v>
      </c>
      <c r="G167" t="s">
        <v>27</v>
      </c>
      <c r="H167">
        <v>40955595</v>
      </c>
      <c r="I167">
        <v>0</v>
      </c>
      <c r="J167">
        <v>2009</v>
      </c>
      <c r="K167" t="s">
        <v>367</v>
      </c>
      <c r="L167" t="s">
        <v>1103</v>
      </c>
    </row>
    <row r="168" spans="1:12" x14ac:dyDescent="0.25">
      <c r="A168" t="s">
        <v>1577</v>
      </c>
      <c r="B168" t="s">
        <v>1565</v>
      </c>
      <c r="C168" t="str">
        <f t="shared" si="5"/>
        <v>Uttar Pradesh [2000 Onwards]</v>
      </c>
      <c r="D168" t="s">
        <v>30</v>
      </c>
      <c r="E168">
        <v>0</v>
      </c>
      <c r="F168" t="s">
        <v>3286</v>
      </c>
      <c r="G168" t="s">
        <v>15</v>
      </c>
      <c r="H168">
        <v>26545096</v>
      </c>
      <c r="I168">
        <v>1595708</v>
      </c>
      <c r="J168">
        <v>2009</v>
      </c>
      <c r="K168" t="s">
        <v>369</v>
      </c>
      <c r="L168" t="s">
        <v>1077</v>
      </c>
    </row>
    <row r="169" spans="1:12" x14ac:dyDescent="0.25">
      <c r="A169" t="s">
        <v>552</v>
      </c>
      <c r="B169" t="s">
        <v>391</v>
      </c>
      <c r="C169" t="str">
        <f t="shared" si="5"/>
        <v>Uttar Pradesh [2000 Onwards]</v>
      </c>
      <c r="D169" t="s">
        <v>18</v>
      </c>
      <c r="E169">
        <v>0</v>
      </c>
      <c r="F169" t="s">
        <v>1126</v>
      </c>
      <c r="G169" t="s">
        <v>11</v>
      </c>
      <c r="H169">
        <v>44409557</v>
      </c>
      <c r="I169">
        <v>7726354</v>
      </c>
      <c r="J169">
        <v>2009</v>
      </c>
      <c r="K169" t="s">
        <v>373</v>
      </c>
      <c r="L169" t="s">
        <v>1083</v>
      </c>
    </row>
    <row r="170" spans="1:12" x14ac:dyDescent="0.25">
      <c r="A170" t="s">
        <v>1576</v>
      </c>
      <c r="B170" t="s">
        <v>1563</v>
      </c>
      <c r="C170" t="str">
        <f t="shared" si="5"/>
        <v>Punjab</v>
      </c>
      <c r="D170" t="s">
        <v>200</v>
      </c>
      <c r="E170">
        <v>0</v>
      </c>
      <c r="F170" t="s">
        <v>1126</v>
      </c>
      <c r="G170" t="s">
        <v>61</v>
      </c>
      <c r="H170">
        <v>31969676</v>
      </c>
      <c r="I170">
        <v>3698744</v>
      </c>
      <c r="J170">
        <v>2009</v>
      </c>
      <c r="K170" t="s">
        <v>1575</v>
      </c>
      <c r="L170" t="s">
        <v>1092</v>
      </c>
    </row>
    <row r="171" spans="1:12" x14ac:dyDescent="0.25">
      <c r="A171" t="s">
        <v>1574</v>
      </c>
      <c r="B171" t="s">
        <v>1560</v>
      </c>
      <c r="C171" t="str">
        <f t="shared" si="5"/>
        <v>Maharashtra</v>
      </c>
      <c r="D171" t="s">
        <v>35</v>
      </c>
      <c r="E171">
        <v>0</v>
      </c>
      <c r="F171" t="s">
        <v>3286</v>
      </c>
      <c r="G171" t="s">
        <v>15</v>
      </c>
      <c r="H171">
        <v>10776756</v>
      </c>
      <c r="I171">
        <v>500000</v>
      </c>
      <c r="J171">
        <v>2009</v>
      </c>
      <c r="K171" t="s">
        <v>375</v>
      </c>
      <c r="L171" t="s">
        <v>1078</v>
      </c>
    </row>
    <row r="172" spans="1:12" x14ac:dyDescent="0.25">
      <c r="A172" t="s">
        <v>1573</v>
      </c>
      <c r="B172" t="s">
        <v>393</v>
      </c>
      <c r="C172" t="str">
        <f t="shared" si="5"/>
        <v>Gujarat</v>
      </c>
      <c r="D172" t="s">
        <v>21</v>
      </c>
      <c r="E172">
        <v>1</v>
      </c>
      <c r="F172" t="s">
        <v>3286</v>
      </c>
      <c r="G172" t="s">
        <v>11</v>
      </c>
      <c r="H172">
        <v>35543172</v>
      </c>
      <c r="I172">
        <v>0</v>
      </c>
      <c r="J172">
        <v>2009</v>
      </c>
      <c r="K172" t="s">
        <v>377</v>
      </c>
      <c r="L172" t="s">
        <v>1078</v>
      </c>
    </row>
    <row r="173" spans="1:12" x14ac:dyDescent="0.25">
      <c r="A173" t="s">
        <v>1572</v>
      </c>
      <c r="B173" t="s">
        <v>395</v>
      </c>
      <c r="C173" t="str">
        <f t="shared" si="5"/>
        <v>Rajasthan</v>
      </c>
      <c r="D173" t="s">
        <v>35</v>
      </c>
      <c r="E173">
        <v>0</v>
      </c>
      <c r="F173" t="s">
        <v>3286</v>
      </c>
      <c r="G173" t="s">
        <v>11</v>
      </c>
      <c r="H173">
        <v>5016000</v>
      </c>
      <c r="I173">
        <v>400000</v>
      </c>
      <c r="J173">
        <v>2009</v>
      </c>
      <c r="K173" t="s">
        <v>379</v>
      </c>
      <c r="L173" t="s">
        <v>1078</v>
      </c>
    </row>
    <row r="174" spans="1:12" x14ac:dyDescent="0.25">
      <c r="A174" t="s">
        <v>1571</v>
      </c>
      <c r="B174" t="s">
        <v>397</v>
      </c>
      <c r="C174" t="str">
        <f t="shared" si="5"/>
        <v>Uttarakhand</v>
      </c>
      <c r="D174" t="s">
        <v>35</v>
      </c>
      <c r="E174">
        <v>0</v>
      </c>
      <c r="F174" t="s">
        <v>3286</v>
      </c>
      <c r="G174" t="s">
        <v>97</v>
      </c>
      <c r="H174">
        <v>112136795</v>
      </c>
      <c r="I174">
        <v>0</v>
      </c>
      <c r="J174">
        <v>2009</v>
      </c>
      <c r="K174" t="s">
        <v>381</v>
      </c>
      <c r="L174" t="s">
        <v>1088</v>
      </c>
    </row>
    <row r="175" spans="1:12" x14ac:dyDescent="0.25">
      <c r="A175" t="s">
        <v>1570</v>
      </c>
      <c r="B175" t="s">
        <v>399</v>
      </c>
      <c r="C175" t="str">
        <f t="shared" si="5"/>
        <v>Assam</v>
      </c>
      <c r="D175" t="s">
        <v>21</v>
      </c>
      <c r="E175">
        <v>0</v>
      </c>
      <c r="F175" t="s">
        <v>3286</v>
      </c>
      <c r="G175" t="s">
        <v>27</v>
      </c>
      <c r="H175">
        <v>1870000</v>
      </c>
      <c r="I175">
        <v>0</v>
      </c>
      <c r="J175">
        <v>2009</v>
      </c>
      <c r="K175" t="s">
        <v>383</v>
      </c>
      <c r="L175" t="s">
        <v>1089</v>
      </c>
    </row>
    <row r="176" spans="1:12" x14ac:dyDescent="0.25">
      <c r="A176" t="s">
        <v>1569</v>
      </c>
      <c r="B176" t="s">
        <v>1556</v>
      </c>
      <c r="C176" t="str">
        <f t="shared" si="5"/>
        <v>Uttar Pradesh [2000 Onwards]</v>
      </c>
      <c r="D176" t="s">
        <v>30</v>
      </c>
      <c r="E176">
        <v>2</v>
      </c>
      <c r="F176" t="s">
        <v>3286</v>
      </c>
      <c r="G176" t="s">
        <v>15</v>
      </c>
      <c r="H176">
        <v>492084300</v>
      </c>
      <c r="I176">
        <v>0</v>
      </c>
      <c r="J176">
        <v>2009</v>
      </c>
      <c r="K176" t="s">
        <v>385</v>
      </c>
      <c r="L176" t="s">
        <v>1078</v>
      </c>
    </row>
    <row r="177" spans="1:12" x14ac:dyDescent="0.25">
      <c r="A177" t="s">
        <v>1568</v>
      </c>
      <c r="B177" t="s">
        <v>401</v>
      </c>
      <c r="C177" t="str">
        <f t="shared" si="5"/>
        <v>Bihar [2000 Onwards]</v>
      </c>
      <c r="D177" t="s">
        <v>21</v>
      </c>
      <c r="E177">
        <v>0</v>
      </c>
      <c r="F177" t="s">
        <v>3286</v>
      </c>
      <c r="G177" t="s">
        <v>171</v>
      </c>
      <c r="H177">
        <v>1471374</v>
      </c>
      <c r="I177">
        <v>389075</v>
      </c>
      <c r="J177">
        <v>2009</v>
      </c>
      <c r="K177" t="s">
        <v>1567</v>
      </c>
      <c r="L177" t="s">
        <v>1089</v>
      </c>
    </row>
    <row r="178" spans="1:12" x14ac:dyDescent="0.25">
      <c r="A178" t="s">
        <v>816</v>
      </c>
      <c r="B178" t="s">
        <v>1554</v>
      </c>
      <c r="C178" t="str">
        <f t="shared" si="5"/>
        <v>West Bengal</v>
      </c>
      <c r="D178" t="s">
        <v>14</v>
      </c>
      <c r="E178">
        <v>0</v>
      </c>
      <c r="F178" t="s">
        <v>3286</v>
      </c>
      <c r="G178" t="s">
        <v>27</v>
      </c>
      <c r="H178">
        <v>3654001</v>
      </c>
      <c r="I178">
        <v>0</v>
      </c>
      <c r="J178">
        <v>2009</v>
      </c>
      <c r="K178" t="s">
        <v>387</v>
      </c>
      <c r="L178" t="s">
        <v>1078</v>
      </c>
    </row>
    <row r="179" spans="1:12" x14ac:dyDescent="0.25">
      <c r="A179" t="s">
        <v>1566</v>
      </c>
      <c r="B179" t="s">
        <v>1552</v>
      </c>
      <c r="C179" t="str">
        <f t="shared" si="5"/>
        <v>Uttar Pradesh [2000 Onwards]</v>
      </c>
      <c r="D179" t="s">
        <v>21</v>
      </c>
      <c r="E179">
        <v>1</v>
      </c>
      <c r="F179" t="s">
        <v>3286</v>
      </c>
      <c r="G179" t="s">
        <v>27</v>
      </c>
      <c r="H179">
        <v>14902703</v>
      </c>
      <c r="I179">
        <v>0</v>
      </c>
      <c r="J179">
        <v>2009</v>
      </c>
      <c r="K179" t="s">
        <v>1565</v>
      </c>
      <c r="L179" t="s">
        <v>1078</v>
      </c>
    </row>
    <row r="180" spans="1:12" x14ac:dyDescent="0.25">
      <c r="A180" t="s">
        <v>1564</v>
      </c>
      <c r="B180" t="s">
        <v>405</v>
      </c>
      <c r="C180" t="str">
        <f t="shared" si="5"/>
        <v>Uttar Pradesh [2000 Onwards]</v>
      </c>
      <c r="D180" t="s">
        <v>18</v>
      </c>
      <c r="E180">
        <v>1</v>
      </c>
      <c r="F180" t="s">
        <v>1126</v>
      </c>
      <c r="G180" t="s">
        <v>15</v>
      </c>
      <c r="H180">
        <v>22062609</v>
      </c>
      <c r="I180">
        <v>1752447</v>
      </c>
      <c r="J180">
        <v>2009</v>
      </c>
      <c r="K180" t="s">
        <v>1563</v>
      </c>
      <c r="L180" t="s">
        <v>1089</v>
      </c>
    </row>
    <row r="181" spans="1:12" x14ac:dyDescent="0.25">
      <c r="A181" t="s">
        <v>1562</v>
      </c>
      <c r="B181" t="s">
        <v>407</v>
      </c>
      <c r="C181" t="str">
        <f t="shared" si="5"/>
        <v>Uttar Pradesh [2000 Onwards]</v>
      </c>
      <c r="D181" t="s">
        <v>30</v>
      </c>
      <c r="E181">
        <v>2</v>
      </c>
      <c r="F181" t="s">
        <v>3286</v>
      </c>
      <c r="G181" t="s">
        <v>61</v>
      </c>
      <c r="H181">
        <v>2044115</v>
      </c>
      <c r="I181">
        <v>927848</v>
      </c>
      <c r="J181">
        <v>2009</v>
      </c>
      <c r="K181" t="s">
        <v>391</v>
      </c>
      <c r="L181" t="s">
        <v>1078</v>
      </c>
    </row>
    <row r="182" spans="1:12" x14ac:dyDescent="0.25">
      <c r="A182" t="s">
        <v>1561</v>
      </c>
      <c r="B182" t="s">
        <v>409</v>
      </c>
      <c r="C182" t="str">
        <f t="shared" si="5"/>
        <v>Jharkhand</v>
      </c>
      <c r="D182" t="s">
        <v>21</v>
      </c>
      <c r="E182">
        <v>1</v>
      </c>
      <c r="F182" t="s">
        <v>3286</v>
      </c>
      <c r="G182" t="s">
        <v>15</v>
      </c>
      <c r="H182">
        <v>32722762</v>
      </c>
      <c r="I182">
        <v>3317725</v>
      </c>
      <c r="J182">
        <v>2009</v>
      </c>
      <c r="K182" t="s">
        <v>1560</v>
      </c>
      <c r="L182" t="s">
        <v>1079</v>
      </c>
    </row>
    <row r="183" spans="1:12" x14ac:dyDescent="0.25">
      <c r="A183" t="s">
        <v>1559</v>
      </c>
      <c r="B183" t="s">
        <v>413</v>
      </c>
      <c r="C183" t="str">
        <f t="shared" si="5"/>
        <v>Jharkhand</v>
      </c>
      <c r="D183" t="s">
        <v>21</v>
      </c>
      <c r="E183">
        <v>0</v>
      </c>
      <c r="F183" t="s">
        <v>3286</v>
      </c>
      <c r="G183" t="s">
        <v>27</v>
      </c>
      <c r="H183">
        <v>101037987</v>
      </c>
      <c r="I183">
        <v>0</v>
      </c>
      <c r="J183">
        <v>2009</v>
      </c>
      <c r="K183" t="s">
        <v>393</v>
      </c>
      <c r="L183" t="s">
        <v>1080</v>
      </c>
    </row>
    <row r="184" spans="1:12" x14ac:dyDescent="0.25">
      <c r="A184" t="s">
        <v>538</v>
      </c>
      <c r="B184" t="s">
        <v>417</v>
      </c>
      <c r="C184" t="str">
        <f t="shared" si="5"/>
        <v>Uttar Pradesh [2000 Onwards]</v>
      </c>
      <c r="D184" t="s">
        <v>35</v>
      </c>
      <c r="E184">
        <v>0</v>
      </c>
      <c r="F184" t="s">
        <v>3286</v>
      </c>
      <c r="G184" t="s">
        <v>11</v>
      </c>
      <c r="H184">
        <v>20183574</v>
      </c>
      <c r="I184">
        <v>80932</v>
      </c>
      <c r="J184">
        <v>2009</v>
      </c>
      <c r="K184" t="s">
        <v>395</v>
      </c>
      <c r="L184" t="s">
        <v>1081</v>
      </c>
    </row>
    <row r="185" spans="1:12" x14ac:dyDescent="0.25">
      <c r="A185" t="s">
        <v>1558</v>
      </c>
      <c r="B185" t="s">
        <v>419</v>
      </c>
      <c r="C185" t="str">
        <f t="shared" si="5"/>
        <v>Bihar [2000 Onwards]</v>
      </c>
      <c r="D185" t="s">
        <v>75</v>
      </c>
      <c r="E185">
        <v>1</v>
      </c>
      <c r="F185" t="s">
        <v>3310</v>
      </c>
      <c r="G185" t="s">
        <v>61</v>
      </c>
      <c r="H185">
        <v>3421562</v>
      </c>
      <c r="I185">
        <v>533024</v>
      </c>
      <c r="J185">
        <v>2009</v>
      </c>
      <c r="K185" t="s">
        <v>397</v>
      </c>
      <c r="L185" t="s">
        <v>1086</v>
      </c>
    </row>
    <row r="186" spans="1:12" x14ac:dyDescent="0.25">
      <c r="A186" t="s">
        <v>420</v>
      </c>
      <c r="B186" t="s">
        <v>421</v>
      </c>
      <c r="C186" t="str">
        <f t="shared" si="5"/>
        <v>Uttar Pradesh [2000 Onwards]</v>
      </c>
      <c r="D186" t="s">
        <v>21</v>
      </c>
      <c r="E186">
        <v>2</v>
      </c>
      <c r="F186" t="s">
        <v>3286</v>
      </c>
      <c r="G186" t="s">
        <v>15</v>
      </c>
      <c r="H186">
        <v>2182212</v>
      </c>
      <c r="I186">
        <v>0</v>
      </c>
      <c r="J186">
        <v>2009</v>
      </c>
      <c r="K186" t="s">
        <v>399</v>
      </c>
      <c r="L186" t="s">
        <v>1096</v>
      </c>
    </row>
    <row r="187" spans="1:12" x14ac:dyDescent="0.25">
      <c r="A187" t="s">
        <v>1557</v>
      </c>
      <c r="B187" t="s">
        <v>423</v>
      </c>
      <c r="C187" t="str">
        <f t="shared" si="5"/>
        <v>Karnataka</v>
      </c>
      <c r="D187" t="s">
        <v>35</v>
      </c>
      <c r="E187">
        <v>0</v>
      </c>
      <c r="F187" t="s">
        <v>3286</v>
      </c>
      <c r="G187" t="s">
        <v>11</v>
      </c>
      <c r="H187">
        <v>50646533</v>
      </c>
      <c r="I187">
        <v>5508946</v>
      </c>
      <c r="J187">
        <v>2009</v>
      </c>
      <c r="K187" t="s">
        <v>1556</v>
      </c>
      <c r="L187" t="s">
        <v>1078</v>
      </c>
    </row>
    <row r="188" spans="1:12" x14ac:dyDescent="0.25">
      <c r="A188" t="s">
        <v>424</v>
      </c>
      <c r="B188" t="s">
        <v>425</v>
      </c>
      <c r="C188" t="str">
        <f t="shared" si="5"/>
        <v>Madhya Pradesh [2000 Onwards]</v>
      </c>
      <c r="D188" t="s">
        <v>35</v>
      </c>
      <c r="E188">
        <v>0</v>
      </c>
      <c r="F188" t="s">
        <v>3286</v>
      </c>
      <c r="G188" t="s">
        <v>27</v>
      </c>
      <c r="H188">
        <v>149094212</v>
      </c>
      <c r="I188">
        <v>0</v>
      </c>
      <c r="J188">
        <v>2009</v>
      </c>
      <c r="K188" t="s">
        <v>401</v>
      </c>
      <c r="L188" t="s">
        <v>1093</v>
      </c>
    </row>
    <row r="189" spans="1:12" x14ac:dyDescent="0.25">
      <c r="A189" t="s">
        <v>1555</v>
      </c>
      <c r="B189" t="s">
        <v>427</v>
      </c>
      <c r="C189" t="str">
        <f t="shared" si="5"/>
        <v>Andhra Pradesh</v>
      </c>
      <c r="D189" t="s">
        <v>35</v>
      </c>
      <c r="E189">
        <v>3</v>
      </c>
      <c r="F189" t="s">
        <v>3286</v>
      </c>
      <c r="G189" t="s">
        <v>15</v>
      </c>
      <c r="H189">
        <v>147143582</v>
      </c>
      <c r="I189">
        <v>45204329</v>
      </c>
      <c r="J189">
        <v>2009</v>
      </c>
      <c r="K189" t="s">
        <v>1554</v>
      </c>
      <c r="L189" t="s">
        <v>1084</v>
      </c>
    </row>
    <row r="190" spans="1:12" x14ac:dyDescent="0.25">
      <c r="A190" t="s">
        <v>1553</v>
      </c>
      <c r="B190" t="s">
        <v>429</v>
      </c>
      <c r="C190" t="str">
        <f t="shared" si="5"/>
        <v>Punjab</v>
      </c>
      <c r="D190" t="s">
        <v>35</v>
      </c>
      <c r="E190">
        <v>0</v>
      </c>
      <c r="F190" t="s">
        <v>3286</v>
      </c>
      <c r="G190" t="s">
        <v>15</v>
      </c>
      <c r="H190">
        <v>68053249</v>
      </c>
      <c r="I190">
        <v>100000</v>
      </c>
      <c r="J190">
        <v>2009</v>
      </c>
      <c r="K190" t="s">
        <v>1552</v>
      </c>
      <c r="L190" t="s">
        <v>1078</v>
      </c>
    </row>
    <row r="191" spans="1:12" x14ac:dyDescent="0.25">
      <c r="A191" t="s">
        <v>668</v>
      </c>
      <c r="B191" t="s">
        <v>1540</v>
      </c>
      <c r="C191" t="str">
        <f t="shared" si="5"/>
        <v>Haryana</v>
      </c>
      <c r="D191" t="s">
        <v>35</v>
      </c>
      <c r="E191">
        <v>0</v>
      </c>
      <c r="F191" t="s">
        <v>3286</v>
      </c>
      <c r="G191" t="s">
        <v>11</v>
      </c>
      <c r="H191">
        <v>67383257</v>
      </c>
      <c r="I191">
        <v>96692</v>
      </c>
      <c r="J191">
        <v>2009</v>
      </c>
      <c r="K191" t="s">
        <v>405</v>
      </c>
      <c r="L191" t="s">
        <v>1078</v>
      </c>
    </row>
    <row r="192" spans="1:12" x14ac:dyDescent="0.25">
      <c r="A192" t="s">
        <v>1551</v>
      </c>
      <c r="B192" t="s">
        <v>434</v>
      </c>
      <c r="C192" t="str">
        <f t="shared" si="5"/>
        <v>Bihar [2000 Onwards]</v>
      </c>
      <c r="D192" t="s">
        <v>75</v>
      </c>
      <c r="E192">
        <v>0</v>
      </c>
      <c r="F192" t="s">
        <v>3310</v>
      </c>
      <c r="G192" t="s">
        <v>61</v>
      </c>
      <c r="H192">
        <v>2796489</v>
      </c>
      <c r="I192">
        <v>1116705</v>
      </c>
      <c r="J192">
        <v>2009</v>
      </c>
      <c r="K192" t="s">
        <v>407</v>
      </c>
      <c r="L192" t="s">
        <v>1078</v>
      </c>
    </row>
    <row r="193" spans="1:12" x14ac:dyDescent="0.25">
      <c r="A193" t="s">
        <v>1550</v>
      </c>
      <c r="B193" t="s">
        <v>436</v>
      </c>
      <c r="C193" t="str">
        <f t="shared" si="5"/>
        <v>Himachal Pradesh</v>
      </c>
      <c r="D193" t="s">
        <v>30</v>
      </c>
      <c r="E193">
        <v>0</v>
      </c>
      <c r="F193" t="s">
        <v>3286</v>
      </c>
      <c r="G193" t="s">
        <v>11</v>
      </c>
      <c r="H193">
        <v>42956873</v>
      </c>
      <c r="I193">
        <v>623689</v>
      </c>
      <c r="J193">
        <v>2009</v>
      </c>
      <c r="K193" t="s">
        <v>409</v>
      </c>
      <c r="L193" t="s">
        <v>1104</v>
      </c>
    </row>
    <row r="194" spans="1:12" x14ac:dyDescent="0.25">
      <c r="A194" t="s">
        <v>1549</v>
      </c>
      <c r="B194" t="s">
        <v>436</v>
      </c>
      <c r="C194" t="str">
        <f t="shared" si="5"/>
        <v>Himachal Pradesh</v>
      </c>
      <c r="D194" t="s">
        <v>21</v>
      </c>
      <c r="E194">
        <v>0</v>
      </c>
      <c r="F194" t="s">
        <v>3286</v>
      </c>
      <c r="G194" t="s">
        <v>15</v>
      </c>
      <c r="H194">
        <v>24150103</v>
      </c>
      <c r="I194">
        <v>2504550</v>
      </c>
      <c r="J194">
        <v>2009</v>
      </c>
      <c r="K194" t="s">
        <v>413</v>
      </c>
      <c r="L194" t="s">
        <v>1104</v>
      </c>
    </row>
    <row r="195" spans="1:12" x14ac:dyDescent="0.25">
      <c r="A195" t="s">
        <v>442</v>
      </c>
      <c r="B195" t="s">
        <v>443</v>
      </c>
      <c r="C195" t="str">
        <f t="shared" si="5"/>
        <v>Uttar Pradesh [2000 Onwards]</v>
      </c>
      <c r="D195" t="s">
        <v>18</v>
      </c>
      <c r="E195">
        <v>0</v>
      </c>
      <c r="F195" t="s">
        <v>1126</v>
      </c>
      <c r="G195" t="s">
        <v>27</v>
      </c>
      <c r="H195">
        <v>10111699</v>
      </c>
      <c r="I195">
        <v>500000</v>
      </c>
      <c r="J195">
        <v>2009</v>
      </c>
      <c r="K195" t="s">
        <v>417</v>
      </c>
      <c r="L195" t="s">
        <v>1078</v>
      </c>
    </row>
    <row r="196" spans="1:12" x14ac:dyDescent="0.25">
      <c r="A196" t="s">
        <v>1548</v>
      </c>
      <c r="B196" t="s">
        <v>445</v>
      </c>
      <c r="C196" t="str">
        <f t="shared" si="5"/>
        <v>Uttarakhand</v>
      </c>
      <c r="D196" t="s">
        <v>35</v>
      </c>
      <c r="E196">
        <v>1</v>
      </c>
      <c r="F196" t="s">
        <v>3286</v>
      </c>
      <c r="G196" t="s">
        <v>11</v>
      </c>
      <c r="H196">
        <v>11825335</v>
      </c>
      <c r="I196">
        <v>0</v>
      </c>
      <c r="J196">
        <v>2009</v>
      </c>
      <c r="K196" t="s">
        <v>419</v>
      </c>
      <c r="L196" t="s">
        <v>1093</v>
      </c>
    </row>
    <row r="197" spans="1:12" x14ac:dyDescent="0.25">
      <c r="A197" t="s">
        <v>1547</v>
      </c>
      <c r="B197" t="s">
        <v>447</v>
      </c>
      <c r="C197" t="str">
        <f t="shared" si="5"/>
        <v>Karnataka</v>
      </c>
      <c r="D197" t="s">
        <v>256</v>
      </c>
      <c r="E197">
        <v>0</v>
      </c>
      <c r="F197" t="s">
        <v>3310</v>
      </c>
      <c r="G197" t="s">
        <v>146</v>
      </c>
      <c r="H197">
        <v>19624664</v>
      </c>
      <c r="I197">
        <v>6499000</v>
      </c>
      <c r="J197">
        <v>2009</v>
      </c>
      <c r="K197" t="s">
        <v>421</v>
      </c>
      <c r="L197" t="s">
        <v>1078</v>
      </c>
    </row>
    <row r="198" spans="1:12" x14ac:dyDescent="0.25">
      <c r="A198" t="s">
        <v>1546</v>
      </c>
      <c r="B198" t="s">
        <v>449</v>
      </c>
      <c r="C198" t="str">
        <f t="shared" ref="C198:C229" si="6">VLOOKUP(B198,$K$2:$L$544,2,FALSE)</f>
        <v>Uttar Pradesh [2000 Onwards]</v>
      </c>
      <c r="D198" t="s">
        <v>113</v>
      </c>
      <c r="E198">
        <v>0</v>
      </c>
      <c r="F198" t="s">
        <v>1126</v>
      </c>
      <c r="G198" t="s">
        <v>27</v>
      </c>
      <c r="H198">
        <v>825272</v>
      </c>
      <c r="I198">
        <v>0</v>
      </c>
      <c r="J198">
        <v>2009</v>
      </c>
      <c r="K198" t="s">
        <v>423</v>
      </c>
      <c r="L198" t="s">
        <v>1097</v>
      </c>
    </row>
    <row r="199" spans="1:12" x14ac:dyDescent="0.25">
      <c r="A199" t="s">
        <v>1545</v>
      </c>
      <c r="B199" t="s">
        <v>1529</v>
      </c>
      <c r="C199" t="str">
        <f t="shared" si="6"/>
        <v>Maharashtra</v>
      </c>
      <c r="D199" t="s">
        <v>1544</v>
      </c>
      <c r="E199">
        <v>0</v>
      </c>
      <c r="F199" t="s">
        <v>3310</v>
      </c>
      <c r="G199" t="s">
        <v>61</v>
      </c>
      <c r="H199">
        <v>2253785</v>
      </c>
      <c r="I199">
        <v>104341</v>
      </c>
      <c r="J199">
        <v>2009</v>
      </c>
      <c r="K199" t="s">
        <v>425</v>
      </c>
      <c r="L199" t="s">
        <v>1098</v>
      </c>
    </row>
    <row r="200" spans="1:12" x14ac:dyDescent="0.25">
      <c r="A200" t="s">
        <v>1543</v>
      </c>
      <c r="B200" t="s">
        <v>1528</v>
      </c>
      <c r="C200" t="str">
        <f t="shared" si="6"/>
        <v>Karnataka</v>
      </c>
      <c r="D200" t="s">
        <v>21</v>
      </c>
      <c r="E200">
        <v>0</v>
      </c>
      <c r="F200" t="s">
        <v>3286</v>
      </c>
      <c r="G200" t="s">
        <v>15</v>
      </c>
      <c r="H200">
        <v>323361935</v>
      </c>
      <c r="I200">
        <v>33833437</v>
      </c>
      <c r="J200">
        <v>2009</v>
      </c>
      <c r="K200" t="s">
        <v>427</v>
      </c>
      <c r="L200" t="s">
        <v>1077</v>
      </c>
    </row>
    <row r="201" spans="1:12" x14ac:dyDescent="0.25">
      <c r="A201" t="s">
        <v>1542</v>
      </c>
      <c r="B201" t="s">
        <v>451</v>
      </c>
      <c r="C201" t="str">
        <f t="shared" si="6"/>
        <v>Jharkhand</v>
      </c>
      <c r="D201" t="s">
        <v>21</v>
      </c>
      <c r="E201">
        <v>1</v>
      </c>
      <c r="F201" t="s">
        <v>3286</v>
      </c>
      <c r="G201" t="s">
        <v>27</v>
      </c>
      <c r="H201">
        <v>36576217</v>
      </c>
      <c r="I201">
        <v>0</v>
      </c>
      <c r="J201">
        <v>2009</v>
      </c>
      <c r="K201" t="s">
        <v>429</v>
      </c>
      <c r="L201" t="s">
        <v>1089</v>
      </c>
    </row>
    <row r="202" spans="1:12" x14ac:dyDescent="0.25">
      <c r="A202" t="s">
        <v>1541</v>
      </c>
      <c r="B202" t="s">
        <v>453</v>
      </c>
      <c r="C202" t="str">
        <f t="shared" si="6"/>
        <v>Andhra Pradesh</v>
      </c>
      <c r="D202" t="s">
        <v>63</v>
      </c>
      <c r="E202">
        <v>0</v>
      </c>
      <c r="F202" t="s">
        <v>1126</v>
      </c>
      <c r="G202" t="s">
        <v>15</v>
      </c>
      <c r="H202">
        <v>15917465</v>
      </c>
      <c r="I202">
        <v>1216390</v>
      </c>
      <c r="J202">
        <v>2009</v>
      </c>
      <c r="K202" t="s">
        <v>1540</v>
      </c>
      <c r="L202" t="s">
        <v>1088</v>
      </c>
    </row>
    <row r="203" spans="1:12" x14ac:dyDescent="0.25">
      <c r="A203" t="s">
        <v>1539</v>
      </c>
      <c r="B203" t="s">
        <v>455</v>
      </c>
      <c r="C203" t="str">
        <f t="shared" si="6"/>
        <v>Maharashtra</v>
      </c>
      <c r="D203" t="s">
        <v>53</v>
      </c>
      <c r="E203">
        <v>4</v>
      </c>
      <c r="F203" t="s">
        <v>1126</v>
      </c>
      <c r="G203" t="s">
        <v>61</v>
      </c>
      <c r="H203">
        <v>3488000</v>
      </c>
      <c r="I203">
        <v>484000</v>
      </c>
      <c r="J203">
        <v>2009</v>
      </c>
      <c r="K203" t="s">
        <v>431</v>
      </c>
      <c r="L203" t="s">
        <v>1098</v>
      </c>
    </row>
    <row r="204" spans="1:12" x14ac:dyDescent="0.25">
      <c r="A204" t="s">
        <v>1538</v>
      </c>
      <c r="B204" t="s">
        <v>1524</v>
      </c>
      <c r="C204" t="str">
        <f t="shared" si="6"/>
        <v>Haryana</v>
      </c>
      <c r="D204" t="s">
        <v>1537</v>
      </c>
      <c r="E204">
        <v>0</v>
      </c>
      <c r="F204" t="s">
        <v>3310</v>
      </c>
      <c r="G204" t="s">
        <v>97</v>
      </c>
      <c r="H204">
        <v>65113381</v>
      </c>
      <c r="I204">
        <v>7354075</v>
      </c>
      <c r="J204">
        <v>2009</v>
      </c>
      <c r="K204" t="s">
        <v>434</v>
      </c>
      <c r="L204" t="s">
        <v>1093</v>
      </c>
    </row>
    <row r="205" spans="1:12" x14ac:dyDescent="0.25">
      <c r="A205" t="s">
        <v>1536</v>
      </c>
      <c r="B205" t="s">
        <v>459</v>
      </c>
      <c r="C205" t="str">
        <f t="shared" si="6"/>
        <v>West Bengal</v>
      </c>
      <c r="D205" t="s">
        <v>253</v>
      </c>
      <c r="E205">
        <v>0</v>
      </c>
      <c r="F205" t="s">
        <v>3286</v>
      </c>
      <c r="G205" t="s">
        <v>11</v>
      </c>
      <c r="H205">
        <v>8730448</v>
      </c>
      <c r="I205">
        <v>0</v>
      </c>
      <c r="J205">
        <v>2009</v>
      </c>
      <c r="K205" t="s">
        <v>436</v>
      </c>
      <c r="L205" t="s">
        <v>1109</v>
      </c>
    </row>
    <row r="206" spans="1:12" x14ac:dyDescent="0.25">
      <c r="A206" t="s">
        <v>1535</v>
      </c>
      <c r="B206" t="s">
        <v>461</v>
      </c>
      <c r="C206" t="str">
        <f t="shared" si="6"/>
        <v>Madhya Pradesh [2000 Onwards]</v>
      </c>
      <c r="D206" t="s">
        <v>35</v>
      </c>
      <c r="E206">
        <v>0</v>
      </c>
      <c r="F206" t="s">
        <v>3286</v>
      </c>
      <c r="G206" t="s">
        <v>15</v>
      </c>
      <c r="H206">
        <v>39906000</v>
      </c>
      <c r="I206">
        <v>1374065</v>
      </c>
      <c r="J206">
        <v>2009</v>
      </c>
      <c r="K206" t="s">
        <v>436</v>
      </c>
      <c r="L206" t="s">
        <v>1078</v>
      </c>
    </row>
    <row r="207" spans="1:12" x14ac:dyDescent="0.25">
      <c r="A207" t="s">
        <v>1534</v>
      </c>
      <c r="B207" t="s">
        <v>463</v>
      </c>
      <c r="C207" t="str">
        <f t="shared" si="6"/>
        <v>Punjab</v>
      </c>
      <c r="D207" t="s">
        <v>35</v>
      </c>
      <c r="E207">
        <v>0</v>
      </c>
      <c r="F207" t="s">
        <v>3286</v>
      </c>
      <c r="G207" t="s">
        <v>11</v>
      </c>
      <c r="H207">
        <v>26816253</v>
      </c>
      <c r="I207">
        <v>0</v>
      </c>
      <c r="J207">
        <v>2009</v>
      </c>
      <c r="K207" t="s">
        <v>443</v>
      </c>
      <c r="L207" t="s">
        <v>1078</v>
      </c>
    </row>
    <row r="208" spans="1:12" x14ac:dyDescent="0.25">
      <c r="A208" t="s">
        <v>1533</v>
      </c>
      <c r="B208" t="s">
        <v>465</v>
      </c>
      <c r="C208" t="str">
        <f t="shared" si="6"/>
        <v>West Bengal</v>
      </c>
      <c r="D208" t="s">
        <v>253</v>
      </c>
      <c r="E208">
        <v>1</v>
      </c>
      <c r="F208" t="s">
        <v>3286</v>
      </c>
      <c r="G208" t="s">
        <v>11</v>
      </c>
      <c r="H208">
        <v>62926674</v>
      </c>
      <c r="I208">
        <v>7233333</v>
      </c>
      <c r="J208">
        <v>2009</v>
      </c>
      <c r="K208" t="s">
        <v>445</v>
      </c>
      <c r="L208" t="s">
        <v>1086</v>
      </c>
    </row>
    <row r="209" spans="1:12" x14ac:dyDescent="0.25">
      <c r="A209" t="s">
        <v>1532</v>
      </c>
      <c r="B209" t="s">
        <v>467</v>
      </c>
      <c r="C209" t="str">
        <f t="shared" si="6"/>
        <v>Andhra Pradesh</v>
      </c>
      <c r="D209" t="s">
        <v>468</v>
      </c>
      <c r="E209">
        <v>4</v>
      </c>
      <c r="F209" t="s">
        <v>1126</v>
      </c>
      <c r="G209" t="s">
        <v>11</v>
      </c>
      <c r="H209">
        <v>9302233</v>
      </c>
      <c r="I209">
        <v>0</v>
      </c>
      <c r="J209">
        <v>2009</v>
      </c>
      <c r="K209" t="s">
        <v>447</v>
      </c>
      <c r="L209" t="s">
        <v>1097</v>
      </c>
    </row>
    <row r="210" spans="1:12" x14ac:dyDescent="0.25">
      <c r="A210" t="s">
        <v>1531</v>
      </c>
      <c r="B210" t="s">
        <v>472</v>
      </c>
      <c r="C210" t="str">
        <f t="shared" si="6"/>
        <v>Kerala</v>
      </c>
      <c r="D210" t="s">
        <v>35</v>
      </c>
      <c r="E210">
        <v>0</v>
      </c>
      <c r="F210" t="s">
        <v>3286</v>
      </c>
      <c r="G210" t="s">
        <v>27</v>
      </c>
      <c r="H210">
        <v>3984094</v>
      </c>
      <c r="I210">
        <v>448284</v>
      </c>
      <c r="J210">
        <v>2009</v>
      </c>
      <c r="K210" t="s">
        <v>449</v>
      </c>
      <c r="L210" t="s">
        <v>1078</v>
      </c>
    </row>
    <row r="211" spans="1:12" x14ac:dyDescent="0.25">
      <c r="A211" t="s">
        <v>1530</v>
      </c>
      <c r="B211" t="s">
        <v>475</v>
      </c>
      <c r="C211" t="str">
        <f t="shared" si="6"/>
        <v>Madhya Pradesh [2000 Onwards]</v>
      </c>
      <c r="D211" t="s">
        <v>21</v>
      </c>
      <c r="E211">
        <v>0</v>
      </c>
      <c r="F211" t="s">
        <v>3286</v>
      </c>
      <c r="G211" t="s">
        <v>27</v>
      </c>
      <c r="H211">
        <v>7974006</v>
      </c>
      <c r="I211">
        <v>4429400</v>
      </c>
      <c r="J211">
        <v>2009</v>
      </c>
      <c r="K211" t="s">
        <v>1529</v>
      </c>
      <c r="L211" t="s">
        <v>1079</v>
      </c>
    </row>
    <row r="212" spans="1:12" x14ac:dyDescent="0.25">
      <c r="A212" t="s">
        <v>476</v>
      </c>
      <c r="B212" t="s">
        <v>477</v>
      </c>
      <c r="C212" t="str">
        <f t="shared" si="6"/>
        <v>Manipur</v>
      </c>
      <c r="D212" t="s">
        <v>35</v>
      </c>
      <c r="E212">
        <v>0</v>
      </c>
      <c r="F212" t="s">
        <v>3286</v>
      </c>
      <c r="G212" t="s">
        <v>44</v>
      </c>
      <c r="H212">
        <v>1639200</v>
      </c>
      <c r="I212">
        <v>0</v>
      </c>
      <c r="J212">
        <v>2009</v>
      </c>
      <c r="K212" t="s">
        <v>1528</v>
      </c>
      <c r="L212" t="s">
        <v>1097</v>
      </c>
    </row>
    <row r="213" spans="1:12" x14ac:dyDescent="0.25">
      <c r="A213" t="s">
        <v>478</v>
      </c>
      <c r="B213" t="s">
        <v>479</v>
      </c>
      <c r="C213" t="str">
        <f t="shared" si="6"/>
        <v>Madhya Pradesh [2000 Onwards]</v>
      </c>
      <c r="D213" t="s">
        <v>21</v>
      </c>
      <c r="E213">
        <v>0</v>
      </c>
      <c r="F213" t="s">
        <v>3286</v>
      </c>
      <c r="G213" t="s">
        <v>15</v>
      </c>
      <c r="H213">
        <v>9231699</v>
      </c>
      <c r="I213">
        <v>10545</v>
      </c>
      <c r="J213">
        <v>2009</v>
      </c>
      <c r="K213" t="s">
        <v>451</v>
      </c>
      <c r="L213" t="s">
        <v>1104</v>
      </c>
    </row>
    <row r="214" spans="1:12" x14ac:dyDescent="0.25">
      <c r="A214" t="s">
        <v>1527</v>
      </c>
      <c r="B214" t="s">
        <v>481</v>
      </c>
      <c r="C214" t="str">
        <f t="shared" si="6"/>
        <v>West Bengal</v>
      </c>
      <c r="D214" t="s">
        <v>253</v>
      </c>
      <c r="E214">
        <v>0</v>
      </c>
      <c r="F214" t="s">
        <v>3286</v>
      </c>
      <c r="G214" t="s">
        <v>15</v>
      </c>
      <c r="H214">
        <v>3206685</v>
      </c>
      <c r="I214">
        <v>0</v>
      </c>
      <c r="J214">
        <v>2009</v>
      </c>
      <c r="K214" t="s">
        <v>453</v>
      </c>
      <c r="L214" t="s">
        <v>1077</v>
      </c>
    </row>
    <row r="215" spans="1:12" x14ac:dyDescent="0.25">
      <c r="A215" t="s">
        <v>1526</v>
      </c>
      <c r="B215" t="s">
        <v>483</v>
      </c>
      <c r="C215" t="str">
        <f t="shared" si="6"/>
        <v>Orissa</v>
      </c>
      <c r="D215" t="s">
        <v>14</v>
      </c>
      <c r="E215">
        <v>0</v>
      </c>
      <c r="F215" t="s">
        <v>3286</v>
      </c>
      <c r="G215" t="s">
        <v>27</v>
      </c>
      <c r="H215">
        <v>4460251</v>
      </c>
      <c r="I215">
        <v>43000</v>
      </c>
      <c r="J215">
        <v>2009</v>
      </c>
      <c r="K215" t="s">
        <v>455</v>
      </c>
      <c r="L215" t="s">
        <v>1079</v>
      </c>
    </row>
    <row r="216" spans="1:12" x14ac:dyDescent="0.25">
      <c r="A216" t="s">
        <v>1525</v>
      </c>
      <c r="B216" t="s">
        <v>487</v>
      </c>
      <c r="C216" t="str">
        <f t="shared" si="6"/>
        <v>Rajasthan</v>
      </c>
      <c r="D216" t="s">
        <v>35</v>
      </c>
      <c r="E216">
        <v>0</v>
      </c>
      <c r="F216" t="s">
        <v>3286</v>
      </c>
      <c r="G216" t="s">
        <v>44</v>
      </c>
      <c r="H216">
        <v>10388500</v>
      </c>
      <c r="I216">
        <v>1245000</v>
      </c>
      <c r="J216">
        <v>2009</v>
      </c>
      <c r="K216" t="s">
        <v>1524</v>
      </c>
      <c r="L216" t="s">
        <v>1088</v>
      </c>
    </row>
    <row r="217" spans="1:12" x14ac:dyDescent="0.25">
      <c r="A217" t="s">
        <v>1523</v>
      </c>
      <c r="B217" t="s">
        <v>1510</v>
      </c>
      <c r="C217" t="str">
        <f t="shared" si="6"/>
        <v>Rajasthan</v>
      </c>
      <c r="D217" t="s">
        <v>35</v>
      </c>
      <c r="E217">
        <v>0</v>
      </c>
      <c r="F217" t="s">
        <v>3286</v>
      </c>
      <c r="G217" t="s">
        <v>61</v>
      </c>
      <c r="H217">
        <v>30650401</v>
      </c>
      <c r="I217">
        <v>702835</v>
      </c>
      <c r="J217">
        <v>2009</v>
      </c>
      <c r="K217" t="s">
        <v>459</v>
      </c>
      <c r="L217" t="s">
        <v>1084</v>
      </c>
    </row>
    <row r="218" spans="1:12" x14ac:dyDescent="0.25">
      <c r="A218" t="s">
        <v>1522</v>
      </c>
      <c r="B218" t="s">
        <v>489</v>
      </c>
      <c r="C218" t="str">
        <f t="shared" si="6"/>
        <v>Orissa</v>
      </c>
      <c r="D218" t="s">
        <v>96</v>
      </c>
      <c r="E218">
        <v>0</v>
      </c>
      <c r="F218" t="s">
        <v>1126</v>
      </c>
      <c r="G218" t="s">
        <v>27</v>
      </c>
      <c r="H218">
        <v>3046404</v>
      </c>
      <c r="I218">
        <v>0</v>
      </c>
      <c r="J218">
        <v>2009</v>
      </c>
      <c r="K218" t="s">
        <v>461</v>
      </c>
      <c r="L218" t="s">
        <v>1098</v>
      </c>
    </row>
    <row r="219" spans="1:12" x14ac:dyDescent="0.25">
      <c r="A219" t="s">
        <v>1521</v>
      </c>
      <c r="B219" t="s">
        <v>1506</v>
      </c>
      <c r="C219" t="str">
        <f t="shared" si="6"/>
        <v>Punjab</v>
      </c>
      <c r="D219" t="s">
        <v>35</v>
      </c>
      <c r="E219">
        <v>0</v>
      </c>
      <c r="F219" t="s">
        <v>3286</v>
      </c>
      <c r="G219" t="s">
        <v>11</v>
      </c>
      <c r="H219">
        <v>48196591</v>
      </c>
      <c r="I219">
        <v>125000</v>
      </c>
      <c r="J219">
        <v>2009</v>
      </c>
      <c r="K219" t="s">
        <v>463</v>
      </c>
      <c r="L219" t="s">
        <v>1089</v>
      </c>
    </row>
    <row r="220" spans="1:12" x14ac:dyDescent="0.25">
      <c r="A220" t="s">
        <v>1520</v>
      </c>
      <c r="B220" t="s">
        <v>491</v>
      </c>
      <c r="C220" t="str">
        <f t="shared" si="6"/>
        <v>Uttar Pradesh [2000 Onwards]</v>
      </c>
      <c r="D220" t="s">
        <v>18</v>
      </c>
      <c r="E220">
        <v>2</v>
      </c>
      <c r="F220" t="s">
        <v>1126</v>
      </c>
      <c r="G220" t="s">
        <v>27</v>
      </c>
      <c r="H220">
        <v>6350833</v>
      </c>
      <c r="I220">
        <v>0</v>
      </c>
      <c r="J220">
        <v>2009</v>
      </c>
      <c r="K220" t="s">
        <v>465</v>
      </c>
      <c r="L220" t="s">
        <v>1084</v>
      </c>
    </row>
    <row r="221" spans="1:12" x14ac:dyDescent="0.25">
      <c r="A221" t="s">
        <v>1519</v>
      </c>
      <c r="B221" t="s">
        <v>495</v>
      </c>
      <c r="C221" t="str">
        <f t="shared" si="6"/>
        <v>Maharashtra</v>
      </c>
      <c r="D221" t="s">
        <v>21</v>
      </c>
      <c r="E221">
        <v>0</v>
      </c>
      <c r="F221" t="s">
        <v>3286</v>
      </c>
      <c r="G221" t="s">
        <v>15</v>
      </c>
      <c r="H221">
        <v>103839607</v>
      </c>
      <c r="I221">
        <v>9200000</v>
      </c>
      <c r="J221">
        <v>2009</v>
      </c>
      <c r="K221" t="s">
        <v>467</v>
      </c>
      <c r="L221" t="s">
        <v>1077</v>
      </c>
    </row>
    <row r="222" spans="1:12" x14ac:dyDescent="0.25">
      <c r="A222" t="s">
        <v>1518</v>
      </c>
      <c r="B222" t="s">
        <v>497</v>
      </c>
      <c r="C222" t="str">
        <f t="shared" si="6"/>
        <v>Maharashtra</v>
      </c>
      <c r="D222" t="s">
        <v>21</v>
      </c>
      <c r="E222">
        <v>3</v>
      </c>
      <c r="F222" t="s">
        <v>3286</v>
      </c>
      <c r="G222" t="s">
        <v>97</v>
      </c>
      <c r="H222">
        <v>24271518</v>
      </c>
      <c r="I222">
        <v>530771</v>
      </c>
      <c r="J222">
        <v>2009</v>
      </c>
      <c r="K222" t="s">
        <v>472</v>
      </c>
      <c r="L222" t="s">
        <v>1083</v>
      </c>
    </row>
    <row r="223" spans="1:12" x14ac:dyDescent="0.25">
      <c r="A223" t="s">
        <v>1517</v>
      </c>
      <c r="B223" t="s">
        <v>499</v>
      </c>
      <c r="C223" t="str">
        <f t="shared" si="6"/>
        <v>Rajasthan</v>
      </c>
      <c r="D223" t="s">
        <v>21</v>
      </c>
      <c r="E223">
        <v>0</v>
      </c>
      <c r="F223" t="s">
        <v>3286</v>
      </c>
      <c r="G223" t="s">
        <v>61</v>
      </c>
      <c r="H223">
        <v>11261830</v>
      </c>
      <c r="I223">
        <v>0</v>
      </c>
      <c r="J223">
        <v>2009</v>
      </c>
      <c r="K223" t="s">
        <v>475</v>
      </c>
      <c r="L223" t="s">
        <v>1098</v>
      </c>
    </row>
    <row r="224" spans="1:12" x14ac:dyDescent="0.25">
      <c r="A224" t="s">
        <v>1516</v>
      </c>
      <c r="B224" t="s">
        <v>501</v>
      </c>
      <c r="C224" t="str">
        <f t="shared" si="6"/>
        <v>West Bengal</v>
      </c>
      <c r="D224" t="s">
        <v>43</v>
      </c>
      <c r="E224">
        <v>0</v>
      </c>
      <c r="F224" t="s">
        <v>3286</v>
      </c>
      <c r="G224" t="s">
        <v>11</v>
      </c>
      <c r="H224">
        <v>2878591</v>
      </c>
      <c r="I224">
        <v>0</v>
      </c>
      <c r="J224">
        <v>2009</v>
      </c>
      <c r="K224" t="s">
        <v>477</v>
      </c>
      <c r="L224" t="s">
        <v>1110</v>
      </c>
    </row>
    <row r="225" spans="1:12" x14ac:dyDescent="0.25">
      <c r="A225" t="s">
        <v>502</v>
      </c>
      <c r="B225" t="s">
        <v>503</v>
      </c>
      <c r="C225" t="str">
        <f t="shared" si="6"/>
        <v>Jammu &amp; Kashmir</v>
      </c>
      <c r="D225" t="s">
        <v>35</v>
      </c>
      <c r="E225">
        <v>1</v>
      </c>
      <c r="F225" t="s">
        <v>3286</v>
      </c>
      <c r="G225" t="s">
        <v>61</v>
      </c>
      <c r="H225">
        <v>11882734</v>
      </c>
      <c r="I225">
        <v>149750</v>
      </c>
      <c r="J225">
        <v>2009</v>
      </c>
      <c r="K225" t="s">
        <v>479</v>
      </c>
      <c r="L225" t="s">
        <v>1098</v>
      </c>
    </row>
    <row r="226" spans="1:12" x14ac:dyDescent="0.25">
      <c r="A226" t="s">
        <v>1515</v>
      </c>
      <c r="B226" t="s">
        <v>505</v>
      </c>
      <c r="C226" t="str">
        <f t="shared" si="6"/>
        <v>Gujarat</v>
      </c>
      <c r="D226" t="s">
        <v>35</v>
      </c>
      <c r="E226">
        <v>0</v>
      </c>
      <c r="F226" t="s">
        <v>3286</v>
      </c>
      <c r="G226" t="s">
        <v>15</v>
      </c>
      <c r="H226">
        <v>15590109</v>
      </c>
      <c r="I226">
        <v>400000</v>
      </c>
      <c r="J226">
        <v>2009</v>
      </c>
      <c r="K226" t="s">
        <v>481</v>
      </c>
      <c r="L226" t="s">
        <v>1084</v>
      </c>
    </row>
    <row r="227" spans="1:12" x14ac:dyDescent="0.25">
      <c r="A227" t="s">
        <v>1514</v>
      </c>
      <c r="B227" t="s">
        <v>507</v>
      </c>
      <c r="C227" t="str">
        <f t="shared" si="6"/>
        <v>Jharkhand</v>
      </c>
      <c r="D227" t="s">
        <v>21</v>
      </c>
      <c r="E227">
        <v>2</v>
      </c>
      <c r="F227" t="s">
        <v>3286</v>
      </c>
      <c r="G227" t="s">
        <v>11</v>
      </c>
      <c r="H227">
        <v>12384895</v>
      </c>
      <c r="I227">
        <v>176069</v>
      </c>
      <c r="J227">
        <v>2009</v>
      </c>
      <c r="K227" t="s">
        <v>483</v>
      </c>
      <c r="L227" t="s">
        <v>1095</v>
      </c>
    </row>
    <row r="228" spans="1:12" x14ac:dyDescent="0.25">
      <c r="A228" t="s">
        <v>1513</v>
      </c>
      <c r="B228" t="s">
        <v>1498</v>
      </c>
      <c r="C228" t="str">
        <f t="shared" si="6"/>
        <v>Bihar [2000 Onwards]</v>
      </c>
      <c r="D228" t="s">
        <v>75</v>
      </c>
      <c r="E228">
        <v>0</v>
      </c>
      <c r="F228" t="s">
        <v>3310</v>
      </c>
      <c r="G228" t="s">
        <v>11</v>
      </c>
      <c r="H228">
        <v>4079000</v>
      </c>
      <c r="I228">
        <v>289192</v>
      </c>
      <c r="J228">
        <v>2009</v>
      </c>
      <c r="K228" t="s">
        <v>485</v>
      </c>
      <c r="L228" t="s">
        <v>1093</v>
      </c>
    </row>
    <row r="229" spans="1:12" x14ac:dyDescent="0.25">
      <c r="A229" t="s">
        <v>1512</v>
      </c>
      <c r="B229" t="s">
        <v>509</v>
      </c>
      <c r="C229" t="str">
        <f t="shared" si="6"/>
        <v>West Bengal</v>
      </c>
      <c r="D229" t="s">
        <v>35</v>
      </c>
      <c r="E229">
        <v>0</v>
      </c>
      <c r="F229" t="s">
        <v>3286</v>
      </c>
      <c r="G229" t="s">
        <v>44</v>
      </c>
      <c r="H229">
        <v>26920479</v>
      </c>
      <c r="I229">
        <v>0</v>
      </c>
      <c r="J229">
        <v>2009</v>
      </c>
      <c r="K229" t="s">
        <v>487</v>
      </c>
      <c r="L229" t="s">
        <v>1081</v>
      </c>
    </row>
    <row r="230" spans="1:12" x14ac:dyDescent="0.25">
      <c r="A230" t="s">
        <v>1511</v>
      </c>
      <c r="B230" t="s">
        <v>1495</v>
      </c>
      <c r="C230" t="str">
        <f>VLOOKUP(B230,$K$2:$L$544,2,FALSE)</f>
        <v>Chhattisgarh</v>
      </c>
      <c r="D230" t="s">
        <v>21</v>
      </c>
      <c r="E230">
        <v>0</v>
      </c>
      <c r="F230" t="s">
        <v>3286</v>
      </c>
      <c r="G230" t="s">
        <v>97</v>
      </c>
      <c r="H230">
        <v>3556426</v>
      </c>
      <c r="I230">
        <v>80000</v>
      </c>
      <c r="J230">
        <v>2009</v>
      </c>
      <c r="K230" t="s">
        <v>1510</v>
      </c>
      <c r="L230" t="s">
        <v>1081</v>
      </c>
    </row>
    <row r="231" spans="1:12" x14ac:dyDescent="0.25">
      <c r="A231" t="s">
        <v>1509</v>
      </c>
      <c r="B231" t="s">
        <v>511</v>
      </c>
      <c r="C231" t="str">
        <f>VLOOKUP(B231,$K$2:$L$544,2,FALSE)</f>
        <v>Uttar Pradesh [2000 Onwards]</v>
      </c>
      <c r="D231" t="s">
        <v>30</v>
      </c>
      <c r="E231">
        <v>1</v>
      </c>
      <c r="F231" t="s">
        <v>3286</v>
      </c>
      <c r="G231" t="s">
        <v>27</v>
      </c>
      <c r="H231">
        <v>4362656</v>
      </c>
      <c r="I231">
        <v>678982</v>
      </c>
      <c r="J231">
        <v>2009</v>
      </c>
      <c r="K231" t="s">
        <v>489</v>
      </c>
      <c r="L231" t="s">
        <v>1095</v>
      </c>
    </row>
    <row r="232" spans="1:12" x14ac:dyDescent="0.25">
      <c r="A232" t="s">
        <v>1508</v>
      </c>
      <c r="B232" t="s">
        <v>1507</v>
      </c>
      <c r="C232" t="s">
        <v>1093</v>
      </c>
      <c r="D232" t="s">
        <v>60</v>
      </c>
      <c r="E232">
        <v>0</v>
      </c>
      <c r="F232" t="s">
        <v>3309</v>
      </c>
      <c r="G232" t="s">
        <v>11</v>
      </c>
      <c r="H232">
        <v>1856636</v>
      </c>
      <c r="I232">
        <v>5600</v>
      </c>
      <c r="J232">
        <v>2009</v>
      </c>
      <c r="K232" t="s">
        <v>1506</v>
      </c>
      <c r="L232" t="s">
        <v>1089</v>
      </c>
    </row>
    <row r="233" spans="1:12" x14ac:dyDescent="0.25">
      <c r="A233" t="s">
        <v>514</v>
      </c>
      <c r="B233" t="s">
        <v>1492</v>
      </c>
      <c r="C233" t="str">
        <f t="shared" ref="C233:C296" si="7">VLOOKUP(B233,$K$2:$L$544,2,FALSE)</f>
        <v>Rajasthan</v>
      </c>
      <c r="D233" t="s">
        <v>21</v>
      </c>
      <c r="E233">
        <v>0</v>
      </c>
      <c r="F233" t="s">
        <v>3286</v>
      </c>
      <c r="G233" t="s">
        <v>27</v>
      </c>
      <c r="H233">
        <v>64110900</v>
      </c>
      <c r="I233">
        <v>2779153</v>
      </c>
      <c r="J233">
        <v>2009</v>
      </c>
      <c r="K233" t="s">
        <v>491</v>
      </c>
      <c r="L233" t="s">
        <v>1078</v>
      </c>
    </row>
    <row r="234" spans="1:12" x14ac:dyDescent="0.25">
      <c r="A234" t="s">
        <v>1505</v>
      </c>
      <c r="B234" t="s">
        <v>517</v>
      </c>
      <c r="C234" t="str">
        <f t="shared" si="7"/>
        <v>Bihar [2000 Onwards]</v>
      </c>
      <c r="D234" t="s">
        <v>75</v>
      </c>
      <c r="E234">
        <v>2</v>
      </c>
      <c r="F234" t="s">
        <v>3310</v>
      </c>
      <c r="G234" t="s">
        <v>27</v>
      </c>
      <c r="H234">
        <v>5398803</v>
      </c>
      <c r="I234">
        <v>1709884</v>
      </c>
      <c r="J234">
        <v>2009</v>
      </c>
      <c r="K234" t="s">
        <v>495</v>
      </c>
      <c r="L234" t="s">
        <v>1079</v>
      </c>
    </row>
    <row r="235" spans="1:12" x14ac:dyDescent="0.25">
      <c r="A235" t="s">
        <v>1504</v>
      </c>
      <c r="B235" t="s">
        <v>519</v>
      </c>
      <c r="C235" t="str">
        <f t="shared" si="7"/>
        <v>Uttar Pradesh [2000 Onwards]</v>
      </c>
      <c r="D235" t="s">
        <v>35</v>
      </c>
      <c r="E235">
        <v>2</v>
      </c>
      <c r="F235" t="s">
        <v>3286</v>
      </c>
      <c r="G235" t="s">
        <v>27</v>
      </c>
      <c r="H235">
        <v>3343719</v>
      </c>
      <c r="I235">
        <v>0</v>
      </c>
      <c r="J235">
        <v>2009</v>
      </c>
      <c r="K235" t="s">
        <v>497</v>
      </c>
      <c r="L235" t="s">
        <v>1079</v>
      </c>
    </row>
    <row r="236" spans="1:12" x14ac:dyDescent="0.25">
      <c r="A236" t="s">
        <v>1503</v>
      </c>
      <c r="B236" t="s">
        <v>521</v>
      </c>
      <c r="C236" t="str">
        <f t="shared" si="7"/>
        <v>West Bengal</v>
      </c>
      <c r="D236" t="s">
        <v>43</v>
      </c>
      <c r="E236">
        <v>0</v>
      </c>
      <c r="F236" t="s">
        <v>3286</v>
      </c>
      <c r="G236" t="s">
        <v>11</v>
      </c>
      <c r="H236">
        <v>1484298</v>
      </c>
      <c r="I236">
        <v>0</v>
      </c>
      <c r="J236">
        <v>2009</v>
      </c>
      <c r="K236" t="s">
        <v>499</v>
      </c>
      <c r="L236" t="s">
        <v>1081</v>
      </c>
    </row>
    <row r="237" spans="1:12" x14ac:dyDescent="0.25">
      <c r="A237" t="s">
        <v>1502</v>
      </c>
      <c r="B237" t="s">
        <v>523</v>
      </c>
      <c r="C237" t="str">
        <f t="shared" si="7"/>
        <v>Rajasthan</v>
      </c>
      <c r="D237" t="s">
        <v>35</v>
      </c>
      <c r="E237">
        <v>0</v>
      </c>
      <c r="F237" t="s">
        <v>3286</v>
      </c>
      <c r="G237" t="s">
        <v>61</v>
      </c>
      <c r="H237">
        <v>6101621</v>
      </c>
      <c r="I237">
        <v>180965</v>
      </c>
      <c r="J237">
        <v>2009</v>
      </c>
      <c r="K237" t="s">
        <v>501</v>
      </c>
      <c r="L237" t="s">
        <v>1084</v>
      </c>
    </row>
    <row r="238" spans="1:12" x14ac:dyDescent="0.25">
      <c r="A238" t="s">
        <v>1501</v>
      </c>
      <c r="B238" t="s">
        <v>525</v>
      </c>
      <c r="C238" t="str">
        <f t="shared" si="7"/>
        <v>Rajasthan</v>
      </c>
      <c r="D238" t="s">
        <v>35</v>
      </c>
      <c r="E238">
        <v>0</v>
      </c>
      <c r="F238" t="s">
        <v>3286</v>
      </c>
      <c r="G238" t="s">
        <v>97</v>
      </c>
      <c r="H238">
        <v>132881067</v>
      </c>
      <c r="I238">
        <v>60744</v>
      </c>
      <c r="J238">
        <v>2009</v>
      </c>
      <c r="K238" t="s">
        <v>503</v>
      </c>
      <c r="L238" t="s">
        <v>1091</v>
      </c>
    </row>
    <row r="239" spans="1:12" x14ac:dyDescent="0.25">
      <c r="A239" t="s">
        <v>526</v>
      </c>
      <c r="B239" t="s">
        <v>527</v>
      </c>
      <c r="C239" t="str">
        <f t="shared" si="7"/>
        <v>Assam</v>
      </c>
      <c r="D239" t="s">
        <v>35</v>
      </c>
      <c r="E239">
        <v>0</v>
      </c>
      <c r="F239" t="s">
        <v>3286</v>
      </c>
      <c r="G239" t="s">
        <v>27</v>
      </c>
      <c r="H239">
        <v>15428123</v>
      </c>
      <c r="I239">
        <v>0</v>
      </c>
      <c r="J239">
        <v>2009</v>
      </c>
      <c r="K239" t="s">
        <v>505</v>
      </c>
      <c r="L239" t="s">
        <v>1080</v>
      </c>
    </row>
    <row r="240" spans="1:12" x14ac:dyDescent="0.25">
      <c r="A240" t="s">
        <v>1500</v>
      </c>
      <c r="B240" t="s">
        <v>533</v>
      </c>
      <c r="C240" t="str">
        <f t="shared" si="7"/>
        <v>Gujarat</v>
      </c>
      <c r="D240" t="s">
        <v>21</v>
      </c>
      <c r="E240">
        <v>1</v>
      </c>
      <c r="F240" t="s">
        <v>3286</v>
      </c>
      <c r="G240" t="s">
        <v>15</v>
      </c>
      <c r="H240">
        <v>19460865</v>
      </c>
      <c r="I240">
        <v>5945896</v>
      </c>
      <c r="J240">
        <v>2009</v>
      </c>
      <c r="K240" t="s">
        <v>507</v>
      </c>
      <c r="L240" t="s">
        <v>1104</v>
      </c>
    </row>
    <row r="241" spans="1:12" x14ac:dyDescent="0.25">
      <c r="A241" t="s">
        <v>1499</v>
      </c>
      <c r="B241" t="s">
        <v>1484</v>
      </c>
      <c r="C241" t="str">
        <f t="shared" si="7"/>
        <v>Gujarat</v>
      </c>
      <c r="D241" t="s">
        <v>21</v>
      </c>
      <c r="E241">
        <v>1</v>
      </c>
      <c r="F241" t="s">
        <v>3286</v>
      </c>
      <c r="G241" t="s">
        <v>97</v>
      </c>
      <c r="H241">
        <v>524126</v>
      </c>
      <c r="I241">
        <v>0</v>
      </c>
      <c r="J241">
        <v>2009</v>
      </c>
      <c r="K241" t="s">
        <v>1498</v>
      </c>
      <c r="L241" t="s">
        <v>1093</v>
      </c>
    </row>
    <row r="242" spans="1:12" x14ac:dyDescent="0.25">
      <c r="A242" t="s">
        <v>1497</v>
      </c>
      <c r="B242" t="s">
        <v>1482</v>
      </c>
      <c r="C242" t="str">
        <f t="shared" si="7"/>
        <v>Andhra Pradesh</v>
      </c>
      <c r="D242" t="s">
        <v>35</v>
      </c>
      <c r="E242">
        <v>0</v>
      </c>
      <c r="F242" t="s">
        <v>3286</v>
      </c>
      <c r="G242" t="s">
        <v>15</v>
      </c>
      <c r="H242">
        <v>728151658</v>
      </c>
      <c r="I242">
        <v>66396966</v>
      </c>
      <c r="J242">
        <v>2009</v>
      </c>
      <c r="K242" t="s">
        <v>509</v>
      </c>
      <c r="L242" t="s">
        <v>1084</v>
      </c>
    </row>
    <row r="243" spans="1:12" x14ac:dyDescent="0.25">
      <c r="A243" t="s">
        <v>1496</v>
      </c>
      <c r="B243" t="s">
        <v>537</v>
      </c>
      <c r="C243" t="str">
        <f t="shared" si="7"/>
        <v>Uttar Pradesh [2000 Onwards]</v>
      </c>
      <c r="D243" t="s">
        <v>30</v>
      </c>
      <c r="E243">
        <v>0</v>
      </c>
      <c r="F243" t="s">
        <v>3286</v>
      </c>
      <c r="G243" t="s">
        <v>61</v>
      </c>
      <c r="H243">
        <v>11667328</v>
      </c>
      <c r="I243">
        <v>0</v>
      </c>
      <c r="J243">
        <v>2009</v>
      </c>
      <c r="K243" t="s">
        <v>1495</v>
      </c>
      <c r="L243" t="s">
        <v>1100</v>
      </c>
    </row>
    <row r="244" spans="1:12" x14ac:dyDescent="0.25">
      <c r="A244" t="s">
        <v>1494</v>
      </c>
      <c r="B244" t="s">
        <v>539</v>
      </c>
      <c r="C244" t="str">
        <f t="shared" si="7"/>
        <v>Uttar Pradesh [2000 Onwards]</v>
      </c>
      <c r="D244" t="s">
        <v>18</v>
      </c>
      <c r="E244">
        <v>2</v>
      </c>
      <c r="F244" t="s">
        <v>1126</v>
      </c>
      <c r="G244" t="s">
        <v>11</v>
      </c>
      <c r="H244">
        <v>53537885</v>
      </c>
      <c r="I244">
        <v>0</v>
      </c>
      <c r="J244">
        <v>2009</v>
      </c>
      <c r="K244" t="s">
        <v>511</v>
      </c>
      <c r="L244" t="s">
        <v>1078</v>
      </c>
    </row>
    <row r="245" spans="1:12" x14ac:dyDescent="0.25">
      <c r="A245" t="s">
        <v>1493</v>
      </c>
      <c r="B245" t="s">
        <v>1111</v>
      </c>
      <c r="C245" t="str">
        <f t="shared" si="7"/>
        <v>Andhra Pradesh</v>
      </c>
      <c r="D245" t="s">
        <v>35</v>
      </c>
      <c r="E245">
        <v>0</v>
      </c>
      <c r="F245" t="s">
        <v>3286</v>
      </c>
      <c r="G245" t="s">
        <v>27</v>
      </c>
      <c r="H245">
        <v>65589882</v>
      </c>
      <c r="I245">
        <v>1112763</v>
      </c>
      <c r="J245">
        <v>2009</v>
      </c>
      <c r="K245" t="s">
        <v>1492</v>
      </c>
      <c r="L245" t="s">
        <v>1081</v>
      </c>
    </row>
    <row r="246" spans="1:12" x14ac:dyDescent="0.25">
      <c r="A246" t="s">
        <v>1491</v>
      </c>
      <c r="B246" t="s">
        <v>541</v>
      </c>
      <c r="C246" t="str">
        <f t="shared" si="7"/>
        <v>Orissa</v>
      </c>
      <c r="D246" t="s">
        <v>35</v>
      </c>
      <c r="E246">
        <v>4</v>
      </c>
      <c r="F246" t="s">
        <v>3286</v>
      </c>
      <c r="G246" t="s">
        <v>11</v>
      </c>
      <c r="H246">
        <v>5582100</v>
      </c>
      <c r="I246">
        <v>2061217</v>
      </c>
      <c r="J246">
        <v>2009</v>
      </c>
      <c r="K246" t="s">
        <v>517</v>
      </c>
      <c r="L246" t="s">
        <v>1093</v>
      </c>
    </row>
    <row r="247" spans="1:12" x14ac:dyDescent="0.25">
      <c r="A247" t="s">
        <v>542</v>
      </c>
      <c r="B247" t="s">
        <v>543</v>
      </c>
      <c r="C247" t="str">
        <f t="shared" si="7"/>
        <v>Assam</v>
      </c>
      <c r="D247" t="s">
        <v>35</v>
      </c>
      <c r="E247">
        <v>0</v>
      </c>
      <c r="F247" t="s">
        <v>3286</v>
      </c>
      <c r="G247" t="s">
        <v>15</v>
      </c>
      <c r="H247">
        <v>2539058</v>
      </c>
      <c r="I247">
        <v>0</v>
      </c>
      <c r="J247">
        <v>2009</v>
      </c>
      <c r="K247" t="s">
        <v>519</v>
      </c>
      <c r="L247" t="s">
        <v>1078</v>
      </c>
    </row>
    <row r="248" spans="1:12" x14ac:dyDescent="0.25">
      <c r="A248" t="s">
        <v>1490</v>
      </c>
      <c r="B248" t="s">
        <v>1475</v>
      </c>
      <c r="C248" t="str">
        <f t="shared" si="7"/>
        <v>Tamil Nadu</v>
      </c>
      <c r="D248" t="s">
        <v>305</v>
      </c>
      <c r="E248">
        <v>1</v>
      </c>
      <c r="F248" t="s">
        <v>1126</v>
      </c>
      <c r="G248" t="s">
        <v>11</v>
      </c>
      <c r="H248">
        <v>17837266</v>
      </c>
      <c r="I248">
        <v>986068</v>
      </c>
      <c r="J248">
        <v>2009</v>
      </c>
      <c r="K248" t="s">
        <v>521</v>
      </c>
      <c r="L248" t="s">
        <v>1084</v>
      </c>
    </row>
    <row r="249" spans="1:12" x14ac:dyDescent="0.25">
      <c r="A249" t="s">
        <v>1489</v>
      </c>
      <c r="B249" t="s">
        <v>1473</v>
      </c>
      <c r="C249" t="str">
        <f t="shared" si="7"/>
        <v>Maharashtra</v>
      </c>
      <c r="D249" t="s">
        <v>53</v>
      </c>
      <c r="E249">
        <v>1</v>
      </c>
      <c r="F249" t="s">
        <v>1126</v>
      </c>
      <c r="G249" t="s">
        <v>27</v>
      </c>
      <c r="H249">
        <v>11998220</v>
      </c>
      <c r="I249">
        <v>3871225</v>
      </c>
      <c r="J249">
        <v>2009</v>
      </c>
      <c r="K249" t="s">
        <v>523</v>
      </c>
      <c r="L249" t="s">
        <v>1081</v>
      </c>
    </row>
    <row r="250" spans="1:12" x14ac:dyDescent="0.25">
      <c r="A250" t="s">
        <v>1488</v>
      </c>
      <c r="B250" t="s">
        <v>1472</v>
      </c>
      <c r="C250" t="str">
        <f t="shared" si="7"/>
        <v>Tamil Nadu</v>
      </c>
      <c r="D250" t="s">
        <v>35</v>
      </c>
      <c r="E250">
        <v>0</v>
      </c>
      <c r="F250" t="s">
        <v>3286</v>
      </c>
      <c r="G250" t="s">
        <v>15</v>
      </c>
      <c r="H250">
        <v>5685495</v>
      </c>
      <c r="I250">
        <v>2246494</v>
      </c>
      <c r="J250">
        <v>2009</v>
      </c>
      <c r="K250" t="s">
        <v>525</v>
      </c>
      <c r="L250" t="s">
        <v>1081</v>
      </c>
    </row>
    <row r="251" spans="1:12" x14ac:dyDescent="0.25">
      <c r="A251" t="s">
        <v>1487</v>
      </c>
      <c r="B251" t="s">
        <v>1470</v>
      </c>
      <c r="C251" t="str">
        <f t="shared" si="7"/>
        <v>Orissa</v>
      </c>
      <c r="D251" t="s">
        <v>96</v>
      </c>
      <c r="E251">
        <v>0</v>
      </c>
      <c r="F251" t="s">
        <v>1126</v>
      </c>
      <c r="G251" t="s">
        <v>15</v>
      </c>
      <c r="H251">
        <v>4387647</v>
      </c>
      <c r="I251">
        <v>566588</v>
      </c>
      <c r="J251">
        <v>2009</v>
      </c>
      <c r="K251" t="s">
        <v>527</v>
      </c>
      <c r="L251" t="s">
        <v>1096</v>
      </c>
    </row>
    <row r="252" spans="1:12" x14ac:dyDescent="0.25">
      <c r="A252" t="s">
        <v>1486</v>
      </c>
      <c r="B252" t="s">
        <v>549</v>
      </c>
      <c r="C252" t="str">
        <f t="shared" si="7"/>
        <v>Himachal Pradesh</v>
      </c>
      <c r="D252" t="s">
        <v>21</v>
      </c>
      <c r="E252">
        <v>0</v>
      </c>
      <c r="F252" t="s">
        <v>3286</v>
      </c>
      <c r="G252" t="s">
        <v>11</v>
      </c>
      <c r="H252">
        <v>11024873</v>
      </c>
      <c r="I252">
        <v>2488285</v>
      </c>
      <c r="J252">
        <v>2009</v>
      </c>
      <c r="K252" t="s">
        <v>529</v>
      </c>
      <c r="L252" t="s">
        <v>1084</v>
      </c>
    </row>
    <row r="253" spans="1:12" x14ac:dyDescent="0.25">
      <c r="A253" t="s">
        <v>1485</v>
      </c>
      <c r="B253" t="s">
        <v>551</v>
      </c>
      <c r="C253" t="str">
        <f t="shared" si="7"/>
        <v>Chhattisgarh</v>
      </c>
      <c r="D253" t="s">
        <v>21</v>
      </c>
      <c r="E253">
        <v>0</v>
      </c>
      <c r="F253" t="s">
        <v>3286</v>
      </c>
      <c r="G253" t="s">
        <v>27</v>
      </c>
      <c r="H253">
        <v>8261296</v>
      </c>
      <c r="I253">
        <v>0</v>
      </c>
      <c r="J253">
        <v>2009</v>
      </c>
      <c r="K253" t="s">
        <v>533</v>
      </c>
      <c r="L253" t="s">
        <v>1080</v>
      </c>
    </row>
    <row r="254" spans="1:12" x14ac:dyDescent="0.25">
      <c r="A254" t="s">
        <v>552</v>
      </c>
      <c r="B254" t="s">
        <v>553</v>
      </c>
      <c r="C254" t="str">
        <f t="shared" si="7"/>
        <v>Uttar Pradesh [2000 Onwards]</v>
      </c>
      <c r="D254" t="s">
        <v>18</v>
      </c>
      <c r="E254">
        <v>0</v>
      </c>
      <c r="F254" t="s">
        <v>1126</v>
      </c>
      <c r="G254" t="s">
        <v>11</v>
      </c>
      <c r="H254">
        <v>48582202</v>
      </c>
      <c r="I254">
        <v>7726354</v>
      </c>
      <c r="J254">
        <v>2009</v>
      </c>
      <c r="K254" t="s">
        <v>1484</v>
      </c>
      <c r="L254" t="s">
        <v>1080</v>
      </c>
    </row>
    <row r="255" spans="1:12" x14ac:dyDescent="0.25">
      <c r="A255" t="s">
        <v>1483</v>
      </c>
      <c r="B255" t="s">
        <v>1467</v>
      </c>
      <c r="C255" t="str">
        <f t="shared" si="7"/>
        <v>Tamil Nadu</v>
      </c>
      <c r="D255" t="s">
        <v>305</v>
      </c>
      <c r="E255">
        <v>0</v>
      </c>
      <c r="F255" t="s">
        <v>1126</v>
      </c>
      <c r="G255" t="s">
        <v>27</v>
      </c>
      <c r="H255">
        <v>48455728</v>
      </c>
      <c r="I255">
        <v>2123538</v>
      </c>
      <c r="J255">
        <v>2009</v>
      </c>
      <c r="K255" t="s">
        <v>1482</v>
      </c>
      <c r="L255" t="s">
        <v>1077</v>
      </c>
    </row>
    <row r="256" spans="1:12" x14ac:dyDescent="0.25">
      <c r="A256" t="s">
        <v>1481</v>
      </c>
      <c r="B256" t="s">
        <v>1465</v>
      </c>
      <c r="C256" t="str">
        <f t="shared" si="7"/>
        <v>Kerala</v>
      </c>
      <c r="D256" t="s">
        <v>35</v>
      </c>
      <c r="E256">
        <v>3</v>
      </c>
      <c r="F256" t="s">
        <v>3286</v>
      </c>
      <c r="G256" t="s">
        <v>27</v>
      </c>
      <c r="H256">
        <v>7359040</v>
      </c>
      <c r="I256">
        <v>600000</v>
      </c>
      <c r="J256">
        <v>2009</v>
      </c>
      <c r="K256" t="s">
        <v>537</v>
      </c>
      <c r="L256" t="s">
        <v>1078</v>
      </c>
    </row>
    <row r="257" spans="1:12" x14ac:dyDescent="0.25">
      <c r="A257" t="s">
        <v>1480</v>
      </c>
      <c r="B257" t="s">
        <v>555</v>
      </c>
      <c r="C257" t="str">
        <f t="shared" si="7"/>
        <v>Uttar Pradesh [2000 Onwards]</v>
      </c>
      <c r="D257" t="s">
        <v>35</v>
      </c>
      <c r="E257">
        <v>0</v>
      </c>
      <c r="F257" t="s">
        <v>3286</v>
      </c>
      <c r="G257" t="s">
        <v>97</v>
      </c>
      <c r="H257">
        <v>30767980</v>
      </c>
      <c r="I257">
        <v>0</v>
      </c>
      <c r="J257">
        <v>2009</v>
      </c>
      <c r="K257" t="s">
        <v>539</v>
      </c>
      <c r="L257" t="s">
        <v>1078</v>
      </c>
    </row>
    <row r="258" spans="1:12" x14ac:dyDescent="0.25">
      <c r="A258" t="s">
        <v>1479</v>
      </c>
      <c r="B258" t="s">
        <v>1462</v>
      </c>
      <c r="C258" t="str">
        <f t="shared" si="7"/>
        <v>West Bengal</v>
      </c>
      <c r="D258" t="s">
        <v>253</v>
      </c>
      <c r="E258">
        <v>1</v>
      </c>
      <c r="F258" t="s">
        <v>3286</v>
      </c>
      <c r="G258" t="s">
        <v>97</v>
      </c>
      <c r="H258">
        <v>1083159</v>
      </c>
      <c r="I258">
        <v>0</v>
      </c>
      <c r="J258">
        <v>2009</v>
      </c>
      <c r="K258" t="s">
        <v>1111</v>
      </c>
      <c r="L258" t="s">
        <v>1077</v>
      </c>
    </row>
    <row r="259" spans="1:12" x14ac:dyDescent="0.25">
      <c r="A259" t="s">
        <v>1478</v>
      </c>
      <c r="B259" t="s">
        <v>1460</v>
      </c>
      <c r="C259" t="str">
        <f t="shared" si="7"/>
        <v>Bihar [2000 Onwards]</v>
      </c>
      <c r="D259" t="s">
        <v>75</v>
      </c>
      <c r="E259">
        <v>3</v>
      </c>
      <c r="F259" t="s">
        <v>3310</v>
      </c>
      <c r="G259" t="s">
        <v>171</v>
      </c>
      <c r="H259">
        <v>6194257</v>
      </c>
      <c r="I259">
        <v>0</v>
      </c>
      <c r="J259">
        <v>2009</v>
      </c>
      <c r="K259" t="s">
        <v>541</v>
      </c>
      <c r="L259" t="s">
        <v>1095</v>
      </c>
    </row>
    <row r="260" spans="1:12" x14ac:dyDescent="0.25">
      <c r="A260" t="s">
        <v>1477</v>
      </c>
      <c r="B260" t="s">
        <v>1458</v>
      </c>
      <c r="C260" t="str">
        <f t="shared" si="7"/>
        <v>Rajasthan</v>
      </c>
      <c r="D260" t="s">
        <v>35</v>
      </c>
      <c r="E260">
        <v>0</v>
      </c>
      <c r="F260" t="s">
        <v>3286</v>
      </c>
      <c r="G260" t="s">
        <v>15</v>
      </c>
      <c r="H260">
        <v>62802340</v>
      </c>
      <c r="I260">
        <v>5693479</v>
      </c>
      <c r="J260">
        <v>2009</v>
      </c>
      <c r="K260" t="s">
        <v>543</v>
      </c>
      <c r="L260" t="s">
        <v>1096</v>
      </c>
    </row>
    <row r="261" spans="1:12" x14ac:dyDescent="0.25">
      <c r="A261" t="s">
        <v>1476</v>
      </c>
      <c r="B261" t="s">
        <v>561</v>
      </c>
      <c r="C261" t="str">
        <f t="shared" si="7"/>
        <v>Assam</v>
      </c>
      <c r="D261" t="s">
        <v>35</v>
      </c>
      <c r="E261">
        <v>0</v>
      </c>
      <c r="F261" t="s">
        <v>3286</v>
      </c>
      <c r="G261" t="s">
        <v>27</v>
      </c>
      <c r="H261">
        <v>4644049</v>
      </c>
      <c r="I261">
        <v>0</v>
      </c>
      <c r="J261">
        <v>2009</v>
      </c>
      <c r="K261" t="s">
        <v>1475</v>
      </c>
      <c r="L261" t="s">
        <v>1092</v>
      </c>
    </row>
    <row r="262" spans="1:12" x14ac:dyDescent="0.25">
      <c r="A262" t="s">
        <v>1474</v>
      </c>
      <c r="B262" t="s">
        <v>563</v>
      </c>
      <c r="C262" t="str">
        <f t="shared" si="7"/>
        <v>Andhra Pradesh</v>
      </c>
      <c r="D262" t="s">
        <v>35</v>
      </c>
      <c r="E262">
        <v>0</v>
      </c>
      <c r="F262" t="s">
        <v>3286</v>
      </c>
      <c r="G262" t="s">
        <v>11</v>
      </c>
      <c r="H262">
        <v>1287000</v>
      </c>
      <c r="I262">
        <v>0</v>
      </c>
      <c r="J262">
        <v>2009</v>
      </c>
      <c r="K262" t="s">
        <v>1473</v>
      </c>
      <c r="L262" t="s">
        <v>1079</v>
      </c>
    </row>
    <row r="263" spans="1:12" x14ac:dyDescent="0.25">
      <c r="A263" t="s">
        <v>564</v>
      </c>
      <c r="B263" t="s">
        <v>565</v>
      </c>
      <c r="C263" t="str">
        <f t="shared" si="7"/>
        <v>Haryana</v>
      </c>
      <c r="D263" t="s">
        <v>35</v>
      </c>
      <c r="E263">
        <v>0</v>
      </c>
      <c r="F263" t="s">
        <v>3286</v>
      </c>
      <c r="G263" t="s">
        <v>27</v>
      </c>
      <c r="H263">
        <v>19071256</v>
      </c>
      <c r="I263">
        <v>0</v>
      </c>
      <c r="J263">
        <v>2009</v>
      </c>
      <c r="K263" t="s">
        <v>1472</v>
      </c>
      <c r="L263" t="s">
        <v>1092</v>
      </c>
    </row>
    <row r="264" spans="1:12" x14ac:dyDescent="0.25">
      <c r="A264" t="s">
        <v>1471</v>
      </c>
      <c r="B264" t="s">
        <v>569</v>
      </c>
      <c r="C264" t="str">
        <f t="shared" si="7"/>
        <v>Tamil Nadu</v>
      </c>
      <c r="D264" t="s">
        <v>1163</v>
      </c>
      <c r="E264">
        <v>2</v>
      </c>
      <c r="F264" t="s">
        <v>3310</v>
      </c>
      <c r="G264" t="s">
        <v>44</v>
      </c>
      <c r="H264">
        <v>93750227</v>
      </c>
      <c r="I264">
        <v>0</v>
      </c>
      <c r="J264">
        <v>2009</v>
      </c>
      <c r="K264" t="s">
        <v>1470</v>
      </c>
      <c r="L264" t="s">
        <v>1095</v>
      </c>
    </row>
    <row r="265" spans="1:12" x14ac:dyDescent="0.25">
      <c r="A265" t="s">
        <v>1469</v>
      </c>
      <c r="B265" t="s">
        <v>571</v>
      </c>
      <c r="C265" t="str">
        <f t="shared" si="7"/>
        <v>Kerala</v>
      </c>
      <c r="D265" t="s">
        <v>43</v>
      </c>
      <c r="E265">
        <v>12</v>
      </c>
      <c r="F265" t="s">
        <v>3286</v>
      </c>
      <c r="G265" t="s">
        <v>27</v>
      </c>
      <c r="H265">
        <v>17823645</v>
      </c>
      <c r="I265">
        <v>0</v>
      </c>
      <c r="J265">
        <v>2009</v>
      </c>
      <c r="K265" t="s">
        <v>549</v>
      </c>
      <c r="L265" t="s">
        <v>1109</v>
      </c>
    </row>
    <row r="266" spans="1:12" x14ac:dyDescent="0.25">
      <c r="A266" t="s">
        <v>572</v>
      </c>
      <c r="B266" t="s">
        <v>573</v>
      </c>
      <c r="C266" t="str">
        <f t="shared" si="7"/>
        <v>Bihar [2000 Onwards]</v>
      </c>
      <c r="D266" t="s">
        <v>21</v>
      </c>
      <c r="E266">
        <v>4</v>
      </c>
      <c r="F266" t="s">
        <v>3286</v>
      </c>
      <c r="G266" t="s">
        <v>15</v>
      </c>
      <c r="H266">
        <v>8018754</v>
      </c>
      <c r="I266">
        <v>802308</v>
      </c>
      <c r="J266">
        <v>2009</v>
      </c>
      <c r="K266" t="s">
        <v>551</v>
      </c>
      <c r="L266" t="s">
        <v>1100</v>
      </c>
    </row>
    <row r="267" spans="1:12" x14ac:dyDescent="0.25">
      <c r="A267" t="s">
        <v>257</v>
      </c>
      <c r="B267" t="s">
        <v>1449</v>
      </c>
      <c r="C267" t="str">
        <f t="shared" si="7"/>
        <v>Uttar Pradesh [2000 Onwards]</v>
      </c>
      <c r="D267" t="s">
        <v>18</v>
      </c>
      <c r="E267">
        <v>0</v>
      </c>
      <c r="F267" t="s">
        <v>1126</v>
      </c>
      <c r="G267" t="s">
        <v>15</v>
      </c>
      <c r="H267">
        <v>20800327</v>
      </c>
      <c r="I267">
        <v>0</v>
      </c>
      <c r="J267">
        <v>2009</v>
      </c>
      <c r="K267" t="s">
        <v>553</v>
      </c>
      <c r="L267" t="s">
        <v>1078</v>
      </c>
    </row>
    <row r="268" spans="1:12" x14ac:dyDescent="0.25">
      <c r="A268" t="s">
        <v>1468</v>
      </c>
      <c r="B268" t="s">
        <v>577</v>
      </c>
      <c r="C268" t="str">
        <f t="shared" si="7"/>
        <v>Orissa</v>
      </c>
      <c r="D268" t="s">
        <v>96</v>
      </c>
      <c r="E268">
        <v>0</v>
      </c>
      <c r="F268" t="s">
        <v>1126</v>
      </c>
      <c r="G268" t="s">
        <v>11</v>
      </c>
      <c r="H268">
        <v>161100792</v>
      </c>
      <c r="I268">
        <v>451767</v>
      </c>
      <c r="J268">
        <v>2009</v>
      </c>
      <c r="K268" t="s">
        <v>1467</v>
      </c>
      <c r="L268" t="s">
        <v>1092</v>
      </c>
    </row>
    <row r="269" spans="1:12" x14ac:dyDescent="0.25">
      <c r="A269" t="s">
        <v>1466</v>
      </c>
      <c r="B269" t="s">
        <v>579</v>
      </c>
      <c r="C269" t="str">
        <f t="shared" si="7"/>
        <v>Orissa</v>
      </c>
      <c r="D269" t="s">
        <v>96</v>
      </c>
      <c r="E269">
        <v>6</v>
      </c>
      <c r="F269" t="s">
        <v>1126</v>
      </c>
      <c r="G269" t="s">
        <v>15</v>
      </c>
      <c r="H269">
        <v>575000</v>
      </c>
      <c r="I269">
        <v>15000000</v>
      </c>
      <c r="J269">
        <v>2009</v>
      </c>
      <c r="K269" t="s">
        <v>1465</v>
      </c>
      <c r="L269" t="s">
        <v>1083</v>
      </c>
    </row>
    <row r="270" spans="1:12" x14ac:dyDescent="0.25">
      <c r="A270" t="s">
        <v>1464</v>
      </c>
      <c r="B270" t="s">
        <v>1445</v>
      </c>
      <c r="C270" t="str">
        <f t="shared" si="7"/>
        <v>Punjab</v>
      </c>
      <c r="D270" t="s">
        <v>200</v>
      </c>
      <c r="E270">
        <v>1</v>
      </c>
      <c r="F270" t="s">
        <v>1126</v>
      </c>
      <c r="G270" t="s">
        <v>11</v>
      </c>
      <c r="H270">
        <v>18774102</v>
      </c>
      <c r="I270">
        <v>0</v>
      </c>
      <c r="J270">
        <v>2009</v>
      </c>
      <c r="K270" t="s">
        <v>555</v>
      </c>
      <c r="L270" t="s">
        <v>1078</v>
      </c>
    </row>
    <row r="271" spans="1:12" x14ac:dyDescent="0.25">
      <c r="A271" t="s">
        <v>1463</v>
      </c>
      <c r="B271" t="s">
        <v>581</v>
      </c>
      <c r="C271" t="str">
        <f t="shared" si="7"/>
        <v>Bihar [2000 Onwards]</v>
      </c>
      <c r="D271" t="s">
        <v>75</v>
      </c>
      <c r="E271">
        <v>0</v>
      </c>
      <c r="F271" t="s">
        <v>3310</v>
      </c>
      <c r="G271" t="s">
        <v>146</v>
      </c>
      <c r="H271">
        <v>6305253</v>
      </c>
      <c r="I271">
        <v>15922</v>
      </c>
      <c r="J271">
        <v>2009</v>
      </c>
      <c r="K271" t="s">
        <v>1462</v>
      </c>
      <c r="L271" t="s">
        <v>1084</v>
      </c>
    </row>
    <row r="272" spans="1:12" x14ac:dyDescent="0.25">
      <c r="A272" t="s">
        <v>1461</v>
      </c>
      <c r="B272" t="s">
        <v>583</v>
      </c>
      <c r="C272" t="str">
        <f t="shared" si="7"/>
        <v>Madhya Pradesh [2000 Onwards]</v>
      </c>
      <c r="D272" t="s">
        <v>21</v>
      </c>
      <c r="E272">
        <v>0</v>
      </c>
      <c r="F272" t="s">
        <v>3286</v>
      </c>
      <c r="G272" t="s">
        <v>27</v>
      </c>
      <c r="H272">
        <v>10596506</v>
      </c>
      <c r="I272">
        <v>0</v>
      </c>
      <c r="J272">
        <v>2009</v>
      </c>
      <c r="K272" t="s">
        <v>1460</v>
      </c>
      <c r="L272" t="s">
        <v>1093</v>
      </c>
    </row>
    <row r="273" spans="1:12" x14ac:dyDescent="0.25">
      <c r="A273" t="s">
        <v>1459</v>
      </c>
      <c r="B273" t="s">
        <v>587</v>
      </c>
      <c r="C273" t="str">
        <f t="shared" si="7"/>
        <v>Andhra Pradesh</v>
      </c>
      <c r="D273" t="s">
        <v>63</v>
      </c>
      <c r="E273">
        <v>0</v>
      </c>
      <c r="F273" t="s">
        <v>1126</v>
      </c>
      <c r="G273" t="s">
        <v>97</v>
      </c>
      <c r="H273">
        <v>1737508117</v>
      </c>
      <c r="I273">
        <v>0</v>
      </c>
      <c r="J273">
        <v>2009</v>
      </c>
      <c r="K273" t="s">
        <v>1458</v>
      </c>
      <c r="L273" t="s">
        <v>1081</v>
      </c>
    </row>
    <row r="274" spans="1:12" x14ac:dyDescent="0.25">
      <c r="A274" t="s">
        <v>1457</v>
      </c>
      <c r="B274" t="s">
        <v>589</v>
      </c>
      <c r="C274" t="str">
        <f t="shared" si="7"/>
        <v>Madhya Pradesh [2000 Onwards]</v>
      </c>
      <c r="D274" t="s">
        <v>35</v>
      </c>
      <c r="E274">
        <v>1</v>
      </c>
      <c r="F274" t="s">
        <v>3286</v>
      </c>
      <c r="G274" t="s">
        <v>15</v>
      </c>
      <c r="H274">
        <v>53289688</v>
      </c>
      <c r="I274">
        <v>27562966</v>
      </c>
      <c r="J274">
        <v>2009</v>
      </c>
      <c r="K274" t="s">
        <v>561</v>
      </c>
      <c r="L274" t="s">
        <v>1096</v>
      </c>
    </row>
    <row r="275" spans="1:12" x14ac:dyDescent="0.25">
      <c r="A275" t="s">
        <v>1456</v>
      </c>
      <c r="B275" t="s">
        <v>591</v>
      </c>
      <c r="C275" t="str">
        <f t="shared" si="7"/>
        <v>Madhya Pradesh [2000 Onwards]</v>
      </c>
      <c r="D275" t="s">
        <v>21</v>
      </c>
      <c r="E275">
        <v>0</v>
      </c>
      <c r="F275" t="s">
        <v>3286</v>
      </c>
      <c r="G275" t="s">
        <v>432</v>
      </c>
      <c r="H275">
        <v>5838265</v>
      </c>
      <c r="I275">
        <v>204826</v>
      </c>
      <c r="J275">
        <v>2009</v>
      </c>
      <c r="K275" t="s">
        <v>563</v>
      </c>
      <c r="L275" t="s">
        <v>1077</v>
      </c>
    </row>
    <row r="276" spans="1:12" x14ac:dyDescent="0.25">
      <c r="A276" t="s">
        <v>1455</v>
      </c>
      <c r="B276" t="s">
        <v>1438</v>
      </c>
      <c r="C276" t="str">
        <f t="shared" si="7"/>
        <v>Gujarat</v>
      </c>
      <c r="D276" t="s">
        <v>35</v>
      </c>
      <c r="E276">
        <v>0</v>
      </c>
      <c r="F276" t="s">
        <v>3286</v>
      </c>
      <c r="G276" t="s">
        <v>61</v>
      </c>
      <c r="H276">
        <v>23065019</v>
      </c>
      <c r="I276">
        <v>3480352</v>
      </c>
      <c r="J276">
        <v>2009</v>
      </c>
      <c r="K276" t="s">
        <v>565</v>
      </c>
      <c r="L276" t="s">
        <v>1088</v>
      </c>
    </row>
    <row r="277" spans="1:12" x14ac:dyDescent="0.25">
      <c r="A277" t="s">
        <v>1454</v>
      </c>
      <c r="B277" t="s">
        <v>595</v>
      </c>
      <c r="C277" t="str">
        <f t="shared" si="7"/>
        <v>Uttar Pradesh [2000 Onwards]</v>
      </c>
      <c r="D277" t="s">
        <v>35</v>
      </c>
      <c r="E277">
        <v>0</v>
      </c>
      <c r="F277" t="s">
        <v>3286</v>
      </c>
      <c r="G277" t="s">
        <v>11</v>
      </c>
      <c r="H277">
        <v>3979881</v>
      </c>
      <c r="I277">
        <v>0</v>
      </c>
      <c r="J277">
        <v>2009</v>
      </c>
      <c r="K277" t="s">
        <v>569</v>
      </c>
      <c r="L277" t="s">
        <v>1092</v>
      </c>
    </row>
    <row r="278" spans="1:12" x14ac:dyDescent="0.25">
      <c r="A278" t="s">
        <v>1453</v>
      </c>
      <c r="B278" t="s">
        <v>597</v>
      </c>
      <c r="C278" t="str">
        <f t="shared" si="7"/>
        <v>Jharkhand</v>
      </c>
      <c r="D278" t="s">
        <v>21</v>
      </c>
      <c r="E278">
        <v>0</v>
      </c>
      <c r="F278" t="s">
        <v>3286</v>
      </c>
      <c r="G278" t="s">
        <v>27</v>
      </c>
      <c r="H278">
        <v>5989638</v>
      </c>
      <c r="I278">
        <v>133125</v>
      </c>
      <c r="J278">
        <v>2009</v>
      </c>
      <c r="K278" t="s">
        <v>571</v>
      </c>
      <c r="L278" t="s">
        <v>1083</v>
      </c>
    </row>
    <row r="279" spans="1:12" x14ac:dyDescent="0.25">
      <c r="A279" t="s">
        <v>1452</v>
      </c>
      <c r="B279" t="s">
        <v>601</v>
      </c>
      <c r="C279" t="str">
        <f t="shared" si="7"/>
        <v>Bihar [2000 Onwards]</v>
      </c>
      <c r="D279" t="s">
        <v>35</v>
      </c>
      <c r="E279">
        <v>0</v>
      </c>
      <c r="F279" t="s">
        <v>3286</v>
      </c>
      <c r="G279" t="s">
        <v>27</v>
      </c>
      <c r="H279">
        <v>3646860</v>
      </c>
      <c r="I279">
        <v>0</v>
      </c>
      <c r="J279">
        <v>2009</v>
      </c>
      <c r="K279" t="s">
        <v>573</v>
      </c>
      <c r="L279" t="s">
        <v>1093</v>
      </c>
    </row>
    <row r="280" spans="1:12" x14ac:dyDescent="0.25">
      <c r="A280" t="s">
        <v>1451</v>
      </c>
      <c r="B280" t="s">
        <v>603</v>
      </c>
      <c r="C280" t="str">
        <f t="shared" si="7"/>
        <v>Jharkhand</v>
      </c>
      <c r="D280" t="s">
        <v>1450</v>
      </c>
      <c r="E280">
        <v>1</v>
      </c>
      <c r="F280" t="s">
        <v>3310</v>
      </c>
      <c r="G280" t="s">
        <v>15</v>
      </c>
      <c r="H280">
        <v>2137675</v>
      </c>
      <c r="I280">
        <v>0</v>
      </c>
      <c r="J280">
        <v>2009</v>
      </c>
      <c r="K280" t="s">
        <v>1449</v>
      </c>
      <c r="L280" t="s">
        <v>1078</v>
      </c>
    </row>
    <row r="281" spans="1:12" x14ac:dyDescent="0.25">
      <c r="A281" t="s">
        <v>604</v>
      </c>
      <c r="B281" t="s">
        <v>605</v>
      </c>
      <c r="C281" t="str">
        <f t="shared" si="7"/>
        <v>Assam</v>
      </c>
      <c r="D281" t="s">
        <v>1448</v>
      </c>
      <c r="E281">
        <v>0</v>
      </c>
      <c r="F281" t="s">
        <v>1126</v>
      </c>
      <c r="G281" t="s">
        <v>15</v>
      </c>
      <c r="H281">
        <v>4954903</v>
      </c>
      <c r="I281">
        <v>464860</v>
      </c>
      <c r="J281">
        <v>2009</v>
      </c>
      <c r="K281" t="s">
        <v>577</v>
      </c>
      <c r="L281" t="s">
        <v>1095</v>
      </c>
    </row>
    <row r="282" spans="1:12" x14ac:dyDescent="0.25">
      <c r="A282" t="s">
        <v>1447</v>
      </c>
      <c r="B282" t="s">
        <v>609</v>
      </c>
      <c r="C282" t="str">
        <f t="shared" si="7"/>
        <v>Karnataka</v>
      </c>
      <c r="D282" t="s">
        <v>35</v>
      </c>
      <c r="E282">
        <v>0</v>
      </c>
      <c r="F282" t="s">
        <v>3286</v>
      </c>
      <c r="G282" t="s">
        <v>11</v>
      </c>
      <c r="H282">
        <v>51921402</v>
      </c>
      <c r="I282">
        <v>21019510</v>
      </c>
      <c r="J282">
        <v>2009</v>
      </c>
      <c r="K282" t="s">
        <v>579</v>
      </c>
      <c r="L282" t="s">
        <v>1095</v>
      </c>
    </row>
    <row r="283" spans="1:12" x14ac:dyDescent="0.25">
      <c r="A283" t="s">
        <v>1446</v>
      </c>
      <c r="B283" t="s">
        <v>611</v>
      </c>
      <c r="C283" t="str">
        <f t="shared" si="7"/>
        <v>Maharashtra</v>
      </c>
      <c r="D283" t="s">
        <v>60</v>
      </c>
      <c r="E283">
        <v>0</v>
      </c>
      <c r="F283" t="s">
        <v>3309</v>
      </c>
      <c r="G283" t="s">
        <v>15</v>
      </c>
      <c r="H283">
        <v>11552012</v>
      </c>
      <c r="I283">
        <v>0</v>
      </c>
      <c r="J283">
        <v>2009</v>
      </c>
      <c r="K283" t="s">
        <v>1445</v>
      </c>
      <c r="L283" t="s">
        <v>1089</v>
      </c>
    </row>
    <row r="284" spans="1:12" x14ac:dyDescent="0.25">
      <c r="A284" t="s">
        <v>1444</v>
      </c>
      <c r="B284" t="s">
        <v>1429</v>
      </c>
      <c r="C284" t="str">
        <f t="shared" si="7"/>
        <v>West Bengal</v>
      </c>
      <c r="D284" t="s">
        <v>253</v>
      </c>
      <c r="E284">
        <v>0</v>
      </c>
      <c r="F284" t="s">
        <v>3286</v>
      </c>
      <c r="G284" t="s">
        <v>27</v>
      </c>
      <c r="H284">
        <v>473194</v>
      </c>
      <c r="I284">
        <v>0</v>
      </c>
      <c r="J284">
        <v>2009</v>
      </c>
      <c r="K284" t="s">
        <v>581</v>
      </c>
      <c r="L284" t="s">
        <v>1093</v>
      </c>
    </row>
    <row r="285" spans="1:12" x14ac:dyDescent="0.25">
      <c r="A285" t="s">
        <v>1443</v>
      </c>
      <c r="B285" t="s">
        <v>1427</v>
      </c>
      <c r="C285" t="str">
        <f t="shared" si="7"/>
        <v>West Bengal</v>
      </c>
      <c r="D285" t="s">
        <v>253</v>
      </c>
      <c r="E285">
        <v>0</v>
      </c>
      <c r="F285" t="s">
        <v>3286</v>
      </c>
      <c r="G285" t="s">
        <v>15</v>
      </c>
      <c r="H285">
        <v>4187479</v>
      </c>
      <c r="I285">
        <v>196283</v>
      </c>
      <c r="J285">
        <v>2009</v>
      </c>
      <c r="K285" t="s">
        <v>583</v>
      </c>
      <c r="L285" t="s">
        <v>1098</v>
      </c>
    </row>
    <row r="286" spans="1:12" x14ac:dyDescent="0.25">
      <c r="A286" t="s">
        <v>1442</v>
      </c>
      <c r="B286" t="s">
        <v>1425</v>
      </c>
      <c r="C286" t="str">
        <f t="shared" si="7"/>
        <v>Kerala</v>
      </c>
      <c r="D286" t="s">
        <v>35</v>
      </c>
      <c r="E286">
        <v>2</v>
      </c>
      <c r="F286" t="s">
        <v>3286</v>
      </c>
      <c r="G286" t="s">
        <v>15</v>
      </c>
      <c r="H286">
        <v>2810132</v>
      </c>
      <c r="I286">
        <v>0</v>
      </c>
      <c r="J286">
        <v>2009</v>
      </c>
      <c r="K286" t="s">
        <v>587</v>
      </c>
      <c r="L286" t="s">
        <v>1077</v>
      </c>
    </row>
    <row r="287" spans="1:12" x14ac:dyDescent="0.25">
      <c r="A287" t="s">
        <v>1441</v>
      </c>
      <c r="B287" t="s">
        <v>615</v>
      </c>
      <c r="C287" t="str">
        <f t="shared" si="7"/>
        <v>Karnataka</v>
      </c>
      <c r="D287" t="s">
        <v>21</v>
      </c>
      <c r="E287">
        <v>0</v>
      </c>
      <c r="F287" t="s">
        <v>3286</v>
      </c>
      <c r="G287" t="s">
        <v>11</v>
      </c>
      <c r="H287">
        <v>14518988</v>
      </c>
      <c r="I287">
        <v>3078847</v>
      </c>
      <c r="J287">
        <v>2009</v>
      </c>
      <c r="K287" t="s">
        <v>589</v>
      </c>
      <c r="L287" t="s">
        <v>1098</v>
      </c>
    </row>
    <row r="288" spans="1:12" x14ac:dyDescent="0.25">
      <c r="A288" t="s">
        <v>1440</v>
      </c>
      <c r="B288" t="s">
        <v>617</v>
      </c>
      <c r="C288" t="str">
        <f t="shared" si="7"/>
        <v>Orissa</v>
      </c>
      <c r="D288" t="s">
        <v>96</v>
      </c>
      <c r="E288">
        <v>0</v>
      </c>
      <c r="F288" t="s">
        <v>1126</v>
      </c>
      <c r="G288" t="s">
        <v>61</v>
      </c>
      <c r="H288">
        <v>6182372</v>
      </c>
      <c r="I288">
        <v>0</v>
      </c>
      <c r="J288">
        <v>2009</v>
      </c>
      <c r="K288" t="s">
        <v>591</v>
      </c>
      <c r="L288" t="s">
        <v>1098</v>
      </c>
    </row>
    <row r="289" spans="1:12" x14ac:dyDescent="0.25">
      <c r="A289" t="s">
        <v>1439</v>
      </c>
      <c r="B289" t="s">
        <v>1421</v>
      </c>
      <c r="C289" t="str">
        <f t="shared" si="7"/>
        <v>Chhattisgarh</v>
      </c>
      <c r="D289" t="s">
        <v>35</v>
      </c>
      <c r="E289">
        <v>0</v>
      </c>
      <c r="F289" t="s">
        <v>3286</v>
      </c>
      <c r="G289" t="s">
        <v>44</v>
      </c>
      <c r="H289">
        <v>42704354</v>
      </c>
      <c r="I289">
        <v>1643424</v>
      </c>
      <c r="J289">
        <v>2009</v>
      </c>
      <c r="K289" t="s">
        <v>1438</v>
      </c>
      <c r="L289" t="s">
        <v>1080</v>
      </c>
    </row>
    <row r="290" spans="1:12" x14ac:dyDescent="0.25">
      <c r="A290" t="s">
        <v>1437</v>
      </c>
      <c r="B290" t="s">
        <v>619</v>
      </c>
      <c r="C290" t="str">
        <f t="shared" si="7"/>
        <v>Rajasthan</v>
      </c>
      <c r="D290" t="s">
        <v>35</v>
      </c>
      <c r="E290">
        <v>0</v>
      </c>
      <c r="F290" t="s">
        <v>3286</v>
      </c>
      <c r="G290" t="s">
        <v>27</v>
      </c>
      <c r="H290">
        <v>180131144</v>
      </c>
      <c r="I290">
        <v>0</v>
      </c>
      <c r="J290">
        <v>2009</v>
      </c>
      <c r="K290" t="s">
        <v>595</v>
      </c>
      <c r="L290" t="s">
        <v>1078</v>
      </c>
    </row>
    <row r="291" spans="1:12" x14ac:dyDescent="0.25">
      <c r="A291" t="s">
        <v>1436</v>
      </c>
      <c r="B291" t="s">
        <v>621</v>
      </c>
      <c r="C291" t="str">
        <f t="shared" si="7"/>
        <v>Kerala</v>
      </c>
      <c r="D291" t="s">
        <v>1435</v>
      </c>
      <c r="E291">
        <v>0</v>
      </c>
      <c r="F291" t="s">
        <v>3310</v>
      </c>
      <c r="G291" t="s">
        <v>27</v>
      </c>
      <c r="H291">
        <v>9651729</v>
      </c>
      <c r="I291">
        <v>0</v>
      </c>
      <c r="J291">
        <v>2009</v>
      </c>
      <c r="K291" t="s">
        <v>597</v>
      </c>
      <c r="L291" t="s">
        <v>1104</v>
      </c>
    </row>
    <row r="292" spans="1:12" x14ac:dyDescent="0.25">
      <c r="A292" t="s">
        <v>1434</v>
      </c>
      <c r="B292" t="s">
        <v>1417</v>
      </c>
      <c r="C292" t="str">
        <f t="shared" si="7"/>
        <v>Kerala</v>
      </c>
      <c r="D292" t="s">
        <v>35</v>
      </c>
      <c r="E292">
        <v>0</v>
      </c>
      <c r="F292" t="s">
        <v>3286</v>
      </c>
      <c r="G292" t="s">
        <v>15</v>
      </c>
      <c r="H292">
        <v>1409694</v>
      </c>
      <c r="I292">
        <v>1055000</v>
      </c>
      <c r="J292">
        <v>2009</v>
      </c>
      <c r="K292" t="s">
        <v>601</v>
      </c>
      <c r="L292" t="s">
        <v>1093</v>
      </c>
    </row>
    <row r="293" spans="1:12" x14ac:dyDescent="0.25">
      <c r="A293" t="s">
        <v>1433</v>
      </c>
      <c r="B293" t="s">
        <v>625</v>
      </c>
      <c r="C293" t="str">
        <f t="shared" si="7"/>
        <v>Tamil Nadu</v>
      </c>
      <c r="D293" t="s">
        <v>305</v>
      </c>
      <c r="E293">
        <v>3</v>
      </c>
      <c r="F293" t="s">
        <v>1126</v>
      </c>
      <c r="G293" t="s">
        <v>97</v>
      </c>
      <c r="H293">
        <v>16974157</v>
      </c>
      <c r="I293">
        <v>500000</v>
      </c>
      <c r="J293">
        <v>2009</v>
      </c>
      <c r="K293" t="s">
        <v>603</v>
      </c>
      <c r="L293" t="s">
        <v>1104</v>
      </c>
    </row>
    <row r="294" spans="1:12" x14ac:dyDescent="0.25">
      <c r="A294" t="s">
        <v>1432</v>
      </c>
      <c r="B294" t="s">
        <v>1415</v>
      </c>
      <c r="C294" t="str">
        <f t="shared" si="7"/>
        <v>West Bengal</v>
      </c>
      <c r="D294" t="s">
        <v>253</v>
      </c>
      <c r="E294">
        <v>5</v>
      </c>
      <c r="F294" t="s">
        <v>3286</v>
      </c>
      <c r="G294" t="s">
        <v>15</v>
      </c>
      <c r="H294">
        <v>9614227</v>
      </c>
      <c r="I294">
        <v>0</v>
      </c>
      <c r="J294">
        <v>2009</v>
      </c>
      <c r="K294" t="s">
        <v>605</v>
      </c>
      <c r="L294" t="s">
        <v>1096</v>
      </c>
    </row>
    <row r="295" spans="1:12" x14ac:dyDescent="0.25">
      <c r="A295" t="s">
        <v>1431</v>
      </c>
      <c r="B295" t="s">
        <v>627</v>
      </c>
      <c r="C295" t="str">
        <f t="shared" si="7"/>
        <v>Andhra Pradesh</v>
      </c>
      <c r="D295" t="s">
        <v>35</v>
      </c>
      <c r="E295">
        <v>0</v>
      </c>
      <c r="F295" t="s">
        <v>3286</v>
      </c>
      <c r="G295" t="s">
        <v>15</v>
      </c>
      <c r="H295">
        <v>53719195</v>
      </c>
      <c r="I295">
        <v>3034000</v>
      </c>
      <c r="J295">
        <v>2009</v>
      </c>
      <c r="K295" t="s">
        <v>609</v>
      </c>
      <c r="L295" t="s">
        <v>1097</v>
      </c>
    </row>
    <row r="296" spans="1:12" x14ac:dyDescent="0.25">
      <c r="A296" t="s">
        <v>628</v>
      </c>
      <c r="B296" t="s">
        <v>629</v>
      </c>
      <c r="C296" t="str">
        <f t="shared" si="7"/>
        <v>Haryana</v>
      </c>
      <c r="D296" t="s">
        <v>35</v>
      </c>
      <c r="E296">
        <v>0</v>
      </c>
      <c r="F296" t="s">
        <v>3286</v>
      </c>
      <c r="G296" t="s">
        <v>27</v>
      </c>
      <c r="H296">
        <v>1310730000</v>
      </c>
      <c r="I296">
        <v>0</v>
      </c>
      <c r="J296">
        <v>2009</v>
      </c>
      <c r="K296" t="s">
        <v>611</v>
      </c>
      <c r="L296" t="s">
        <v>1079</v>
      </c>
    </row>
    <row r="297" spans="1:12" x14ac:dyDescent="0.25">
      <c r="A297" t="s">
        <v>1430</v>
      </c>
      <c r="B297" t="s">
        <v>1412</v>
      </c>
      <c r="C297" t="str">
        <f t="shared" ref="C297:C360" si="8">VLOOKUP(B297,$K$2:$L$544,2,FALSE)</f>
        <v>Uttar Pradesh [2000 Onwards]</v>
      </c>
      <c r="D297" t="s">
        <v>35</v>
      </c>
      <c r="E297">
        <v>0</v>
      </c>
      <c r="F297" t="s">
        <v>3286</v>
      </c>
      <c r="G297" t="s">
        <v>15</v>
      </c>
      <c r="H297">
        <v>39975893</v>
      </c>
      <c r="I297">
        <v>100000</v>
      </c>
      <c r="J297">
        <v>2009</v>
      </c>
      <c r="K297" t="s">
        <v>1429</v>
      </c>
      <c r="L297" t="s">
        <v>1084</v>
      </c>
    </row>
    <row r="298" spans="1:12" x14ac:dyDescent="0.25">
      <c r="A298" t="s">
        <v>1428</v>
      </c>
      <c r="B298" t="s">
        <v>633</v>
      </c>
      <c r="C298" t="str">
        <f t="shared" si="8"/>
        <v>Jammu &amp; Kashmir</v>
      </c>
      <c r="D298" t="s">
        <v>60</v>
      </c>
      <c r="E298">
        <v>0</v>
      </c>
      <c r="F298" t="s">
        <v>3309</v>
      </c>
      <c r="G298" t="s">
        <v>15</v>
      </c>
      <c r="H298">
        <v>6065000</v>
      </c>
      <c r="I298">
        <v>0</v>
      </c>
      <c r="J298">
        <v>2009</v>
      </c>
      <c r="K298" t="s">
        <v>1427</v>
      </c>
      <c r="L298" t="s">
        <v>1084</v>
      </c>
    </row>
    <row r="299" spans="1:12" x14ac:dyDescent="0.25">
      <c r="A299" t="s">
        <v>1426</v>
      </c>
      <c r="B299" t="s">
        <v>635</v>
      </c>
      <c r="C299" t="str">
        <f t="shared" si="8"/>
        <v>Assam</v>
      </c>
      <c r="D299" t="s">
        <v>35</v>
      </c>
      <c r="E299">
        <v>1</v>
      </c>
      <c r="F299" t="s">
        <v>3286</v>
      </c>
      <c r="G299" t="s">
        <v>15</v>
      </c>
      <c r="H299">
        <v>53976290</v>
      </c>
      <c r="I299">
        <v>0</v>
      </c>
      <c r="J299">
        <v>2009</v>
      </c>
      <c r="K299" t="s">
        <v>1425</v>
      </c>
      <c r="L299" t="s">
        <v>1083</v>
      </c>
    </row>
    <row r="300" spans="1:12" x14ac:dyDescent="0.25">
      <c r="A300" t="s">
        <v>1424</v>
      </c>
      <c r="B300" t="s">
        <v>637</v>
      </c>
      <c r="C300" t="str">
        <f t="shared" si="8"/>
        <v>Lakshadweep</v>
      </c>
      <c r="D300" t="s">
        <v>35</v>
      </c>
      <c r="E300">
        <v>0</v>
      </c>
      <c r="F300" t="s">
        <v>3286</v>
      </c>
      <c r="G300" t="s">
        <v>11</v>
      </c>
      <c r="H300">
        <v>20977767</v>
      </c>
      <c r="I300">
        <v>0</v>
      </c>
      <c r="J300">
        <v>2009</v>
      </c>
      <c r="K300" t="s">
        <v>615</v>
      </c>
      <c r="L300" t="s">
        <v>1097</v>
      </c>
    </row>
    <row r="301" spans="1:12" x14ac:dyDescent="0.25">
      <c r="A301" t="s">
        <v>1423</v>
      </c>
      <c r="B301" t="s">
        <v>639</v>
      </c>
      <c r="C301" t="str">
        <f t="shared" si="8"/>
        <v>Uttar Pradesh [2000 Onwards]</v>
      </c>
      <c r="D301" t="s">
        <v>30</v>
      </c>
      <c r="E301">
        <v>0</v>
      </c>
      <c r="F301" t="s">
        <v>3286</v>
      </c>
      <c r="G301" t="s">
        <v>44</v>
      </c>
      <c r="H301">
        <v>8003036</v>
      </c>
      <c r="I301">
        <v>638922</v>
      </c>
      <c r="J301">
        <v>2009</v>
      </c>
      <c r="K301" t="s">
        <v>617</v>
      </c>
      <c r="L301" t="s">
        <v>1095</v>
      </c>
    </row>
    <row r="302" spans="1:12" x14ac:dyDescent="0.25">
      <c r="A302" t="s">
        <v>1422</v>
      </c>
      <c r="B302" t="s">
        <v>641</v>
      </c>
      <c r="C302" t="str">
        <f t="shared" si="8"/>
        <v>Maharashtra</v>
      </c>
      <c r="D302" t="s">
        <v>35</v>
      </c>
      <c r="E302">
        <v>1</v>
      </c>
      <c r="F302" t="s">
        <v>3286</v>
      </c>
      <c r="G302" t="s">
        <v>61</v>
      </c>
      <c r="H302">
        <v>30485766</v>
      </c>
      <c r="I302">
        <v>0</v>
      </c>
      <c r="J302">
        <v>2009</v>
      </c>
      <c r="K302" t="s">
        <v>1421</v>
      </c>
      <c r="L302" t="s">
        <v>1100</v>
      </c>
    </row>
    <row r="303" spans="1:12" x14ac:dyDescent="0.25">
      <c r="A303" t="s">
        <v>1420</v>
      </c>
      <c r="B303" t="s">
        <v>643</v>
      </c>
      <c r="C303" t="str">
        <f t="shared" si="8"/>
        <v>Jharkhand</v>
      </c>
      <c r="D303" t="s">
        <v>21</v>
      </c>
      <c r="E303">
        <v>0</v>
      </c>
      <c r="F303" t="s">
        <v>3286</v>
      </c>
      <c r="G303" t="s">
        <v>15</v>
      </c>
      <c r="H303">
        <v>3093207</v>
      </c>
      <c r="I303">
        <v>236750</v>
      </c>
      <c r="J303">
        <v>2009</v>
      </c>
      <c r="K303" t="s">
        <v>619</v>
      </c>
      <c r="L303" t="s">
        <v>1081</v>
      </c>
    </row>
    <row r="304" spans="1:12" x14ac:dyDescent="0.25">
      <c r="A304" t="s">
        <v>1419</v>
      </c>
      <c r="B304" t="s">
        <v>645</v>
      </c>
      <c r="C304" t="str">
        <f t="shared" si="8"/>
        <v>Uttar Pradesh [2000 Onwards]</v>
      </c>
      <c r="D304" t="s">
        <v>21</v>
      </c>
      <c r="E304">
        <v>0</v>
      </c>
      <c r="F304" t="s">
        <v>3286</v>
      </c>
      <c r="G304" t="s">
        <v>15</v>
      </c>
      <c r="H304">
        <v>21700160</v>
      </c>
      <c r="I304">
        <v>0</v>
      </c>
      <c r="J304">
        <v>2009</v>
      </c>
      <c r="K304" t="s">
        <v>621</v>
      </c>
      <c r="L304" t="s">
        <v>1083</v>
      </c>
    </row>
    <row r="305" spans="1:12" x14ac:dyDescent="0.25">
      <c r="A305" t="s">
        <v>1418</v>
      </c>
      <c r="B305" t="s">
        <v>647</v>
      </c>
      <c r="C305" t="str">
        <f t="shared" si="8"/>
        <v>Punjab</v>
      </c>
      <c r="D305" t="s">
        <v>35</v>
      </c>
      <c r="E305">
        <v>0</v>
      </c>
      <c r="F305" t="s">
        <v>3286</v>
      </c>
      <c r="G305" t="s">
        <v>11</v>
      </c>
      <c r="H305">
        <v>29941543</v>
      </c>
      <c r="I305">
        <v>0</v>
      </c>
      <c r="J305">
        <v>2009</v>
      </c>
      <c r="K305" t="s">
        <v>1417</v>
      </c>
      <c r="L305" t="s">
        <v>1083</v>
      </c>
    </row>
    <row r="306" spans="1:12" x14ac:dyDescent="0.25">
      <c r="A306" t="s">
        <v>917</v>
      </c>
      <c r="B306" t="s">
        <v>649</v>
      </c>
      <c r="C306" t="str">
        <f t="shared" si="8"/>
        <v>Uttar Pradesh [2000 Onwards]</v>
      </c>
      <c r="D306" t="s">
        <v>18</v>
      </c>
      <c r="E306">
        <v>0</v>
      </c>
      <c r="F306" t="s">
        <v>1126</v>
      </c>
      <c r="G306" t="s">
        <v>15</v>
      </c>
      <c r="H306">
        <v>5336133</v>
      </c>
      <c r="I306">
        <v>0</v>
      </c>
      <c r="J306">
        <v>2009</v>
      </c>
      <c r="K306" t="s">
        <v>625</v>
      </c>
      <c r="L306" t="s">
        <v>1092</v>
      </c>
    </row>
    <row r="307" spans="1:12" x14ac:dyDescent="0.25">
      <c r="A307" t="s">
        <v>1416</v>
      </c>
      <c r="B307" t="s">
        <v>651</v>
      </c>
      <c r="C307" t="str">
        <f t="shared" si="8"/>
        <v>Andhra Pradesh</v>
      </c>
      <c r="D307" t="s">
        <v>63</v>
      </c>
      <c r="E307">
        <v>0</v>
      </c>
      <c r="F307" t="s">
        <v>1126</v>
      </c>
      <c r="G307" t="s">
        <v>97</v>
      </c>
      <c r="H307">
        <v>8616000</v>
      </c>
      <c r="I307">
        <v>3787000</v>
      </c>
      <c r="J307">
        <v>2009</v>
      </c>
      <c r="K307" t="s">
        <v>1415</v>
      </c>
      <c r="L307" t="s">
        <v>1084</v>
      </c>
    </row>
    <row r="308" spans="1:12" x14ac:dyDescent="0.25">
      <c r="A308" t="s">
        <v>149</v>
      </c>
      <c r="B308" t="s">
        <v>1401</v>
      </c>
      <c r="C308" t="str">
        <f t="shared" si="8"/>
        <v>Maharashtra</v>
      </c>
      <c r="D308" t="s">
        <v>24</v>
      </c>
      <c r="E308">
        <v>0</v>
      </c>
      <c r="F308" t="s">
        <v>3286</v>
      </c>
      <c r="G308" t="s">
        <v>61</v>
      </c>
      <c r="H308">
        <v>87238434</v>
      </c>
      <c r="I308">
        <v>0</v>
      </c>
      <c r="J308">
        <v>2009</v>
      </c>
      <c r="K308" t="s">
        <v>627</v>
      </c>
      <c r="L308" t="s">
        <v>1077</v>
      </c>
    </row>
    <row r="309" spans="1:12" x14ac:dyDescent="0.25">
      <c r="A309" t="s">
        <v>1414</v>
      </c>
      <c r="B309" t="s">
        <v>652</v>
      </c>
      <c r="C309" t="str">
        <f t="shared" si="8"/>
        <v>Bihar [2000 Onwards]</v>
      </c>
      <c r="D309" t="s">
        <v>75</v>
      </c>
      <c r="E309">
        <v>1</v>
      </c>
      <c r="F309" t="s">
        <v>3310</v>
      </c>
      <c r="G309" t="s">
        <v>11</v>
      </c>
      <c r="H309">
        <v>14107050</v>
      </c>
      <c r="I309">
        <v>0</v>
      </c>
      <c r="J309">
        <v>2009</v>
      </c>
      <c r="K309" t="s">
        <v>629</v>
      </c>
      <c r="L309" t="s">
        <v>1088</v>
      </c>
    </row>
    <row r="310" spans="1:12" x14ac:dyDescent="0.25">
      <c r="A310" t="s">
        <v>1413</v>
      </c>
      <c r="B310" t="s">
        <v>654</v>
      </c>
      <c r="C310" t="str">
        <f t="shared" si="8"/>
        <v>Bihar [2000 Onwards]</v>
      </c>
      <c r="D310" t="s">
        <v>21</v>
      </c>
      <c r="E310">
        <v>0</v>
      </c>
      <c r="F310" t="s">
        <v>3286</v>
      </c>
      <c r="G310" t="s">
        <v>15</v>
      </c>
      <c r="H310">
        <v>25012430</v>
      </c>
      <c r="I310">
        <v>264033</v>
      </c>
      <c r="J310">
        <v>2009</v>
      </c>
      <c r="K310" t="s">
        <v>1412</v>
      </c>
      <c r="L310" t="s">
        <v>1078</v>
      </c>
    </row>
    <row r="311" spans="1:12" x14ac:dyDescent="0.25">
      <c r="A311" t="s">
        <v>1411</v>
      </c>
      <c r="B311" t="s">
        <v>1112</v>
      </c>
      <c r="C311" t="str">
        <f t="shared" si="8"/>
        <v>Tamil Nadu</v>
      </c>
      <c r="D311" t="s">
        <v>305</v>
      </c>
      <c r="E311">
        <v>0</v>
      </c>
      <c r="F311" t="s">
        <v>1126</v>
      </c>
      <c r="G311" t="s">
        <v>15</v>
      </c>
      <c r="H311">
        <v>193978895</v>
      </c>
      <c r="I311">
        <v>0</v>
      </c>
      <c r="J311">
        <v>2009</v>
      </c>
      <c r="K311" t="s">
        <v>633</v>
      </c>
      <c r="L311" t="s">
        <v>1091</v>
      </c>
    </row>
    <row r="312" spans="1:12" x14ac:dyDescent="0.25">
      <c r="A312" t="s">
        <v>1410</v>
      </c>
      <c r="B312" t="s">
        <v>1396</v>
      </c>
      <c r="C312" t="str">
        <f t="shared" si="8"/>
        <v>Andhra Pradesh</v>
      </c>
      <c r="D312" t="s">
        <v>35</v>
      </c>
      <c r="E312">
        <v>0</v>
      </c>
      <c r="F312" t="s">
        <v>3286</v>
      </c>
      <c r="G312" t="s">
        <v>15</v>
      </c>
      <c r="H312">
        <v>17195194</v>
      </c>
      <c r="I312">
        <v>14122000</v>
      </c>
      <c r="J312">
        <v>2009</v>
      </c>
      <c r="K312" t="s">
        <v>635</v>
      </c>
      <c r="L312" t="s">
        <v>1096</v>
      </c>
    </row>
    <row r="313" spans="1:12" x14ac:dyDescent="0.25">
      <c r="A313" t="s">
        <v>1409</v>
      </c>
      <c r="B313" t="s">
        <v>664</v>
      </c>
      <c r="C313" t="str">
        <f t="shared" si="8"/>
        <v>Uttar Pradesh [2000 Onwards]</v>
      </c>
      <c r="D313" t="s">
        <v>86</v>
      </c>
      <c r="E313">
        <v>2</v>
      </c>
      <c r="F313" t="s">
        <v>1126</v>
      </c>
      <c r="G313" t="s">
        <v>61</v>
      </c>
      <c r="H313">
        <v>10145601</v>
      </c>
      <c r="I313">
        <v>450000</v>
      </c>
      <c r="J313">
        <v>2009</v>
      </c>
      <c r="K313" t="s">
        <v>637</v>
      </c>
      <c r="L313" t="s">
        <v>637</v>
      </c>
    </row>
    <row r="314" spans="1:12" x14ac:dyDescent="0.25">
      <c r="A314" t="s">
        <v>1408</v>
      </c>
      <c r="B314" t="s">
        <v>667</v>
      </c>
      <c r="C314" t="str">
        <f t="shared" si="8"/>
        <v>Chhattisgarh</v>
      </c>
      <c r="D314" t="s">
        <v>21</v>
      </c>
      <c r="E314">
        <v>0</v>
      </c>
      <c r="F314" t="s">
        <v>3286</v>
      </c>
      <c r="G314" t="s">
        <v>11</v>
      </c>
      <c r="H314">
        <v>6805000</v>
      </c>
      <c r="I314">
        <v>1300000</v>
      </c>
      <c r="J314">
        <v>2009</v>
      </c>
      <c r="K314" t="s">
        <v>639</v>
      </c>
      <c r="L314" t="s">
        <v>1078</v>
      </c>
    </row>
    <row r="315" spans="1:12" x14ac:dyDescent="0.25">
      <c r="A315" t="s">
        <v>1407</v>
      </c>
      <c r="B315" t="s">
        <v>1391</v>
      </c>
      <c r="C315" t="str">
        <f t="shared" si="8"/>
        <v>Andhra Pradesh</v>
      </c>
      <c r="D315" t="s">
        <v>10</v>
      </c>
      <c r="E315">
        <v>2</v>
      </c>
      <c r="F315" t="s">
        <v>1126</v>
      </c>
      <c r="G315" t="s">
        <v>15</v>
      </c>
      <c r="H315">
        <v>22669420</v>
      </c>
      <c r="I315">
        <v>0</v>
      </c>
      <c r="J315">
        <v>2009</v>
      </c>
      <c r="K315" t="s">
        <v>641</v>
      </c>
      <c r="L315" t="s">
        <v>1079</v>
      </c>
    </row>
    <row r="316" spans="1:12" x14ac:dyDescent="0.25">
      <c r="A316" t="s">
        <v>1406</v>
      </c>
      <c r="B316" t="s">
        <v>1389</v>
      </c>
      <c r="C316" t="str">
        <f t="shared" si="8"/>
        <v>Gujarat</v>
      </c>
      <c r="D316" t="s">
        <v>21</v>
      </c>
      <c r="E316">
        <v>0</v>
      </c>
      <c r="F316" t="s">
        <v>3286</v>
      </c>
      <c r="G316" t="s">
        <v>61</v>
      </c>
      <c r="H316">
        <v>3343068</v>
      </c>
      <c r="I316">
        <v>263528</v>
      </c>
      <c r="J316">
        <v>2009</v>
      </c>
      <c r="K316" t="s">
        <v>643</v>
      </c>
      <c r="L316" t="s">
        <v>1104</v>
      </c>
    </row>
    <row r="317" spans="1:12" x14ac:dyDescent="0.25">
      <c r="A317" t="s">
        <v>670</v>
      </c>
      <c r="B317" t="s">
        <v>671</v>
      </c>
      <c r="C317" t="str">
        <f t="shared" si="8"/>
        <v>Uttar Pradesh [2000 Onwards]</v>
      </c>
      <c r="D317" t="s">
        <v>18</v>
      </c>
      <c r="E317">
        <v>0</v>
      </c>
      <c r="F317" t="s">
        <v>1126</v>
      </c>
      <c r="G317" t="s">
        <v>27</v>
      </c>
      <c r="H317">
        <v>22399320</v>
      </c>
      <c r="I317">
        <v>243842</v>
      </c>
      <c r="J317">
        <v>2009</v>
      </c>
      <c r="K317" t="s">
        <v>645</v>
      </c>
      <c r="L317" t="s">
        <v>1078</v>
      </c>
    </row>
    <row r="318" spans="1:12" x14ac:dyDescent="0.25">
      <c r="A318" t="s">
        <v>1405</v>
      </c>
      <c r="B318" t="s">
        <v>1386</v>
      </c>
      <c r="C318" t="str">
        <f t="shared" si="8"/>
        <v>Kerala</v>
      </c>
      <c r="D318" t="s">
        <v>1305</v>
      </c>
      <c r="E318">
        <v>0</v>
      </c>
      <c r="F318" t="s">
        <v>3310</v>
      </c>
      <c r="G318" t="s">
        <v>27</v>
      </c>
      <c r="H318">
        <v>3887709</v>
      </c>
      <c r="I318">
        <v>0</v>
      </c>
      <c r="J318">
        <v>2009</v>
      </c>
      <c r="K318" t="s">
        <v>647</v>
      </c>
      <c r="L318" t="s">
        <v>1089</v>
      </c>
    </row>
    <row r="319" spans="1:12" x14ac:dyDescent="0.25">
      <c r="A319" t="s">
        <v>1404</v>
      </c>
      <c r="B319" t="s">
        <v>1384</v>
      </c>
      <c r="C319" t="str">
        <f t="shared" si="8"/>
        <v>West Bengal</v>
      </c>
      <c r="D319" t="s">
        <v>35</v>
      </c>
      <c r="E319">
        <v>0</v>
      </c>
      <c r="F319" t="s">
        <v>3286</v>
      </c>
      <c r="G319" t="s">
        <v>44</v>
      </c>
      <c r="H319">
        <v>8782797</v>
      </c>
      <c r="I319">
        <v>0</v>
      </c>
      <c r="J319">
        <v>2009</v>
      </c>
      <c r="K319" t="s">
        <v>649</v>
      </c>
      <c r="L319" t="s">
        <v>1078</v>
      </c>
    </row>
    <row r="320" spans="1:12" x14ac:dyDescent="0.25">
      <c r="A320" t="s">
        <v>1403</v>
      </c>
      <c r="B320" t="s">
        <v>1383</v>
      </c>
      <c r="C320" t="str">
        <f t="shared" si="8"/>
        <v>West Bengal</v>
      </c>
      <c r="D320" t="s">
        <v>35</v>
      </c>
      <c r="E320">
        <v>0</v>
      </c>
      <c r="F320" t="s">
        <v>3286</v>
      </c>
      <c r="G320" t="s">
        <v>11</v>
      </c>
      <c r="H320">
        <v>1847359</v>
      </c>
      <c r="I320">
        <v>234488</v>
      </c>
      <c r="J320">
        <v>2009</v>
      </c>
      <c r="K320" t="s">
        <v>651</v>
      </c>
      <c r="L320" t="s">
        <v>1077</v>
      </c>
    </row>
    <row r="321" spans="1:12" x14ac:dyDescent="0.25">
      <c r="A321" t="s">
        <v>1402</v>
      </c>
      <c r="B321" t="s">
        <v>1381</v>
      </c>
      <c r="C321" t="str">
        <f t="shared" si="8"/>
        <v>Andhra Pradesh</v>
      </c>
      <c r="D321" t="s">
        <v>35</v>
      </c>
      <c r="E321">
        <v>1</v>
      </c>
      <c r="F321" t="s">
        <v>3286</v>
      </c>
      <c r="G321" t="s">
        <v>11</v>
      </c>
      <c r="H321">
        <v>10112521</v>
      </c>
      <c r="I321">
        <v>116848</v>
      </c>
      <c r="J321">
        <v>2009</v>
      </c>
      <c r="K321" t="s">
        <v>1401</v>
      </c>
      <c r="L321" t="s">
        <v>1079</v>
      </c>
    </row>
    <row r="322" spans="1:12" x14ac:dyDescent="0.25">
      <c r="A322" t="s">
        <v>1400</v>
      </c>
      <c r="B322" t="s">
        <v>677</v>
      </c>
      <c r="C322" t="str">
        <f t="shared" si="8"/>
        <v>Himachal Pradesh</v>
      </c>
      <c r="D322" t="s">
        <v>35</v>
      </c>
      <c r="E322">
        <v>0</v>
      </c>
      <c r="F322" t="s">
        <v>3286</v>
      </c>
      <c r="G322" t="s">
        <v>27</v>
      </c>
      <c r="H322">
        <v>225228748</v>
      </c>
      <c r="I322">
        <v>628864</v>
      </c>
      <c r="J322">
        <v>2009</v>
      </c>
      <c r="K322" t="s">
        <v>652</v>
      </c>
      <c r="L322" t="s">
        <v>1093</v>
      </c>
    </row>
    <row r="323" spans="1:12" x14ac:dyDescent="0.25">
      <c r="A323" t="s">
        <v>1399</v>
      </c>
      <c r="B323" t="s">
        <v>679</v>
      </c>
      <c r="C323" t="str">
        <f t="shared" si="8"/>
        <v>Madhya Pradesh [2000 Onwards]</v>
      </c>
      <c r="D323" t="s">
        <v>35</v>
      </c>
      <c r="E323">
        <v>0</v>
      </c>
      <c r="F323" t="s">
        <v>3286</v>
      </c>
      <c r="G323" t="s">
        <v>171</v>
      </c>
      <c r="H323">
        <v>3621178</v>
      </c>
      <c r="I323">
        <v>350000</v>
      </c>
      <c r="J323">
        <v>2009</v>
      </c>
      <c r="K323" t="s">
        <v>654</v>
      </c>
      <c r="L323" t="s">
        <v>1093</v>
      </c>
    </row>
    <row r="324" spans="1:12" x14ac:dyDescent="0.25">
      <c r="A324" t="s">
        <v>1398</v>
      </c>
      <c r="B324" t="s">
        <v>1378</v>
      </c>
      <c r="C324" t="str">
        <f t="shared" si="8"/>
        <v>Madhya Pradesh [2000 Onwards]</v>
      </c>
      <c r="D324" t="s">
        <v>35</v>
      </c>
      <c r="E324">
        <v>0</v>
      </c>
      <c r="F324" t="s">
        <v>3286</v>
      </c>
      <c r="G324" t="s">
        <v>27</v>
      </c>
      <c r="H324">
        <v>1126966</v>
      </c>
      <c r="I324">
        <v>0</v>
      </c>
      <c r="J324">
        <v>2009</v>
      </c>
      <c r="K324" t="s">
        <v>1112</v>
      </c>
      <c r="L324" t="s">
        <v>1092</v>
      </c>
    </row>
    <row r="325" spans="1:12" x14ac:dyDescent="0.25">
      <c r="A325" t="s">
        <v>1397</v>
      </c>
      <c r="B325" t="s">
        <v>685</v>
      </c>
      <c r="C325" t="str">
        <f t="shared" si="8"/>
        <v>Karnataka</v>
      </c>
      <c r="D325" t="s">
        <v>256</v>
      </c>
      <c r="E325">
        <v>15</v>
      </c>
      <c r="F325" t="s">
        <v>3310</v>
      </c>
      <c r="G325" t="s">
        <v>97</v>
      </c>
      <c r="H325">
        <v>54168804</v>
      </c>
      <c r="I325">
        <v>4125000</v>
      </c>
      <c r="J325">
        <v>2009</v>
      </c>
      <c r="K325" t="s">
        <v>1396</v>
      </c>
      <c r="L325" t="s">
        <v>1077</v>
      </c>
    </row>
    <row r="326" spans="1:12" x14ac:dyDescent="0.25">
      <c r="A326" t="s">
        <v>1395</v>
      </c>
      <c r="B326" t="s">
        <v>687</v>
      </c>
      <c r="C326" t="str">
        <f t="shared" si="8"/>
        <v>Assam</v>
      </c>
      <c r="D326" t="s">
        <v>21</v>
      </c>
      <c r="E326">
        <v>0</v>
      </c>
      <c r="F326" t="s">
        <v>3286</v>
      </c>
      <c r="G326" t="s">
        <v>15</v>
      </c>
      <c r="H326">
        <v>7579967</v>
      </c>
      <c r="I326">
        <v>0</v>
      </c>
      <c r="J326">
        <v>2009</v>
      </c>
      <c r="K326" t="s">
        <v>664</v>
      </c>
      <c r="L326" t="s">
        <v>1078</v>
      </c>
    </row>
    <row r="327" spans="1:12" x14ac:dyDescent="0.25">
      <c r="A327" t="s">
        <v>1394</v>
      </c>
      <c r="B327" t="s">
        <v>692</v>
      </c>
      <c r="C327" t="str">
        <f t="shared" si="8"/>
        <v>Uttar Pradesh [2000 Onwards]</v>
      </c>
      <c r="D327" t="s">
        <v>113</v>
      </c>
      <c r="E327">
        <v>1</v>
      </c>
      <c r="F327" t="s">
        <v>1126</v>
      </c>
      <c r="G327" t="s">
        <v>27</v>
      </c>
      <c r="H327">
        <v>30204219</v>
      </c>
      <c r="I327">
        <v>288327</v>
      </c>
      <c r="J327">
        <v>2009</v>
      </c>
      <c r="K327" t="s">
        <v>664</v>
      </c>
      <c r="L327" t="s">
        <v>1093</v>
      </c>
    </row>
    <row r="328" spans="1:12" x14ac:dyDescent="0.25">
      <c r="A328" t="s">
        <v>1393</v>
      </c>
      <c r="B328" t="s">
        <v>694</v>
      </c>
      <c r="C328" t="str">
        <f t="shared" si="8"/>
        <v>West Bengal</v>
      </c>
      <c r="D328" t="s">
        <v>253</v>
      </c>
      <c r="E328">
        <v>0</v>
      </c>
      <c r="F328" t="s">
        <v>3286</v>
      </c>
      <c r="G328" t="s">
        <v>27</v>
      </c>
      <c r="H328">
        <v>2585000</v>
      </c>
      <c r="I328">
        <v>0</v>
      </c>
      <c r="J328">
        <v>2009</v>
      </c>
      <c r="K328" t="s">
        <v>667</v>
      </c>
      <c r="L328" t="s">
        <v>1100</v>
      </c>
    </row>
    <row r="329" spans="1:12" x14ac:dyDescent="0.25">
      <c r="A329" t="s">
        <v>1392</v>
      </c>
      <c r="B329" t="s">
        <v>1372</v>
      </c>
      <c r="C329" t="str">
        <f t="shared" si="8"/>
        <v>Maharashtra</v>
      </c>
      <c r="D329" t="s">
        <v>53</v>
      </c>
      <c r="E329">
        <v>7</v>
      </c>
      <c r="F329" t="s">
        <v>1126</v>
      </c>
      <c r="G329" t="s">
        <v>81</v>
      </c>
      <c r="H329">
        <v>67831434</v>
      </c>
      <c r="I329">
        <v>0</v>
      </c>
      <c r="J329">
        <v>2009</v>
      </c>
      <c r="K329" t="s">
        <v>1391</v>
      </c>
      <c r="L329" t="s">
        <v>1077</v>
      </c>
    </row>
    <row r="330" spans="1:12" x14ac:dyDescent="0.25">
      <c r="A330" t="s">
        <v>1390</v>
      </c>
      <c r="B330" t="s">
        <v>1370</v>
      </c>
      <c r="C330" t="str">
        <f t="shared" si="8"/>
        <v>Kerala</v>
      </c>
      <c r="D330" t="s">
        <v>35</v>
      </c>
      <c r="E330">
        <v>4</v>
      </c>
      <c r="F330" t="s">
        <v>3286</v>
      </c>
      <c r="G330" t="s">
        <v>11</v>
      </c>
      <c r="H330">
        <v>1652747</v>
      </c>
      <c r="I330">
        <v>77210</v>
      </c>
      <c r="J330">
        <v>2009</v>
      </c>
      <c r="K330" t="s">
        <v>1389</v>
      </c>
      <c r="L330" t="s">
        <v>1080</v>
      </c>
    </row>
    <row r="331" spans="1:12" x14ac:dyDescent="0.25">
      <c r="A331" t="s">
        <v>1388</v>
      </c>
      <c r="B331" t="s">
        <v>1368</v>
      </c>
      <c r="C331" t="str">
        <f t="shared" si="8"/>
        <v>Tamil Nadu</v>
      </c>
      <c r="D331" t="s">
        <v>1163</v>
      </c>
      <c r="E331">
        <v>1</v>
      </c>
      <c r="F331" t="s">
        <v>3310</v>
      </c>
      <c r="G331" t="s">
        <v>97</v>
      </c>
      <c r="H331">
        <v>8635089</v>
      </c>
      <c r="I331">
        <v>2000000</v>
      </c>
      <c r="J331">
        <v>2009</v>
      </c>
      <c r="K331" t="s">
        <v>671</v>
      </c>
      <c r="L331" t="s">
        <v>1078</v>
      </c>
    </row>
    <row r="332" spans="1:12" x14ac:dyDescent="0.25">
      <c r="A332" t="s">
        <v>1387</v>
      </c>
      <c r="B332" t="s">
        <v>700</v>
      </c>
      <c r="C332" t="str">
        <f t="shared" si="8"/>
        <v>Orissa</v>
      </c>
      <c r="D332" t="s">
        <v>96</v>
      </c>
      <c r="E332">
        <v>0</v>
      </c>
      <c r="F332" t="s">
        <v>1126</v>
      </c>
      <c r="G332" t="s">
        <v>15</v>
      </c>
      <c r="H332">
        <v>173000</v>
      </c>
      <c r="I332">
        <v>38986</v>
      </c>
      <c r="J332">
        <v>2009</v>
      </c>
      <c r="K332" t="s">
        <v>1386</v>
      </c>
      <c r="L332" t="s">
        <v>1083</v>
      </c>
    </row>
    <row r="333" spans="1:12" x14ac:dyDescent="0.25">
      <c r="A333" t="s">
        <v>1385</v>
      </c>
      <c r="B333" t="s">
        <v>702</v>
      </c>
      <c r="C333" t="str">
        <f t="shared" si="8"/>
        <v>Andhra Pradesh</v>
      </c>
      <c r="D333" t="s">
        <v>10</v>
      </c>
      <c r="E333">
        <v>0</v>
      </c>
      <c r="F333" t="s">
        <v>1126</v>
      </c>
      <c r="G333" t="s">
        <v>61</v>
      </c>
      <c r="H333">
        <v>271066905</v>
      </c>
      <c r="I333">
        <v>0</v>
      </c>
      <c r="J333">
        <v>2009</v>
      </c>
      <c r="K333" t="s">
        <v>1384</v>
      </c>
      <c r="L333" t="s">
        <v>1084</v>
      </c>
    </row>
    <row r="334" spans="1:12" x14ac:dyDescent="0.25">
      <c r="A334" t="s">
        <v>707</v>
      </c>
      <c r="B334" t="s">
        <v>1365</v>
      </c>
      <c r="C334" t="str">
        <f t="shared" si="8"/>
        <v>West Bengal</v>
      </c>
      <c r="D334" t="s">
        <v>14</v>
      </c>
      <c r="E334">
        <v>0</v>
      </c>
      <c r="F334" t="s">
        <v>3286</v>
      </c>
      <c r="G334" t="s">
        <v>15</v>
      </c>
      <c r="H334">
        <v>2230746</v>
      </c>
      <c r="I334">
        <v>362156</v>
      </c>
      <c r="J334">
        <v>2009</v>
      </c>
      <c r="K334" t="s">
        <v>1383</v>
      </c>
      <c r="L334" t="s">
        <v>1084</v>
      </c>
    </row>
    <row r="335" spans="1:12" x14ac:dyDescent="0.25">
      <c r="A335" t="s">
        <v>1382</v>
      </c>
      <c r="B335" t="s">
        <v>704</v>
      </c>
      <c r="C335" t="str">
        <f t="shared" si="8"/>
        <v>Uttar Pradesh [2000 Onwards]</v>
      </c>
      <c r="D335" t="s">
        <v>21</v>
      </c>
      <c r="E335">
        <v>0</v>
      </c>
      <c r="F335" t="s">
        <v>3286</v>
      </c>
      <c r="G335" t="s">
        <v>27</v>
      </c>
      <c r="H335">
        <v>2121825</v>
      </c>
      <c r="I335">
        <v>315620</v>
      </c>
      <c r="J335">
        <v>2009</v>
      </c>
      <c r="K335" t="s">
        <v>1381</v>
      </c>
      <c r="L335" t="s">
        <v>1077</v>
      </c>
    </row>
    <row r="336" spans="1:12" x14ac:dyDescent="0.25">
      <c r="A336" t="s">
        <v>1380</v>
      </c>
      <c r="B336" t="s">
        <v>712</v>
      </c>
      <c r="C336" t="str">
        <f t="shared" si="8"/>
        <v>Uttar Pradesh [2000 Onwards]</v>
      </c>
      <c r="D336" t="s">
        <v>18</v>
      </c>
      <c r="E336">
        <v>10</v>
      </c>
      <c r="F336" t="s">
        <v>1126</v>
      </c>
      <c r="G336" t="s">
        <v>97</v>
      </c>
      <c r="H336">
        <v>22978000</v>
      </c>
      <c r="I336">
        <v>11695272</v>
      </c>
      <c r="J336">
        <v>2009</v>
      </c>
      <c r="K336" t="s">
        <v>677</v>
      </c>
      <c r="L336" t="s">
        <v>1109</v>
      </c>
    </row>
    <row r="337" spans="1:12" x14ac:dyDescent="0.25">
      <c r="A337" t="s">
        <v>713</v>
      </c>
      <c r="B337" t="s">
        <v>714</v>
      </c>
      <c r="C337" t="str">
        <f t="shared" si="8"/>
        <v>Uttar Pradesh [2000 Onwards]</v>
      </c>
      <c r="D337" t="s">
        <v>30</v>
      </c>
      <c r="E337">
        <v>0</v>
      </c>
      <c r="F337" t="s">
        <v>3286</v>
      </c>
      <c r="G337" t="s">
        <v>27</v>
      </c>
      <c r="H337">
        <v>6221049</v>
      </c>
      <c r="I337">
        <v>665426</v>
      </c>
      <c r="J337">
        <v>2009</v>
      </c>
      <c r="K337" t="s">
        <v>679</v>
      </c>
      <c r="L337" t="s">
        <v>1098</v>
      </c>
    </row>
    <row r="338" spans="1:12" x14ac:dyDescent="0.25">
      <c r="A338" t="s">
        <v>1379</v>
      </c>
      <c r="B338" t="s">
        <v>716</v>
      </c>
      <c r="C338" t="str">
        <f t="shared" si="8"/>
        <v>Mizoram</v>
      </c>
      <c r="D338" t="s">
        <v>35</v>
      </c>
      <c r="E338">
        <v>0</v>
      </c>
      <c r="F338" t="s">
        <v>3286</v>
      </c>
      <c r="G338" t="s">
        <v>11</v>
      </c>
      <c r="H338">
        <v>5354186</v>
      </c>
      <c r="I338">
        <v>0</v>
      </c>
      <c r="J338">
        <v>2009</v>
      </c>
      <c r="K338" t="s">
        <v>1378</v>
      </c>
      <c r="L338" t="s">
        <v>1098</v>
      </c>
    </row>
    <row r="339" spans="1:12" x14ac:dyDescent="0.25">
      <c r="A339" t="s">
        <v>1377</v>
      </c>
      <c r="B339" t="s">
        <v>719</v>
      </c>
      <c r="C339" t="str">
        <f t="shared" si="8"/>
        <v>Uttar Pradesh [2000 Onwards]</v>
      </c>
      <c r="D339" t="s">
        <v>18</v>
      </c>
      <c r="E339">
        <v>0</v>
      </c>
      <c r="F339" t="s">
        <v>1126</v>
      </c>
      <c r="G339" t="s">
        <v>27</v>
      </c>
      <c r="H339">
        <v>28680230</v>
      </c>
      <c r="I339">
        <v>2452429</v>
      </c>
      <c r="J339">
        <v>2009</v>
      </c>
      <c r="K339" t="s">
        <v>685</v>
      </c>
      <c r="L339" t="s">
        <v>1097</v>
      </c>
    </row>
    <row r="340" spans="1:12" x14ac:dyDescent="0.25">
      <c r="A340" t="s">
        <v>1376</v>
      </c>
      <c r="B340" t="s">
        <v>723</v>
      </c>
      <c r="C340" t="str">
        <f t="shared" si="8"/>
        <v>Uttar Pradesh [2000 Onwards]</v>
      </c>
      <c r="D340" t="s">
        <v>35</v>
      </c>
      <c r="E340">
        <v>0</v>
      </c>
      <c r="F340" t="s">
        <v>3286</v>
      </c>
      <c r="G340" t="s">
        <v>15</v>
      </c>
      <c r="H340">
        <v>25233948</v>
      </c>
      <c r="I340">
        <v>565160</v>
      </c>
      <c r="J340">
        <v>2009</v>
      </c>
      <c r="K340" t="s">
        <v>687</v>
      </c>
      <c r="L340" t="s">
        <v>1096</v>
      </c>
    </row>
    <row r="341" spans="1:12" x14ac:dyDescent="0.25">
      <c r="A341" t="s">
        <v>1375</v>
      </c>
      <c r="B341" t="s">
        <v>725</v>
      </c>
      <c r="C341" t="str">
        <f t="shared" si="8"/>
        <v>Madhya Pradesh [2000 Onwards]</v>
      </c>
      <c r="D341" t="s">
        <v>21</v>
      </c>
      <c r="E341">
        <v>0</v>
      </c>
      <c r="F341" t="s">
        <v>3286</v>
      </c>
      <c r="G341" t="s">
        <v>15</v>
      </c>
      <c r="H341">
        <v>3453203</v>
      </c>
      <c r="I341">
        <v>1780000</v>
      </c>
      <c r="J341">
        <v>2009</v>
      </c>
      <c r="K341" t="s">
        <v>692</v>
      </c>
      <c r="L341" t="s">
        <v>1078</v>
      </c>
    </row>
    <row r="342" spans="1:12" x14ac:dyDescent="0.25">
      <c r="A342" t="s">
        <v>1374</v>
      </c>
      <c r="B342" t="s">
        <v>733</v>
      </c>
      <c r="C342" t="str">
        <f t="shared" si="8"/>
        <v>Maharashtra</v>
      </c>
      <c r="D342" t="s">
        <v>35</v>
      </c>
      <c r="E342">
        <v>5</v>
      </c>
      <c r="F342" t="s">
        <v>3286</v>
      </c>
      <c r="G342" t="s">
        <v>15</v>
      </c>
      <c r="H342">
        <v>22417801</v>
      </c>
      <c r="I342">
        <v>3727000</v>
      </c>
      <c r="J342">
        <v>2009</v>
      </c>
      <c r="K342" t="s">
        <v>694</v>
      </c>
      <c r="L342" t="s">
        <v>1084</v>
      </c>
    </row>
    <row r="343" spans="1:12" x14ac:dyDescent="0.25">
      <c r="A343" t="s">
        <v>1373</v>
      </c>
      <c r="B343" t="s">
        <v>735</v>
      </c>
      <c r="C343" t="str">
        <f t="shared" si="8"/>
        <v>Maharashtra</v>
      </c>
      <c r="D343" t="s">
        <v>35</v>
      </c>
      <c r="E343">
        <v>0</v>
      </c>
      <c r="F343" t="s">
        <v>3286</v>
      </c>
      <c r="G343" t="s">
        <v>15</v>
      </c>
      <c r="H343">
        <v>349576448</v>
      </c>
      <c r="I343">
        <v>147511</v>
      </c>
      <c r="J343">
        <v>2009</v>
      </c>
      <c r="K343" t="s">
        <v>1372</v>
      </c>
      <c r="L343" t="s">
        <v>1079</v>
      </c>
    </row>
    <row r="344" spans="1:12" x14ac:dyDescent="0.25">
      <c r="A344" t="s">
        <v>1371</v>
      </c>
      <c r="B344" t="s">
        <v>737</v>
      </c>
      <c r="C344" t="str">
        <f t="shared" si="8"/>
        <v>Maharashtra</v>
      </c>
      <c r="D344" t="s">
        <v>24</v>
      </c>
      <c r="E344">
        <v>2</v>
      </c>
      <c r="F344" t="s">
        <v>3286</v>
      </c>
      <c r="G344" t="s">
        <v>15</v>
      </c>
      <c r="H344">
        <v>4323503</v>
      </c>
      <c r="I344">
        <v>0</v>
      </c>
      <c r="J344">
        <v>2009</v>
      </c>
      <c r="K344" t="s">
        <v>1370</v>
      </c>
      <c r="L344" t="s">
        <v>1083</v>
      </c>
    </row>
    <row r="345" spans="1:12" x14ac:dyDescent="0.25">
      <c r="A345" t="s">
        <v>1369</v>
      </c>
      <c r="B345" t="s">
        <v>739</v>
      </c>
      <c r="C345" t="str">
        <f t="shared" si="8"/>
        <v>Maharashtra</v>
      </c>
      <c r="D345" t="s">
        <v>35</v>
      </c>
      <c r="E345">
        <v>0</v>
      </c>
      <c r="F345" t="s">
        <v>3286</v>
      </c>
      <c r="G345" t="s">
        <v>11</v>
      </c>
      <c r="H345">
        <v>63926963</v>
      </c>
      <c r="I345">
        <v>0</v>
      </c>
      <c r="J345">
        <v>2009</v>
      </c>
      <c r="K345" t="s">
        <v>1368</v>
      </c>
      <c r="L345" t="s">
        <v>1092</v>
      </c>
    </row>
    <row r="346" spans="1:12" x14ac:dyDescent="0.25">
      <c r="A346" t="s">
        <v>1367</v>
      </c>
      <c r="B346" t="s">
        <v>1113</v>
      </c>
      <c r="C346" t="str">
        <f t="shared" si="8"/>
        <v>Maharashtra</v>
      </c>
      <c r="D346" t="s">
        <v>35</v>
      </c>
      <c r="E346">
        <v>0</v>
      </c>
      <c r="F346" t="s">
        <v>3286</v>
      </c>
      <c r="G346" t="s">
        <v>11</v>
      </c>
      <c r="H346">
        <v>175373142</v>
      </c>
      <c r="I346">
        <v>0</v>
      </c>
      <c r="J346">
        <v>2009</v>
      </c>
      <c r="K346" t="s">
        <v>700</v>
      </c>
      <c r="L346" t="s">
        <v>1095</v>
      </c>
    </row>
    <row r="347" spans="1:12" x14ac:dyDescent="0.25">
      <c r="A347" t="s">
        <v>734</v>
      </c>
      <c r="B347" t="s">
        <v>741</v>
      </c>
      <c r="C347" t="str">
        <f t="shared" si="8"/>
        <v>Maharashtra</v>
      </c>
      <c r="D347" t="s">
        <v>35</v>
      </c>
      <c r="E347">
        <v>0</v>
      </c>
      <c r="F347" t="s">
        <v>3286</v>
      </c>
      <c r="G347" t="s">
        <v>61</v>
      </c>
      <c r="H347">
        <v>2195416</v>
      </c>
      <c r="I347">
        <v>0</v>
      </c>
      <c r="J347">
        <v>2009</v>
      </c>
      <c r="K347" t="s">
        <v>702</v>
      </c>
      <c r="L347" t="s">
        <v>1077</v>
      </c>
    </row>
    <row r="348" spans="1:12" x14ac:dyDescent="0.25">
      <c r="A348" t="s">
        <v>1366</v>
      </c>
      <c r="B348" t="s">
        <v>1114</v>
      </c>
      <c r="C348" t="str">
        <f t="shared" si="8"/>
        <v>West Bengal</v>
      </c>
      <c r="D348" t="s">
        <v>35</v>
      </c>
      <c r="E348">
        <v>1</v>
      </c>
      <c r="F348" t="s">
        <v>3286</v>
      </c>
      <c r="G348" t="s">
        <v>15</v>
      </c>
      <c r="H348">
        <v>1709788</v>
      </c>
      <c r="I348">
        <v>1006391</v>
      </c>
      <c r="J348">
        <v>2009</v>
      </c>
      <c r="K348" t="s">
        <v>1365</v>
      </c>
      <c r="L348" t="s">
        <v>1084</v>
      </c>
    </row>
    <row r="349" spans="1:12" x14ac:dyDescent="0.25">
      <c r="A349" t="s">
        <v>1364</v>
      </c>
      <c r="B349" t="s">
        <v>746</v>
      </c>
      <c r="C349" t="str">
        <f t="shared" si="8"/>
        <v>Uttar Pradesh [2000 Onwards]</v>
      </c>
      <c r="D349" t="s">
        <v>30</v>
      </c>
      <c r="E349">
        <v>4</v>
      </c>
      <c r="F349" t="s">
        <v>3286</v>
      </c>
      <c r="G349" t="s">
        <v>81</v>
      </c>
      <c r="H349">
        <v>58451906</v>
      </c>
      <c r="I349">
        <v>0</v>
      </c>
      <c r="J349">
        <v>2009</v>
      </c>
      <c r="K349" t="s">
        <v>704</v>
      </c>
      <c r="L349" t="s">
        <v>1078</v>
      </c>
    </row>
    <row r="350" spans="1:12" x14ac:dyDescent="0.25">
      <c r="A350" t="s">
        <v>1363</v>
      </c>
      <c r="B350" t="s">
        <v>748</v>
      </c>
      <c r="C350" t="str">
        <f t="shared" si="8"/>
        <v>Bihar [2000 Onwards]</v>
      </c>
      <c r="D350" t="s">
        <v>75</v>
      </c>
      <c r="E350">
        <v>0</v>
      </c>
      <c r="F350" t="s">
        <v>3310</v>
      </c>
      <c r="G350" t="s">
        <v>97</v>
      </c>
      <c r="H350">
        <v>15148831</v>
      </c>
      <c r="I350">
        <v>4337141</v>
      </c>
      <c r="J350">
        <v>2009</v>
      </c>
      <c r="K350" t="s">
        <v>712</v>
      </c>
      <c r="L350" t="s">
        <v>1078</v>
      </c>
    </row>
    <row r="351" spans="1:12" x14ac:dyDescent="0.25">
      <c r="A351" t="s">
        <v>1362</v>
      </c>
      <c r="B351" t="s">
        <v>750</v>
      </c>
      <c r="C351" t="str">
        <f t="shared" si="8"/>
        <v>Karnataka</v>
      </c>
      <c r="D351" t="s">
        <v>35</v>
      </c>
      <c r="E351">
        <v>0</v>
      </c>
      <c r="F351" t="s">
        <v>3286</v>
      </c>
      <c r="G351" t="s">
        <v>11</v>
      </c>
      <c r="H351">
        <v>28291172</v>
      </c>
      <c r="I351">
        <v>7367061</v>
      </c>
      <c r="J351">
        <v>2009</v>
      </c>
      <c r="K351" t="s">
        <v>714</v>
      </c>
      <c r="L351" t="s">
        <v>1078</v>
      </c>
    </row>
    <row r="352" spans="1:12" x14ac:dyDescent="0.25">
      <c r="A352" t="s">
        <v>1361</v>
      </c>
      <c r="B352" t="s">
        <v>1344</v>
      </c>
      <c r="C352" t="str">
        <f t="shared" si="8"/>
        <v>Orissa</v>
      </c>
      <c r="D352" t="s">
        <v>35</v>
      </c>
      <c r="E352">
        <v>0</v>
      </c>
      <c r="F352" t="s">
        <v>3286</v>
      </c>
      <c r="G352" t="s">
        <v>15</v>
      </c>
      <c r="H352">
        <v>850000</v>
      </c>
      <c r="I352">
        <v>345830</v>
      </c>
      <c r="J352">
        <v>2009</v>
      </c>
      <c r="K352" t="s">
        <v>716</v>
      </c>
      <c r="L352" t="s">
        <v>716</v>
      </c>
    </row>
    <row r="353" spans="1:12" x14ac:dyDescent="0.25">
      <c r="A353" t="s">
        <v>1360</v>
      </c>
      <c r="B353" t="s">
        <v>757</v>
      </c>
      <c r="C353" t="str">
        <f t="shared" si="8"/>
        <v>Tamil Nadu</v>
      </c>
      <c r="D353" t="s">
        <v>305</v>
      </c>
      <c r="E353">
        <v>0</v>
      </c>
      <c r="F353" t="s">
        <v>1126</v>
      </c>
      <c r="G353" t="s">
        <v>97</v>
      </c>
      <c r="H353">
        <v>7205000</v>
      </c>
      <c r="I353">
        <v>1127000</v>
      </c>
      <c r="J353">
        <v>2009</v>
      </c>
      <c r="K353" t="s">
        <v>719</v>
      </c>
      <c r="L353" t="s">
        <v>1078</v>
      </c>
    </row>
    <row r="354" spans="1:12" x14ac:dyDescent="0.25">
      <c r="A354" t="s">
        <v>1359</v>
      </c>
      <c r="B354" t="s">
        <v>759</v>
      </c>
      <c r="C354" t="str">
        <f t="shared" si="8"/>
        <v>Andhra Pradesh</v>
      </c>
      <c r="D354" t="s">
        <v>35</v>
      </c>
      <c r="E354">
        <v>0</v>
      </c>
      <c r="F354" t="s">
        <v>3286</v>
      </c>
      <c r="G354" t="s">
        <v>27</v>
      </c>
      <c r="H354">
        <v>28126000</v>
      </c>
      <c r="I354">
        <v>3123000</v>
      </c>
      <c r="J354">
        <v>2009</v>
      </c>
      <c r="K354" t="s">
        <v>723</v>
      </c>
      <c r="L354" t="s">
        <v>1078</v>
      </c>
    </row>
    <row r="355" spans="1:12" x14ac:dyDescent="0.25">
      <c r="A355" t="s">
        <v>1358</v>
      </c>
      <c r="B355" t="s">
        <v>761</v>
      </c>
      <c r="C355" t="str">
        <f t="shared" si="8"/>
        <v>Rajasthan</v>
      </c>
      <c r="D355" t="s">
        <v>35</v>
      </c>
      <c r="E355">
        <v>0</v>
      </c>
      <c r="F355" t="s">
        <v>3286</v>
      </c>
      <c r="G355" t="s">
        <v>11</v>
      </c>
      <c r="H355">
        <v>39039915</v>
      </c>
      <c r="I355">
        <v>0</v>
      </c>
      <c r="J355">
        <v>2009</v>
      </c>
      <c r="K355" t="s">
        <v>725</v>
      </c>
      <c r="L355" t="s">
        <v>1098</v>
      </c>
    </row>
    <row r="356" spans="1:12" x14ac:dyDescent="0.25">
      <c r="A356" t="s">
        <v>1357</v>
      </c>
      <c r="B356" t="s">
        <v>1339</v>
      </c>
      <c r="C356" t="str">
        <f t="shared" si="8"/>
        <v>Uttar Pradesh [2000 Onwards]</v>
      </c>
      <c r="D356" t="s">
        <v>18</v>
      </c>
      <c r="E356">
        <v>1</v>
      </c>
      <c r="F356" t="s">
        <v>1126</v>
      </c>
      <c r="G356" t="s">
        <v>97</v>
      </c>
      <c r="H356">
        <v>784562</v>
      </c>
      <c r="I356">
        <v>0</v>
      </c>
      <c r="J356">
        <v>2009</v>
      </c>
      <c r="K356" t="s">
        <v>733</v>
      </c>
      <c r="L356" t="s">
        <v>1079</v>
      </c>
    </row>
    <row r="357" spans="1:12" x14ac:dyDescent="0.25">
      <c r="A357" t="s">
        <v>1356</v>
      </c>
      <c r="B357" t="s">
        <v>765</v>
      </c>
      <c r="C357" t="str">
        <f t="shared" si="8"/>
        <v>Maharashtra</v>
      </c>
      <c r="D357" t="s">
        <v>35</v>
      </c>
      <c r="E357">
        <v>0</v>
      </c>
      <c r="F357" t="s">
        <v>3286</v>
      </c>
      <c r="G357" t="s">
        <v>15</v>
      </c>
      <c r="H357">
        <v>15302294</v>
      </c>
      <c r="I357">
        <v>2756726</v>
      </c>
      <c r="J357">
        <v>2009</v>
      </c>
      <c r="K357" t="s">
        <v>735</v>
      </c>
      <c r="L357" t="s">
        <v>1079</v>
      </c>
    </row>
    <row r="358" spans="1:12" x14ac:dyDescent="0.25">
      <c r="A358" t="s">
        <v>1355</v>
      </c>
      <c r="B358" t="s">
        <v>1336</v>
      </c>
      <c r="C358" t="str">
        <f t="shared" si="8"/>
        <v>Uttarakhand</v>
      </c>
      <c r="D358" t="s">
        <v>35</v>
      </c>
      <c r="E358">
        <v>0</v>
      </c>
      <c r="F358" t="s">
        <v>3286</v>
      </c>
      <c r="G358" t="s">
        <v>97</v>
      </c>
      <c r="H358">
        <v>43987049</v>
      </c>
      <c r="I358">
        <v>649024</v>
      </c>
      <c r="J358">
        <v>2009</v>
      </c>
      <c r="K358" t="s">
        <v>737</v>
      </c>
      <c r="L358" t="s">
        <v>1079</v>
      </c>
    </row>
    <row r="359" spans="1:12" x14ac:dyDescent="0.25">
      <c r="A359" t="s">
        <v>1354</v>
      </c>
      <c r="B359" t="s">
        <v>769</v>
      </c>
      <c r="C359" t="str">
        <f t="shared" si="8"/>
        <v>Bihar [2000 Onwards]</v>
      </c>
      <c r="D359" t="s">
        <v>75</v>
      </c>
      <c r="E359">
        <v>0</v>
      </c>
      <c r="F359" t="s">
        <v>3310</v>
      </c>
      <c r="G359" t="s">
        <v>97</v>
      </c>
      <c r="H359">
        <v>7133058</v>
      </c>
      <c r="I359">
        <v>227065</v>
      </c>
      <c r="J359">
        <v>2009</v>
      </c>
      <c r="K359" t="s">
        <v>739</v>
      </c>
      <c r="L359" t="s">
        <v>1079</v>
      </c>
    </row>
    <row r="360" spans="1:12" x14ac:dyDescent="0.25">
      <c r="A360" t="s">
        <v>1353</v>
      </c>
      <c r="B360" t="s">
        <v>771</v>
      </c>
      <c r="C360" t="str">
        <f t="shared" si="8"/>
        <v>Andhra Pradesh</v>
      </c>
      <c r="D360" t="s">
        <v>35</v>
      </c>
      <c r="E360">
        <v>0</v>
      </c>
      <c r="F360" t="s">
        <v>3286</v>
      </c>
      <c r="G360" t="s">
        <v>97</v>
      </c>
      <c r="H360">
        <v>16040830</v>
      </c>
      <c r="I360">
        <v>16662997</v>
      </c>
      <c r="J360">
        <v>2009</v>
      </c>
      <c r="K360" t="s">
        <v>1113</v>
      </c>
      <c r="L360" t="s">
        <v>1079</v>
      </c>
    </row>
    <row r="361" spans="1:12" x14ac:dyDescent="0.25">
      <c r="A361" t="s">
        <v>1352</v>
      </c>
      <c r="B361" t="s">
        <v>1334</v>
      </c>
      <c r="C361" t="str">
        <f t="shared" ref="C361:C424" si="9">VLOOKUP(B361,$K$2:$L$544,2,FALSE)</f>
        <v>Tamil Nadu</v>
      </c>
      <c r="D361" t="s">
        <v>305</v>
      </c>
      <c r="E361">
        <v>2</v>
      </c>
      <c r="F361" t="s">
        <v>1126</v>
      </c>
      <c r="G361" t="s">
        <v>27</v>
      </c>
      <c r="H361">
        <v>4070482</v>
      </c>
      <c r="I361">
        <v>0</v>
      </c>
      <c r="J361">
        <v>2009</v>
      </c>
      <c r="K361" t="s">
        <v>741</v>
      </c>
      <c r="L361" t="s">
        <v>1079</v>
      </c>
    </row>
    <row r="362" spans="1:12" x14ac:dyDescent="0.25">
      <c r="A362" t="s">
        <v>1351</v>
      </c>
      <c r="B362" t="s">
        <v>1115</v>
      </c>
      <c r="C362" t="str">
        <f t="shared" si="9"/>
        <v>Maharashtra</v>
      </c>
      <c r="D362" t="s">
        <v>35</v>
      </c>
      <c r="E362">
        <v>4</v>
      </c>
      <c r="F362" t="s">
        <v>3286</v>
      </c>
      <c r="G362" t="s">
        <v>15</v>
      </c>
      <c r="H362">
        <v>62416000</v>
      </c>
      <c r="I362">
        <v>260000</v>
      </c>
      <c r="J362">
        <v>2009</v>
      </c>
      <c r="K362" t="s">
        <v>1350</v>
      </c>
      <c r="L362" t="s">
        <v>1093</v>
      </c>
    </row>
    <row r="363" spans="1:12" x14ac:dyDescent="0.25">
      <c r="A363" t="s">
        <v>1349</v>
      </c>
      <c r="B363" t="s">
        <v>1116</v>
      </c>
      <c r="C363" t="str">
        <f t="shared" si="9"/>
        <v>Maharashtra</v>
      </c>
      <c r="D363" t="s">
        <v>35</v>
      </c>
      <c r="E363">
        <v>0</v>
      </c>
      <c r="F363" t="s">
        <v>3286</v>
      </c>
      <c r="G363" t="s">
        <v>432</v>
      </c>
      <c r="H363">
        <v>41064753</v>
      </c>
      <c r="I363">
        <v>0</v>
      </c>
      <c r="J363">
        <v>2009</v>
      </c>
      <c r="K363" t="s">
        <v>1114</v>
      </c>
      <c r="L363" t="s">
        <v>1084</v>
      </c>
    </row>
    <row r="364" spans="1:12" x14ac:dyDescent="0.25">
      <c r="A364" t="s">
        <v>1348</v>
      </c>
      <c r="B364" t="s">
        <v>773</v>
      </c>
      <c r="C364" t="str">
        <f t="shared" si="9"/>
        <v>Andhra Pradesh</v>
      </c>
      <c r="D364" t="s">
        <v>35</v>
      </c>
      <c r="E364">
        <v>1</v>
      </c>
      <c r="F364" t="s">
        <v>3286</v>
      </c>
      <c r="G364" t="s">
        <v>11</v>
      </c>
      <c r="H364">
        <v>92821000</v>
      </c>
      <c r="I364">
        <v>0</v>
      </c>
      <c r="J364">
        <v>2009</v>
      </c>
      <c r="K364" t="s">
        <v>746</v>
      </c>
      <c r="L364" t="s">
        <v>1078</v>
      </c>
    </row>
    <row r="365" spans="1:12" x14ac:dyDescent="0.25">
      <c r="A365" t="s">
        <v>1347</v>
      </c>
      <c r="B365" t="s">
        <v>775</v>
      </c>
      <c r="C365" t="str">
        <f t="shared" si="9"/>
        <v>Andhra Pradesh</v>
      </c>
      <c r="D365" t="s">
        <v>63</v>
      </c>
      <c r="E365">
        <v>2</v>
      </c>
      <c r="F365" t="s">
        <v>1126</v>
      </c>
      <c r="G365" t="s">
        <v>11</v>
      </c>
      <c r="H365">
        <v>27493309</v>
      </c>
      <c r="I365">
        <v>51964</v>
      </c>
      <c r="J365">
        <v>2009</v>
      </c>
      <c r="K365" t="s">
        <v>748</v>
      </c>
      <c r="L365" t="s">
        <v>1093</v>
      </c>
    </row>
    <row r="366" spans="1:12" x14ac:dyDescent="0.25">
      <c r="A366" t="s">
        <v>1346</v>
      </c>
      <c r="B366" t="s">
        <v>1328</v>
      </c>
      <c r="C366" t="str">
        <f t="shared" si="9"/>
        <v>Andhra Pradesh</v>
      </c>
      <c r="D366" t="s">
        <v>35</v>
      </c>
      <c r="E366">
        <v>0</v>
      </c>
      <c r="F366" t="s">
        <v>3286</v>
      </c>
      <c r="G366" t="s">
        <v>61</v>
      </c>
      <c r="H366">
        <v>30574013</v>
      </c>
      <c r="I366">
        <v>3812438</v>
      </c>
      <c r="J366">
        <v>2009</v>
      </c>
      <c r="K366" t="s">
        <v>750</v>
      </c>
      <c r="L366" t="s">
        <v>1097</v>
      </c>
    </row>
    <row r="367" spans="1:12" x14ac:dyDescent="0.25">
      <c r="A367" t="s">
        <v>1345</v>
      </c>
      <c r="B367" t="s">
        <v>777</v>
      </c>
      <c r="C367" t="str">
        <f t="shared" si="9"/>
        <v>Maharashtra</v>
      </c>
      <c r="D367" t="s">
        <v>24</v>
      </c>
      <c r="E367">
        <v>0</v>
      </c>
      <c r="F367" t="s">
        <v>3286</v>
      </c>
      <c r="G367" t="s">
        <v>61</v>
      </c>
      <c r="H367">
        <v>66660039</v>
      </c>
      <c r="I367">
        <v>0</v>
      </c>
      <c r="J367">
        <v>2009</v>
      </c>
      <c r="K367" t="s">
        <v>1344</v>
      </c>
      <c r="L367" t="s">
        <v>1095</v>
      </c>
    </row>
    <row r="368" spans="1:12" x14ac:dyDescent="0.25">
      <c r="A368" t="s">
        <v>1343</v>
      </c>
      <c r="B368" t="s">
        <v>1324</v>
      </c>
      <c r="C368" t="str">
        <f t="shared" si="9"/>
        <v>Gujarat</v>
      </c>
      <c r="D368" t="s">
        <v>21</v>
      </c>
      <c r="E368">
        <v>6</v>
      </c>
      <c r="F368" t="s">
        <v>3286</v>
      </c>
      <c r="G368" t="s">
        <v>61</v>
      </c>
      <c r="H368">
        <v>242083697</v>
      </c>
      <c r="I368">
        <v>42208512</v>
      </c>
      <c r="J368">
        <v>2009</v>
      </c>
      <c r="K368" t="s">
        <v>754</v>
      </c>
      <c r="L368" t="s">
        <v>754</v>
      </c>
    </row>
    <row r="369" spans="1:12" x14ac:dyDescent="0.25">
      <c r="A369" t="s">
        <v>1342</v>
      </c>
      <c r="B369" t="s">
        <v>779</v>
      </c>
      <c r="C369" t="str">
        <f t="shared" si="9"/>
        <v>Bihar [2000 Onwards]</v>
      </c>
      <c r="D369" t="s">
        <v>21</v>
      </c>
      <c r="E369">
        <v>0</v>
      </c>
      <c r="F369" t="s">
        <v>3286</v>
      </c>
      <c r="G369" t="s">
        <v>44</v>
      </c>
      <c r="H369">
        <v>3893000</v>
      </c>
      <c r="I369">
        <v>360000</v>
      </c>
      <c r="J369">
        <v>2009</v>
      </c>
      <c r="K369" t="s">
        <v>757</v>
      </c>
      <c r="L369" t="s">
        <v>1092</v>
      </c>
    </row>
    <row r="370" spans="1:12" x14ac:dyDescent="0.25">
      <c r="A370" t="s">
        <v>1341</v>
      </c>
      <c r="B370" t="s">
        <v>781</v>
      </c>
      <c r="C370" t="str">
        <f t="shared" si="9"/>
        <v>Andhra Pradesh</v>
      </c>
      <c r="D370" t="s">
        <v>35</v>
      </c>
      <c r="E370">
        <v>0</v>
      </c>
      <c r="F370" t="s">
        <v>3286</v>
      </c>
      <c r="G370" t="s">
        <v>11</v>
      </c>
      <c r="H370">
        <v>363462696</v>
      </c>
      <c r="I370">
        <v>0</v>
      </c>
      <c r="J370">
        <v>2009</v>
      </c>
      <c r="K370" t="s">
        <v>759</v>
      </c>
      <c r="L370" t="s">
        <v>1077</v>
      </c>
    </row>
    <row r="371" spans="1:12" x14ac:dyDescent="0.25">
      <c r="A371" t="s">
        <v>782</v>
      </c>
      <c r="B371" t="s">
        <v>783</v>
      </c>
      <c r="C371" t="str">
        <f t="shared" si="9"/>
        <v>Delhi [1977 Onwards]</v>
      </c>
      <c r="D371" t="s">
        <v>35</v>
      </c>
      <c r="E371">
        <v>1</v>
      </c>
      <c r="F371" t="s">
        <v>3286</v>
      </c>
      <c r="G371" t="s">
        <v>27</v>
      </c>
      <c r="H371">
        <v>40148040</v>
      </c>
      <c r="I371">
        <v>97120</v>
      </c>
      <c r="J371">
        <v>2009</v>
      </c>
      <c r="K371" t="s">
        <v>761</v>
      </c>
      <c r="L371" t="s">
        <v>1081</v>
      </c>
    </row>
    <row r="372" spans="1:12" x14ac:dyDescent="0.25">
      <c r="A372" t="s">
        <v>1340</v>
      </c>
      <c r="B372" t="s">
        <v>785</v>
      </c>
      <c r="C372" t="str">
        <f t="shared" si="9"/>
        <v>Tamil Nadu</v>
      </c>
      <c r="D372" t="s">
        <v>305</v>
      </c>
      <c r="E372">
        <v>0</v>
      </c>
      <c r="F372" t="s">
        <v>1126</v>
      </c>
      <c r="G372" t="s">
        <v>11</v>
      </c>
      <c r="H372">
        <v>14251669</v>
      </c>
      <c r="I372">
        <v>166862</v>
      </c>
      <c r="J372">
        <v>2009</v>
      </c>
      <c r="K372" t="s">
        <v>1339</v>
      </c>
      <c r="L372" t="s">
        <v>1078</v>
      </c>
    </row>
    <row r="373" spans="1:12" x14ac:dyDescent="0.25">
      <c r="A373" t="s">
        <v>1338</v>
      </c>
      <c r="B373" t="s">
        <v>787</v>
      </c>
      <c r="C373" t="str">
        <f t="shared" si="9"/>
        <v>Andhra Pradesh</v>
      </c>
      <c r="D373" t="s">
        <v>35</v>
      </c>
      <c r="E373">
        <v>0</v>
      </c>
      <c r="F373" t="s">
        <v>3286</v>
      </c>
      <c r="G373" t="s">
        <v>27</v>
      </c>
      <c r="H373">
        <v>119108338</v>
      </c>
      <c r="I373">
        <v>15422084</v>
      </c>
      <c r="J373">
        <v>2009</v>
      </c>
      <c r="K373" t="s">
        <v>765</v>
      </c>
      <c r="L373" t="s">
        <v>1079</v>
      </c>
    </row>
    <row r="374" spans="1:12" x14ac:dyDescent="0.25">
      <c r="A374" t="s">
        <v>1337</v>
      </c>
      <c r="B374" t="s">
        <v>1317</v>
      </c>
      <c r="C374" t="str">
        <f t="shared" si="9"/>
        <v>Delhi [1977 Onwards]</v>
      </c>
      <c r="D374" t="s">
        <v>35</v>
      </c>
      <c r="E374">
        <v>0</v>
      </c>
      <c r="F374" t="s">
        <v>3286</v>
      </c>
      <c r="G374" t="s">
        <v>15</v>
      </c>
      <c r="H374">
        <v>24928873</v>
      </c>
      <c r="I374">
        <v>0</v>
      </c>
      <c r="J374">
        <v>2009</v>
      </c>
      <c r="K374" t="s">
        <v>1336</v>
      </c>
      <c r="L374" t="s">
        <v>1086</v>
      </c>
    </row>
    <row r="375" spans="1:12" x14ac:dyDescent="0.25">
      <c r="A375" t="s">
        <v>811</v>
      </c>
      <c r="B375" t="s">
        <v>1316</v>
      </c>
      <c r="C375" t="str">
        <f t="shared" si="9"/>
        <v>Goa</v>
      </c>
      <c r="D375" t="s">
        <v>21</v>
      </c>
      <c r="E375">
        <v>0</v>
      </c>
      <c r="F375" t="s">
        <v>3286</v>
      </c>
      <c r="G375" t="s">
        <v>15</v>
      </c>
      <c r="H375">
        <v>9897462</v>
      </c>
      <c r="I375">
        <v>912582</v>
      </c>
      <c r="J375">
        <v>2009</v>
      </c>
      <c r="K375" t="s">
        <v>769</v>
      </c>
      <c r="L375" t="s">
        <v>1093</v>
      </c>
    </row>
    <row r="376" spans="1:12" x14ac:dyDescent="0.25">
      <c r="A376" t="s">
        <v>1335</v>
      </c>
      <c r="B376" t="s">
        <v>1314</v>
      </c>
      <c r="C376" t="str">
        <f t="shared" si="9"/>
        <v>Delhi [1977 Onwards]</v>
      </c>
      <c r="D376" t="s">
        <v>35</v>
      </c>
      <c r="E376">
        <v>0</v>
      </c>
      <c r="F376" t="s">
        <v>3286</v>
      </c>
      <c r="G376" t="s">
        <v>11</v>
      </c>
      <c r="H376">
        <v>21146350</v>
      </c>
      <c r="I376">
        <v>0</v>
      </c>
      <c r="J376">
        <v>2009</v>
      </c>
      <c r="K376" t="s">
        <v>771</v>
      </c>
      <c r="L376" t="s">
        <v>1077</v>
      </c>
    </row>
    <row r="377" spans="1:12" x14ac:dyDescent="0.25">
      <c r="A377" t="s">
        <v>788</v>
      </c>
      <c r="B377" t="s">
        <v>789</v>
      </c>
      <c r="C377" t="str">
        <f t="shared" si="9"/>
        <v>Assam</v>
      </c>
      <c r="D377" t="s">
        <v>21</v>
      </c>
      <c r="E377">
        <v>1</v>
      </c>
      <c r="F377" t="s">
        <v>3286</v>
      </c>
      <c r="G377" t="s">
        <v>11</v>
      </c>
      <c r="H377">
        <v>10210891</v>
      </c>
      <c r="I377">
        <v>740165</v>
      </c>
      <c r="J377">
        <v>2009</v>
      </c>
      <c r="K377" t="s">
        <v>1334</v>
      </c>
      <c r="L377" t="s">
        <v>1092</v>
      </c>
    </row>
    <row r="378" spans="1:12" x14ac:dyDescent="0.25">
      <c r="A378" t="s">
        <v>1333</v>
      </c>
      <c r="B378" t="s">
        <v>793</v>
      </c>
      <c r="C378" t="str">
        <f t="shared" si="9"/>
        <v>Andhra Pradesh</v>
      </c>
      <c r="D378" t="s">
        <v>35</v>
      </c>
      <c r="E378">
        <v>0</v>
      </c>
      <c r="F378" t="s">
        <v>3286</v>
      </c>
      <c r="G378" t="s">
        <v>15</v>
      </c>
      <c r="H378">
        <v>102065901</v>
      </c>
      <c r="I378">
        <v>0</v>
      </c>
      <c r="J378">
        <v>2009</v>
      </c>
      <c r="K378" t="s">
        <v>1115</v>
      </c>
      <c r="L378" t="s">
        <v>1079</v>
      </c>
    </row>
    <row r="379" spans="1:12" x14ac:dyDescent="0.25">
      <c r="A379" t="s">
        <v>1332</v>
      </c>
      <c r="B379" t="s">
        <v>795</v>
      </c>
      <c r="C379" t="str">
        <f t="shared" si="9"/>
        <v>Maharashtra</v>
      </c>
      <c r="D379" t="s">
        <v>24</v>
      </c>
      <c r="E379">
        <v>7</v>
      </c>
      <c r="F379" t="s">
        <v>3286</v>
      </c>
      <c r="G379" t="s">
        <v>11</v>
      </c>
      <c r="H379">
        <v>75852364</v>
      </c>
      <c r="I379">
        <v>0</v>
      </c>
      <c r="J379">
        <v>2009</v>
      </c>
      <c r="K379" t="s">
        <v>1116</v>
      </c>
      <c r="L379" t="s">
        <v>1079</v>
      </c>
    </row>
    <row r="380" spans="1:12" x14ac:dyDescent="0.25">
      <c r="A380" t="s">
        <v>1331</v>
      </c>
      <c r="B380" t="s">
        <v>801</v>
      </c>
      <c r="C380" t="str">
        <f t="shared" si="9"/>
        <v>Manipur</v>
      </c>
      <c r="D380" t="s">
        <v>35</v>
      </c>
      <c r="E380">
        <v>0</v>
      </c>
      <c r="F380" t="s">
        <v>3286</v>
      </c>
      <c r="G380" t="s">
        <v>27</v>
      </c>
      <c r="H380">
        <v>1778418</v>
      </c>
      <c r="I380">
        <v>880000</v>
      </c>
      <c r="J380">
        <v>2009</v>
      </c>
      <c r="K380" t="s">
        <v>773</v>
      </c>
      <c r="L380" t="s">
        <v>1077</v>
      </c>
    </row>
    <row r="381" spans="1:12" x14ac:dyDescent="0.25">
      <c r="A381" t="s">
        <v>1330</v>
      </c>
      <c r="B381" t="s">
        <v>1308</v>
      </c>
      <c r="C381" t="str">
        <f t="shared" si="9"/>
        <v>Kerala</v>
      </c>
      <c r="D381" t="s">
        <v>43</v>
      </c>
      <c r="E381">
        <v>16</v>
      </c>
      <c r="F381" t="s">
        <v>3286</v>
      </c>
      <c r="G381" t="s">
        <v>27</v>
      </c>
      <c r="H381">
        <v>1105474</v>
      </c>
      <c r="I381">
        <v>504893</v>
      </c>
      <c r="J381">
        <v>2009</v>
      </c>
      <c r="K381" t="s">
        <v>775</v>
      </c>
      <c r="L381" t="s">
        <v>1077</v>
      </c>
    </row>
    <row r="382" spans="1:12" x14ac:dyDescent="0.25">
      <c r="A382" t="s">
        <v>1329</v>
      </c>
      <c r="B382" t="s">
        <v>806</v>
      </c>
      <c r="C382" t="str">
        <f t="shared" si="9"/>
        <v>Jharkhand</v>
      </c>
      <c r="D382" t="s">
        <v>361</v>
      </c>
      <c r="E382">
        <v>46</v>
      </c>
      <c r="F382" t="s">
        <v>1126</v>
      </c>
      <c r="G382" t="s">
        <v>61</v>
      </c>
      <c r="H382">
        <v>570000</v>
      </c>
      <c r="I382">
        <v>0</v>
      </c>
      <c r="J382">
        <v>2009</v>
      </c>
      <c r="K382" t="s">
        <v>1328</v>
      </c>
      <c r="L382" t="s">
        <v>1077</v>
      </c>
    </row>
    <row r="383" spans="1:12" x14ac:dyDescent="0.25">
      <c r="A383" t="s">
        <v>1327</v>
      </c>
      <c r="B383" t="s">
        <v>1304</v>
      </c>
      <c r="C383" t="str">
        <f t="shared" si="9"/>
        <v>Maharashtra</v>
      </c>
      <c r="D383" t="s">
        <v>1326</v>
      </c>
      <c r="E383">
        <v>0</v>
      </c>
      <c r="F383" t="s">
        <v>3310</v>
      </c>
      <c r="G383" t="s">
        <v>171</v>
      </c>
      <c r="H383">
        <v>2399053</v>
      </c>
      <c r="I383">
        <v>0</v>
      </c>
      <c r="J383">
        <v>2009</v>
      </c>
      <c r="K383" t="s">
        <v>777</v>
      </c>
      <c r="L383" t="s">
        <v>1079</v>
      </c>
    </row>
    <row r="384" spans="1:12" x14ac:dyDescent="0.25">
      <c r="A384" t="s">
        <v>1325</v>
      </c>
      <c r="B384" t="s">
        <v>810</v>
      </c>
      <c r="C384" t="str">
        <f t="shared" si="9"/>
        <v>Rajasthan</v>
      </c>
      <c r="D384" t="s">
        <v>35</v>
      </c>
      <c r="E384">
        <v>1</v>
      </c>
      <c r="F384" t="s">
        <v>3286</v>
      </c>
      <c r="G384" t="s">
        <v>81</v>
      </c>
      <c r="H384">
        <v>60243814</v>
      </c>
      <c r="I384">
        <v>498169</v>
      </c>
      <c r="J384">
        <v>2009</v>
      </c>
      <c r="K384" t="s">
        <v>1324</v>
      </c>
      <c r="L384" t="s">
        <v>1080</v>
      </c>
    </row>
    <row r="385" spans="1:12" x14ac:dyDescent="0.25">
      <c r="A385" t="s">
        <v>1323</v>
      </c>
      <c r="B385" t="s">
        <v>1301</v>
      </c>
      <c r="C385" t="str">
        <f t="shared" si="9"/>
        <v>Gujarat</v>
      </c>
      <c r="D385" t="s">
        <v>21</v>
      </c>
      <c r="E385">
        <v>3</v>
      </c>
      <c r="F385" t="s">
        <v>3286</v>
      </c>
      <c r="G385" t="s">
        <v>61</v>
      </c>
      <c r="H385">
        <v>7255000</v>
      </c>
      <c r="I385">
        <v>0</v>
      </c>
      <c r="J385">
        <v>2009</v>
      </c>
      <c r="K385" t="s">
        <v>779</v>
      </c>
      <c r="L385" t="s">
        <v>1093</v>
      </c>
    </row>
    <row r="386" spans="1:12" x14ac:dyDescent="0.25">
      <c r="A386" t="s">
        <v>1322</v>
      </c>
      <c r="B386" t="s">
        <v>819</v>
      </c>
      <c r="C386" t="str">
        <f t="shared" si="9"/>
        <v>Maharashtra</v>
      </c>
      <c r="D386" t="s">
        <v>53</v>
      </c>
      <c r="E386">
        <v>0</v>
      </c>
      <c r="F386" t="s">
        <v>1126</v>
      </c>
      <c r="G386" t="s">
        <v>11</v>
      </c>
      <c r="H386">
        <v>28111720</v>
      </c>
      <c r="I386">
        <v>0</v>
      </c>
      <c r="J386">
        <v>2009</v>
      </c>
      <c r="K386" t="s">
        <v>781</v>
      </c>
      <c r="L386" t="s">
        <v>1077</v>
      </c>
    </row>
    <row r="387" spans="1:12" x14ac:dyDescent="0.25">
      <c r="A387" t="s">
        <v>1321</v>
      </c>
      <c r="B387" t="s">
        <v>1299</v>
      </c>
      <c r="C387" t="str">
        <f t="shared" si="9"/>
        <v>Bihar [2000 Onwards]</v>
      </c>
      <c r="D387" t="s">
        <v>21</v>
      </c>
      <c r="E387">
        <v>2</v>
      </c>
      <c r="F387" t="s">
        <v>3286</v>
      </c>
      <c r="G387" t="s">
        <v>27</v>
      </c>
      <c r="H387">
        <v>10950474</v>
      </c>
      <c r="I387">
        <v>1169173</v>
      </c>
      <c r="J387">
        <v>2009</v>
      </c>
      <c r="K387" t="s">
        <v>783</v>
      </c>
      <c r="L387" t="s">
        <v>1103</v>
      </c>
    </row>
    <row r="388" spans="1:12" x14ac:dyDescent="0.25">
      <c r="A388" t="s">
        <v>1320</v>
      </c>
      <c r="B388" t="s">
        <v>1297</v>
      </c>
      <c r="C388" t="str">
        <f t="shared" si="9"/>
        <v>Bihar [2000 Onwards]</v>
      </c>
      <c r="D388" t="s">
        <v>75</v>
      </c>
      <c r="E388">
        <v>1</v>
      </c>
      <c r="F388" t="s">
        <v>3310</v>
      </c>
      <c r="G388" t="s">
        <v>44</v>
      </c>
      <c r="H388">
        <v>15319000</v>
      </c>
      <c r="I388">
        <v>0</v>
      </c>
      <c r="J388">
        <v>2009</v>
      </c>
      <c r="K388" t="s">
        <v>785</v>
      </c>
      <c r="L388" t="s">
        <v>1092</v>
      </c>
    </row>
    <row r="389" spans="1:12" x14ac:dyDescent="0.25">
      <c r="A389" t="s">
        <v>1319</v>
      </c>
      <c r="B389" t="s">
        <v>823</v>
      </c>
      <c r="C389" t="str">
        <f t="shared" si="9"/>
        <v>Gujarat</v>
      </c>
      <c r="D389" t="s">
        <v>35</v>
      </c>
      <c r="E389">
        <v>0</v>
      </c>
      <c r="F389" t="s">
        <v>3286</v>
      </c>
      <c r="G389" t="s">
        <v>61</v>
      </c>
      <c r="H389">
        <v>3389298</v>
      </c>
      <c r="I389">
        <v>1158381</v>
      </c>
      <c r="J389">
        <v>2009</v>
      </c>
      <c r="K389" t="s">
        <v>787</v>
      </c>
      <c r="L389" t="s">
        <v>1077</v>
      </c>
    </row>
    <row r="390" spans="1:12" x14ac:dyDescent="0.25">
      <c r="A390" t="s">
        <v>1318</v>
      </c>
      <c r="B390" t="s">
        <v>1294</v>
      </c>
      <c r="C390" t="str">
        <f t="shared" si="9"/>
        <v>Kerala</v>
      </c>
      <c r="D390" t="s">
        <v>35</v>
      </c>
      <c r="E390">
        <v>0</v>
      </c>
      <c r="F390" t="s">
        <v>3286</v>
      </c>
      <c r="G390" t="s">
        <v>15</v>
      </c>
      <c r="H390">
        <v>1424205</v>
      </c>
      <c r="I390">
        <v>1706713</v>
      </c>
      <c r="J390">
        <v>2009</v>
      </c>
      <c r="K390" t="s">
        <v>1317</v>
      </c>
      <c r="L390" t="s">
        <v>1103</v>
      </c>
    </row>
    <row r="391" spans="1:12" x14ac:dyDescent="0.25">
      <c r="A391" t="s">
        <v>824</v>
      </c>
      <c r="B391" t="s">
        <v>825</v>
      </c>
      <c r="C391" t="str">
        <f t="shared" si="9"/>
        <v>Punjab</v>
      </c>
      <c r="D391" t="s">
        <v>35</v>
      </c>
      <c r="E391">
        <v>0</v>
      </c>
      <c r="F391" t="s">
        <v>3286</v>
      </c>
      <c r="G391" t="s">
        <v>15</v>
      </c>
      <c r="H391">
        <v>423043438</v>
      </c>
      <c r="I391">
        <v>0</v>
      </c>
      <c r="J391">
        <v>2009</v>
      </c>
      <c r="K391" t="s">
        <v>1316</v>
      </c>
      <c r="L391" t="s">
        <v>1117</v>
      </c>
    </row>
    <row r="392" spans="1:12" x14ac:dyDescent="0.25">
      <c r="A392" t="s">
        <v>1315</v>
      </c>
      <c r="B392" t="s">
        <v>1291</v>
      </c>
      <c r="C392" t="str">
        <f t="shared" si="9"/>
        <v>Bihar [2000 Onwards]</v>
      </c>
      <c r="D392" t="s">
        <v>21</v>
      </c>
      <c r="E392">
        <v>0</v>
      </c>
      <c r="F392" t="s">
        <v>3286</v>
      </c>
      <c r="G392" t="s">
        <v>15</v>
      </c>
      <c r="H392">
        <v>150033976</v>
      </c>
      <c r="I392">
        <v>25878099</v>
      </c>
      <c r="J392">
        <v>2009</v>
      </c>
      <c r="K392" t="s">
        <v>1314</v>
      </c>
      <c r="L392" t="s">
        <v>1103</v>
      </c>
    </row>
    <row r="393" spans="1:12" x14ac:dyDescent="0.25">
      <c r="A393" t="s">
        <v>1313</v>
      </c>
      <c r="B393" t="s">
        <v>829</v>
      </c>
      <c r="C393" t="str">
        <f t="shared" si="9"/>
        <v>Andhra Pradesh</v>
      </c>
      <c r="D393" t="s">
        <v>35</v>
      </c>
      <c r="E393">
        <v>0</v>
      </c>
      <c r="F393" t="s">
        <v>3286</v>
      </c>
      <c r="G393" t="s">
        <v>11</v>
      </c>
      <c r="H393">
        <v>729509675</v>
      </c>
      <c r="I393">
        <v>0</v>
      </c>
      <c r="J393">
        <v>2009</v>
      </c>
      <c r="K393" t="s">
        <v>789</v>
      </c>
      <c r="L393" t="s">
        <v>1096</v>
      </c>
    </row>
    <row r="394" spans="1:12" x14ac:dyDescent="0.25">
      <c r="A394" t="s">
        <v>1312</v>
      </c>
      <c r="B394" t="s">
        <v>831</v>
      </c>
      <c r="C394" t="str">
        <f t="shared" si="9"/>
        <v>Tamil Nadu</v>
      </c>
      <c r="D394" t="s">
        <v>305</v>
      </c>
      <c r="E394">
        <v>0</v>
      </c>
      <c r="F394" t="s">
        <v>1126</v>
      </c>
      <c r="G394" t="s">
        <v>15</v>
      </c>
      <c r="H394">
        <v>191419973</v>
      </c>
      <c r="I394">
        <v>28270000</v>
      </c>
      <c r="J394">
        <v>2009</v>
      </c>
      <c r="K394" t="s">
        <v>793</v>
      </c>
      <c r="L394" t="s">
        <v>1077</v>
      </c>
    </row>
    <row r="395" spans="1:12" x14ac:dyDescent="0.25">
      <c r="A395" t="s">
        <v>1311</v>
      </c>
      <c r="B395" t="s">
        <v>839</v>
      </c>
      <c r="C395" t="str">
        <f t="shared" si="9"/>
        <v>Uttar Pradesh [2000 Onwards]</v>
      </c>
      <c r="D395" t="s">
        <v>30</v>
      </c>
      <c r="E395">
        <v>4</v>
      </c>
      <c r="F395" t="s">
        <v>3286</v>
      </c>
      <c r="G395" t="s">
        <v>11</v>
      </c>
      <c r="H395">
        <v>0</v>
      </c>
      <c r="I395">
        <v>0</v>
      </c>
      <c r="J395">
        <v>2009</v>
      </c>
      <c r="K395" t="s">
        <v>795</v>
      </c>
      <c r="L395" t="s">
        <v>1079</v>
      </c>
    </row>
    <row r="396" spans="1:12" x14ac:dyDescent="0.25">
      <c r="A396" t="s">
        <v>1310</v>
      </c>
      <c r="B396" t="s">
        <v>841</v>
      </c>
      <c r="C396" t="str">
        <f t="shared" si="9"/>
        <v>Uttar Pradesh [2000 Onwards]</v>
      </c>
      <c r="D396" t="s">
        <v>21</v>
      </c>
      <c r="E396">
        <v>6</v>
      </c>
      <c r="F396" t="s">
        <v>3286</v>
      </c>
      <c r="G396" t="s">
        <v>15</v>
      </c>
      <c r="H396">
        <v>49267810</v>
      </c>
      <c r="I396">
        <v>0</v>
      </c>
      <c r="J396">
        <v>2009</v>
      </c>
      <c r="K396" t="s">
        <v>801</v>
      </c>
      <c r="L396" t="s">
        <v>1110</v>
      </c>
    </row>
    <row r="397" spans="1:12" x14ac:dyDescent="0.25">
      <c r="A397" t="s">
        <v>1309</v>
      </c>
      <c r="B397" t="s">
        <v>843</v>
      </c>
      <c r="C397" t="str">
        <f t="shared" si="9"/>
        <v>Tamil Nadu</v>
      </c>
      <c r="D397" t="s">
        <v>1163</v>
      </c>
      <c r="E397">
        <v>0</v>
      </c>
      <c r="F397" t="s">
        <v>3310</v>
      </c>
      <c r="G397" t="s">
        <v>15</v>
      </c>
      <c r="H397">
        <v>21320000</v>
      </c>
      <c r="I397">
        <v>191027</v>
      </c>
      <c r="J397">
        <v>2009</v>
      </c>
      <c r="K397" t="s">
        <v>1308</v>
      </c>
      <c r="L397" t="s">
        <v>1083</v>
      </c>
    </row>
    <row r="398" spans="1:12" x14ac:dyDescent="0.25">
      <c r="A398" t="s">
        <v>1307</v>
      </c>
      <c r="B398" t="s">
        <v>846</v>
      </c>
      <c r="C398" t="str">
        <f t="shared" si="9"/>
        <v>Pondicherry</v>
      </c>
      <c r="D398" t="s">
        <v>35</v>
      </c>
      <c r="E398">
        <v>0</v>
      </c>
      <c r="F398" t="s">
        <v>3286</v>
      </c>
      <c r="G398" t="s">
        <v>27</v>
      </c>
      <c r="H398">
        <v>35979157</v>
      </c>
      <c r="I398">
        <v>2171758</v>
      </c>
      <c r="J398">
        <v>2009</v>
      </c>
      <c r="K398" t="s">
        <v>806</v>
      </c>
      <c r="L398" t="s">
        <v>1104</v>
      </c>
    </row>
    <row r="399" spans="1:12" x14ac:dyDescent="0.25">
      <c r="A399" t="s">
        <v>1306</v>
      </c>
      <c r="B399" t="s">
        <v>1118</v>
      </c>
      <c r="C399" t="str">
        <f t="shared" si="9"/>
        <v>Kerala</v>
      </c>
      <c r="D399" t="s">
        <v>1305</v>
      </c>
      <c r="E399">
        <v>0</v>
      </c>
      <c r="F399" t="s">
        <v>3310</v>
      </c>
      <c r="G399" t="s">
        <v>61</v>
      </c>
      <c r="H399">
        <v>605855</v>
      </c>
      <c r="I399">
        <v>0</v>
      </c>
      <c r="J399">
        <v>2009</v>
      </c>
      <c r="K399" t="s">
        <v>1304</v>
      </c>
      <c r="L399" t="s">
        <v>1079</v>
      </c>
    </row>
    <row r="400" spans="1:12" x14ac:dyDescent="0.25">
      <c r="A400" t="s">
        <v>1303</v>
      </c>
      <c r="B400" t="s">
        <v>848</v>
      </c>
      <c r="C400" t="str">
        <f t="shared" si="9"/>
        <v>Gujarat</v>
      </c>
      <c r="D400" t="s">
        <v>35</v>
      </c>
      <c r="E400">
        <v>16</v>
      </c>
      <c r="F400" t="s">
        <v>3286</v>
      </c>
      <c r="G400" t="s">
        <v>15</v>
      </c>
      <c r="H400">
        <v>20675722</v>
      </c>
      <c r="I400">
        <v>0</v>
      </c>
      <c r="J400">
        <v>2009</v>
      </c>
      <c r="K400" t="s">
        <v>810</v>
      </c>
      <c r="L400" t="s">
        <v>1081</v>
      </c>
    </row>
    <row r="401" spans="1:12" x14ac:dyDescent="0.25">
      <c r="A401" t="s">
        <v>1302</v>
      </c>
      <c r="B401" t="s">
        <v>850</v>
      </c>
      <c r="C401" t="str">
        <f t="shared" si="9"/>
        <v>Uttar Pradesh [2000 Onwards]</v>
      </c>
      <c r="D401" t="s">
        <v>35</v>
      </c>
      <c r="E401">
        <v>5</v>
      </c>
      <c r="F401" t="s">
        <v>3286</v>
      </c>
      <c r="G401" t="s">
        <v>15</v>
      </c>
      <c r="H401">
        <v>678270725</v>
      </c>
      <c r="I401">
        <v>1002000</v>
      </c>
      <c r="J401">
        <v>2009</v>
      </c>
      <c r="K401" t="s">
        <v>1301</v>
      </c>
      <c r="L401" t="s">
        <v>1080</v>
      </c>
    </row>
    <row r="402" spans="1:12" x14ac:dyDescent="0.25">
      <c r="A402" t="s">
        <v>853</v>
      </c>
      <c r="B402" t="s">
        <v>854</v>
      </c>
      <c r="C402" t="str">
        <f t="shared" si="9"/>
        <v>Maharashtra</v>
      </c>
      <c r="D402" t="s">
        <v>35</v>
      </c>
      <c r="E402">
        <v>1</v>
      </c>
      <c r="F402" t="s">
        <v>3286</v>
      </c>
      <c r="G402" t="s">
        <v>27</v>
      </c>
      <c r="H402">
        <v>128165624</v>
      </c>
      <c r="I402">
        <v>0</v>
      </c>
      <c r="J402">
        <v>2009</v>
      </c>
      <c r="K402" t="s">
        <v>819</v>
      </c>
      <c r="L402" t="s">
        <v>1079</v>
      </c>
    </row>
    <row r="403" spans="1:12" x14ac:dyDescent="0.25">
      <c r="A403" t="s">
        <v>1300</v>
      </c>
      <c r="B403" t="s">
        <v>856</v>
      </c>
      <c r="C403" t="str">
        <f t="shared" si="9"/>
        <v>Orissa</v>
      </c>
      <c r="D403" t="s">
        <v>96</v>
      </c>
      <c r="E403">
        <v>0</v>
      </c>
      <c r="F403" t="s">
        <v>1126</v>
      </c>
      <c r="G403" t="s">
        <v>15</v>
      </c>
      <c r="H403">
        <v>296900000</v>
      </c>
      <c r="I403">
        <v>0</v>
      </c>
      <c r="J403">
        <v>2009</v>
      </c>
      <c r="K403" t="s">
        <v>1299</v>
      </c>
      <c r="L403" t="s">
        <v>1093</v>
      </c>
    </row>
    <row r="404" spans="1:12" x14ac:dyDescent="0.25">
      <c r="A404" t="s">
        <v>1298</v>
      </c>
      <c r="B404" t="s">
        <v>1280</v>
      </c>
      <c r="C404" t="str">
        <f t="shared" si="9"/>
        <v>Bihar [2000 Onwards]</v>
      </c>
      <c r="D404" t="s">
        <v>21</v>
      </c>
      <c r="E404">
        <v>2</v>
      </c>
      <c r="F404" t="s">
        <v>3286</v>
      </c>
      <c r="G404" t="s">
        <v>97</v>
      </c>
      <c r="H404">
        <v>419130669</v>
      </c>
      <c r="I404">
        <v>1410120</v>
      </c>
      <c r="J404">
        <v>2009</v>
      </c>
      <c r="K404" t="s">
        <v>1297</v>
      </c>
      <c r="L404" t="s">
        <v>1093</v>
      </c>
    </row>
    <row r="405" spans="1:12" x14ac:dyDescent="0.25">
      <c r="A405" t="s">
        <v>1296</v>
      </c>
      <c r="B405" t="s">
        <v>860</v>
      </c>
      <c r="C405" t="str">
        <f t="shared" si="9"/>
        <v>West Bengal</v>
      </c>
      <c r="D405" t="s">
        <v>156</v>
      </c>
      <c r="E405">
        <v>0</v>
      </c>
      <c r="F405" t="s">
        <v>1126</v>
      </c>
      <c r="G405" t="s">
        <v>27</v>
      </c>
      <c r="H405">
        <v>3086000</v>
      </c>
      <c r="I405">
        <v>400000</v>
      </c>
      <c r="J405">
        <v>2009</v>
      </c>
      <c r="K405" t="s">
        <v>823</v>
      </c>
      <c r="L405" t="s">
        <v>1080</v>
      </c>
    </row>
    <row r="406" spans="1:12" x14ac:dyDescent="0.25">
      <c r="A406" t="s">
        <v>1295</v>
      </c>
      <c r="B406" t="s">
        <v>1277</v>
      </c>
      <c r="C406" t="str">
        <f t="shared" si="9"/>
        <v>Bihar [2000 Onwards]</v>
      </c>
      <c r="D406" t="s">
        <v>21</v>
      </c>
      <c r="E406">
        <v>0</v>
      </c>
      <c r="F406" t="s">
        <v>3286</v>
      </c>
      <c r="G406" t="s">
        <v>15</v>
      </c>
      <c r="H406">
        <v>7629444</v>
      </c>
      <c r="I406">
        <v>184731</v>
      </c>
      <c r="J406">
        <v>2009</v>
      </c>
      <c r="K406" t="s">
        <v>1294</v>
      </c>
      <c r="L406" t="s">
        <v>1083</v>
      </c>
    </row>
    <row r="407" spans="1:12" x14ac:dyDescent="0.25">
      <c r="A407" t="s">
        <v>863</v>
      </c>
      <c r="B407" t="s">
        <v>1293</v>
      </c>
      <c r="C407" t="str">
        <f t="shared" si="9"/>
        <v>Uttar Pradesh [2000 Onwards]</v>
      </c>
      <c r="D407" t="s">
        <v>35</v>
      </c>
      <c r="E407">
        <v>0</v>
      </c>
      <c r="F407" t="s">
        <v>3286</v>
      </c>
      <c r="G407" t="s">
        <v>146</v>
      </c>
      <c r="H407">
        <v>13794768</v>
      </c>
      <c r="I407">
        <v>0</v>
      </c>
      <c r="J407">
        <v>2009</v>
      </c>
      <c r="K407" t="s">
        <v>825</v>
      </c>
      <c r="L407" t="s">
        <v>1089</v>
      </c>
    </row>
    <row r="408" spans="1:12" x14ac:dyDescent="0.25">
      <c r="A408" t="s">
        <v>1292</v>
      </c>
      <c r="B408" t="s">
        <v>866</v>
      </c>
      <c r="C408" t="str">
        <f t="shared" si="9"/>
        <v>Karnataka</v>
      </c>
      <c r="D408" t="s">
        <v>21</v>
      </c>
      <c r="E408">
        <v>1</v>
      </c>
      <c r="F408" t="s">
        <v>3286</v>
      </c>
      <c r="G408" t="s">
        <v>432</v>
      </c>
      <c r="H408">
        <v>7736230</v>
      </c>
      <c r="I408">
        <v>0</v>
      </c>
      <c r="J408">
        <v>2009</v>
      </c>
      <c r="K408" t="s">
        <v>1291</v>
      </c>
      <c r="L408" t="s">
        <v>1093</v>
      </c>
    </row>
    <row r="409" spans="1:12" x14ac:dyDescent="0.25">
      <c r="A409" t="s">
        <v>897</v>
      </c>
      <c r="B409" t="s">
        <v>1275</v>
      </c>
      <c r="C409" t="str">
        <f t="shared" si="9"/>
        <v>Maharashtra</v>
      </c>
      <c r="D409" t="s">
        <v>53</v>
      </c>
      <c r="E409">
        <v>1</v>
      </c>
      <c r="F409" t="s">
        <v>1126</v>
      </c>
      <c r="G409" t="s">
        <v>61</v>
      </c>
      <c r="H409">
        <v>8555617</v>
      </c>
      <c r="I409">
        <v>0</v>
      </c>
      <c r="J409">
        <v>2009</v>
      </c>
      <c r="K409" t="s">
        <v>829</v>
      </c>
      <c r="L409" t="s">
        <v>1077</v>
      </c>
    </row>
    <row r="410" spans="1:12" x14ac:dyDescent="0.25">
      <c r="A410" t="s">
        <v>1290</v>
      </c>
      <c r="B410" t="s">
        <v>868</v>
      </c>
      <c r="C410" t="str">
        <f t="shared" si="9"/>
        <v>West Bengal</v>
      </c>
      <c r="D410" t="s">
        <v>35</v>
      </c>
      <c r="E410">
        <v>0</v>
      </c>
      <c r="F410" t="s">
        <v>3286</v>
      </c>
      <c r="G410" t="s">
        <v>27</v>
      </c>
      <c r="H410">
        <v>12514145</v>
      </c>
      <c r="I410">
        <v>0</v>
      </c>
      <c r="J410">
        <v>2009</v>
      </c>
      <c r="K410" t="s">
        <v>831</v>
      </c>
      <c r="L410" t="s">
        <v>1092</v>
      </c>
    </row>
    <row r="411" spans="1:12" x14ac:dyDescent="0.25">
      <c r="A411" t="s">
        <v>1289</v>
      </c>
      <c r="B411" t="s">
        <v>870</v>
      </c>
      <c r="C411" t="str">
        <f t="shared" si="9"/>
        <v>Chhattisgarh</v>
      </c>
      <c r="D411" t="s">
        <v>21</v>
      </c>
      <c r="E411">
        <v>0</v>
      </c>
      <c r="F411" t="s">
        <v>3286</v>
      </c>
      <c r="G411" t="s">
        <v>61</v>
      </c>
      <c r="H411">
        <v>2302000</v>
      </c>
      <c r="I411">
        <v>0</v>
      </c>
      <c r="J411">
        <v>2009</v>
      </c>
      <c r="K411" t="s">
        <v>839</v>
      </c>
      <c r="L411" t="s">
        <v>1078</v>
      </c>
    </row>
    <row r="412" spans="1:12" x14ac:dyDescent="0.25">
      <c r="A412" t="s">
        <v>1288</v>
      </c>
      <c r="B412" t="s">
        <v>874</v>
      </c>
      <c r="C412" t="str">
        <f t="shared" si="9"/>
        <v>Andhra Pradesh</v>
      </c>
      <c r="D412" t="s">
        <v>35</v>
      </c>
      <c r="E412">
        <v>2</v>
      </c>
      <c r="F412" t="s">
        <v>3286</v>
      </c>
      <c r="G412" t="s">
        <v>11</v>
      </c>
      <c r="H412">
        <v>13073077</v>
      </c>
      <c r="I412">
        <v>979680</v>
      </c>
      <c r="J412">
        <v>2009</v>
      </c>
      <c r="K412" t="s">
        <v>841</v>
      </c>
      <c r="L412" t="s">
        <v>1078</v>
      </c>
    </row>
    <row r="413" spans="1:12" x14ac:dyDescent="0.25">
      <c r="A413" t="s">
        <v>875</v>
      </c>
      <c r="B413" t="s">
        <v>876</v>
      </c>
      <c r="C413" t="str">
        <f t="shared" si="9"/>
        <v>Andhra Pradesh</v>
      </c>
      <c r="D413" t="s">
        <v>35</v>
      </c>
      <c r="E413">
        <v>0</v>
      </c>
      <c r="F413" t="s">
        <v>3286</v>
      </c>
      <c r="G413" t="s">
        <v>97</v>
      </c>
      <c r="H413">
        <v>6233245</v>
      </c>
      <c r="I413">
        <v>605031</v>
      </c>
      <c r="J413">
        <v>2009</v>
      </c>
      <c r="K413" t="s">
        <v>843</v>
      </c>
      <c r="L413" t="s">
        <v>1092</v>
      </c>
    </row>
    <row r="414" spans="1:12" x14ac:dyDescent="0.25">
      <c r="A414" t="s">
        <v>1287</v>
      </c>
      <c r="B414" t="s">
        <v>880</v>
      </c>
      <c r="C414" t="str">
        <f t="shared" si="9"/>
        <v>Madhya Pradesh [2000 Onwards]</v>
      </c>
      <c r="D414" t="s">
        <v>35</v>
      </c>
      <c r="E414">
        <v>0</v>
      </c>
      <c r="F414" t="s">
        <v>3286</v>
      </c>
      <c r="G414" t="s">
        <v>97</v>
      </c>
      <c r="H414">
        <v>3808133</v>
      </c>
      <c r="I414">
        <v>161617</v>
      </c>
      <c r="J414">
        <v>2009</v>
      </c>
      <c r="K414" t="s">
        <v>846</v>
      </c>
      <c r="L414" t="s">
        <v>846</v>
      </c>
    </row>
    <row r="415" spans="1:12" x14ac:dyDescent="0.25">
      <c r="A415" t="s">
        <v>1286</v>
      </c>
      <c r="B415" t="s">
        <v>882</v>
      </c>
      <c r="C415" t="str">
        <f t="shared" si="9"/>
        <v>Gujarat</v>
      </c>
      <c r="D415" t="s">
        <v>35</v>
      </c>
      <c r="E415">
        <v>3</v>
      </c>
      <c r="F415" t="s">
        <v>3286</v>
      </c>
      <c r="G415" t="s">
        <v>15</v>
      </c>
      <c r="H415">
        <v>4560852</v>
      </c>
      <c r="I415">
        <v>599799</v>
      </c>
      <c r="J415">
        <v>2009</v>
      </c>
      <c r="K415" t="s">
        <v>1118</v>
      </c>
      <c r="L415" t="s">
        <v>1083</v>
      </c>
    </row>
    <row r="416" spans="1:12" x14ac:dyDescent="0.25">
      <c r="A416" t="s">
        <v>1285</v>
      </c>
      <c r="B416" t="s">
        <v>884</v>
      </c>
      <c r="C416" t="str">
        <f t="shared" si="9"/>
        <v>Jharkhand</v>
      </c>
      <c r="D416" t="s">
        <v>21</v>
      </c>
      <c r="E416">
        <v>0</v>
      </c>
      <c r="F416" t="s">
        <v>3286</v>
      </c>
      <c r="G416" t="s">
        <v>61</v>
      </c>
      <c r="H416">
        <v>4828559</v>
      </c>
      <c r="I416">
        <v>0</v>
      </c>
      <c r="J416">
        <v>2009</v>
      </c>
      <c r="K416" t="s">
        <v>848</v>
      </c>
      <c r="L416" t="s">
        <v>1080</v>
      </c>
    </row>
    <row r="417" spans="1:12" x14ac:dyDescent="0.25">
      <c r="A417" t="s">
        <v>1284</v>
      </c>
      <c r="B417" t="s">
        <v>886</v>
      </c>
      <c r="C417" t="str">
        <f t="shared" si="9"/>
        <v>Chhattisgarh</v>
      </c>
      <c r="D417" t="s">
        <v>21</v>
      </c>
      <c r="E417">
        <v>1</v>
      </c>
      <c r="F417" t="s">
        <v>3286</v>
      </c>
      <c r="G417" t="s">
        <v>97</v>
      </c>
      <c r="H417">
        <v>1165680</v>
      </c>
      <c r="I417">
        <v>0</v>
      </c>
      <c r="J417">
        <v>2009</v>
      </c>
      <c r="K417" t="s">
        <v>850</v>
      </c>
      <c r="L417" t="s">
        <v>1078</v>
      </c>
    </row>
    <row r="418" spans="1:12" x14ac:dyDescent="0.25">
      <c r="A418" t="s">
        <v>1283</v>
      </c>
      <c r="B418" t="s">
        <v>1264</v>
      </c>
      <c r="C418" t="str">
        <f t="shared" si="9"/>
        <v>Rajasthan</v>
      </c>
      <c r="D418" t="s">
        <v>35</v>
      </c>
      <c r="E418">
        <v>0</v>
      </c>
      <c r="F418" t="s">
        <v>3286</v>
      </c>
      <c r="G418" t="s">
        <v>11</v>
      </c>
      <c r="H418">
        <v>4106255</v>
      </c>
      <c r="I418">
        <v>489648</v>
      </c>
      <c r="J418">
        <v>2009</v>
      </c>
      <c r="K418" t="s">
        <v>854</v>
      </c>
      <c r="L418" t="s">
        <v>1079</v>
      </c>
    </row>
    <row r="419" spans="1:12" x14ac:dyDescent="0.25">
      <c r="A419" t="s">
        <v>1282</v>
      </c>
      <c r="B419" t="s">
        <v>888</v>
      </c>
      <c r="C419" t="str">
        <f t="shared" si="9"/>
        <v>Tamil Nadu</v>
      </c>
      <c r="D419" t="s">
        <v>305</v>
      </c>
      <c r="E419">
        <v>2</v>
      </c>
      <c r="F419" t="s">
        <v>1126</v>
      </c>
      <c r="G419" t="s">
        <v>15</v>
      </c>
      <c r="H419">
        <v>122820653</v>
      </c>
      <c r="I419">
        <v>4000000</v>
      </c>
      <c r="J419">
        <v>2009</v>
      </c>
      <c r="K419" t="s">
        <v>856</v>
      </c>
      <c r="L419" t="s">
        <v>1095</v>
      </c>
    </row>
    <row r="420" spans="1:12" x14ac:dyDescent="0.25">
      <c r="A420" t="s">
        <v>1281</v>
      </c>
      <c r="B420" t="s">
        <v>890</v>
      </c>
      <c r="C420" t="str">
        <f t="shared" si="9"/>
        <v>Uttar Pradesh [2000 Onwards]</v>
      </c>
      <c r="D420" t="s">
        <v>18</v>
      </c>
      <c r="E420">
        <v>0</v>
      </c>
      <c r="F420" t="s">
        <v>1126</v>
      </c>
      <c r="G420" t="s">
        <v>97</v>
      </c>
      <c r="H420">
        <v>131490118</v>
      </c>
      <c r="I420">
        <v>1398995</v>
      </c>
      <c r="J420">
        <v>2009</v>
      </c>
      <c r="K420" t="s">
        <v>1280</v>
      </c>
      <c r="L420" t="s">
        <v>1093</v>
      </c>
    </row>
    <row r="421" spans="1:12" x14ac:dyDescent="0.25">
      <c r="A421" t="s">
        <v>1279</v>
      </c>
      <c r="B421" t="s">
        <v>892</v>
      </c>
      <c r="C421" t="str">
        <f t="shared" si="9"/>
        <v>Maharashtra</v>
      </c>
      <c r="D421" t="s">
        <v>35</v>
      </c>
      <c r="E421">
        <v>1</v>
      </c>
      <c r="F421" t="s">
        <v>3286</v>
      </c>
      <c r="G421" t="s">
        <v>27</v>
      </c>
      <c r="H421">
        <v>3111932</v>
      </c>
      <c r="I421">
        <v>0</v>
      </c>
      <c r="J421">
        <v>2009</v>
      </c>
      <c r="K421" t="s">
        <v>860</v>
      </c>
      <c r="L421" t="s">
        <v>1084</v>
      </c>
    </row>
    <row r="422" spans="1:12" x14ac:dyDescent="0.25">
      <c r="A422" t="s">
        <v>1278</v>
      </c>
      <c r="B422" t="s">
        <v>1259</v>
      </c>
      <c r="C422" t="str">
        <f t="shared" si="9"/>
        <v>West Bengal</v>
      </c>
      <c r="D422" t="s">
        <v>253</v>
      </c>
      <c r="E422">
        <v>0</v>
      </c>
      <c r="F422" t="s">
        <v>3286</v>
      </c>
      <c r="G422" t="s">
        <v>27</v>
      </c>
      <c r="H422">
        <v>10882896</v>
      </c>
      <c r="I422">
        <v>0</v>
      </c>
      <c r="J422">
        <v>2009</v>
      </c>
      <c r="K422" t="s">
        <v>1277</v>
      </c>
      <c r="L422" t="s">
        <v>1093</v>
      </c>
    </row>
    <row r="423" spans="1:12" x14ac:dyDescent="0.25">
      <c r="A423" t="s">
        <v>893</v>
      </c>
      <c r="B423" t="s">
        <v>894</v>
      </c>
      <c r="C423" t="str">
        <f t="shared" si="9"/>
        <v>Jharkhand</v>
      </c>
      <c r="D423" t="s">
        <v>35</v>
      </c>
      <c r="E423">
        <v>1</v>
      </c>
      <c r="F423" t="s">
        <v>3286</v>
      </c>
      <c r="G423" t="s">
        <v>15</v>
      </c>
      <c r="H423">
        <v>27179918</v>
      </c>
      <c r="I423">
        <v>0</v>
      </c>
      <c r="J423">
        <v>2009</v>
      </c>
      <c r="K423" t="s">
        <v>864</v>
      </c>
      <c r="L423" t="s">
        <v>1078</v>
      </c>
    </row>
    <row r="424" spans="1:12" x14ac:dyDescent="0.25">
      <c r="A424" t="s">
        <v>512</v>
      </c>
      <c r="B424" t="s">
        <v>1257</v>
      </c>
      <c r="C424" t="str">
        <f t="shared" si="9"/>
        <v>Madhya Pradesh [2000 Onwards]</v>
      </c>
      <c r="D424" t="s">
        <v>35</v>
      </c>
      <c r="E424">
        <v>0</v>
      </c>
      <c r="F424" t="s">
        <v>3286</v>
      </c>
      <c r="G424" t="s">
        <v>27</v>
      </c>
      <c r="H424">
        <v>30557089</v>
      </c>
      <c r="I424">
        <v>0</v>
      </c>
      <c r="J424">
        <v>2009</v>
      </c>
      <c r="K424" t="s">
        <v>866</v>
      </c>
      <c r="L424" t="s">
        <v>1097</v>
      </c>
    </row>
    <row r="425" spans="1:12" x14ac:dyDescent="0.25">
      <c r="A425" t="s">
        <v>1276</v>
      </c>
      <c r="B425" t="s">
        <v>1256</v>
      </c>
      <c r="C425" t="str">
        <f t="shared" ref="C425:C488" si="10">VLOOKUP(B425,$K$2:$L$544,2,FALSE)</f>
        <v>Maharashtra</v>
      </c>
      <c r="D425" t="s">
        <v>35</v>
      </c>
      <c r="E425">
        <v>1</v>
      </c>
      <c r="F425" t="s">
        <v>3286</v>
      </c>
      <c r="G425" t="s">
        <v>44</v>
      </c>
      <c r="H425">
        <v>30561862</v>
      </c>
      <c r="I425">
        <v>0</v>
      </c>
      <c r="J425">
        <v>2009</v>
      </c>
      <c r="K425" t="s">
        <v>1275</v>
      </c>
      <c r="L425" t="s">
        <v>1079</v>
      </c>
    </row>
    <row r="426" spans="1:12" x14ac:dyDescent="0.25">
      <c r="A426" t="s">
        <v>1274</v>
      </c>
      <c r="B426" t="s">
        <v>1254</v>
      </c>
      <c r="C426" t="str">
        <f t="shared" si="10"/>
        <v>Maharashtra</v>
      </c>
      <c r="D426" t="s">
        <v>21</v>
      </c>
      <c r="E426">
        <v>0</v>
      </c>
      <c r="F426" t="s">
        <v>3286</v>
      </c>
      <c r="G426" t="s">
        <v>15</v>
      </c>
      <c r="H426">
        <v>7842881</v>
      </c>
      <c r="I426">
        <v>629917</v>
      </c>
      <c r="J426">
        <v>2009</v>
      </c>
      <c r="K426" t="s">
        <v>868</v>
      </c>
      <c r="L426" t="s">
        <v>1084</v>
      </c>
    </row>
    <row r="427" spans="1:12" x14ac:dyDescent="0.25">
      <c r="A427" t="s">
        <v>1273</v>
      </c>
      <c r="B427" t="s">
        <v>900</v>
      </c>
      <c r="C427" t="str">
        <f t="shared" si="10"/>
        <v>Madhya Pradesh [2000 Onwards]</v>
      </c>
      <c r="D427" t="s">
        <v>30</v>
      </c>
      <c r="E427">
        <v>0</v>
      </c>
      <c r="F427" t="s">
        <v>3286</v>
      </c>
      <c r="G427" t="s">
        <v>27</v>
      </c>
      <c r="H427">
        <v>30845000</v>
      </c>
      <c r="I427">
        <v>4961271</v>
      </c>
      <c r="J427">
        <v>2009</v>
      </c>
      <c r="K427" t="s">
        <v>870</v>
      </c>
      <c r="L427" t="s">
        <v>1100</v>
      </c>
    </row>
    <row r="428" spans="1:12" x14ac:dyDescent="0.25">
      <c r="A428" t="s">
        <v>1272</v>
      </c>
      <c r="B428" t="s">
        <v>902</v>
      </c>
      <c r="C428" t="str">
        <f t="shared" si="10"/>
        <v>Uttar Pradesh [2000 Onwards]</v>
      </c>
      <c r="D428" t="s">
        <v>18</v>
      </c>
      <c r="E428">
        <v>0</v>
      </c>
      <c r="F428" t="s">
        <v>1126</v>
      </c>
      <c r="G428" t="s">
        <v>81</v>
      </c>
      <c r="H428">
        <v>1762515</v>
      </c>
      <c r="I428">
        <v>0</v>
      </c>
      <c r="J428">
        <v>2009</v>
      </c>
      <c r="K428" t="s">
        <v>872</v>
      </c>
      <c r="L428" t="s">
        <v>1100</v>
      </c>
    </row>
    <row r="429" spans="1:12" x14ac:dyDescent="0.25">
      <c r="A429" t="s">
        <v>1271</v>
      </c>
      <c r="B429" t="s">
        <v>904</v>
      </c>
      <c r="C429" t="str">
        <f t="shared" si="10"/>
        <v>Haryana</v>
      </c>
      <c r="D429" t="s">
        <v>35</v>
      </c>
      <c r="E429">
        <v>0</v>
      </c>
      <c r="F429" t="s">
        <v>3286</v>
      </c>
      <c r="G429" t="s">
        <v>27</v>
      </c>
      <c r="H429">
        <v>65367032</v>
      </c>
      <c r="I429">
        <v>0</v>
      </c>
      <c r="J429">
        <v>2009</v>
      </c>
      <c r="K429" t="s">
        <v>874</v>
      </c>
      <c r="L429" t="s">
        <v>1077</v>
      </c>
    </row>
    <row r="430" spans="1:12" x14ac:dyDescent="0.25">
      <c r="A430" t="s">
        <v>1270</v>
      </c>
      <c r="B430" t="s">
        <v>910</v>
      </c>
      <c r="C430" t="str">
        <f t="shared" si="10"/>
        <v>Gujarat</v>
      </c>
      <c r="D430" t="s">
        <v>21</v>
      </c>
      <c r="E430">
        <v>0</v>
      </c>
      <c r="F430" t="s">
        <v>3286</v>
      </c>
      <c r="G430" t="s">
        <v>11</v>
      </c>
      <c r="H430">
        <v>8842370</v>
      </c>
      <c r="I430">
        <v>161190</v>
      </c>
      <c r="J430">
        <v>2009</v>
      </c>
      <c r="K430" t="s">
        <v>876</v>
      </c>
      <c r="L430" t="s">
        <v>1077</v>
      </c>
    </row>
    <row r="431" spans="1:12" x14ac:dyDescent="0.25">
      <c r="A431" t="s">
        <v>1269</v>
      </c>
      <c r="B431" t="s">
        <v>914</v>
      </c>
      <c r="C431" t="str">
        <f t="shared" si="10"/>
        <v>Uttar Pradesh [2000 Onwards]</v>
      </c>
      <c r="D431" t="s">
        <v>30</v>
      </c>
      <c r="E431">
        <v>0</v>
      </c>
      <c r="F431" t="s">
        <v>3286</v>
      </c>
      <c r="G431" t="s">
        <v>15</v>
      </c>
      <c r="H431">
        <v>18867277</v>
      </c>
      <c r="I431">
        <v>298187</v>
      </c>
      <c r="J431">
        <v>2009</v>
      </c>
      <c r="K431" t="s">
        <v>880</v>
      </c>
      <c r="L431" t="s">
        <v>1098</v>
      </c>
    </row>
    <row r="432" spans="1:12" x14ac:dyDescent="0.25">
      <c r="A432" t="s">
        <v>1268</v>
      </c>
      <c r="B432" t="s">
        <v>920</v>
      </c>
      <c r="C432" t="str">
        <f t="shared" si="10"/>
        <v>Tamil Nadu</v>
      </c>
      <c r="D432" t="s">
        <v>1163</v>
      </c>
      <c r="E432">
        <v>2</v>
      </c>
      <c r="F432" t="s">
        <v>3310</v>
      </c>
      <c r="G432" t="s">
        <v>11</v>
      </c>
      <c r="H432">
        <v>46220339</v>
      </c>
      <c r="I432">
        <v>59000</v>
      </c>
      <c r="J432">
        <v>2009</v>
      </c>
      <c r="K432" t="s">
        <v>882</v>
      </c>
      <c r="L432" t="s">
        <v>1080</v>
      </c>
    </row>
    <row r="433" spans="1:12" x14ac:dyDescent="0.25">
      <c r="A433" t="s">
        <v>1267</v>
      </c>
      <c r="B433" t="s">
        <v>922</v>
      </c>
      <c r="C433" t="str">
        <f t="shared" si="10"/>
        <v>Uttar Pradesh [2000 Onwards]</v>
      </c>
      <c r="D433" t="s">
        <v>30</v>
      </c>
      <c r="E433">
        <v>0</v>
      </c>
      <c r="F433" t="s">
        <v>3286</v>
      </c>
      <c r="G433" t="s">
        <v>15</v>
      </c>
      <c r="H433">
        <v>2305000</v>
      </c>
      <c r="I433">
        <v>0</v>
      </c>
      <c r="J433">
        <v>2009</v>
      </c>
      <c r="K433" t="s">
        <v>884</v>
      </c>
      <c r="L433" t="s">
        <v>1104</v>
      </c>
    </row>
    <row r="434" spans="1:12" x14ac:dyDescent="0.25">
      <c r="A434" t="s">
        <v>1266</v>
      </c>
      <c r="B434" t="s">
        <v>926</v>
      </c>
      <c r="C434" t="str">
        <f t="shared" si="10"/>
        <v>Bihar [2000 Onwards]</v>
      </c>
      <c r="D434" t="s">
        <v>75</v>
      </c>
      <c r="E434">
        <v>0</v>
      </c>
      <c r="F434" t="s">
        <v>3310</v>
      </c>
      <c r="G434" t="s">
        <v>27</v>
      </c>
      <c r="H434">
        <v>6964921</v>
      </c>
      <c r="I434">
        <v>1054356</v>
      </c>
      <c r="J434">
        <v>2009</v>
      </c>
      <c r="K434" t="s">
        <v>886</v>
      </c>
      <c r="L434" t="s">
        <v>1100</v>
      </c>
    </row>
    <row r="435" spans="1:12" x14ac:dyDescent="0.25">
      <c r="A435" t="s">
        <v>1265</v>
      </c>
      <c r="B435" t="s">
        <v>928</v>
      </c>
      <c r="C435" t="str">
        <f t="shared" si="10"/>
        <v>Orissa</v>
      </c>
      <c r="D435" t="s">
        <v>35</v>
      </c>
      <c r="E435">
        <v>0</v>
      </c>
      <c r="F435" t="s">
        <v>3286</v>
      </c>
      <c r="G435" t="s">
        <v>15</v>
      </c>
      <c r="H435">
        <v>4325000</v>
      </c>
      <c r="I435">
        <v>466494</v>
      </c>
      <c r="J435">
        <v>2009</v>
      </c>
      <c r="K435" t="s">
        <v>1264</v>
      </c>
      <c r="L435" t="s">
        <v>1081</v>
      </c>
    </row>
    <row r="436" spans="1:12" x14ac:dyDescent="0.25">
      <c r="A436" t="s">
        <v>1263</v>
      </c>
      <c r="B436" t="s">
        <v>930</v>
      </c>
      <c r="C436" t="str">
        <f t="shared" si="10"/>
        <v>Uttar Pradesh [2000 Onwards]</v>
      </c>
      <c r="D436" t="s">
        <v>30</v>
      </c>
      <c r="E436">
        <v>0</v>
      </c>
      <c r="F436" t="s">
        <v>3286</v>
      </c>
      <c r="G436" t="s">
        <v>15</v>
      </c>
      <c r="H436">
        <v>7059763</v>
      </c>
      <c r="I436">
        <v>0</v>
      </c>
      <c r="J436">
        <v>2009</v>
      </c>
      <c r="K436" t="s">
        <v>888</v>
      </c>
      <c r="L436" t="s">
        <v>1092</v>
      </c>
    </row>
    <row r="437" spans="1:12" x14ac:dyDescent="0.25">
      <c r="A437" t="s">
        <v>1262</v>
      </c>
      <c r="B437" t="s">
        <v>932</v>
      </c>
      <c r="C437" t="str">
        <f t="shared" si="10"/>
        <v>Maharashtra</v>
      </c>
      <c r="D437" t="s">
        <v>35</v>
      </c>
      <c r="E437">
        <v>1</v>
      </c>
      <c r="F437" t="s">
        <v>3286</v>
      </c>
      <c r="G437" t="s">
        <v>146</v>
      </c>
      <c r="H437">
        <v>22137000</v>
      </c>
      <c r="I437">
        <v>1358000</v>
      </c>
      <c r="J437">
        <v>2009</v>
      </c>
      <c r="K437" t="s">
        <v>890</v>
      </c>
      <c r="L437" t="s">
        <v>1078</v>
      </c>
    </row>
    <row r="438" spans="1:12" x14ac:dyDescent="0.25">
      <c r="A438" t="s">
        <v>1261</v>
      </c>
      <c r="B438" t="s">
        <v>934</v>
      </c>
      <c r="C438" t="str">
        <f t="shared" si="10"/>
        <v>Punjab</v>
      </c>
      <c r="D438" t="s">
        <v>35</v>
      </c>
      <c r="E438">
        <v>0</v>
      </c>
      <c r="F438" t="s">
        <v>3286</v>
      </c>
      <c r="G438" t="s">
        <v>97</v>
      </c>
      <c r="H438">
        <v>34777859</v>
      </c>
      <c r="I438">
        <v>374957</v>
      </c>
      <c r="J438">
        <v>2009</v>
      </c>
      <c r="K438" t="s">
        <v>892</v>
      </c>
      <c r="L438" t="s">
        <v>1079</v>
      </c>
    </row>
    <row r="439" spans="1:12" x14ac:dyDescent="0.25">
      <c r="A439" t="s">
        <v>1260</v>
      </c>
      <c r="B439" t="s">
        <v>1239</v>
      </c>
      <c r="C439" t="str">
        <f t="shared" si="10"/>
        <v>Uttar Pradesh [2000 Onwards]</v>
      </c>
      <c r="D439" t="s">
        <v>30</v>
      </c>
      <c r="E439">
        <v>0</v>
      </c>
      <c r="F439" t="s">
        <v>3286</v>
      </c>
      <c r="G439" t="s">
        <v>97</v>
      </c>
      <c r="H439">
        <v>31926944</v>
      </c>
      <c r="I439">
        <v>1125920</v>
      </c>
      <c r="J439">
        <v>2009</v>
      </c>
      <c r="K439" t="s">
        <v>1259</v>
      </c>
      <c r="L439" t="s">
        <v>1084</v>
      </c>
    </row>
    <row r="440" spans="1:12" x14ac:dyDescent="0.25">
      <c r="A440" t="s">
        <v>937</v>
      </c>
      <c r="B440" t="s">
        <v>938</v>
      </c>
      <c r="C440" t="str">
        <f t="shared" si="10"/>
        <v>Bihar [2000 Onwards]</v>
      </c>
      <c r="D440" t="s">
        <v>35</v>
      </c>
      <c r="E440">
        <v>0</v>
      </c>
      <c r="F440" t="s">
        <v>3286</v>
      </c>
      <c r="G440" t="s">
        <v>27</v>
      </c>
      <c r="H440">
        <v>101565500</v>
      </c>
      <c r="I440">
        <v>0</v>
      </c>
      <c r="J440">
        <v>2009</v>
      </c>
      <c r="K440" t="s">
        <v>894</v>
      </c>
      <c r="L440" t="s">
        <v>1104</v>
      </c>
    </row>
    <row r="441" spans="1:12" x14ac:dyDescent="0.25">
      <c r="A441" t="s">
        <v>1258</v>
      </c>
      <c r="B441" t="s">
        <v>940</v>
      </c>
      <c r="C441" t="str">
        <f t="shared" si="10"/>
        <v>Maharashtra</v>
      </c>
      <c r="D441" t="s">
        <v>24</v>
      </c>
      <c r="E441">
        <v>14</v>
      </c>
      <c r="F441" t="s">
        <v>3286</v>
      </c>
      <c r="G441" t="s">
        <v>146</v>
      </c>
      <c r="H441">
        <v>117253344</v>
      </c>
      <c r="I441">
        <v>1800000</v>
      </c>
      <c r="J441">
        <v>2009</v>
      </c>
      <c r="K441" t="s">
        <v>1257</v>
      </c>
      <c r="L441" t="s">
        <v>1098</v>
      </c>
    </row>
    <row r="442" spans="1:12" x14ac:dyDescent="0.25">
      <c r="A442" t="s">
        <v>941</v>
      </c>
      <c r="B442" t="s">
        <v>942</v>
      </c>
      <c r="C442" t="str">
        <f t="shared" si="10"/>
        <v>Madhya Pradesh [2000 Onwards]</v>
      </c>
      <c r="D442" t="s">
        <v>21</v>
      </c>
      <c r="E442">
        <v>3</v>
      </c>
      <c r="F442" t="s">
        <v>3286</v>
      </c>
      <c r="G442" t="s">
        <v>27</v>
      </c>
      <c r="H442">
        <v>7372032</v>
      </c>
      <c r="I442">
        <v>16585</v>
      </c>
      <c r="J442">
        <v>2009</v>
      </c>
      <c r="K442" t="s">
        <v>1256</v>
      </c>
      <c r="L442" t="s">
        <v>1079</v>
      </c>
    </row>
    <row r="443" spans="1:12" x14ac:dyDescent="0.25">
      <c r="A443" t="s">
        <v>1255</v>
      </c>
      <c r="B443" t="s">
        <v>1230</v>
      </c>
      <c r="C443" t="str">
        <f t="shared" si="10"/>
        <v>Andhra Pradesh</v>
      </c>
      <c r="D443" t="s">
        <v>35</v>
      </c>
      <c r="E443">
        <v>0</v>
      </c>
      <c r="F443" t="s">
        <v>3286</v>
      </c>
      <c r="G443" t="s">
        <v>97</v>
      </c>
      <c r="H443">
        <v>20620697</v>
      </c>
      <c r="I443">
        <v>1500000</v>
      </c>
      <c r="J443">
        <v>2009</v>
      </c>
      <c r="K443" t="s">
        <v>1254</v>
      </c>
      <c r="L443" t="s">
        <v>1079</v>
      </c>
    </row>
    <row r="444" spans="1:12" x14ac:dyDescent="0.25">
      <c r="A444" t="s">
        <v>1253</v>
      </c>
      <c r="B444" t="s">
        <v>954</v>
      </c>
      <c r="C444" t="str">
        <f t="shared" si="10"/>
        <v>Madhya Pradesh [2000 Onwards]</v>
      </c>
      <c r="D444" t="s">
        <v>35</v>
      </c>
      <c r="E444">
        <v>0</v>
      </c>
      <c r="F444" t="s">
        <v>3286</v>
      </c>
      <c r="G444" t="s">
        <v>15</v>
      </c>
      <c r="H444">
        <v>11475000</v>
      </c>
      <c r="I444">
        <v>200000</v>
      </c>
      <c r="J444">
        <v>2009</v>
      </c>
      <c r="K444" t="s">
        <v>900</v>
      </c>
      <c r="L444" t="s">
        <v>1098</v>
      </c>
    </row>
    <row r="445" spans="1:12" x14ac:dyDescent="0.25">
      <c r="A445" t="s">
        <v>1252</v>
      </c>
      <c r="B445" t="s">
        <v>956</v>
      </c>
      <c r="C445" t="str">
        <f t="shared" si="10"/>
        <v>Uttar Pradesh [2000 Onwards]</v>
      </c>
      <c r="D445" t="s">
        <v>18</v>
      </c>
      <c r="E445">
        <v>0</v>
      </c>
      <c r="F445" t="s">
        <v>1126</v>
      </c>
      <c r="G445" t="s">
        <v>15</v>
      </c>
      <c r="H445">
        <v>8035655</v>
      </c>
      <c r="I445">
        <v>1746024</v>
      </c>
      <c r="J445">
        <v>2009</v>
      </c>
      <c r="K445" t="s">
        <v>902</v>
      </c>
      <c r="L445" t="s">
        <v>1078</v>
      </c>
    </row>
    <row r="446" spans="1:12" x14ac:dyDescent="0.25">
      <c r="A446" t="s">
        <v>1251</v>
      </c>
      <c r="B446" t="s">
        <v>960</v>
      </c>
      <c r="C446" t="str">
        <f t="shared" si="10"/>
        <v>Bihar [2000 Onwards]</v>
      </c>
      <c r="D446" t="s">
        <v>21</v>
      </c>
      <c r="E446">
        <v>5</v>
      </c>
      <c r="F446" t="s">
        <v>3286</v>
      </c>
      <c r="G446" t="s">
        <v>11</v>
      </c>
      <c r="H446">
        <v>69429234</v>
      </c>
      <c r="I446">
        <v>883367</v>
      </c>
      <c r="J446">
        <v>2009</v>
      </c>
      <c r="K446" t="s">
        <v>904</v>
      </c>
      <c r="L446" t="s">
        <v>1088</v>
      </c>
    </row>
    <row r="447" spans="1:12" x14ac:dyDescent="0.25">
      <c r="A447" t="s">
        <v>1250</v>
      </c>
      <c r="B447" t="s">
        <v>962</v>
      </c>
      <c r="C447" t="str">
        <f t="shared" si="10"/>
        <v>Meghalaya</v>
      </c>
      <c r="D447" t="s">
        <v>35</v>
      </c>
      <c r="E447">
        <v>0</v>
      </c>
      <c r="F447" t="s">
        <v>3286</v>
      </c>
      <c r="G447" t="s">
        <v>11</v>
      </c>
      <c r="H447">
        <v>251618190</v>
      </c>
      <c r="I447">
        <v>0</v>
      </c>
      <c r="J447">
        <v>2009</v>
      </c>
      <c r="K447" t="s">
        <v>910</v>
      </c>
      <c r="L447" t="s">
        <v>1080</v>
      </c>
    </row>
    <row r="448" spans="1:12" x14ac:dyDescent="0.25">
      <c r="A448" t="s">
        <v>1249</v>
      </c>
      <c r="B448" t="s">
        <v>1224</v>
      </c>
      <c r="C448" t="str">
        <f t="shared" si="10"/>
        <v>Himachal Pradesh</v>
      </c>
      <c r="D448" t="s">
        <v>21</v>
      </c>
      <c r="E448">
        <v>0</v>
      </c>
      <c r="F448" t="s">
        <v>3286</v>
      </c>
      <c r="G448" t="s">
        <v>27</v>
      </c>
      <c r="H448">
        <v>3434928</v>
      </c>
      <c r="I448">
        <v>0</v>
      </c>
      <c r="J448">
        <v>2009</v>
      </c>
      <c r="K448" t="s">
        <v>912</v>
      </c>
      <c r="L448" t="s">
        <v>1098</v>
      </c>
    </row>
    <row r="449" spans="1:12" x14ac:dyDescent="0.25">
      <c r="A449" t="s">
        <v>1248</v>
      </c>
      <c r="B449" t="s">
        <v>964</v>
      </c>
      <c r="C449" t="str">
        <f t="shared" si="10"/>
        <v>Karnataka</v>
      </c>
      <c r="D449" t="s">
        <v>21</v>
      </c>
      <c r="E449">
        <v>0</v>
      </c>
      <c r="F449" t="s">
        <v>3286</v>
      </c>
      <c r="G449" t="s">
        <v>11</v>
      </c>
      <c r="H449">
        <v>66273401</v>
      </c>
      <c r="I449">
        <v>4234969</v>
      </c>
      <c r="J449">
        <v>2009</v>
      </c>
      <c r="K449" t="s">
        <v>914</v>
      </c>
      <c r="L449" t="s">
        <v>1078</v>
      </c>
    </row>
    <row r="450" spans="1:12" x14ac:dyDescent="0.25">
      <c r="A450" t="s">
        <v>1247</v>
      </c>
      <c r="B450" t="s">
        <v>1221</v>
      </c>
      <c r="C450" t="str">
        <f t="shared" si="10"/>
        <v>Maharashtra</v>
      </c>
      <c r="D450" t="s">
        <v>53</v>
      </c>
      <c r="E450">
        <v>0</v>
      </c>
      <c r="F450" t="s">
        <v>1126</v>
      </c>
      <c r="G450" t="s">
        <v>27</v>
      </c>
      <c r="H450">
        <v>17860515</v>
      </c>
      <c r="I450">
        <v>2427069</v>
      </c>
      <c r="J450">
        <v>2009</v>
      </c>
      <c r="K450" t="s">
        <v>920</v>
      </c>
      <c r="L450" t="s">
        <v>1092</v>
      </c>
    </row>
    <row r="451" spans="1:12" x14ac:dyDescent="0.25">
      <c r="A451" t="s">
        <v>1246</v>
      </c>
      <c r="B451" t="s">
        <v>1219</v>
      </c>
      <c r="C451" t="str">
        <f t="shared" si="10"/>
        <v>Maharashtra</v>
      </c>
      <c r="D451" t="s">
        <v>53</v>
      </c>
      <c r="E451">
        <v>4</v>
      </c>
      <c r="F451" t="s">
        <v>1126</v>
      </c>
      <c r="G451" t="s">
        <v>27</v>
      </c>
      <c r="H451">
        <v>127113134</v>
      </c>
      <c r="I451">
        <v>16221275</v>
      </c>
      <c r="J451">
        <v>2009</v>
      </c>
      <c r="K451" t="s">
        <v>922</v>
      </c>
      <c r="L451" t="s">
        <v>1078</v>
      </c>
    </row>
    <row r="452" spans="1:12" x14ac:dyDescent="0.25">
      <c r="A452" t="s">
        <v>1245</v>
      </c>
      <c r="B452" t="s">
        <v>1217</v>
      </c>
      <c r="C452" t="str">
        <f t="shared" si="10"/>
        <v>Uttar Pradesh [2000 Onwards]</v>
      </c>
      <c r="D452" t="s">
        <v>35</v>
      </c>
      <c r="E452">
        <v>4</v>
      </c>
      <c r="F452" t="s">
        <v>3286</v>
      </c>
      <c r="G452" t="s">
        <v>44</v>
      </c>
      <c r="H452">
        <v>15743200</v>
      </c>
      <c r="I452">
        <v>589157</v>
      </c>
      <c r="J452">
        <v>2009</v>
      </c>
      <c r="K452" t="s">
        <v>926</v>
      </c>
      <c r="L452" t="s">
        <v>1093</v>
      </c>
    </row>
    <row r="453" spans="1:12" x14ac:dyDescent="0.25">
      <c r="A453" t="s">
        <v>1244</v>
      </c>
      <c r="B453" t="s">
        <v>970</v>
      </c>
      <c r="C453" t="str">
        <f t="shared" si="10"/>
        <v>Madhya Pradesh [2000 Onwards]</v>
      </c>
      <c r="D453" t="s">
        <v>21</v>
      </c>
      <c r="E453">
        <v>0</v>
      </c>
      <c r="F453" t="s">
        <v>3286</v>
      </c>
      <c r="G453" t="s">
        <v>11</v>
      </c>
      <c r="H453">
        <v>5187425</v>
      </c>
      <c r="I453">
        <v>0</v>
      </c>
      <c r="J453">
        <v>2009</v>
      </c>
      <c r="K453" t="s">
        <v>928</v>
      </c>
      <c r="L453" t="s">
        <v>1095</v>
      </c>
    </row>
    <row r="454" spans="1:12" x14ac:dyDescent="0.25">
      <c r="A454" t="s">
        <v>1243</v>
      </c>
      <c r="B454" t="s">
        <v>972</v>
      </c>
      <c r="C454" t="str">
        <f t="shared" si="10"/>
        <v>Rajasthan</v>
      </c>
      <c r="D454" t="s">
        <v>35</v>
      </c>
      <c r="E454">
        <v>0</v>
      </c>
      <c r="F454" t="s">
        <v>3286</v>
      </c>
      <c r="G454" t="s">
        <v>27</v>
      </c>
      <c r="H454">
        <v>7879689</v>
      </c>
      <c r="I454">
        <v>0</v>
      </c>
      <c r="J454">
        <v>2009</v>
      </c>
      <c r="K454" t="s">
        <v>930</v>
      </c>
      <c r="L454" t="s">
        <v>1078</v>
      </c>
    </row>
    <row r="455" spans="1:12" x14ac:dyDescent="0.25">
      <c r="A455" t="s">
        <v>1242</v>
      </c>
      <c r="B455" t="s">
        <v>974</v>
      </c>
      <c r="C455" t="str">
        <f t="shared" si="10"/>
        <v>Sikkim</v>
      </c>
      <c r="D455" t="s">
        <v>975</v>
      </c>
      <c r="E455">
        <v>0</v>
      </c>
      <c r="F455" t="s">
        <v>1126</v>
      </c>
      <c r="G455" t="s">
        <v>27</v>
      </c>
      <c r="H455">
        <v>18503294</v>
      </c>
      <c r="I455">
        <v>841835</v>
      </c>
      <c r="J455">
        <v>2009</v>
      </c>
      <c r="K455" t="s">
        <v>932</v>
      </c>
      <c r="L455" t="s">
        <v>1079</v>
      </c>
    </row>
    <row r="456" spans="1:12" x14ac:dyDescent="0.25">
      <c r="A456" t="s">
        <v>1241</v>
      </c>
      <c r="B456" t="s">
        <v>977</v>
      </c>
      <c r="C456" t="str">
        <f t="shared" si="10"/>
        <v>Assam</v>
      </c>
      <c r="D456" t="s">
        <v>21</v>
      </c>
      <c r="E456">
        <v>0</v>
      </c>
      <c r="F456" t="s">
        <v>3286</v>
      </c>
      <c r="G456" t="s">
        <v>27</v>
      </c>
      <c r="H456">
        <v>2098543</v>
      </c>
      <c r="I456">
        <v>81279</v>
      </c>
      <c r="J456">
        <v>2009</v>
      </c>
      <c r="K456" t="s">
        <v>934</v>
      </c>
      <c r="L456" t="s">
        <v>1089</v>
      </c>
    </row>
    <row r="457" spans="1:12" x14ac:dyDescent="0.25">
      <c r="A457" t="s">
        <v>1240</v>
      </c>
      <c r="B457" t="s">
        <v>981</v>
      </c>
      <c r="C457" t="str">
        <f t="shared" si="10"/>
        <v>Jharkhand</v>
      </c>
      <c r="D457" t="s">
        <v>60</v>
      </c>
      <c r="E457">
        <v>0</v>
      </c>
      <c r="F457" t="s">
        <v>3309</v>
      </c>
      <c r="G457" t="s">
        <v>15</v>
      </c>
      <c r="H457">
        <v>9832144</v>
      </c>
      <c r="I457">
        <v>0</v>
      </c>
      <c r="J457">
        <v>2009</v>
      </c>
      <c r="K457" t="s">
        <v>1239</v>
      </c>
      <c r="L457" t="s">
        <v>1078</v>
      </c>
    </row>
    <row r="458" spans="1:12" x14ac:dyDescent="0.25">
      <c r="A458" t="s">
        <v>1238</v>
      </c>
      <c r="B458" t="s">
        <v>983</v>
      </c>
      <c r="C458" t="str">
        <f t="shared" si="10"/>
        <v>Haryana</v>
      </c>
      <c r="D458" t="s">
        <v>35</v>
      </c>
      <c r="E458">
        <v>2</v>
      </c>
      <c r="F458" t="s">
        <v>3286</v>
      </c>
      <c r="G458" t="s">
        <v>27</v>
      </c>
      <c r="H458">
        <v>23664959</v>
      </c>
      <c r="I458">
        <v>0</v>
      </c>
      <c r="J458">
        <v>2009</v>
      </c>
      <c r="K458" t="s">
        <v>1237</v>
      </c>
      <c r="L458" t="s">
        <v>1093</v>
      </c>
    </row>
    <row r="459" spans="1:12" x14ac:dyDescent="0.25">
      <c r="A459" t="s">
        <v>1236</v>
      </c>
      <c r="B459" t="s">
        <v>985</v>
      </c>
      <c r="C459" t="str">
        <f t="shared" si="10"/>
        <v>Bihar [2000 Onwards]</v>
      </c>
      <c r="D459" t="s">
        <v>75</v>
      </c>
      <c r="E459">
        <v>0</v>
      </c>
      <c r="F459" t="s">
        <v>3310</v>
      </c>
      <c r="G459" t="s">
        <v>44</v>
      </c>
      <c r="H459">
        <v>2907146</v>
      </c>
      <c r="I459">
        <v>462913</v>
      </c>
      <c r="J459">
        <v>2009</v>
      </c>
      <c r="K459" t="s">
        <v>1235</v>
      </c>
      <c r="L459" t="s">
        <v>1100</v>
      </c>
    </row>
    <row r="460" spans="1:12" x14ac:dyDescent="0.25">
      <c r="A460" t="s">
        <v>1234</v>
      </c>
      <c r="B460" t="s">
        <v>987</v>
      </c>
      <c r="C460" t="str">
        <f t="shared" si="10"/>
        <v>Uttar Pradesh [2000 Onwards]</v>
      </c>
      <c r="D460" t="s">
        <v>30</v>
      </c>
      <c r="E460">
        <v>0</v>
      </c>
      <c r="F460" t="s">
        <v>3286</v>
      </c>
      <c r="G460" t="s">
        <v>171</v>
      </c>
      <c r="H460">
        <v>6553956</v>
      </c>
      <c r="I460">
        <v>0</v>
      </c>
      <c r="J460">
        <v>2009</v>
      </c>
      <c r="K460" t="s">
        <v>938</v>
      </c>
      <c r="L460" t="s">
        <v>1093</v>
      </c>
    </row>
    <row r="461" spans="1:12" x14ac:dyDescent="0.25">
      <c r="A461" t="s">
        <v>1233</v>
      </c>
      <c r="B461" t="s">
        <v>989</v>
      </c>
      <c r="C461" t="str">
        <f t="shared" si="10"/>
        <v>Tamil Nadu</v>
      </c>
      <c r="D461" t="s">
        <v>35</v>
      </c>
      <c r="E461">
        <v>0</v>
      </c>
      <c r="F461" t="s">
        <v>3286</v>
      </c>
      <c r="G461" t="s">
        <v>27</v>
      </c>
      <c r="H461">
        <v>267908542</v>
      </c>
      <c r="I461">
        <v>0</v>
      </c>
      <c r="J461">
        <v>2009</v>
      </c>
      <c r="K461" t="s">
        <v>940</v>
      </c>
      <c r="L461" t="s">
        <v>1079</v>
      </c>
    </row>
    <row r="462" spans="1:12" x14ac:dyDescent="0.25">
      <c r="A462" t="s">
        <v>1232</v>
      </c>
      <c r="B462" t="s">
        <v>993</v>
      </c>
      <c r="C462" t="str">
        <f t="shared" si="10"/>
        <v>Bihar [2000 Onwards]</v>
      </c>
      <c r="D462" t="s">
        <v>60</v>
      </c>
      <c r="E462">
        <v>1</v>
      </c>
      <c r="F462" t="s">
        <v>3309</v>
      </c>
      <c r="G462" t="s">
        <v>15</v>
      </c>
      <c r="H462">
        <v>3032500</v>
      </c>
      <c r="I462">
        <v>0</v>
      </c>
      <c r="J462">
        <v>2009</v>
      </c>
      <c r="K462" t="s">
        <v>942</v>
      </c>
      <c r="L462" t="s">
        <v>1098</v>
      </c>
    </row>
    <row r="463" spans="1:12" x14ac:dyDescent="0.25">
      <c r="A463" t="s">
        <v>1231</v>
      </c>
      <c r="B463" t="s">
        <v>1205</v>
      </c>
      <c r="C463" t="str">
        <f t="shared" si="10"/>
        <v>Maharashtra</v>
      </c>
      <c r="D463" t="s">
        <v>35</v>
      </c>
      <c r="E463">
        <v>0</v>
      </c>
      <c r="F463" t="s">
        <v>3286</v>
      </c>
      <c r="G463" t="s">
        <v>11</v>
      </c>
      <c r="H463">
        <v>86042099</v>
      </c>
      <c r="I463">
        <v>3700000</v>
      </c>
      <c r="J463">
        <v>2009</v>
      </c>
      <c r="K463" t="s">
        <v>1230</v>
      </c>
      <c r="L463" t="s">
        <v>1077</v>
      </c>
    </row>
    <row r="464" spans="1:12" x14ac:dyDescent="0.25">
      <c r="A464" t="s">
        <v>1229</v>
      </c>
      <c r="B464" t="s">
        <v>1203</v>
      </c>
      <c r="C464" t="str">
        <f t="shared" si="10"/>
        <v>Haryana</v>
      </c>
      <c r="D464" t="s">
        <v>35</v>
      </c>
      <c r="E464">
        <v>0</v>
      </c>
      <c r="F464" t="s">
        <v>3286</v>
      </c>
      <c r="G464" t="s">
        <v>11</v>
      </c>
      <c r="H464">
        <v>1779080</v>
      </c>
      <c r="I464">
        <v>0</v>
      </c>
      <c r="J464">
        <v>2009</v>
      </c>
      <c r="K464" t="s">
        <v>954</v>
      </c>
      <c r="L464" t="s">
        <v>1098</v>
      </c>
    </row>
    <row r="465" spans="1:12" x14ac:dyDescent="0.25">
      <c r="A465" t="s">
        <v>1228</v>
      </c>
      <c r="B465" t="s">
        <v>997</v>
      </c>
      <c r="C465" t="str">
        <f t="shared" si="10"/>
        <v>Delhi [1977 Onwards]</v>
      </c>
      <c r="D465" t="s">
        <v>35</v>
      </c>
      <c r="E465">
        <v>0</v>
      </c>
      <c r="F465" t="s">
        <v>3286</v>
      </c>
      <c r="G465" t="s">
        <v>61</v>
      </c>
      <c r="H465">
        <v>25845997</v>
      </c>
      <c r="I465">
        <v>329812</v>
      </c>
      <c r="J465">
        <v>2009</v>
      </c>
      <c r="K465" t="s">
        <v>956</v>
      </c>
      <c r="L465" t="s">
        <v>1078</v>
      </c>
    </row>
    <row r="466" spans="1:12" x14ac:dyDescent="0.25">
      <c r="A466" t="s">
        <v>1227</v>
      </c>
      <c r="B466" t="s">
        <v>1201</v>
      </c>
      <c r="C466" t="str">
        <f t="shared" si="10"/>
        <v>Goa</v>
      </c>
      <c r="D466" t="s">
        <v>35</v>
      </c>
      <c r="E466">
        <v>0</v>
      </c>
      <c r="F466" t="s">
        <v>3286</v>
      </c>
      <c r="G466" t="s">
        <v>11</v>
      </c>
      <c r="H466">
        <v>29473470</v>
      </c>
      <c r="I466">
        <v>443500</v>
      </c>
      <c r="J466">
        <v>2009</v>
      </c>
      <c r="K466" t="s">
        <v>960</v>
      </c>
      <c r="L466" t="s">
        <v>1093</v>
      </c>
    </row>
    <row r="467" spans="1:12" x14ac:dyDescent="0.25">
      <c r="A467" t="s">
        <v>1226</v>
      </c>
      <c r="B467" t="s">
        <v>1199</v>
      </c>
      <c r="C467" t="str">
        <f t="shared" si="10"/>
        <v>West Bengal</v>
      </c>
      <c r="D467" t="s">
        <v>253</v>
      </c>
      <c r="E467">
        <v>0</v>
      </c>
      <c r="F467" t="s">
        <v>3286</v>
      </c>
      <c r="G467" t="s">
        <v>11</v>
      </c>
      <c r="H467">
        <v>16146266</v>
      </c>
      <c r="I467">
        <v>2125000</v>
      </c>
      <c r="J467">
        <v>2009</v>
      </c>
      <c r="K467" t="s">
        <v>962</v>
      </c>
      <c r="L467" t="s">
        <v>1119</v>
      </c>
    </row>
    <row r="468" spans="1:12" x14ac:dyDescent="0.25">
      <c r="A468" t="s">
        <v>1225</v>
      </c>
      <c r="B468" t="s">
        <v>1120</v>
      </c>
      <c r="C468" t="str">
        <f t="shared" si="10"/>
        <v>Andhra Pradesh</v>
      </c>
      <c r="D468" t="s">
        <v>35</v>
      </c>
      <c r="E468">
        <v>0</v>
      </c>
      <c r="F468" t="s">
        <v>3286</v>
      </c>
      <c r="G468" t="s">
        <v>11</v>
      </c>
      <c r="H468">
        <v>18491160</v>
      </c>
      <c r="I468">
        <v>2642781</v>
      </c>
      <c r="J468">
        <v>2009</v>
      </c>
      <c r="K468" t="s">
        <v>1224</v>
      </c>
      <c r="L468" t="s">
        <v>1109</v>
      </c>
    </row>
    <row r="469" spans="1:12" x14ac:dyDescent="0.25">
      <c r="A469" t="s">
        <v>1223</v>
      </c>
      <c r="B469" t="s">
        <v>999</v>
      </c>
      <c r="C469" t="str">
        <f t="shared" si="10"/>
        <v>Jammu &amp; Kashmir</v>
      </c>
      <c r="D469" t="s">
        <v>153</v>
      </c>
      <c r="E469">
        <v>0</v>
      </c>
      <c r="F469" t="s">
        <v>3310</v>
      </c>
      <c r="G469" t="s">
        <v>11</v>
      </c>
      <c r="H469">
        <v>97841140</v>
      </c>
      <c r="I469">
        <v>0</v>
      </c>
      <c r="J469">
        <v>2009</v>
      </c>
      <c r="K469" t="s">
        <v>964</v>
      </c>
      <c r="L469" t="s">
        <v>1097</v>
      </c>
    </row>
    <row r="470" spans="1:12" x14ac:dyDescent="0.25">
      <c r="A470" t="s">
        <v>1222</v>
      </c>
      <c r="B470" t="s">
        <v>1001</v>
      </c>
      <c r="C470" t="str">
        <f t="shared" si="10"/>
        <v>Tamil Nadu</v>
      </c>
      <c r="D470" t="s">
        <v>305</v>
      </c>
      <c r="E470">
        <v>0</v>
      </c>
      <c r="F470" t="s">
        <v>1126</v>
      </c>
      <c r="G470" t="s">
        <v>15</v>
      </c>
      <c r="H470">
        <v>76971478</v>
      </c>
      <c r="I470">
        <v>0</v>
      </c>
      <c r="J470">
        <v>2009</v>
      </c>
      <c r="K470" t="s">
        <v>1221</v>
      </c>
      <c r="L470" t="s">
        <v>1079</v>
      </c>
    </row>
    <row r="471" spans="1:12" x14ac:dyDescent="0.25">
      <c r="A471" t="s">
        <v>1220</v>
      </c>
      <c r="B471" t="s">
        <v>1003</v>
      </c>
      <c r="C471" t="str">
        <f t="shared" si="10"/>
        <v>Uttar Pradesh [2000 Onwards]</v>
      </c>
      <c r="D471" t="s">
        <v>35</v>
      </c>
      <c r="E471">
        <v>0</v>
      </c>
      <c r="F471" t="s">
        <v>3286</v>
      </c>
      <c r="G471" t="s">
        <v>44</v>
      </c>
      <c r="H471">
        <v>62259720</v>
      </c>
      <c r="I471">
        <v>0</v>
      </c>
      <c r="J471">
        <v>2009</v>
      </c>
      <c r="K471" t="s">
        <v>1219</v>
      </c>
      <c r="L471" t="s">
        <v>1079</v>
      </c>
    </row>
    <row r="472" spans="1:12" x14ac:dyDescent="0.25">
      <c r="A472" t="s">
        <v>1218</v>
      </c>
      <c r="B472" t="s">
        <v>1005</v>
      </c>
      <c r="C472" t="str">
        <f t="shared" si="10"/>
        <v>Orissa</v>
      </c>
      <c r="D472" t="s">
        <v>35</v>
      </c>
      <c r="E472">
        <v>0</v>
      </c>
      <c r="F472" t="s">
        <v>3286</v>
      </c>
      <c r="G472" t="s">
        <v>97</v>
      </c>
      <c r="H472">
        <v>3965226</v>
      </c>
      <c r="I472">
        <v>0</v>
      </c>
      <c r="J472">
        <v>2009</v>
      </c>
      <c r="K472" t="s">
        <v>1217</v>
      </c>
      <c r="L472" t="s">
        <v>1078</v>
      </c>
    </row>
    <row r="473" spans="1:12" x14ac:dyDescent="0.25">
      <c r="A473" t="s">
        <v>1216</v>
      </c>
      <c r="B473" t="s">
        <v>1193</v>
      </c>
      <c r="C473" t="str">
        <f t="shared" si="10"/>
        <v>Bihar [2000 Onwards]</v>
      </c>
      <c r="D473" t="s">
        <v>75</v>
      </c>
      <c r="E473">
        <v>0</v>
      </c>
      <c r="F473" t="s">
        <v>3310</v>
      </c>
      <c r="G473" t="s">
        <v>27</v>
      </c>
      <c r="H473">
        <v>6689616</v>
      </c>
      <c r="I473">
        <v>440179</v>
      </c>
      <c r="J473">
        <v>2009</v>
      </c>
      <c r="K473" t="s">
        <v>970</v>
      </c>
      <c r="L473" t="s">
        <v>1098</v>
      </c>
    </row>
    <row r="474" spans="1:12" x14ac:dyDescent="0.25">
      <c r="A474" t="s">
        <v>1215</v>
      </c>
      <c r="B474" t="s">
        <v>1007</v>
      </c>
      <c r="C474" t="str">
        <f t="shared" si="10"/>
        <v>Gujarat</v>
      </c>
      <c r="D474" t="s">
        <v>21</v>
      </c>
      <c r="E474">
        <v>1</v>
      </c>
      <c r="F474" t="s">
        <v>3286</v>
      </c>
      <c r="G474" t="s">
        <v>15</v>
      </c>
      <c r="H474">
        <v>9021338</v>
      </c>
      <c r="I474">
        <v>395000</v>
      </c>
      <c r="J474">
        <v>2009</v>
      </c>
      <c r="K474" t="s">
        <v>972</v>
      </c>
      <c r="L474" t="s">
        <v>1081</v>
      </c>
    </row>
    <row r="475" spans="1:12" x14ac:dyDescent="0.25">
      <c r="A475" t="s">
        <v>1214</v>
      </c>
      <c r="B475" t="s">
        <v>1121</v>
      </c>
      <c r="C475" t="str">
        <f t="shared" si="10"/>
        <v>Gujarat</v>
      </c>
      <c r="D475" t="s">
        <v>35</v>
      </c>
      <c r="E475">
        <v>0</v>
      </c>
      <c r="F475" t="s">
        <v>3286</v>
      </c>
      <c r="G475" t="s">
        <v>432</v>
      </c>
      <c r="H475">
        <v>18618718</v>
      </c>
      <c r="I475">
        <v>0</v>
      </c>
      <c r="J475">
        <v>2009</v>
      </c>
      <c r="K475" t="s">
        <v>974</v>
      </c>
      <c r="L475" t="s">
        <v>974</v>
      </c>
    </row>
    <row r="476" spans="1:12" x14ac:dyDescent="0.25">
      <c r="A476" t="s">
        <v>1213</v>
      </c>
      <c r="B476" t="s">
        <v>1011</v>
      </c>
      <c r="C476" t="str">
        <f t="shared" si="10"/>
        <v>West Bengal</v>
      </c>
      <c r="D476" t="s">
        <v>253</v>
      </c>
      <c r="E476">
        <v>3</v>
      </c>
      <c r="F476" t="s">
        <v>3286</v>
      </c>
      <c r="G476" t="s">
        <v>15</v>
      </c>
      <c r="H476">
        <v>4751934</v>
      </c>
      <c r="I476">
        <v>0</v>
      </c>
      <c r="J476">
        <v>2009</v>
      </c>
      <c r="K476" t="s">
        <v>977</v>
      </c>
      <c r="L476" t="s">
        <v>1096</v>
      </c>
    </row>
    <row r="477" spans="1:12" x14ac:dyDescent="0.25">
      <c r="A477" t="s">
        <v>1212</v>
      </c>
      <c r="B477" t="s">
        <v>1015</v>
      </c>
      <c r="C477" t="str">
        <f t="shared" si="10"/>
        <v>Uttarakhand</v>
      </c>
      <c r="D477" t="s">
        <v>35</v>
      </c>
      <c r="E477">
        <v>0</v>
      </c>
      <c r="F477" t="s">
        <v>3286</v>
      </c>
      <c r="G477" t="s">
        <v>11</v>
      </c>
      <c r="H477">
        <v>13501773</v>
      </c>
      <c r="I477">
        <v>0</v>
      </c>
      <c r="J477">
        <v>2009</v>
      </c>
      <c r="K477" t="s">
        <v>981</v>
      </c>
      <c r="L477" t="s">
        <v>1104</v>
      </c>
    </row>
    <row r="478" spans="1:12" x14ac:dyDescent="0.25">
      <c r="A478" t="s">
        <v>1211</v>
      </c>
      <c r="B478" t="s">
        <v>1019</v>
      </c>
      <c r="C478" t="str">
        <f t="shared" si="10"/>
        <v>Tamil Nadu</v>
      </c>
      <c r="D478" t="s">
        <v>14</v>
      </c>
      <c r="E478">
        <v>0</v>
      </c>
      <c r="F478" t="s">
        <v>3286</v>
      </c>
      <c r="G478" t="s">
        <v>15</v>
      </c>
      <c r="H478">
        <v>159365</v>
      </c>
      <c r="I478">
        <v>23014</v>
      </c>
      <c r="J478">
        <v>2009</v>
      </c>
      <c r="K478" t="s">
        <v>983</v>
      </c>
      <c r="L478" t="s">
        <v>1088</v>
      </c>
    </row>
    <row r="479" spans="1:12" x14ac:dyDescent="0.25">
      <c r="A479" t="s">
        <v>1210</v>
      </c>
      <c r="B479" t="s">
        <v>1021</v>
      </c>
      <c r="C479" t="str">
        <f t="shared" si="10"/>
        <v>Assam</v>
      </c>
      <c r="D479" t="s">
        <v>351</v>
      </c>
      <c r="E479">
        <v>0</v>
      </c>
      <c r="F479" t="s">
        <v>1126</v>
      </c>
      <c r="G479" t="s">
        <v>61</v>
      </c>
      <c r="H479">
        <v>936292</v>
      </c>
      <c r="I479">
        <v>535000</v>
      </c>
      <c r="J479">
        <v>2009</v>
      </c>
      <c r="K479" t="s">
        <v>985</v>
      </c>
      <c r="L479" t="s">
        <v>1093</v>
      </c>
    </row>
    <row r="480" spans="1:12" x14ac:dyDescent="0.25">
      <c r="A480" t="s">
        <v>1209</v>
      </c>
      <c r="B480" t="s">
        <v>1023</v>
      </c>
      <c r="C480" t="str">
        <f t="shared" si="10"/>
        <v>Maharashtra</v>
      </c>
      <c r="D480" t="s">
        <v>24</v>
      </c>
      <c r="E480">
        <v>2</v>
      </c>
      <c r="F480" t="s">
        <v>3286</v>
      </c>
      <c r="G480" t="s">
        <v>97</v>
      </c>
      <c r="H480">
        <v>30415344</v>
      </c>
      <c r="I480">
        <v>0</v>
      </c>
      <c r="J480">
        <v>2009</v>
      </c>
      <c r="K480" t="s">
        <v>987</v>
      </c>
      <c r="L480" t="s">
        <v>1078</v>
      </c>
    </row>
    <row r="481" spans="1:12" x14ac:dyDescent="0.25">
      <c r="A481" t="s">
        <v>1208</v>
      </c>
      <c r="B481" t="s">
        <v>1025</v>
      </c>
      <c r="C481" t="str">
        <f t="shared" si="10"/>
        <v>Tamil Nadu</v>
      </c>
      <c r="D481" t="s">
        <v>305</v>
      </c>
      <c r="E481">
        <v>0</v>
      </c>
      <c r="F481" t="s">
        <v>1126</v>
      </c>
      <c r="G481" t="s">
        <v>11</v>
      </c>
      <c r="H481">
        <v>7523592</v>
      </c>
      <c r="I481">
        <v>2841136</v>
      </c>
      <c r="J481">
        <v>2009</v>
      </c>
      <c r="K481" t="s">
        <v>989</v>
      </c>
      <c r="L481" t="s">
        <v>1092</v>
      </c>
    </row>
    <row r="482" spans="1:12" x14ac:dyDescent="0.25">
      <c r="A482" t="s">
        <v>1207</v>
      </c>
      <c r="B482" t="s">
        <v>1185</v>
      </c>
      <c r="C482" t="str">
        <f t="shared" si="10"/>
        <v>Tamil Nadu</v>
      </c>
      <c r="D482" t="s">
        <v>35</v>
      </c>
      <c r="E482">
        <v>0</v>
      </c>
      <c r="F482" t="s">
        <v>3286</v>
      </c>
      <c r="G482" t="s">
        <v>97</v>
      </c>
      <c r="H482">
        <v>248974573</v>
      </c>
      <c r="I482">
        <v>2191815</v>
      </c>
      <c r="J482">
        <v>2009</v>
      </c>
      <c r="K482" t="s">
        <v>993</v>
      </c>
      <c r="L482" t="s">
        <v>1093</v>
      </c>
    </row>
    <row r="483" spans="1:12" x14ac:dyDescent="0.25">
      <c r="A483" t="s">
        <v>1206</v>
      </c>
      <c r="B483" t="s">
        <v>1181</v>
      </c>
      <c r="C483" t="str">
        <f t="shared" si="10"/>
        <v>Kerala</v>
      </c>
      <c r="D483" t="s">
        <v>35</v>
      </c>
      <c r="E483">
        <v>1</v>
      </c>
      <c r="F483" t="s">
        <v>3286</v>
      </c>
      <c r="G483" t="s">
        <v>44</v>
      </c>
      <c r="H483">
        <v>212442472</v>
      </c>
      <c r="I483">
        <v>0</v>
      </c>
      <c r="J483">
        <v>2009</v>
      </c>
      <c r="K483" t="s">
        <v>1205</v>
      </c>
      <c r="L483" t="s">
        <v>1079</v>
      </c>
    </row>
    <row r="484" spans="1:12" x14ac:dyDescent="0.25">
      <c r="A484" t="s">
        <v>1204</v>
      </c>
      <c r="B484" t="s">
        <v>1179</v>
      </c>
      <c r="C484" t="str">
        <f t="shared" si="10"/>
        <v>Tamil Nadu</v>
      </c>
      <c r="D484" t="s">
        <v>305</v>
      </c>
      <c r="E484">
        <v>0</v>
      </c>
      <c r="F484" t="s">
        <v>1126</v>
      </c>
      <c r="G484" t="s">
        <v>15</v>
      </c>
      <c r="H484">
        <v>87526313</v>
      </c>
      <c r="I484">
        <v>1090000</v>
      </c>
      <c r="J484">
        <v>2009</v>
      </c>
      <c r="K484" t="s">
        <v>1203</v>
      </c>
      <c r="L484" t="s">
        <v>1088</v>
      </c>
    </row>
    <row r="485" spans="1:12" x14ac:dyDescent="0.25">
      <c r="A485" t="s">
        <v>1202</v>
      </c>
      <c r="B485" t="s">
        <v>1177</v>
      </c>
      <c r="C485" t="str">
        <f t="shared" si="10"/>
        <v>Kerala</v>
      </c>
      <c r="D485" t="s">
        <v>35</v>
      </c>
      <c r="E485">
        <v>0</v>
      </c>
      <c r="F485" t="s">
        <v>3286</v>
      </c>
      <c r="G485" t="s">
        <v>27</v>
      </c>
      <c r="H485">
        <v>16335679</v>
      </c>
      <c r="I485">
        <v>0</v>
      </c>
      <c r="J485">
        <v>2009</v>
      </c>
      <c r="K485" t="s">
        <v>997</v>
      </c>
      <c r="L485" t="s">
        <v>1103</v>
      </c>
    </row>
    <row r="486" spans="1:12" x14ac:dyDescent="0.25">
      <c r="A486" t="s">
        <v>911</v>
      </c>
      <c r="B486" t="s">
        <v>1175</v>
      </c>
      <c r="C486" t="str">
        <f t="shared" si="10"/>
        <v>Madhya Pradesh [2000 Onwards]</v>
      </c>
      <c r="D486" t="s">
        <v>21</v>
      </c>
      <c r="E486">
        <v>0</v>
      </c>
      <c r="F486" t="s">
        <v>3286</v>
      </c>
      <c r="G486" t="s">
        <v>44</v>
      </c>
      <c r="H486">
        <v>2551466</v>
      </c>
      <c r="I486">
        <v>0</v>
      </c>
      <c r="J486">
        <v>2009</v>
      </c>
      <c r="K486" t="s">
        <v>1201</v>
      </c>
      <c r="L486" t="s">
        <v>1117</v>
      </c>
    </row>
    <row r="487" spans="1:12" x14ac:dyDescent="0.25">
      <c r="A487" t="s">
        <v>1200</v>
      </c>
      <c r="B487" t="s">
        <v>1031</v>
      </c>
      <c r="C487" t="str">
        <f t="shared" si="10"/>
        <v>Tamil Nadu</v>
      </c>
      <c r="D487" t="s">
        <v>1163</v>
      </c>
      <c r="E487">
        <v>0</v>
      </c>
      <c r="F487" t="s">
        <v>3310</v>
      </c>
      <c r="G487" t="s">
        <v>11</v>
      </c>
      <c r="H487">
        <v>5345000</v>
      </c>
      <c r="I487">
        <v>806395</v>
      </c>
      <c r="J487">
        <v>2009</v>
      </c>
      <c r="K487" t="s">
        <v>1199</v>
      </c>
      <c r="L487" t="s">
        <v>1084</v>
      </c>
    </row>
    <row r="488" spans="1:12" x14ac:dyDescent="0.25">
      <c r="A488" t="s">
        <v>1198</v>
      </c>
      <c r="B488" t="s">
        <v>1033</v>
      </c>
      <c r="C488" t="str">
        <f t="shared" si="10"/>
        <v>Tamil Nadu</v>
      </c>
      <c r="D488" t="s">
        <v>35</v>
      </c>
      <c r="E488">
        <v>0</v>
      </c>
      <c r="F488" t="s">
        <v>3286</v>
      </c>
      <c r="G488" t="s">
        <v>27</v>
      </c>
      <c r="H488">
        <v>34706447</v>
      </c>
      <c r="I488">
        <v>1807386</v>
      </c>
      <c r="J488">
        <v>2009</v>
      </c>
      <c r="K488" t="s">
        <v>1120</v>
      </c>
      <c r="L488" t="s">
        <v>1077</v>
      </c>
    </row>
    <row r="489" spans="1:12" x14ac:dyDescent="0.25">
      <c r="A489" t="s">
        <v>1197</v>
      </c>
      <c r="B489" t="s">
        <v>1171</v>
      </c>
      <c r="C489" t="str">
        <f t="shared" ref="C489:C523" si="11">VLOOKUP(B489,$K$2:$L$544,2,FALSE)</f>
        <v>Andhra Pradesh</v>
      </c>
      <c r="D489" t="s">
        <v>35</v>
      </c>
      <c r="E489">
        <v>0</v>
      </c>
      <c r="F489" t="s">
        <v>3286</v>
      </c>
      <c r="G489" t="s">
        <v>11</v>
      </c>
      <c r="H489">
        <v>5512900</v>
      </c>
      <c r="I489">
        <v>557719</v>
      </c>
      <c r="J489">
        <v>2009</v>
      </c>
      <c r="K489" t="s">
        <v>999</v>
      </c>
      <c r="L489" t="s">
        <v>1091</v>
      </c>
    </row>
    <row r="490" spans="1:12" x14ac:dyDescent="0.25">
      <c r="A490" t="s">
        <v>1196</v>
      </c>
      <c r="B490" t="s">
        <v>1169</v>
      </c>
      <c r="C490" t="str">
        <f t="shared" si="11"/>
        <v>Tamil Nadu</v>
      </c>
      <c r="D490" t="s">
        <v>1163</v>
      </c>
      <c r="E490">
        <v>3</v>
      </c>
      <c r="F490" t="s">
        <v>3310</v>
      </c>
      <c r="G490" t="s">
        <v>27</v>
      </c>
      <c r="H490">
        <v>51892954</v>
      </c>
      <c r="I490">
        <v>0</v>
      </c>
      <c r="J490">
        <v>2009</v>
      </c>
      <c r="K490" t="s">
        <v>1001</v>
      </c>
      <c r="L490" t="s">
        <v>1092</v>
      </c>
    </row>
    <row r="491" spans="1:12" x14ac:dyDescent="0.25">
      <c r="A491" t="s">
        <v>1195</v>
      </c>
      <c r="B491" t="s">
        <v>1183</v>
      </c>
      <c r="C491" t="str">
        <f t="shared" si="11"/>
        <v>Tamil Nadu</v>
      </c>
      <c r="D491" t="s">
        <v>1163</v>
      </c>
      <c r="E491">
        <v>0</v>
      </c>
      <c r="F491" t="s">
        <v>3310</v>
      </c>
      <c r="G491" t="s">
        <v>11</v>
      </c>
      <c r="H491">
        <v>2074236</v>
      </c>
      <c r="I491">
        <v>350000</v>
      </c>
      <c r="J491">
        <v>2009</v>
      </c>
      <c r="K491" t="s">
        <v>1003</v>
      </c>
      <c r="L491" t="s">
        <v>1078</v>
      </c>
    </row>
    <row r="492" spans="1:12" x14ac:dyDescent="0.25">
      <c r="A492" t="s">
        <v>1194</v>
      </c>
      <c r="B492" t="s">
        <v>1167</v>
      </c>
      <c r="C492" t="str">
        <f t="shared" si="11"/>
        <v>Tamil Nadu</v>
      </c>
      <c r="D492" t="s">
        <v>305</v>
      </c>
      <c r="E492">
        <v>0</v>
      </c>
      <c r="F492" t="s">
        <v>1126</v>
      </c>
      <c r="G492" t="s">
        <v>146</v>
      </c>
      <c r="H492">
        <v>57010000</v>
      </c>
      <c r="I492">
        <v>1538546</v>
      </c>
      <c r="J492">
        <v>2009</v>
      </c>
      <c r="K492" t="s">
        <v>1005</v>
      </c>
      <c r="L492" t="s">
        <v>1095</v>
      </c>
    </row>
    <row r="493" spans="1:12" x14ac:dyDescent="0.25">
      <c r="A493" t="s">
        <v>1042</v>
      </c>
      <c r="B493" t="s">
        <v>1043</v>
      </c>
      <c r="C493" t="str">
        <f t="shared" si="11"/>
        <v>Tripura</v>
      </c>
      <c r="D493" t="s">
        <v>43</v>
      </c>
      <c r="E493">
        <v>0</v>
      </c>
      <c r="F493" t="s">
        <v>3286</v>
      </c>
      <c r="G493" t="s">
        <v>15</v>
      </c>
      <c r="H493">
        <v>3695981</v>
      </c>
      <c r="I493">
        <v>0</v>
      </c>
      <c r="J493">
        <v>2009</v>
      </c>
      <c r="K493" t="s">
        <v>1193</v>
      </c>
      <c r="L493" t="s">
        <v>1093</v>
      </c>
    </row>
    <row r="494" spans="1:12" x14ac:dyDescent="0.25">
      <c r="A494" t="s">
        <v>1044</v>
      </c>
      <c r="B494" t="s">
        <v>1045</v>
      </c>
      <c r="C494" t="str">
        <f t="shared" si="11"/>
        <v>Tripura</v>
      </c>
      <c r="D494" t="s">
        <v>43</v>
      </c>
      <c r="E494">
        <v>0</v>
      </c>
      <c r="F494" t="s">
        <v>3286</v>
      </c>
      <c r="G494" t="s">
        <v>27</v>
      </c>
      <c r="H494">
        <v>3492580</v>
      </c>
      <c r="I494">
        <v>0</v>
      </c>
      <c r="J494">
        <v>2009</v>
      </c>
      <c r="K494" t="s">
        <v>1007</v>
      </c>
      <c r="L494" t="s">
        <v>1080</v>
      </c>
    </row>
    <row r="495" spans="1:12" x14ac:dyDescent="0.25">
      <c r="A495" t="s">
        <v>1192</v>
      </c>
      <c r="B495" t="s">
        <v>1047</v>
      </c>
      <c r="C495" t="str">
        <f t="shared" si="11"/>
        <v>Karnataka</v>
      </c>
      <c r="D495" t="s">
        <v>21</v>
      </c>
      <c r="E495">
        <v>0</v>
      </c>
      <c r="F495" t="s">
        <v>3286</v>
      </c>
      <c r="G495" t="s">
        <v>11</v>
      </c>
      <c r="H495">
        <v>54382029</v>
      </c>
      <c r="I495">
        <v>8761621</v>
      </c>
      <c r="J495">
        <v>2009</v>
      </c>
      <c r="K495" t="s">
        <v>1121</v>
      </c>
      <c r="L495" t="s">
        <v>1080</v>
      </c>
    </row>
    <row r="496" spans="1:12" x14ac:dyDescent="0.25">
      <c r="A496" t="s">
        <v>1191</v>
      </c>
      <c r="B496" t="s">
        <v>1049</v>
      </c>
      <c r="C496" t="str">
        <f t="shared" si="11"/>
        <v>Meghalaya</v>
      </c>
      <c r="D496" t="s">
        <v>24</v>
      </c>
      <c r="E496">
        <v>0</v>
      </c>
      <c r="F496" t="s">
        <v>3286</v>
      </c>
      <c r="G496" t="s">
        <v>27</v>
      </c>
      <c r="H496">
        <v>6644295</v>
      </c>
      <c r="I496">
        <v>0</v>
      </c>
      <c r="J496">
        <v>2009</v>
      </c>
      <c r="K496" t="s">
        <v>1011</v>
      </c>
      <c r="L496" t="s">
        <v>1084</v>
      </c>
    </row>
    <row r="497" spans="1:12" x14ac:dyDescent="0.25">
      <c r="A497" t="s">
        <v>1190</v>
      </c>
      <c r="B497" t="s">
        <v>1123</v>
      </c>
      <c r="C497" t="str">
        <f t="shared" si="11"/>
        <v>Rajasthan</v>
      </c>
      <c r="D497" t="s">
        <v>35</v>
      </c>
      <c r="E497">
        <v>0</v>
      </c>
      <c r="F497" t="s">
        <v>3286</v>
      </c>
      <c r="G497" t="s">
        <v>15</v>
      </c>
      <c r="H497">
        <v>6753883</v>
      </c>
      <c r="I497">
        <v>1750000</v>
      </c>
      <c r="J497">
        <v>2009</v>
      </c>
      <c r="K497" t="s">
        <v>1015</v>
      </c>
      <c r="L497" t="s">
        <v>1086</v>
      </c>
    </row>
    <row r="498" spans="1:12" x14ac:dyDescent="0.25">
      <c r="A498" t="s">
        <v>1050</v>
      </c>
      <c r="B498" t="s">
        <v>1051</v>
      </c>
      <c r="C498" t="str">
        <f t="shared" si="11"/>
        <v>Jammu &amp; Kashmir</v>
      </c>
      <c r="D498" t="s">
        <v>35</v>
      </c>
      <c r="E498">
        <v>0</v>
      </c>
      <c r="F498" t="s">
        <v>3286</v>
      </c>
      <c r="G498" t="s">
        <v>15</v>
      </c>
      <c r="H498">
        <v>1762378</v>
      </c>
      <c r="I498">
        <v>2650000</v>
      </c>
      <c r="J498">
        <v>2009</v>
      </c>
      <c r="K498" t="s">
        <v>1019</v>
      </c>
      <c r="L498" t="s">
        <v>1092</v>
      </c>
    </row>
    <row r="499" spans="1:12" x14ac:dyDescent="0.25">
      <c r="A499" t="s">
        <v>1189</v>
      </c>
      <c r="B499" t="s">
        <v>1156</v>
      </c>
      <c r="C499" t="str">
        <f t="shared" si="11"/>
        <v>Karnataka</v>
      </c>
      <c r="D499" t="s">
        <v>21</v>
      </c>
      <c r="E499">
        <v>0</v>
      </c>
      <c r="F499" t="s">
        <v>3286</v>
      </c>
      <c r="G499" t="s">
        <v>11</v>
      </c>
      <c r="H499">
        <v>14375959</v>
      </c>
      <c r="I499">
        <v>2486447</v>
      </c>
      <c r="J499">
        <v>2009</v>
      </c>
      <c r="K499" t="s">
        <v>1021</v>
      </c>
      <c r="L499" t="s">
        <v>1096</v>
      </c>
    </row>
    <row r="500" spans="1:12" x14ac:dyDescent="0.25">
      <c r="A500" t="s">
        <v>1188</v>
      </c>
      <c r="B500" t="s">
        <v>1154</v>
      </c>
      <c r="C500" t="str">
        <f t="shared" si="11"/>
        <v>Bihar [2000 Onwards]</v>
      </c>
      <c r="D500" t="s">
        <v>75</v>
      </c>
      <c r="E500">
        <v>0</v>
      </c>
      <c r="F500" t="s">
        <v>3310</v>
      </c>
      <c r="G500" t="s">
        <v>432</v>
      </c>
      <c r="H500">
        <v>10536274</v>
      </c>
      <c r="I500">
        <v>341141</v>
      </c>
      <c r="J500">
        <v>2009</v>
      </c>
      <c r="K500" t="s">
        <v>1023</v>
      </c>
      <c r="L500" t="s">
        <v>1079</v>
      </c>
    </row>
    <row r="501" spans="1:12" x14ac:dyDescent="0.25">
      <c r="A501" t="s">
        <v>1187</v>
      </c>
      <c r="B501" t="s">
        <v>1055</v>
      </c>
      <c r="C501" t="str">
        <f t="shared" si="11"/>
        <v>Madhya Pradesh [2000 Onwards]</v>
      </c>
      <c r="D501" t="s">
        <v>35</v>
      </c>
      <c r="E501">
        <v>3</v>
      </c>
      <c r="F501" t="s">
        <v>3286</v>
      </c>
      <c r="G501" t="s">
        <v>432</v>
      </c>
      <c r="H501">
        <v>105031313</v>
      </c>
      <c r="I501">
        <v>1500000</v>
      </c>
      <c r="J501">
        <v>2009</v>
      </c>
      <c r="K501" t="s">
        <v>1025</v>
      </c>
      <c r="L501" t="s">
        <v>1092</v>
      </c>
    </row>
    <row r="502" spans="1:12" x14ac:dyDescent="0.25">
      <c r="A502" t="s">
        <v>1186</v>
      </c>
      <c r="B502" t="s">
        <v>1057</v>
      </c>
      <c r="C502" t="str">
        <f t="shared" si="11"/>
        <v>West Bengal</v>
      </c>
      <c r="D502" t="s">
        <v>253</v>
      </c>
      <c r="E502">
        <v>0</v>
      </c>
      <c r="F502" t="s">
        <v>3286</v>
      </c>
      <c r="G502" t="s">
        <v>15</v>
      </c>
      <c r="H502">
        <v>6026230</v>
      </c>
      <c r="I502">
        <v>3600555</v>
      </c>
      <c r="J502">
        <v>2009</v>
      </c>
      <c r="K502" t="s">
        <v>1185</v>
      </c>
      <c r="L502" t="s">
        <v>1092</v>
      </c>
    </row>
    <row r="503" spans="1:12" x14ac:dyDescent="0.25">
      <c r="A503" t="s">
        <v>1184</v>
      </c>
      <c r="B503" t="s">
        <v>1059</v>
      </c>
      <c r="C503" t="str">
        <f t="shared" si="11"/>
        <v>Uttar Pradesh [2000 Onwards]</v>
      </c>
      <c r="D503" t="s">
        <v>35</v>
      </c>
      <c r="E503">
        <v>1</v>
      </c>
      <c r="F503" t="s">
        <v>3286</v>
      </c>
      <c r="G503" t="s">
        <v>15</v>
      </c>
      <c r="H503">
        <v>421352753</v>
      </c>
      <c r="I503">
        <v>0</v>
      </c>
      <c r="J503">
        <v>2009</v>
      </c>
      <c r="K503" t="s">
        <v>1183</v>
      </c>
      <c r="L503" t="s">
        <v>1092</v>
      </c>
    </row>
    <row r="504" spans="1:12" x14ac:dyDescent="0.25">
      <c r="A504" t="s">
        <v>1182</v>
      </c>
      <c r="B504" t="s">
        <v>1151</v>
      </c>
      <c r="C504" t="str">
        <f t="shared" si="11"/>
        <v>Karnataka</v>
      </c>
      <c r="D504" t="s">
        <v>21</v>
      </c>
      <c r="E504">
        <v>3</v>
      </c>
      <c r="F504" t="s">
        <v>3286</v>
      </c>
      <c r="G504" t="s">
        <v>97</v>
      </c>
      <c r="H504">
        <v>6427192</v>
      </c>
      <c r="I504">
        <v>3955458</v>
      </c>
      <c r="J504">
        <v>2009</v>
      </c>
      <c r="K504" t="s">
        <v>1181</v>
      </c>
      <c r="L504" t="s">
        <v>1083</v>
      </c>
    </row>
    <row r="505" spans="1:12" x14ac:dyDescent="0.25">
      <c r="A505" t="s">
        <v>1180</v>
      </c>
      <c r="B505" t="s">
        <v>1150</v>
      </c>
      <c r="C505" t="str">
        <f t="shared" si="11"/>
        <v>Kerala</v>
      </c>
      <c r="D505" t="s">
        <v>35</v>
      </c>
      <c r="E505">
        <v>0</v>
      </c>
      <c r="F505" t="s">
        <v>3286</v>
      </c>
      <c r="G505" t="s">
        <v>27</v>
      </c>
      <c r="H505">
        <v>3316300</v>
      </c>
      <c r="I505">
        <v>502346</v>
      </c>
      <c r="J505">
        <v>2009</v>
      </c>
      <c r="K505" t="s">
        <v>1179</v>
      </c>
      <c r="L505" t="s">
        <v>1092</v>
      </c>
    </row>
    <row r="506" spans="1:12" x14ac:dyDescent="0.25">
      <c r="A506" t="s">
        <v>1178</v>
      </c>
      <c r="B506" t="s">
        <v>1149</v>
      </c>
      <c r="C506" t="str">
        <f t="shared" si="11"/>
        <v>Gujarat</v>
      </c>
      <c r="D506" t="s">
        <v>21</v>
      </c>
      <c r="E506">
        <v>1</v>
      </c>
      <c r="F506" t="s">
        <v>3286</v>
      </c>
      <c r="G506" t="s">
        <v>15</v>
      </c>
      <c r="H506">
        <v>2662058</v>
      </c>
      <c r="I506">
        <v>216512</v>
      </c>
      <c r="J506">
        <v>2009</v>
      </c>
      <c r="K506" t="s">
        <v>1177</v>
      </c>
      <c r="L506" t="s">
        <v>1083</v>
      </c>
    </row>
    <row r="507" spans="1:12" x14ac:dyDescent="0.25">
      <c r="A507" t="s">
        <v>1176</v>
      </c>
      <c r="B507" t="s">
        <v>1061</v>
      </c>
      <c r="C507" t="str">
        <f t="shared" si="11"/>
        <v>Bihar [2000 Onwards]</v>
      </c>
      <c r="D507" t="s">
        <v>86</v>
      </c>
      <c r="E507">
        <v>0</v>
      </c>
      <c r="F507" t="s">
        <v>1126</v>
      </c>
      <c r="G507" t="s">
        <v>44</v>
      </c>
      <c r="H507">
        <v>6169238</v>
      </c>
      <c r="I507">
        <v>214137</v>
      </c>
      <c r="J507">
        <v>2009</v>
      </c>
      <c r="K507" t="s">
        <v>1175</v>
      </c>
      <c r="L507" t="s">
        <v>1098</v>
      </c>
    </row>
    <row r="508" spans="1:12" x14ac:dyDescent="0.25">
      <c r="A508" t="s">
        <v>1174</v>
      </c>
      <c r="B508" t="s">
        <v>1148</v>
      </c>
      <c r="C508" t="str">
        <f t="shared" si="11"/>
        <v>Bihar [2000 Onwards]</v>
      </c>
      <c r="D508" t="s">
        <v>75</v>
      </c>
      <c r="E508">
        <v>1</v>
      </c>
      <c r="F508" t="s">
        <v>3310</v>
      </c>
      <c r="G508" t="s">
        <v>61</v>
      </c>
      <c r="H508">
        <v>4428802</v>
      </c>
      <c r="I508">
        <v>520445</v>
      </c>
      <c r="J508">
        <v>2009</v>
      </c>
      <c r="K508" t="s">
        <v>1031</v>
      </c>
      <c r="L508" t="s">
        <v>1092</v>
      </c>
    </row>
    <row r="509" spans="1:12" x14ac:dyDescent="0.25">
      <c r="A509" t="s">
        <v>1173</v>
      </c>
      <c r="B509" t="s">
        <v>1147</v>
      </c>
      <c r="C509" t="str">
        <f t="shared" si="11"/>
        <v>Gujarat</v>
      </c>
      <c r="D509" t="s">
        <v>35</v>
      </c>
      <c r="E509">
        <v>2</v>
      </c>
      <c r="F509" t="s">
        <v>3286</v>
      </c>
      <c r="G509" t="s">
        <v>97</v>
      </c>
      <c r="H509">
        <v>1520245</v>
      </c>
      <c r="I509">
        <v>0</v>
      </c>
      <c r="J509">
        <v>2009</v>
      </c>
      <c r="K509" t="s">
        <v>1033</v>
      </c>
      <c r="L509" t="s">
        <v>1092</v>
      </c>
    </row>
    <row r="510" spans="1:12" x14ac:dyDescent="0.25">
      <c r="A510" t="s">
        <v>1172</v>
      </c>
      <c r="B510" t="s">
        <v>1063</v>
      </c>
      <c r="C510" t="str">
        <f t="shared" si="11"/>
        <v>Uttar Pradesh [2000 Onwards]</v>
      </c>
      <c r="D510" t="s">
        <v>21</v>
      </c>
      <c r="E510">
        <v>1</v>
      </c>
      <c r="F510" t="s">
        <v>3286</v>
      </c>
      <c r="G510" t="s">
        <v>44</v>
      </c>
      <c r="H510">
        <v>54475345</v>
      </c>
      <c r="I510">
        <v>0</v>
      </c>
      <c r="J510">
        <v>2009</v>
      </c>
      <c r="K510" t="s">
        <v>1171</v>
      </c>
      <c r="L510" t="s">
        <v>1077</v>
      </c>
    </row>
    <row r="511" spans="1:12" x14ac:dyDescent="0.25">
      <c r="A511" t="s">
        <v>1170</v>
      </c>
      <c r="B511" t="s">
        <v>1065</v>
      </c>
      <c r="C511" t="str">
        <f t="shared" si="11"/>
        <v>Tamil Nadu</v>
      </c>
      <c r="D511" t="s">
        <v>305</v>
      </c>
      <c r="E511">
        <v>0</v>
      </c>
      <c r="F511" t="s">
        <v>1126</v>
      </c>
      <c r="G511" t="s">
        <v>15</v>
      </c>
      <c r="H511">
        <v>12547128</v>
      </c>
      <c r="I511">
        <v>3297328</v>
      </c>
      <c r="J511">
        <v>2009</v>
      </c>
      <c r="K511" t="s">
        <v>1169</v>
      </c>
      <c r="L511" t="s">
        <v>1092</v>
      </c>
    </row>
    <row r="512" spans="1:12" x14ac:dyDescent="0.25">
      <c r="A512" t="s">
        <v>1168</v>
      </c>
      <c r="B512" t="s">
        <v>1067</v>
      </c>
      <c r="C512" t="str">
        <f t="shared" si="11"/>
        <v>Madhya Pradesh [2000 Onwards]</v>
      </c>
      <c r="D512" t="s">
        <v>21</v>
      </c>
      <c r="E512">
        <v>0</v>
      </c>
      <c r="F512" t="s">
        <v>3286</v>
      </c>
      <c r="G512" t="s">
        <v>11</v>
      </c>
      <c r="H512">
        <v>73582637</v>
      </c>
      <c r="I512">
        <v>58250</v>
      </c>
      <c r="J512">
        <v>2009</v>
      </c>
      <c r="K512" t="s">
        <v>1167</v>
      </c>
      <c r="L512" t="s">
        <v>1092</v>
      </c>
    </row>
    <row r="513" spans="1:12" x14ac:dyDescent="0.25">
      <c r="A513" t="s">
        <v>1166</v>
      </c>
      <c r="B513" t="s">
        <v>1124</v>
      </c>
      <c r="C513" t="str">
        <f t="shared" si="11"/>
        <v>Andhra Pradesh</v>
      </c>
      <c r="D513" t="s">
        <v>35</v>
      </c>
      <c r="E513">
        <v>0</v>
      </c>
      <c r="F513" t="s">
        <v>3286</v>
      </c>
      <c r="G513" t="s">
        <v>11</v>
      </c>
      <c r="H513">
        <v>1222964909</v>
      </c>
      <c r="I513">
        <v>23967984</v>
      </c>
      <c r="J513">
        <v>2009</v>
      </c>
      <c r="K513" t="s">
        <v>1165</v>
      </c>
      <c r="L513" t="s">
        <v>1081</v>
      </c>
    </row>
    <row r="514" spans="1:12" x14ac:dyDescent="0.25">
      <c r="A514" t="s">
        <v>1164</v>
      </c>
      <c r="B514" t="s">
        <v>1146</v>
      </c>
      <c r="C514" t="str">
        <f t="shared" si="11"/>
        <v>Tamil Nadu</v>
      </c>
      <c r="D514" t="s">
        <v>1163</v>
      </c>
      <c r="E514">
        <v>0</v>
      </c>
      <c r="F514" t="s">
        <v>3310</v>
      </c>
      <c r="G514" t="s">
        <v>97</v>
      </c>
      <c r="H514">
        <v>8938646</v>
      </c>
      <c r="I514">
        <v>967994</v>
      </c>
      <c r="J514">
        <v>2009</v>
      </c>
      <c r="K514" t="s">
        <v>1043</v>
      </c>
      <c r="L514" t="s">
        <v>1122</v>
      </c>
    </row>
    <row r="515" spans="1:12" x14ac:dyDescent="0.25">
      <c r="A515" t="s">
        <v>1162</v>
      </c>
      <c r="B515" t="s">
        <v>1145</v>
      </c>
      <c r="C515" t="str">
        <f t="shared" si="11"/>
        <v>Tamil Nadu</v>
      </c>
      <c r="D515" t="s">
        <v>35</v>
      </c>
      <c r="E515">
        <v>0</v>
      </c>
      <c r="F515" t="s">
        <v>3286</v>
      </c>
      <c r="G515" t="s">
        <v>11</v>
      </c>
      <c r="H515">
        <v>3313910</v>
      </c>
      <c r="I515">
        <v>0</v>
      </c>
      <c r="J515">
        <v>2009</v>
      </c>
      <c r="K515" t="s">
        <v>1045</v>
      </c>
      <c r="L515" t="s">
        <v>1122</v>
      </c>
    </row>
    <row r="516" spans="1:12" x14ac:dyDescent="0.25">
      <c r="A516" t="s">
        <v>1161</v>
      </c>
      <c r="B516" t="s">
        <v>1069</v>
      </c>
      <c r="C516" t="str">
        <f t="shared" si="11"/>
        <v>Andhra Pradesh</v>
      </c>
      <c r="D516" t="s">
        <v>35</v>
      </c>
      <c r="E516">
        <v>0</v>
      </c>
      <c r="F516" t="s">
        <v>3286</v>
      </c>
      <c r="G516" t="s">
        <v>15</v>
      </c>
      <c r="H516">
        <v>202639034</v>
      </c>
      <c r="I516">
        <v>560000</v>
      </c>
      <c r="J516">
        <v>2009</v>
      </c>
      <c r="K516" t="s">
        <v>1047</v>
      </c>
      <c r="L516" t="s">
        <v>1097</v>
      </c>
    </row>
    <row r="517" spans="1:12" x14ac:dyDescent="0.25">
      <c r="A517" t="s">
        <v>1160</v>
      </c>
      <c r="B517" t="s">
        <v>1144</v>
      </c>
      <c r="C517" t="str">
        <f t="shared" si="11"/>
        <v>Andhra Pradesh</v>
      </c>
      <c r="D517" t="s">
        <v>35</v>
      </c>
      <c r="E517">
        <v>1</v>
      </c>
      <c r="F517" t="s">
        <v>3286</v>
      </c>
      <c r="G517" t="s">
        <v>27</v>
      </c>
      <c r="H517">
        <v>22951539</v>
      </c>
      <c r="I517">
        <v>0</v>
      </c>
      <c r="J517">
        <v>2009</v>
      </c>
      <c r="K517" t="s">
        <v>1049</v>
      </c>
      <c r="L517" t="s">
        <v>1119</v>
      </c>
    </row>
    <row r="518" spans="1:12" x14ac:dyDescent="0.25">
      <c r="A518" t="s">
        <v>1159</v>
      </c>
      <c r="B518" t="s">
        <v>1125</v>
      </c>
      <c r="C518" t="str">
        <f t="shared" si="11"/>
        <v>Andhra Pradesh</v>
      </c>
      <c r="D518" t="s">
        <v>35</v>
      </c>
      <c r="E518">
        <v>0</v>
      </c>
      <c r="F518" t="s">
        <v>3286</v>
      </c>
      <c r="G518" t="s">
        <v>15</v>
      </c>
      <c r="H518">
        <v>4224704</v>
      </c>
      <c r="I518">
        <v>1461167</v>
      </c>
      <c r="J518">
        <v>2009</v>
      </c>
      <c r="K518" t="s">
        <v>1123</v>
      </c>
      <c r="L518" t="s">
        <v>1081</v>
      </c>
    </row>
    <row r="519" spans="1:12" x14ac:dyDescent="0.25">
      <c r="A519" t="s">
        <v>1158</v>
      </c>
      <c r="B519" t="s">
        <v>1073</v>
      </c>
      <c r="C519" t="str">
        <f t="shared" si="11"/>
        <v>Maharashtra</v>
      </c>
      <c r="D519" t="s">
        <v>35</v>
      </c>
      <c r="E519">
        <v>0</v>
      </c>
      <c r="F519" t="s">
        <v>3286</v>
      </c>
      <c r="G519" t="s">
        <v>15</v>
      </c>
      <c r="H519">
        <v>287739495</v>
      </c>
      <c r="I519">
        <v>70008871</v>
      </c>
      <c r="J519">
        <v>2009</v>
      </c>
      <c r="K519" t="s">
        <v>1051</v>
      </c>
      <c r="L519" t="s">
        <v>1091</v>
      </c>
    </row>
    <row r="520" spans="1:12" x14ac:dyDescent="0.25">
      <c r="A520" t="s">
        <v>1157</v>
      </c>
      <c r="B520" t="s">
        <v>1143</v>
      </c>
      <c r="C520" t="str">
        <f t="shared" si="11"/>
        <v>Kerala</v>
      </c>
      <c r="D520" t="s">
        <v>35</v>
      </c>
      <c r="E520">
        <v>0</v>
      </c>
      <c r="F520" t="s">
        <v>3286</v>
      </c>
      <c r="G520" t="s">
        <v>27</v>
      </c>
      <c r="H520">
        <v>23904424</v>
      </c>
      <c r="I520">
        <v>2548978</v>
      </c>
      <c r="J520">
        <v>2009</v>
      </c>
      <c r="K520" t="s">
        <v>1156</v>
      </c>
      <c r="L520" t="s">
        <v>1097</v>
      </c>
    </row>
    <row r="521" spans="1:12" x14ac:dyDescent="0.25">
      <c r="A521" t="s">
        <v>1155</v>
      </c>
      <c r="B521" t="s">
        <v>1142</v>
      </c>
      <c r="C521" t="str">
        <f t="shared" si="11"/>
        <v>Delhi [1977 Onwards]</v>
      </c>
      <c r="D521" t="s">
        <v>35</v>
      </c>
      <c r="E521">
        <v>0</v>
      </c>
      <c r="F521" t="s">
        <v>3286</v>
      </c>
      <c r="G521" t="s">
        <v>97</v>
      </c>
      <c r="H521">
        <v>61994338</v>
      </c>
      <c r="I521">
        <v>989118</v>
      </c>
      <c r="J521">
        <v>2009</v>
      </c>
      <c r="K521" t="s">
        <v>1154</v>
      </c>
      <c r="L521" t="s">
        <v>1093</v>
      </c>
    </row>
    <row r="522" spans="1:12" x14ac:dyDescent="0.25">
      <c r="A522" t="s">
        <v>1153</v>
      </c>
      <c r="B522" t="s">
        <v>1141</v>
      </c>
      <c r="C522" t="str">
        <f t="shared" si="11"/>
        <v>Maharashtra</v>
      </c>
      <c r="D522" t="s">
        <v>53</v>
      </c>
      <c r="E522">
        <v>1</v>
      </c>
      <c r="F522" t="s">
        <v>1126</v>
      </c>
      <c r="G522" t="s">
        <v>15</v>
      </c>
      <c r="H522">
        <v>30399471</v>
      </c>
      <c r="I522">
        <v>2430911</v>
      </c>
      <c r="J522">
        <v>2009</v>
      </c>
      <c r="K522" t="s">
        <v>1055</v>
      </c>
      <c r="L522" t="s">
        <v>1098</v>
      </c>
    </row>
    <row r="523" spans="1:12" x14ac:dyDescent="0.25">
      <c r="A523" t="s">
        <v>1152</v>
      </c>
      <c r="B523" t="s">
        <v>1140</v>
      </c>
      <c r="C523" t="str">
        <f t="shared" si="11"/>
        <v>Andhra Pradesh</v>
      </c>
      <c r="D523" t="s">
        <v>35</v>
      </c>
      <c r="E523">
        <v>0</v>
      </c>
      <c r="F523" t="s">
        <v>3286</v>
      </c>
      <c r="G523" t="s">
        <v>15</v>
      </c>
      <c r="H523">
        <v>3011999</v>
      </c>
      <c r="I523">
        <v>0</v>
      </c>
      <c r="J523">
        <v>2009</v>
      </c>
      <c r="K523" t="s">
        <v>1057</v>
      </c>
      <c r="L523" t="s">
        <v>1084</v>
      </c>
    </row>
    <row r="524" spans="1:12" x14ac:dyDescent="0.25">
      <c r="K524" t="s">
        <v>1059</v>
      </c>
      <c r="L524" t="s">
        <v>1078</v>
      </c>
    </row>
    <row r="525" spans="1:12" x14ac:dyDescent="0.25">
      <c r="K525" t="s">
        <v>1151</v>
      </c>
      <c r="L525" t="s">
        <v>1097</v>
      </c>
    </row>
    <row r="526" spans="1:12" x14ac:dyDescent="0.25">
      <c r="K526" t="s">
        <v>1150</v>
      </c>
      <c r="L526" t="s">
        <v>1083</v>
      </c>
    </row>
    <row r="527" spans="1:12" x14ac:dyDescent="0.25">
      <c r="K527" t="s">
        <v>1149</v>
      </c>
      <c r="L527" t="s">
        <v>1080</v>
      </c>
    </row>
    <row r="528" spans="1:12" x14ac:dyDescent="0.25">
      <c r="K528" t="s">
        <v>1061</v>
      </c>
      <c r="L528" t="s">
        <v>1093</v>
      </c>
    </row>
    <row r="529" spans="11:12" x14ac:dyDescent="0.25">
      <c r="K529" t="s">
        <v>1148</v>
      </c>
      <c r="L529" t="s">
        <v>1093</v>
      </c>
    </row>
    <row r="530" spans="11:12" x14ac:dyDescent="0.25">
      <c r="K530" t="s">
        <v>1147</v>
      </c>
      <c r="L530" t="s">
        <v>1080</v>
      </c>
    </row>
    <row r="531" spans="11:12" x14ac:dyDescent="0.25">
      <c r="K531" t="s">
        <v>1063</v>
      </c>
      <c r="L531" t="s">
        <v>1078</v>
      </c>
    </row>
    <row r="532" spans="11:12" x14ac:dyDescent="0.25">
      <c r="K532" t="s">
        <v>1065</v>
      </c>
      <c r="L532" t="s">
        <v>1092</v>
      </c>
    </row>
    <row r="533" spans="11:12" x14ac:dyDescent="0.25">
      <c r="K533" t="s">
        <v>1067</v>
      </c>
      <c r="L533" t="s">
        <v>1098</v>
      </c>
    </row>
    <row r="534" spans="11:12" x14ac:dyDescent="0.25">
      <c r="K534" t="s">
        <v>1124</v>
      </c>
      <c r="L534" t="s">
        <v>1077</v>
      </c>
    </row>
    <row r="535" spans="11:12" x14ac:dyDescent="0.25">
      <c r="K535" t="s">
        <v>1146</v>
      </c>
      <c r="L535" t="s">
        <v>1092</v>
      </c>
    </row>
    <row r="536" spans="11:12" x14ac:dyDescent="0.25">
      <c r="K536" t="s">
        <v>1145</v>
      </c>
      <c r="L536" t="s">
        <v>1092</v>
      </c>
    </row>
    <row r="537" spans="11:12" x14ac:dyDescent="0.25">
      <c r="K537" t="s">
        <v>1069</v>
      </c>
      <c r="L537" t="s">
        <v>1077</v>
      </c>
    </row>
    <row r="538" spans="11:12" x14ac:dyDescent="0.25">
      <c r="K538" t="s">
        <v>1144</v>
      </c>
      <c r="L538" t="s">
        <v>1077</v>
      </c>
    </row>
    <row r="539" spans="11:12" x14ac:dyDescent="0.25">
      <c r="K539" t="s">
        <v>1125</v>
      </c>
      <c r="L539" t="s">
        <v>1077</v>
      </c>
    </row>
    <row r="540" spans="11:12" x14ac:dyDescent="0.25">
      <c r="K540" t="s">
        <v>1073</v>
      </c>
      <c r="L540" t="s">
        <v>1079</v>
      </c>
    </row>
    <row r="541" spans="11:12" x14ac:dyDescent="0.25">
      <c r="K541" t="s">
        <v>1143</v>
      </c>
      <c r="L541" t="s">
        <v>1083</v>
      </c>
    </row>
    <row r="542" spans="11:12" x14ac:dyDescent="0.25">
      <c r="K542" t="s">
        <v>1142</v>
      </c>
      <c r="L542" t="s">
        <v>1103</v>
      </c>
    </row>
    <row r="543" spans="11:12" x14ac:dyDescent="0.25">
      <c r="K543" t="s">
        <v>1141</v>
      </c>
      <c r="L543" t="s">
        <v>1079</v>
      </c>
    </row>
    <row r="544" spans="11:12" x14ac:dyDescent="0.25">
      <c r="K544" t="s">
        <v>1140</v>
      </c>
      <c r="L544" t="s">
        <v>1077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L547"/>
  <sheetViews>
    <sheetView topLeftCell="A521" workbookViewId="0">
      <selection activeCell="A2" sqref="A2:J542"/>
    </sheetView>
  </sheetViews>
  <sheetFormatPr defaultRowHeight="15" x14ac:dyDescent="0.25"/>
  <cols>
    <col min="2" max="2" width="21.28515625" customWidth="1"/>
    <col min="3" max="3" width="29.140625" customWidth="1"/>
    <col min="5" max="5" width="17.7109375" customWidth="1"/>
    <col min="11" max="11" width="21.5703125" customWidth="1"/>
    <col min="12" max="12" width="27" customWidth="1"/>
  </cols>
  <sheetData>
    <row r="1" spans="1:12" x14ac:dyDescent="0.25">
      <c r="A1" t="s">
        <v>0</v>
      </c>
      <c r="B1" t="s">
        <v>1</v>
      </c>
      <c r="C1" t="s">
        <v>1126</v>
      </c>
      <c r="D1" t="s">
        <v>2</v>
      </c>
      <c r="E1" t="s">
        <v>3</v>
      </c>
      <c r="F1" t="s">
        <v>3311</v>
      </c>
      <c r="G1" t="s">
        <v>4</v>
      </c>
      <c r="H1" t="s">
        <v>5</v>
      </c>
      <c r="I1" t="s">
        <v>6</v>
      </c>
      <c r="J1" t="s">
        <v>7</v>
      </c>
      <c r="K1" t="s">
        <v>1764</v>
      </c>
      <c r="L1" t="s">
        <v>1763</v>
      </c>
    </row>
    <row r="2" spans="1:12" x14ac:dyDescent="0.25">
      <c r="A2" t="s">
        <v>2845</v>
      </c>
      <c r="B2" t="s">
        <v>2844</v>
      </c>
      <c r="C2" t="str">
        <f t="shared" ref="C2:C65" si="0">VLOOKUP(B2,$K$2:$L$544,2,FALSE)</f>
        <v>Andhra Pradesh</v>
      </c>
      <c r="D2" t="s">
        <v>10</v>
      </c>
      <c r="E2">
        <v>0</v>
      </c>
      <c r="F2" t="s">
        <v>1126</v>
      </c>
      <c r="G2" t="s">
        <v>27</v>
      </c>
      <c r="H2">
        <v>10378857</v>
      </c>
      <c r="I2">
        <v>148784</v>
      </c>
      <c r="J2">
        <v>2014</v>
      </c>
      <c r="K2" t="s">
        <v>9</v>
      </c>
      <c r="L2" t="s">
        <v>1077</v>
      </c>
    </row>
    <row r="3" spans="1:12" x14ac:dyDescent="0.25">
      <c r="A3" t="s">
        <v>2843</v>
      </c>
      <c r="B3" t="s">
        <v>2842</v>
      </c>
      <c r="C3" t="str">
        <f t="shared" si="0"/>
        <v>Uttar Pradesh [2000 Onwards]</v>
      </c>
      <c r="D3" t="s">
        <v>21</v>
      </c>
      <c r="E3">
        <v>21</v>
      </c>
      <c r="F3" t="s">
        <v>3286</v>
      </c>
      <c r="G3" t="s">
        <v>44</v>
      </c>
      <c r="H3">
        <v>14634885</v>
      </c>
      <c r="I3">
        <v>4035000</v>
      </c>
      <c r="J3">
        <v>2014</v>
      </c>
      <c r="K3" t="s">
        <v>17</v>
      </c>
      <c r="L3" t="s">
        <v>1078</v>
      </c>
    </row>
    <row r="4" spans="1:12" x14ac:dyDescent="0.25">
      <c r="A4" t="s">
        <v>2841</v>
      </c>
      <c r="B4" t="s">
        <v>2840</v>
      </c>
      <c r="C4" t="str">
        <f t="shared" si="0"/>
        <v>Gujarat</v>
      </c>
      <c r="D4" t="s">
        <v>21</v>
      </c>
      <c r="E4">
        <v>0</v>
      </c>
      <c r="F4" t="s">
        <v>3286</v>
      </c>
      <c r="G4" t="s">
        <v>97</v>
      </c>
      <c r="H4">
        <v>795211576</v>
      </c>
      <c r="I4">
        <v>81472461</v>
      </c>
      <c r="J4">
        <v>2014</v>
      </c>
      <c r="K4" t="s">
        <v>23</v>
      </c>
      <c r="L4" t="s">
        <v>1079</v>
      </c>
    </row>
    <row r="5" spans="1:12" x14ac:dyDescent="0.25">
      <c r="A5" t="s">
        <v>2839</v>
      </c>
      <c r="B5" t="s">
        <v>2838</v>
      </c>
      <c r="C5" t="str">
        <f t="shared" si="0"/>
        <v>Gujarat</v>
      </c>
      <c r="D5" t="s">
        <v>21</v>
      </c>
      <c r="E5">
        <v>0</v>
      </c>
      <c r="F5" t="s">
        <v>3286</v>
      </c>
      <c r="G5" t="s">
        <v>27</v>
      </c>
      <c r="H5">
        <v>34085266</v>
      </c>
      <c r="I5">
        <v>208007</v>
      </c>
      <c r="J5">
        <v>2014</v>
      </c>
      <c r="K5" t="s">
        <v>1759</v>
      </c>
      <c r="L5" t="s">
        <v>1080</v>
      </c>
    </row>
    <row r="6" spans="1:12" x14ac:dyDescent="0.25">
      <c r="A6" t="s">
        <v>2837</v>
      </c>
      <c r="B6" t="s">
        <v>2836</v>
      </c>
      <c r="C6" t="str">
        <f t="shared" si="0"/>
        <v>Maharashtra</v>
      </c>
      <c r="D6" t="s">
        <v>21</v>
      </c>
      <c r="E6">
        <v>16</v>
      </c>
      <c r="F6" t="s">
        <v>3286</v>
      </c>
      <c r="G6" t="s">
        <v>61</v>
      </c>
      <c r="H6">
        <v>65316725</v>
      </c>
      <c r="I6">
        <v>34176876</v>
      </c>
      <c r="J6">
        <v>2014</v>
      </c>
      <c r="K6" t="s">
        <v>1757</v>
      </c>
      <c r="L6" t="s">
        <v>1080</v>
      </c>
    </row>
    <row r="7" spans="1:12" x14ac:dyDescent="0.25">
      <c r="A7" t="s">
        <v>2835</v>
      </c>
      <c r="B7" t="s">
        <v>2834</v>
      </c>
      <c r="C7" t="str">
        <f t="shared" si="0"/>
        <v>Rajasthan</v>
      </c>
      <c r="D7" t="s">
        <v>21</v>
      </c>
      <c r="E7">
        <v>0</v>
      </c>
      <c r="F7" t="s">
        <v>3286</v>
      </c>
      <c r="G7" t="s">
        <v>44</v>
      </c>
      <c r="H7">
        <v>18064656</v>
      </c>
      <c r="I7">
        <v>0</v>
      </c>
      <c r="J7">
        <v>2014</v>
      </c>
      <c r="K7" t="s">
        <v>26</v>
      </c>
      <c r="L7" t="s">
        <v>1081</v>
      </c>
    </row>
    <row r="8" spans="1:12" x14ac:dyDescent="0.25">
      <c r="A8" t="s">
        <v>2833</v>
      </c>
      <c r="B8" t="s">
        <v>2832</v>
      </c>
      <c r="C8" t="str">
        <f t="shared" si="0"/>
        <v>Uttar Pradesh [2000 Onwards]</v>
      </c>
      <c r="D8" t="s">
        <v>21</v>
      </c>
      <c r="E8">
        <v>0</v>
      </c>
      <c r="F8" t="s">
        <v>3286</v>
      </c>
      <c r="G8" t="s">
        <v>61</v>
      </c>
      <c r="H8">
        <v>28546617</v>
      </c>
      <c r="I8">
        <v>559965</v>
      </c>
      <c r="J8">
        <v>2014</v>
      </c>
      <c r="K8" t="s">
        <v>29</v>
      </c>
      <c r="L8" t="s">
        <v>1078</v>
      </c>
    </row>
    <row r="9" spans="1:12" x14ac:dyDescent="0.25">
      <c r="A9" t="s">
        <v>2831</v>
      </c>
      <c r="B9" t="s">
        <v>2830</v>
      </c>
      <c r="C9" t="str">
        <f t="shared" si="0"/>
        <v>Maharashtra</v>
      </c>
      <c r="D9" t="s">
        <v>21</v>
      </c>
      <c r="E9">
        <v>3</v>
      </c>
      <c r="F9" t="s">
        <v>3286</v>
      </c>
      <c r="G9" t="s">
        <v>11</v>
      </c>
      <c r="H9">
        <v>48501735</v>
      </c>
      <c r="I9">
        <v>6928458</v>
      </c>
      <c r="J9">
        <v>2014</v>
      </c>
      <c r="K9" t="s">
        <v>32</v>
      </c>
      <c r="L9" t="s">
        <v>1079</v>
      </c>
    </row>
    <row r="10" spans="1:12" x14ac:dyDescent="0.25">
      <c r="A10" t="s">
        <v>1755</v>
      </c>
      <c r="B10" t="s">
        <v>2829</v>
      </c>
      <c r="C10" t="str">
        <f t="shared" si="0"/>
        <v>Kerala</v>
      </c>
      <c r="D10" t="s">
        <v>35</v>
      </c>
      <c r="E10">
        <v>0</v>
      </c>
      <c r="F10" t="s">
        <v>3286</v>
      </c>
      <c r="G10" t="s">
        <v>27</v>
      </c>
      <c r="H10">
        <v>12856075</v>
      </c>
      <c r="I10">
        <v>456010</v>
      </c>
      <c r="J10">
        <v>2014</v>
      </c>
      <c r="K10" t="s">
        <v>1082</v>
      </c>
      <c r="L10" t="s">
        <v>1083</v>
      </c>
    </row>
    <row r="11" spans="1:12" x14ac:dyDescent="0.25">
      <c r="A11" t="s">
        <v>2828</v>
      </c>
      <c r="B11" t="s">
        <v>2827</v>
      </c>
      <c r="C11" t="str">
        <f t="shared" si="0"/>
        <v>Kerala</v>
      </c>
      <c r="D11" t="s">
        <v>1826</v>
      </c>
      <c r="E11">
        <v>0</v>
      </c>
      <c r="F11" t="s">
        <v>3310</v>
      </c>
      <c r="G11" t="s">
        <v>27</v>
      </c>
      <c r="H11">
        <v>3231047</v>
      </c>
      <c r="I11">
        <v>341749</v>
      </c>
      <c r="J11">
        <v>2014</v>
      </c>
      <c r="K11" t="s">
        <v>1753</v>
      </c>
      <c r="L11" t="s">
        <v>1083</v>
      </c>
    </row>
    <row r="12" spans="1:12" x14ac:dyDescent="0.25">
      <c r="A12" t="s">
        <v>2826</v>
      </c>
      <c r="B12" t="s">
        <v>2825</v>
      </c>
      <c r="C12" t="str">
        <f t="shared" si="0"/>
        <v>Uttar Pradesh [2000 Onwards]</v>
      </c>
      <c r="D12" t="s">
        <v>21</v>
      </c>
      <c r="E12">
        <v>1</v>
      </c>
      <c r="F12" t="s">
        <v>3286</v>
      </c>
      <c r="G12" t="s">
        <v>61</v>
      </c>
      <c r="H12">
        <v>52180006</v>
      </c>
      <c r="I12">
        <v>754800</v>
      </c>
      <c r="J12">
        <v>2014</v>
      </c>
      <c r="K12" t="s">
        <v>34</v>
      </c>
      <c r="L12" t="s">
        <v>1078</v>
      </c>
    </row>
    <row r="13" spans="1:12" x14ac:dyDescent="0.25">
      <c r="A13" t="s">
        <v>2824</v>
      </c>
      <c r="B13" t="s">
        <v>2823</v>
      </c>
      <c r="C13" t="str">
        <f t="shared" si="0"/>
        <v>West Bengal</v>
      </c>
      <c r="D13" t="s">
        <v>253</v>
      </c>
      <c r="E13">
        <v>0</v>
      </c>
      <c r="F13" t="s">
        <v>3286</v>
      </c>
      <c r="G13" t="s">
        <v>15</v>
      </c>
      <c r="H13">
        <v>3550353</v>
      </c>
      <c r="I13">
        <v>293909</v>
      </c>
      <c r="J13">
        <v>2014</v>
      </c>
      <c r="K13" t="s">
        <v>37</v>
      </c>
      <c r="L13" t="s">
        <v>1084</v>
      </c>
    </row>
    <row r="14" spans="1:12" x14ac:dyDescent="0.25">
      <c r="A14" t="s">
        <v>2822</v>
      </c>
      <c r="B14" t="s">
        <v>2821</v>
      </c>
      <c r="C14" t="str">
        <f t="shared" si="0"/>
        <v>Uttar Pradesh [2000 Onwards]</v>
      </c>
      <c r="D14" t="s">
        <v>21</v>
      </c>
      <c r="E14">
        <v>0</v>
      </c>
      <c r="F14" t="s">
        <v>3286</v>
      </c>
      <c r="G14" t="s">
        <v>11</v>
      </c>
      <c r="H14">
        <v>472851707</v>
      </c>
      <c r="I14">
        <v>0</v>
      </c>
      <c r="J14">
        <v>2014</v>
      </c>
      <c r="K14" t="s">
        <v>40</v>
      </c>
      <c r="L14" t="s">
        <v>1078</v>
      </c>
    </row>
    <row r="15" spans="1:12" x14ac:dyDescent="0.25">
      <c r="A15" t="s">
        <v>2820</v>
      </c>
      <c r="B15" t="s">
        <v>2819</v>
      </c>
      <c r="C15" t="str">
        <f t="shared" si="0"/>
        <v>Uttarakhand</v>
      </c>
      <c r="D15" t="s">
        <v>21</v>
      </c>
      <c r="E15">
        <v>0</v>
      </c>
      <c r="F15" t="s">
        <v>3286</v>
      </c>
      <c r="G15" t="s">
        <v>97</v>
      </c>
      <c r="H15">
        <v>6366653</v>
      </c>
      <c r="I15">
        <v>2757846</v>
      </c>
      <c r="J15">
        <v>2014</v>
      </c>
      <c r="K15" t="s">
        <v>1085</v>
      </c>
      <c r="L15" t="s">
        <v>1086</v>
      </c>
    </row>
    <row r="16" spans="1:12" x14ac:dyDescent="0.25">
      <c r="A16" t="s">
        <v>2818</v>
      </c>
      <c r="B16" t="s">
        <v>2817</v>
      </c>
      <c r="C16" t="str">
        <f t="shared" si="0"/>
        <v>Rajasthan</v>
      </c>
      <c r="D16" t="s">
        <v>21</v>
      </c>
      <c r="E16">
        <v>0</v>
      </c>
      <c r="F16" t="s">
        <v>3286</v>
      </c>
      <c r="G16" t="s">
        <v>15</v>
      </c>
      <c r="H16">
        <v>199653</v>
      </c>
      <c r="I16">
        <v>0</v>
      </c>
      <c r="J16">
        <v>2014</v>
      </c>
      <c r="K16" t="s">
        <v>46</v>
      </c>
      <c r="L16" t="s">
        <v>1081</v>
      </c>
    </row>
    <row r="17" spans="1:12" x14ac:dyDescent="0.25">
      <c r="A17" t="s">
        <v>2816</v>
      </c>
      <c r="B17" t="s">
        <v>2815</v>
      </c>
      <c r="C17" t="str">
        <f t="shared" si="0"/>
        <v>Andhra Pradesh</v>
      </c>
      <c r="D17" t="s">
        <v>63</v>
      </c>
      <c r="E17">
        <v>0</v>
      </c>
      <c r="F17" t="s">
        <v>1126</v>
      </c>
      <c r="G17" t="s">
        <v>11</v>
      </c>
      <c r="H17">
        <v>27131000</v>
      </c>
      <c r="I17">
        <v>3000000</v>
      </c>
      <c r="J17">
        <v>2014</v>
      </c>
      <c r="K17" t="s">
        <v>1087</v>
      </c>
      <c r="L17" t="s">
        <v>1077</v>
      </c>
    </row>
    <row r="18" spans="1:12" x14ac:dyDescent="0.25">
      <c r="A18" t="s">
        <v>2814</v>
      </c>
      <c r="B18" t="s">
        <v>2813</v>
      </c>
      <c r="C18" t="str">
        <f t="shared" si="0"/>
        <v>Haryana</v>
      </c>
      <c r="D18" t="s">
        <v>21</v>
      </c>
      <c r="E18">
        <v>0</v>
      </c>
      <c r="F18" t="s">
        <v>3286</v>
      </c>
      <c r="G18" t="s">
        <v>27</v>
      </c>
      <c r="H18">
        <v>42150634</v>
      </c>
      <c r="I18">
        <v>843229</v>
      </c>
      <c r="J18">
        <v>2014</v>
      </c>
      <c r="K18" t="s">
        <v>48</v>
      </c>
      <c r="L18" t="s">
        <v>1088</v>
      </c>
    </row>
    <row r="19" spans="1:12" x14ac:dyDescent="0.25">
      <c r="A19" t="s">
        <v>2812</v>
      </c>
      <c r="B19" t="s">
        <v>2811</v>
      </c>
      <c r="C19" t="str">
        <f t="shared" si="0"/>
        <v>Uttar Pradesh [2000 Onwards]</v>
      </c>
      <c r="D19" t="s">
        <v>21</v>
      </c>
      <c r="E19">
        <v>0</v>
      </c>
      <c r="F19" t="s">
        <v>3286</v>
      </c>
      <c r="G19" t="s">
        <v>27</v>
      </c>
      <c r="H19">
        <v>15318114</v>
      </c>
      <c r="I19">
        <v>0</v>
      </c>
      <c r="J19">
        <v>2014</v>
      </c>
      <c r="K19" t="s">
        <v>1745</v>
      </c>
      <c r="L19" t="s">
        <v>1078</v>
      </c>
    </row>
    <row r="20" spans="1:12" x14ac:dyDescent="0.25">
      <c r="A20" t="s">
        <v>2810</v>
      </c>
      <c r="B20" t="s">
        <v>2809</v>
      </c>
      <c r="C20" t="str">
        <f t="shared" si="0"/>
        <v>Uttar Pradesh [2000 Onwards]</v>
      </c>
      <c r="D20" t="s">
        <v>35</v>
      </c>
      <c r="E20">
        <v>0</v>
      </c>
      <c r="F20" t="s">
        <v>3286</v>
      </c>
      <c r="G20" t="s">
        <v>27</v>
      </c>
      <c r="H20">
        <v>94006549</v>
      </c>
      <c r="I20">
        <v>1800000</v>
      </c>
      <c r="J20">
        <v>2014</v>
      </c>
      <c r="K20" t="s">
        <v>50</v>
      </c>
      <c r="L20" t="s">
        <v>1078</v>
      </c>
    </row>
    <row r="21" spans="1:12" x14ac:dyDescent="0.25">
      <c r="A21" t="s">
        <v>2808</v>
      </c>
      <c r="B21" t="s">
        <v>2807</v>
      </c>
      <c r="C21" t="str">
        <f t="shared" si="0"/>
        <v>Maharashtra</v>
      </c>
      <c r="D21" t="s">
        <v>53</v>
      </c>
      <c r="E21">
        <v>1</v>
      </c>
      <c r="F21" t="s">
        <v>1126</v>
      </c>
      <c r="G21" t="s">
        <v>15</v>
      </c>
      <c r="H21">
        <v>32596257</v>
      </c>
      <c r="I21">
        <v>1587104</v>
      </c>
      <c r="J21">
        <v>2014</v>
      </c>
      <c r="K21" t="s">
        <v>52</v>
      </c>
      <c r="L21" t="s">
        <v>1079</v>
      </c>
    </row>
    <row r="22" spans="1:12" x14ac:dyDescent="0.25">
      <c r="A22" t="s">
        <v>2806</v>
      </c>
      <c r="B22" t="s">
        <v>2805</v>
      </c>
      <c r="C22" t="str">
        <f t="shared" si="0"/>
        <v>Gujarat</v>
      </c>
      <c r="D22" t="s">
        <v>21</v>
      </c>
      <c r="E22">
        <v>2</v>
      </c>
      <c r="F22" t="s">
        <v>3286</v>
      </c>
      <c r="G22" t="s">
        <v>97</v>
      </c>
      <c r="H22">
        <v>34164801</v>
      </c>
      <c r="I22">
        <v>4971590</v>
      </c>
      <c r="J22">
        <v>2014</v>
      </c>
      <c r="K22" t="s">
        <v>55</v>
      </c>
      <c r="L22" t="s">
        <v>1080</v>
      </c>
    </row>
    <row r="23" spans="1:12" x14ac:dyDescent="0.25">
      <c r="A23" t="s">
        <v>2804</v>
      </c>
      <c r="B23" t="s">
        <v>2803</v>
      </c>
      <c r="C23" t="str">
        <f t="shared" si="0"/>
        <v>Punjab</v>
      </c>
      <c r="D23" t="s">
        <v>35</v>
      </c>
      <c r="E23">
        <v>3</v>
      </c>
      <c r="F23" t="s">
        <v>3286</v>
      </c>
      <c r="G23" t="s">
        <v>15</v>
      </c>
      <c r="H23">
        <v>863564071</v>
      </c>
      <c r="I23">
        <v>4853456</v>
      </c>
      <c r="J23">
        <v>2014</v>
      </c>
      <c r="K23" t="s">
        <v>57</v>
      </c>
      <c r="L23" t="s">
        <v>1089</v>
      </c>
    </row>
    <row r="24" spans="1:12" x14ac:dyDescent="0.25">
      <c r="A24" t="s">
        <v>2802</v>
      </c>
      <c r="B24" t="s">
        <v>2801</v>
      </c>
      <c r="C24" t="str">
        <f t="shared" si="0"/>
        <v>Uttar Pradesh [2000 Onwards]</v>
      </c>
      <c r="D24" t="s">
        <v>21</v>
      </c>
      <c r="E24">
        <v>0</v>
      </c>
      <c r="F24" t="s">
        <v>3286</v>
      </c>
      <c r="G24" t="s">
        <v>432</v>
      </c>
      <c r="H24">
        <v>1788430770</v>
      </c>
      <c r="I24">
        <v>4036151</v>
      </c>
      <c r="J24">
        <v>2014</v>
      </c>
      <c r="K24" t="s">
        <v>59</v>
      </c>
      <c r="L24" t="s">
        <v>1078</v>
      </c>
    </row>
    <row r="25" spans="1:12" x14ac:dyDescent="0.25">
      <c r="A25" t="s">
        <v>2800</v>
      </c>
      <c r="B25" t="s">
        <v>2799</v>
      </c>
      <c r="C25" t="str">
        <f t="shared" si="0"/>
        <v>Andhra Pradesh</v>
      </c>
      <c r="D25" t="s">
        <v>63</v>
      </c>
      <c r="E25">
        <v>1</v>
      </c>
      <c r="F25" t="s">
        <v>1126</v>
      </c>
      <c r="G25" t="s">
        <v>2798</v>
      </c>
      <c r="H25">
        <v>213294327</v>
      </c>
      <c r="I25">
        <v>64899193</v>
      </c>
      <c r="J25">
        <v>2014</v>
      </c>
      <c r="K25" t="s">
        <v>1090</v>
      </c>
      <c r="L25" t="s">
        <v>1077</v>
      </c>
    </row>
    <row r="26" spans="1:12" x14ac:dyDescent="0.25">
      <c r="A26" t="s">
        <v>2797</v>
      </c>
      <c r="B26" t="s">
        <v>2796</v>
      </c>
      <c r="C26" t="str">
        <f t="shared" si="0"/>
        <v>Gujarat</v>
      </c>
      <c r="D26" t="s">
        <v>21</v>
      </c>
      <c r="E26">
        <v>4</v>
      </c>
      <c r="F26" t="s">
        <v>3286</v>
      </c>
      <c r="G26" t="s">
        <v>61</v>
      </c>
      <c r="H26">
        <v>75998610</v>
      </c>
      <c r="I26">
        <v>7632620</v>
      </c>
      <c r="J26">
        <v>2014</v>
      </c>
      <c r="K26" t="s">
        <v>65</v>
      </c>
      <c r="L26" t="s">
        <v>1080</v>
      </c>
    </row>
    <row r="27" spans="1:12" x14ac:dyDescent="0.25">
      <c r="A27" t="s">
        <v>2795</v>
      </c>
      <c r="B27" t="s">
        <v>2794</v>
      </c>
      <c r="C27" t="str">
        <f t="shared" si="0"/>
        <v>Punjab</v>
      </c>
      <c r="D27" t="s">
        <v>200</v>
      </c>
      <c r="E27">
        <v>0</v>
      </c>
      <c r="F27" t="s">
        <v>1126</v>
      </c>
      <c r="G27" t="s">
        <v>27</v>
      </c>
      <c r="H27">
        <v>141599902</v>
      </c>
      <c r="I27">
        <v>2248200</v>
      </c>
      <c r="J27">
        <v>2014</v>
      </c>
      <c r="K27" t="s">
        <v>1740</v>
      </c>
      <c r="L27" t="s">
        <v>1089</v>
      </c>
    </row>
    <row r="28" spans="1:12" x14ac:dyDescent="0.25">
      <c r="A28" t="s">
        <v>2793</v>
      </c>
      <c r="B28" t="s">
        <v>2792</v>
      </c>
      <c r="C28" t="str">
        <f t="shared" si="0"/>
        <v>Andhra Pradesh</v>
      </c>
      <c r="D28" t="s">
        <v>63</v>
      </c>
      <c r="E28">
        <v>0</v>
      </c>
      <c r="F28" t="s">
        <v>1126</v>
      </c>
      <c r="G28" t="s">
        <v>97</v>
      </c>
      <c r="H28">
        <v>226481020</v>
      </c>
      <c r="I28">
        <v>3265000</v>
      </c>
      <c r="J28">
        <v>2014</v>
      </c>
      <c r="K28" t="s">
        <v>67</v>
      </c>
      <c r="L28" t="s">
        <v>1077</v>
      </c>
    </row>
    <row r="29" spans="1:12" x14ac:dyDescent="0.25">
      <c r="A29" t="s">
        <v>2791</v>
      </c>
      <c r="B29" t="s">
        <v>2790</v>
      </c>
      <c r="C29" t="str">
        <f t="shared" si="0"/>
        <v>Jammu AND Kashmir</v>
      </c>
      <c r="D29" t="s">
        <v>70</v>
      </c>
      <c r="E29">
        <v>1</v>
      </c>
      <c r="F29" t="s">
        <v>1126</v>
      </c>
      <c r="G29" t="s">
        <v>11</v>
      </c>
      <c r="H29">
        <v>5200000</v>
      </c>
      <c r="I29">
        <v>0</v>
      </c>
      <c r="J29">
        <v>2014</v>
      </c>
      <c r="K29" t="s">
        <v>69</v>
      </c>
      <c r="L29" t="s">
        <v>1805</v>
      </c>
    </row>
    <row r="30" spans="1:12" x14ac:dyDescent="0.25">
      <c r="A30" t="s">
        <v>2789</v>
      </c>
      <c r="B30" t="s">
        <v>2788</v>
      </c>
      <c r="C30" t="str">
        <f t="shared" si="0"/>
        <v>Andaman AND Nicobar Islands</v>
      </c>
      <c r="D30" t="s">
        <v>21</v>
      </c>
      <c r="E30">
        <v>1</v>
      </c>
      <c r="F30" t="s">
        <v>3286</v>
      </c>
      <c r="G30" t="s">
        <v>15</v>
      </c>
      <c r="H30">
        <v>5658980</v>
      </c>
      <c r="I30">
        <v>175115</v>
      </c>
      <c r="J30">
        <v>2014</v>
      </c>
      <c r="K30" t="s">
        <v>2787</v>
      </c>
      <c r="L30" t="s">
        <v>2787</v>
      </c>
    </row>
    <row r="31" spans="1:12" x14ac:dyDescent="0.25">
      <c r="A31" t="s">
        <v>2786</v>
      </c>
      <c r="B31" t="s">
        <v>2785</v>
      </c>
      <c r="C31" t="str">
        <f t="shared" si="0"/>
        <v>Uttar Pradesh [2000 Onwards]</v>
      </c>
      <c r="D31" t="s">
        <v>21</v>
      </c>
      <c r="E31">
        <v>0</v>
      </c>
      <c r="F31" t="s">
        <v>3286</v>
      </c>
      <c r="G31" t="s">
        <v>61</v>
      </c>
      <c r="H31">
        <v>5364652</v>
      </c>
      <c r="I31">
        <v>0</v>
      </c>
      <c r="J31">
        <v>2014</v>
      </c>
      <c r="K31" t="s">
        <v>74</v>
      </c>
      <c r="L31" t="s">
        <v>1078</v>
      </c>
    </row>
    <row r="32" spans="1:12" x14ac:dyDescent="0.25">
      <c r="A32" t="s">
        <v>2784</v>
      </c>
      <c r="B32" t="s">
        <v>2783</v>
      </c>
      <c r="C32" t="str">
        <f t="shared" si="0"/>
        <v>Tamil Nadu</v>
      </c>
      <c r="D32" t="s">
        <v>1781</v>
      </c>
      <c r="E32">
        <v>4</v>
      </c>
      <c r="F32" t="s">
        <v>1126</v>
      </c>
      <c r="G32" t="s">
        <v>27</v>
      </c>
      <c r="H32">
        <v>32966706</v>
      </c>
      <c r="I32">
        <v>0</v>
      </c>
      <c r="J32">
        <v>2014</v>
      </c>
      <c r="K32" t="s">
        <v>77</v>
      </c>
      <c r="L32" t="s">
        <v>1092</v>
      </c>
    </row>
    <row r="33" spans="1:12" x14ac:dyDescent="0.25">
      <c r="A33" t="s">
        <v>2782</v>
      </c>
      <c r="B33" t="s">
        <v>2781</v>
      </c>
      <c r="C33" t="str">
        <f t="shared" si="0"/>
        <v>Andhra Pradesh</v>
      </c>
      <c r="D33" t="s">
        <v>1838</v>
      </c>
      <c r="E33">
        <v>0</v>
      </c>
      <c r="F33" t="s">
        <v>3310</v>
      </c>
      <c r="G33" t="s">
        <v>27</v>
      </c>
      <c r="H33">
        <v>65147467</v>
      </c>
      <c r="I33">
        <v>43261606</v>
      </c>
      <c r="J33">
        <v>2014</v>
      </c>
      <c r="K33" t="s">
        <v>2779</v>
      </c>
      <c r="L33" t="s">
        <v>1084</v>
      </c>
    </row>
    <row r="34" spans="1:12" x14ac:dyDescent="0.25">
      <c r="A34" t="s">
        <v>2780</v>
      </c>
      <c r="B34" t="s">
        <v>2779</v>
      </c>
      <c r="C34" t="str">
        <f t="shared" si="0"/>
        <v>West Bengal</v>
      </c>
      <c r="D34" t="s">
        <v>253</v>
      </c>
      <c r="E34">
        <v>0</v>
      </c>
      <c r="F34" t="s">
        <v>3286</v>
      </c>
      <c r="G34" t="s">
        <v>27</v>
      </c>
      <c r="H34">
        <v>3271869</v>
      </c>
      <c r="I34">
        <v>200000</v>
      </c>
      <c r="J34">
        <v>2014</v>
      </c>
      <c r="K34" t="s">
        <v>1733</v>
      </c>
      <c r="L34" t="s">
        <v>1092</v>
      </c>
    </row>
    <row r="35" spans="1:12" x14ac:dyDescent="0.25">
      <c r="A35" t="s">
        <v>2778</v>
      </c>
      <c r="B35" t="s">
        <v>2777</v>
      </c>
      <c r="C35" t="str">
        <f t="shared" si="0"/>
        <v>Tamil Nadu</v>
      </c>
      <c r="D35" t="s">
        <v>1781</v>
      </c>
      <c r="E35">
        <v>0</v>
      </c>
      <c r="F35" t="s">
        <v>1126</v>
      </c>
      <c r="G35" t="s">
        <v>11</v>
      </c>
      <c r="H35">
        <v>70492462</v>
      </c>
      <c r="I35">
        <v>25000</v>
      </c>
      <c r="J35">
        <v>2014</v>
      </c>
      <c r="K35" t="s">
        <v>83</v>
      </c>
      <c r="L35" t="s">
        <v>1093</v>
      </c>
    </row>
    <row r="36" spans="1:12" x14ac:dyDescent="0.25">
      <c r="A36" t="s">
        <v>2776</v>
      </c>
      <c r="B36" t="s">
        <v>2775</v>
      </c>
      <c r="C36" t="str">
        <f t="shared" si="0"/>
        <v>Bihar [2000 Onwards]</v>
      </c>
      <c r="D36" t="s">
        <v>86</v>
      </c>
      <c r="E36">
        <v>4</v>
      </c>
      <c r="F36" t="s">
        <v>1126</v>
      </c>
      <c r="G36" t="s">
        <v>81</v>
      </c>
      <c r="H36">
        <v>42368468</v>
      </c>
      <c r="I36">
        <v>1026919</v>
      </c>
      <c r="J36">
        <v>2014</v>
      </c>
      <c r="K36" t="s">
        <v>85</v>
      </c>
      <c r="L36" t="s">
        <v>1093</v>
      </c>
    </row>
    <row r="37" spans="1:12" x14ac:dyDescent="0.25">
      <c r="A37" t="s">
        <v>2774</v>
      </c>
      <c r="B37" t="s">
        <v>2773</v>
      </c>
      <c r="C37" t="str">
        <f t="shared" si="0"/>
        <v>Bihar [2000 Onwards]</v>
      </c>
      <c r="D37" t="s">
        <v>21</v>
      </c>
      <c r="E37">
        <v>0</v>
      </c>
      <c r="F37" t="s">
        <v>3286</v>
      </c>
      <c r="G37" t="s">
        <v>11</v>
      </c>
      <c r="H37">
        <v>50403293</v>
      </c>
      <c r="I37">
        <v>0</v>
      </c>
      <c r="J37">
        <v>2014</v>
      </c>
      <c r="K37" t="s">
        <v>1729</v>
      </c>
      <c r="L37" t="s">
        <v>1077</v>
      </c>
    </row>
    <row r="38" spans="1:12" x14ac:dyDescent="0.25">
      <c r="A38" t="s">
        <v>2772</v>
      </c>
      <c r="B38" t="s">
        <v>2771</v>
      </c>
      <c r="C38" t="str">
        <f t="shared" si="0"/>
        <v>Arunachal Pradesh</v>
      </c>
      <c r="D38" t="s">
        <v>35</v>
      </c>
      <c r="E38">
        <v>0</v>
      </c>
      <c r="F38" t="s">
        <v>3286</v>
      </c>
      <c r="G38" t="s">
        <v>15</v>
      </c>
      <c r="H38">
        <v>88065000</v>
      </c>
      <c r="I38">
        <v>0</v>
      </c>
      <c r="J38">
        <v>2014</v>
      </c>
      <c r="K38" t="s">
        <v>88</v>
      </c>
      <c r="L38" t="s">
        <v>1094</v>
      </c>
    </row>
    <row r="39" spans="1:12" x14ac:dyDescent="0.25">
      <c r="A39" t="s">
        <v>2770</v>
      </c>
      <c r="B39" t="s">
        <v>2769</v>
      </c>
      <c r="C39" t="str">
        <f t="shared" si="0"/>
        <v>Arunachal Pradesh</v>
      </c>
      <c r="D39" t="s">
        <v>21</v>
      </c>
      <c r="E39">
        <v>0</v>
      </c>
      <c r="F39" t="s">
        <v>3286</v>
      </c>
      <c r="G39" t="s">
        <v>11</v>
      </c>
      <c r="H39">
        <v>12539868</v>
      </c>
      <c r="I39">
        <v>475000</v>
      </c>
      <c r="J39">
        <v>2014</v>
      </c>
      <c r="K39" t="s">
        <v>90</v>
      </c>
      <c r="L39" t="s">
        <v>1094</v>
      </c>
    </row>
    <row r="40" spans="1:12" x14ac:dyDescent="0.25">
      <c r="A40" t="s">
        <v>2768</v>
      </c>
      <c r="B40" t="s">
        <v>2767</v>
      </c>
      <c r="C40" t="str">
        <f t="shared" si="0"/>
        <v>West Bengal</v>
      </c>
      <c r="D40" t="s">
        <v>21</v>
      </c>
      <c r="E40">
        <v>0</v>
      </c>
      <c r="F40" t="s">
        <v>3286</v>
      </c>
      <c r="G40" t="s">
        <v>15</v>
      </c>
      <c r="H40">
        <v>75289537</v>
      </c>
      <c r="I40">
        <v>14748456</v>
      </c>
      <c r="J40">
        <v>2014</v>
      </c>
      <c r="K40" t="s">
        <v>92</v>
      </c>
      <c r="L40" t="s">
        <v>1084</v>
      </c>
    </row>
    <row r="41" spans="1:12" x14ac:dyDescent="0.25">
      <c r="A41" t="s">
        <v>2766</v>
      </c>
      <c r="B41" t="s">
        <v>2765</v>
      </c>
      <c r="C41" t="str">
        <f t="shared" si="0"/>
        <v>Orissa</v>
      </c>
      <c r="D41" t="s">
        <v>96</v>
      </c>
      <c r="E41">
        <v>0</v>
      </c>
      <c r="F41" t="s">
        <v>1126</v>
      </c>
      <c r="G41" t="s">
        <v>15</v>
      </c>
      <c r="H41">
        <v>3488390</v>
      </c>
      <c r="I41">
        <v>25000</v>
      </c>
      <c r="J41">
        <v>2014</v>
      </c>
      <c r="K41" t="s">
        <v>95</v>
      </c>
      <c r="L41" t="s">
        <v>1095</v>
      </c>
    </row>
    <row r="42" spans="1:12" x14ac:dyDescent="0.25">
      <c r="A42" t="s">
        <v>2764</v>
      </c>
      <c r="B42" t="s">
        <v>2763</v>
      </c>
      <c r="C42" t="str">
        <f t="shared" si="0"/>
        <v>Kerala</v>
      </c>
      <c r="D42" t="s">
        <v>1826</v>
      </c>
      <c r="E42">
        <v>1</v>
      </c>
      <c r="F42" t="s">
        <v>3310</v>
      </c>
      <c r="G42" t="s">
        <v>44</v>
      </c>
      <c r="H42">
        <v>17791149</v>
      </c>
      <c r="I42">
        <v>1421392</v>
      </c>
      <c r="J42">
        <v>2014</v>
      </c>
      <c r="K42" t="s">
        <v>1724</v>
      </c>
      <c r="L42" t="s">
        <v>1083</v>
      </c>
    </row>
    <row r="43" spans="1:12" x14ac:dyDescent="0.25">
      <c r="A43" t="s">
        <v>2762</v>
      </c>
      <c r="B43" t="s">
        <v>2761</v>
      </c>
      <c r="C43" t="str">
        <f t="shared" si="0"/>
        <v>Maharashtra</v>
      </c>
      <c r="D43" t="s">
        <v>53</v>
      </c>
      <c r="E43">
        <v>8</v>
      </c>
      <c r="F43" t="s">
        <v>1126</v>
      </c>
      <c r="G43" t="s">
        <v>97</v>
      </c>
      <c r="H43">
        <v>90614560</v>
      </c>
      <c r="I43">
        <v>20307244</v>
      </c>
      <c r="J43">
        <v>2014</v>
      </c>
      <c r="K43" t="s">
        <v>99</v>
      </c>
      <c r="L43" t="s">
        <v>1079</v>
      </c>
    </row>
    <row r="44" spans="1:12" x14ac:dyDescent="0.25">
      <c r="A44" t="s">
        <v>1723</v>
      </c>
      <c r="B44" t="s">
        <v>2761</v>
      </c>
      <c r="C44" t="str">
        <f t="shared" si="0"/>
        <v>Maharashtra</v>
      </c>
      <c r="D44" t="s">
        <v>21</v>
      </c>
      <c r="E44">
        <v>5</v>
      </c>
      <c r="F44" t="s">
        <v>3286</v>
      </c>
      <c r="G44" t="s">
        <v>27</v>
      </c>
      <c r="H44">
        <v>127845854</v>
      </c>
      <c r="I44">
        <v>7321626</v>
      </c>
      <c r="J44">
        <v>2014</v>
      </c>
      <c r="K44" t="s">
        <v>99</v>
      </c>
      <c r="L44" t="s">
        <v>1093</v>
      </c>
    </row>
    <row r="45" spans="1:12" x14ac:dyDescent="0.25">
      <c r="A45" t="s">
        <v>2760</v>
      </c>
      <c r="B45" t="s">
        <v>2759</v>
      </c>
      <c r="C45" t="str">
        <f t="shared" si="0"/>
        <v>Assam</v>
      </c>
      <c r="D45" t="s">
        <v>35</v>
      </c>
      <c r="E45">
        <v>0</v>
      </c>
      <c r="F45" t="s">
        <v>3286</v>
      </c>
      <c r="G45" t="s">
        <v>27</v>
      </c>
      <c r="H45">
        <v>35367390</v>
      </c>
      <c r="I45">
        <v>0</v>
      </c>
      <c r="J45">
        <v>2014</v>
      </c>
      <c r="K45" t="s">
        <v>102</v>
      </c>
      <c r="L45" t="s">
        <v>1096</v>
      </c>
    </row>
    <row r="46" spans="1:12" x14ac:dyDescent="0.25">
      <c r="A46" t="s">
        <v>2758</v>
      </c>
      <c r="B46" t="s">
        <v>2757</v>
      </c>
      <c r="C46" t="str">
        <f t="shared" si="0"/>
        <v>Uttar Pradesh [2000 Onwards]</v>
      </c>
      <c r="D46" t="s">
        <v>18</v>
      </c>
      <c r="E46">
        <v>0</v>
      </c>
      <c r="F46" t="s">
        <v>1126</v>
      </c>
      <c r="G46" t="s">
        <v>27</v>
      </c>
      <c r="H46">
        <v>24987715</v>
      </c>
      <c r="I46">
        <v>8950291</v>
      </c>
      <c r="J46">
        <v>2014</v>
      </c>
      <c r="K46" t="s">
        <v>104</v>
      </c>
      <c r="L46" t="s">
        <v>1078</v>
      </c>
    </row>
    <row r="47" spans="1:12" x14ac:dyDescent="0.25">
      <c r="A47" t="s">
        <v>2756</v>
      </c>
      <c r="B47" t="s">
        <v>2755</v>
      </c>
      <c r="C47" t="str">
        <f t="shared" si="0"/>
        <v>Karnataka</v>
      </c>
      <c r="D47" t="s">
        <v>21</v>
      </c>
      <c r="E47">
        <v>0</v>
      </c>
      <c r="F47" t="s">
        <v>3286</v>
      </c>
      <c r="G47" t="s">
        <v>11</v>
      </c>
      <c r="H47">
        <v>36362500</v>
      </c>
      <c r="I47">
        <v>9589199</v>
      </c>
      <c r="J47">
        <v>2014</v>
      </c>
      <c r="K47" t="s">
        <v>1720</v>
      </c>
      <c r="L47" t="s">
        <v>1078</v>
      </c>
    </row>
    <row r="48" spans="1:12" x14ac:dyDescent="0.25">
      <c r="A48" t="s">
        <v>2754</v>
      </c>
      <c r="B48" t="s">
        <v>2753</v>
      </c>
      <c r="C48" t="str">
        <f t="shared" si="0"/>
        <v>Uttar Pradesh [2000 Onwards]</v>
      </c>
      <c r="D48" t="s">
        <v>21</v>
      </c>
      <c r="E48">
        <v>0</v>
      </c>
      <c r="F48" t="s">
        <v>3286</v>
      </c>
      <c r="G48" t="s">
        <v>44</v>
      </c>
      <c r="H48">
        <v>67402076</v>
      </c>
      <c r="I48">
        <v>352000</v>
      </c>
      <c r="J48">
        <v>2014</v>
      </c>
      <c r="K48" t="s">
        <v>110</v>
      </c>
      <c r="L48" t="s">
        <v>1097</v>
      </c>
    </row>
    <row r="49" spans="1:12" x14ac:dyDescent="0.25">
      <c r="A49" t="s">
        <v>182</v>
      </c>
      <c r="B49" t="s">
        <v>2752</v>
      </c>
      <c r="C49" t="str">
        <f t="shared" si="0"/>
        <v>West Bengal</v>
      </c>
      <c r="D49" t="s">
        <v>35</v>
      </c>
      <c r="E49">
        <v>16</v>
      </c>
      <c r="F49" t="s">
        <v>3286</v>
      </c>
      <c r="G49" t="s">
        <v>61</v>
      </c>
      <c r="H49">
        <v>81465854</v>
      </c>
      <c r="I49">
        <v>0</v>
      </c>
      <c r="J49">
        <v>2014</v>
      </c>
      <c r="K49" t="s">
        <v>112</v>
      </c>
      <c r="L49" t="s">
        <v>1078</v>
      </c>
    </row>
    <row r="50" spans="1:12" x14ac:dyDescent="0.25">
      <c r="A50" t="s">
        <v>2751</v>
      </c>
      <c r="B50" t="s">
        <v>2750</v>
      </c>
      <c r="C50" t="str">
        <f t="shared" si="0"/>
        <v>Uttar Pradesh [2000 Onwards]</v>
      </c>
      <c r="D50" t="s">
        <v>21</v>
      </c>
      <c r="E50">
        <v>8</v>
      </c>
      <c r="F50" t="s">
        <v>3286</v>
      </c>
      <c r="G50" t="s">
        <v>15</v>
      </c>
      <c r="H50">
        <v>1121491</v>
      </c>
      <c r="I50">
        <v>538145</v>
      </c>
      <c r="J50">
        <v>2014</v>
      </c>
      <c r="K50" t="s">
        <v>1717</v>
      </c>
      <c r="L50" t="s">
        <v>1084</v>
      </c>
    </row>
    <row r="51" spans="1:12" x14ac:dyDescent="0.25">
      <c r="A51" t="s">
        <v>2749</v>
      </c>
      <c r="B51" t="s">
        <v>2748</v>
      </c>
      <c r="C51" t="str">
        <f t="shared" si="0"/>
        <v>Madhya Pradesh [2000 Onwards]</v>
      </c>
      <c r="D51" t="s">
        <v>21</v>
      </c>
      <c r="E51">
        <v>0</v>
      </c>
      <c r="F51" t="s">
        <v>3286</v>
      </c>
      <c r="G51" t="s">
        <v>15</v>
      </c>
      <c r="H51">
        <v>24959436</v>
      </c>
      <c r="I51">
        <v>1393732</v>
      </c>
      <c r="J51">
        <v>2014</v>
      </c>
      <c r="K51" t="s">
        <v>115</v>
      </c>
      <c r="L51" t="s">
        <v>1078</v>
      </c>
    </row>
    <row r="52" spans="1:12" x14ac:dyDescent="0.25">
      <c r="A52" t="s">
        <v>2747</v>
      </c>
      <c r="B52" t="s">
        <v>2746</v>
      </c>
      <c r="C52" t="str">
        <f t="shared" si="0"/>
        <v>Orissa</v>
      </c>
      <c r="D52" t="s">
        <v>96</v>
      </c>
      <c r="E52">
        <v>0</v>
      </c>
      <c r="F52" t="s">
        <v>1126</v>
      </c>
      <c r="G52" t="s">
        <v>27</v>
      </c>
      <c r="H52">
        <v>570220409</v>
      </c>
      <c r="I52">
        <v>55893020</v>
      </c>
      <c r="J52">
        <v>2014</v>
      </c>
      <c r="K52" t="s">
        <v>117</v>
      </c>
      <c r="L52" t="s">
        <v>1098</v>
      </c>
    </row>
    <row r="53" spans="1:12" x14ac:dyDescent="0.25">
      <c r="A53" t="s">
        <v>2745</v>
      </c>
      <c r="B53" t="s">
        <v>2744</v>
      </c>
      <c r="C53" t="str">
        <f t="shared" si="0"/>
        <v>Uttar Pradesh [2000 Onwards]</v>
      </c>
      <c r="D53" t="s">
        <v>21</v>
      </c>
      <c r="E53">
        <v>3</v>
      </c>
      <c r="F53" t="s">
        <v>3286</v>
      </c>
      <c r="G53" t="s">
        <v>15</v>
      </c>
      <c r="H53">
        <v>21130089</v>
      </c>
      <c r="I53">
        <v>1102553</v>
      </c>
      <c r="J53">
        <v>2014</v>
      </c>
      <c r="K53" t="s">
        <v>119</v>
      </c>
      <c r="L53" t="s">
        <v>1095</v>
      </c>
    </row>
    <row r="54" spans="1:12" x14ac:dyDescent="0.25">
      <c r="A54" t="s">
        <v>2743</v>
      </c>
      <c r="B54" t="s">
        <v>2742</v>
      </c>
      <c r="C54" t="str">
        <f t="shared" si="0"/>
        <v>West Bengal</v>
      </c>
      <c r="D54" t="s">
        <v>253</v>
      </c>
      <c r="E54">
        <v>0</v>
      </c>
      <c r="F54" t="s">
        <v>3286</v>
      </c>
      <c r="G54" t="s">
        <v>15</v>
      </c>
      <c r="H54">
        <v>544790</v>
      </c>
      <c r="I54">
        <v>0</v>
      </c>
      <c r="J54">
        <v>2014</v>
      </c>
      <c r="K54" t="s">
        <v>124</v>
      </c>
      <c r="L54" t="s">
        <v>1078</v>
      </c>
    </row>
    <row r="55" spans="1:12" x14ac:dyDescent="0.25">
      <c r="A55" t="s">
        <v>2741</v>
      </c>
      <c r="B55" t="s">
        <v>2740</v>
      </c>
      <c r="C55" t="str">
        <f t="shared" si="0"/>
        <v>Gujarat</v>
      </c>
      <c r="D55" t="s">
        <v>21</v>
      </c>
      <c r="E55">
        <v>0</v>
      </c>
      <c r="F55" t="s">
        <v>3286</v>
      </c>
      <c r="G55" t="s">
        <v>15</v>
      </c>
      <c r="H55">
        <v>15773564</v>
      </c>
      <c r="I55">
        <v>0</v>
      </c>
      <c r="J55">
        <v>2014</v>
      </c>
      <c r="K55" t="s">
        <v>129</v>
      </c>
      <c r="L55" t="s">
        <v>1084</v>
      </c>
    </row>
    <row r="56" spans="1:12" x14ac:dyDescent="0.25">
      <c r="A56" t="s">
        <v>2739</v>
      </c>
      <c r="B56" t="s">
        <v>2738</v>
      </c>
      <c r="C56" t="str">
        <f t="shared" si="0"/>
        <v>Uttar Pradesh [2000 Onwards]</v>
      </c>
      <c r="D56" t="s">
        <v>21</v>
      </c>
      <c r="E56">
        <v>2</v>
      </c>
      <c r="F56" t="s">
        <v>3286</v>
      </c>
      <c r="G56" t="s">
        <v>97</v>
      </c>
      <c r="H56">
        <v>50034910</v>
      </c>
      <c r="I56">
        <v>600000</v>
      </c>
      <c r="J56">
        <v>2014</v>
      </c>
      <c r="K56" t="s">
        <v>131</v>
      </c>
      <c r="L56" t="s">
        <v>1080</v>
      </c>
    </row>
    <row r="57" spans="1:12" x14ac:dyDescent="0.25">
      <c r="A57" t="s">
        <v>2737</v>
      </c>
      <c r="B57" t="s">
        <v>2736</v>
      </c>
      <c r="C57" t="str">
        <f t="shared" si="0"/>
        <v>Karnataka</v>
      </c>
      <c r="D57" t="s">
        <v>21</v>
      </c>
      <c r="E57">
        <v>2</v>
      </c>
      <c r="F57" t="s">
        <v>3286</v>
      </c>
      <c r="G57" t="s">
        <v>97</v>
      </c>
      <c r="H57">
        <v>475796999</v>
      </c>
      <c r="I57">
        <v>261111285</v>
      </c>
      <c r="J57">
        <v>2014</v>
      </c>
      <c r="K57" t="s">
        <v>133</v>
      </c>
      <c r="L57" t="s">
        <v>1078</v>
      </c>
    </row>
    <row r="58" spans="1:12" x14ac:dyDescent="0.25">
      <c r="A58" t="s">
        <v>2735</v>
      </c>
      <c r="B58" t="s">
        <v>2734</v>
      </c>
      <c r="C58" t="str">
        <f t="shared" si="0"/>
        <v>Karnataka</v>
      </c>
      <c r="D58" t="s">
        <v>21</v>
      </c>
      <c r="E58">
        <v>0</v>
      </c>
      <c r="F58" t="s">
        <v>3286</v>
      </c>
      <c r="G58" t="s">
        <v>11</v>
      </c>
      <c r="H58">
        <v>98888874</v>
      </c>
      <c r="I58">
        <v>37020152</v>
      </c>
      <c r="J58">
        <v>2014</v>
      </c>
      <c r="K58" t="s">
        <v>1708</v>
      </c>
      <c r="L58" t="s">
        <v>1097</v>
      </c>
    </row>
    <row r="59" spans="1:12" x14ac:dyDescent="0.25">
      <c r="A59" t="s">
        <v>2733</v>
      </c>
      <c r="B59" t="s">
        <v>2732</v>
      </c>
      <c r="C59" t="str">
        <f t="shared" si="0"/>
        <v>Karnataka</v>
      </c>
      <c r="D59" t="s">
        <v>35</v>
      </c>
      <c r="E59">
        <v>8</v>
      </c>
      <c r="F59" t="s">
        <v>3286</v>
      </c>
      <c r="G59" t="s">
        <v>97</v>
      </c>
      <c r="H59">
        <v>858713138</v>
      </c>
      <c r="I59">
        <v>184854756</v>
      </c>
      <c r="J59">
        <v>2014</v>
      </c>
      <c r="K59" t="s">
        <v>135</v>
      </c>
      <c r="L59" t="s">
        <v>1097</v>
      </c>
    </row>
    <row r="60" spans="1:12" x14ac:dyDescent="0.25">
      <c r="A60" t="s">
        <v>1707</v>
      </c>
      <c r="B60" t="s">
        <v>2731</v>
      </c>
      <c r="C60" t="str">
        <f t="shared" si="0"/>
        <v>Karnataka</v>
      </c>
      <c r="D60" t="s">
        <v>21</v>
      </c>
      <c r="E60">
        <v>0</v>
      </c>
      <c r="F60" t="s">
        <v>3286</v>
      </c>
      <c r="G60" t="s">
        <v>11</v>
      </c>
      <c r="H60">
        <v>45224706</v>
      </c>
      <c r="I60">
        <v>2883233</v>
      </c>
      <c r="J60">
        <v>2014</v>
      </c>
      <c r="K60" t="s">
        <v>1705</v>
      </c>
      <c r="L60" t="s">
        <v>1097</v>
      </c>
    </row>
    <row r="61" spans="1:12" x14ac:dyDescent="0.25">
      <c r="A61" t="s">
        <v>2730</v>
      </c>
      <c r="B61" t="s">
        <v>2729</v>
      </c>
      <c r="C61" t="str">
        <f t="shared" si="0"/>
        <v>West Bengal</v>
      </c>
      <c r="D61" t="s">
        <v>253</v>
      </c>
      <c r="E61">
        <v>0</v>
      </c>
      <c r="F61" t="s">
        <v>3286</v>
      </c>
      <c r="G61" t="s">
        <v>15</v>
      </c>
      <c r="H61">
        <v>9667890</v>
      </c>
      <c r="I61">
        <v>0</v>
      </c>
      <c r="J61">
        <v>2014</v>
      </c>
      <c r="K61" t="s">
        <v>1099</v>
      </c>
      <c r="L61" t="s">
        <v>1097</v>
      </c>
    </row>
    <row r="62" spans="1:12" x14ac:dyDescent="0.25">
      <c r="A62" t="s">
        <v>2728</v>
      </c>
      <c r="B62" t="s">
        <v>2727</v>
      </c>
      <c r="C62" t="str">
        <f t="shared" si="0"/>
        <v>Bihar [2000 Onwards]</v>
      </c>
      <c r="D62" t="s">
        <v>86</v>
      </c>
      <c r="E62">
        <v>2</v>
      </c>
      <c r="F62" t="s">
        <v>1126</v>
      </c>
      <c r="G62" t="s">
        <v>27</v>
      </c>
      <c r="H62">
        <v>27846274</v>
      </c>
      <c r="I62">
        <v>791539</v>
      </c>
      <c r="J62">
        <v>2014</v>
      </c>
      <c r="K62" t="s">
        <v>1703</v>
      </c>
      <c r="L62" t="s">
        <v>1084</v>
      </c>
    </row>
    <row r="63" spans="1:12" x14ac:dyDescent="0.25">
      <c r="A63" t="s">
        <v>2726</v>
      </c>
      <c r="B63" t="s">
        <v>2725</v>
      </c>
      <c r="C63" t="str">
        <f t="shared" si="0"/>
        <v>West Bengal</v>
      </c>
      <c r="D63" t="s">
        <v>253</v>
      </c>
      <c r="E63">
        <v>0</v>
      </c>
      <c r="F63" t="s">
        <v>3286</v>
      </c>
      <c r="G63" t="s">
        <v>27</v>
      </c>
      <c r="H63">
        <v>15314000</v>
      </c>
      <c r="I63">
        <v>1013000</v>
      </c>
      <c r="J63">
        <v>2014</v>
      </c>
      <c r="K63" t="s">
        <v>137</v>
      </c>
      <c r="L63" t="s">
        <v>1093</v>
      </c>
    </row>
    <row r="64" spans="1:12" x14ac:dyDescent="0.25">
      <c r="A64" t="s">
        <v>2724</v>
      </c>
      <c r="B64" t="s">
        <v>2723</v>
      </c>
      <c r="C64" t="str">
        <f t="shared" si="0"/>
        <v>Uttar Pradesh [2000 Onwards]</v>
      </c>
      <c r="D64" t="s">
        <v>21</v>
      </c>
      <c r="E64">
        <v>0</v>
      </c>
      <c r="F64" t="s">
        <v>3286</v>
      </c>
      <c r="G64" t="s">
        <v>15</v>
      </c>
      <c r="H64">
        <v>101640625</v>
      </c>
      <c r="I64">
        <v>14568500</v>
      </c>
      <c r="J64">
        <v>2014</v>
      </c>
      <c r="K64" t="s">
        <v>139</v>
      </c>
      <c r="L64" t="s">
        <v>1084</v>
      </c>
    </row>
    <row r="65" spans="1:12" x14ac:dyDescent="0.25">
      <c r="A65" t="s">
        <v>2722</v>
      </c>
      <c r="B65" t="s">
        <v>2721</v>
      </c>
      <c r="C65" t="str">
        <f t="shared" si="0"/>
        <v>Rajasthan</v>
      </c>
      <c r="D65" t="s">
        <v>21</v>
      </c>
      <c r="E65">
        <v>0</v>
      </c>
      <c r="F65" t="s">
        <v>3286</v>
      </c>
      <c r="G65" t="s">
        <v>171</v>
      </c>
      <c r="H65">
        <v>4040285</v>
      </c>
      <c r="I65">
        <v>870146</v>
      </c>
      <c r="J65">
        <v>2014</v>
      </c>
      <c r="K65" t="s">
        <v>141</v>
      </c>
      <c r="L65" t="s">
        <v>1078</v>
      </c>
    </row>
    <row r="66" spans="1:12" x14ac:dyDescent="0.25">
      <c r="A66" t="s">
        <v>2720</v>
      </c>
      <c r="B66" t="s">
        <v>2719</v>
      </c>
      <c r="C66" t="str">
        <f t="shared" ref="C66:C129" si="1">VLOOKUP(B66,$K$2:$L$544,2,FALSE)</f>
        <v>Andhra Pradesh</v>
      </c>
      <c r="D66" t="s">
        <v>63</v>
      </c>
      <c r="E66">
        <v>0</v>
      </c>
      <c r="F66" t="s">
        <v>1126</v>
      </c>
      <c r="G66" t="s">
        <v>27</v>
      </c>
      <c r="H66">
        <v>45359744</v>
      </c>
      <c r="I66">
        <v>0</v>
      </c>
      <c r="J66">
        <v>2014</v>
      </c>
      <c r="K66" t="s">
        <v>143</v>
      </c>
      <c r="L66" t="s">
        <v>1081</v>
      </c>
    </row>
    <row r="67" spans="1:12" x14ac:dyDescent="0.25">
      <c r="A67" t="s">
        <v>2718</v>
      </c>
      <c r="B67" t="s">
        <v>2717</v>
      </c>
      <c r="C67" t="str">
        <f t="shared" si="1"/>
        <v>Uttar Pradesh [2000 Onwards]</v>
      </c>
      <c r="D67" t="s">
        <v>21</v>
      </c>
      <c r="E67">
        <v>0</v>
      </c>
      <c r="F67" t="s">
        <v>3286</v>
      </c>
      <c r="G67" t="s">
        <v>27</v>
      </c>
      <c r="H67">
        <v>13175500</v>
      </c>
      <c r="I67">
        <v>1450000</v>
      </c>
      <c r="J67">
        <v>2014</v>
      </c>
      <c r="K67" t="s">
        <v>145</v>
      </c>
      <c r="L67" t="s">
        <v>1077</v>
      </c>
    </row>
    <row r="68" spans="1:12" x14ac:dyDescent="0.25">
      <c r="A68" t="s">
        <v>2716</v>
      </c>
      <c r="B68" t="s">
        <v>2715</v>
      </c>
      <c r="C68" t="str">
        <f t="shared" si="1"/>
        <v>Maharashtra</v>
      </c>
      <c r="D68" t="s">
        <v>24</v>
      </c>
      <c r="E68">
        <v>0</v>
      </c>
      <c r="F68" t="s">
        <v>3286</v>
      </c>
      <c r="G68" t="s">
        <v>15</v>
      </c>
      <c r="H68">
        <v>1139090851</v>
      </c>
      <c r="I68">
        <v>0</v>
      </c>
      <c r="J68">
        <v>2014</v>
      </c>
      <c r="K68" t="s">
        <v>1697</v>
      </c>
      <c r="L68" t="s">
        <v>1078</v>
      </c>
    </row>
    <row r="69" spans="1:12" x14ac:dyDescent="0.25">
      <c r="A69" t="s">
        <v>2714</v>
      </c>
      <c r="B69" t="s">
        <v>2713</v>
      </c>
      <c r="C69" t="str">
        <f t="shared" si="1"/>
        <v>Jammu AND Kashmir</v>
      </c>
      <c r="D69" t="s">
        <v>70</v>
      </c>
      <c r="E69">
        <v>0</v>
      </c>
      <c r="F69" t="s">
        <v>1126</v>
      </c>
      <c r="G69" t="s">
        <v>27</v>
      </c>
      <c r="H69">
        <v>200707183</v>
      </c>
      <c r="I69">
        <v>11401285</v>
      </c>
      <c r="J69">
        <v>2014</v>
      </c>
      <c r="K69" t="s">
        <v>150</v>
      </c>
      <c r="L69" t="s">
        <v>1079</v>
      </c>
    </row>
    <row r="70" spans="1:12" x14ac:dyDescent="0.25">
      <c r="A70" t="s">
        <v>2712</v>
      </c>
      <c r="B70" t="s">
        <v>2711</v>
      </c>
      <c r="C70" t="str">
        <f t="shared" si="1"/>
        <v>West Bengal</v>
      </c>
      <c r="D70" t="s">
        <v>253</v>
      </c>
      <c r="E70">
        <v>0</v>
      </c>
      <c r="F70" t="s">
        <v>3286</v>
      </c>
      <c r="G70" t="s">
        <v>11</v>
      </c>
      <c r="H70">
        <v>31254311</v>
      </c>
      <c r="I70">
        <v>1168220</v>
      </c>
      <c r="J70">
        <v>2014</v>
      </c>
      <c r="K70" t="s">
        <v>152</v>
      </c>
      <c r="L70" t="s">
        <v>1805</v>
      </c>
    </row>
    <row r="71" spans="1:12" x14ac:dyDescent="0.25">
      <c r="A71" t="s">
        <v>2710</v>
      </c>
      <c r="B71" t="s">
        <v>2707</v>
      </c>
      <c r="C71" t="str">
        <f t="shared" si="1"/>
        <v>West Bengal</v>
      </c>
      <c r="D71" t="s">
        <v>253</v>
      </c>
      <c r="E71">
        <v>0</v>
      </c>
      <c r="F71" t="s">
        <v>3286</v>
      </c>
      <c r="G71" t="s">
        <v>27</v>
      </c>
      <c r="H71">
        <v>107680000</v>
      </c>
      <c r="I71">
        <v>0</v>
      </c>
      <c r="J71">
        <v>2014</v>
      </c>
      <c r="K71" t="s">
        <v>155</v>
      </c>
      <c r="L71" t="s">
        <v>1084</v>
      </c>
    </row>
    <row r="72" spans="1:12" x14ac:dyDescent="0.25">
      <c r="A72" t="s">
        <v>2709</v>
      </c>
      <c r="B72" t="s">
        <v>2708</v>
      </c>
      <c r="C72" t="str">
        <f t="shared" si="1"/>
        <v>West Bengal</v>
      </c>
      <c r="D72" t="s">
        <v>253</v>
      </c>
      <c r="E72">
        <v>0</v>
      </c>
      <c r="F72" t="s">
        <v>3286</v>
      </c>
      <c r="G72" t="s">
        <v>11</v>
      </c>
      <c r="H72">
        <v>11841000</v>
      </c>
      <c r="I72">
        <v>1420000</v>
      </c>
      <c r="J72">
        <v>2014</v>
      </c>
      <c r="K72" t="s">
        <v>2707</v>
      </c>
      <c r="L72" t="s">
        <v>1084</v>
      </c>
    </row>
    <row r="73" spans="1:12" x14ac:dyDescent="0.25">
      <c r="A73" t="s">
        <v>2706</v>
      </c>
      <c r="B73" t="s">
        <v>2705</v>
      </c>
      <c r="C73" t="str">
        <f t="shared" si="1"/>
        <v>Gujarat</v>
      </c>
      <c r="D73" t="s">
        <v>21</v>
      </c>
      <c r="E73">
        <v>1</v>
      </c>
      <c r="F73" t="s">
        <v>3286</v>
      </c>
      <c r="G73" t="s">
        <v>146</v>
      </c>
      <c r="H73">
        <v>15909957</v>
      </c>
      <c r="I73">
        <v>1353400</v>
      </c>
      <c r="J73">
        <v>2014</v>
      </c>
      <c r="K73" t="s">
        <v>1691</v>
      </c>
      <c r="L73" t="s">
        <v>1084</v>
      </c>
    </row>
    <row r="74" spans="1:12" x14ac:dyDescent="0.25">
      <c r="A74" t="s">
        <v>2704</v>
      </c>
      <c r="B74" t="s">
        <v>2703</v>
      </c>
      <c r="C74" t="str">
        <f t="shared" si="1"/>
        <v>Uttar Pradesh [2000 Onwards]</v>
      </c>
      <c r="D74" t="s">
        <v>21</v>
      </c>
      <c r="E74">
        <v>0</v>
      </c>
      <c r="F74" t="s">
        <v>3286</v>
      </c>
      <c r="G74" t="s">
        <v>11</v>
      </c>
      <c r="H74">
        <v>36986862</v>
      </c>
      <c r="I74">
        <v>1777215</v>
      </c>
      <c r="J74">
        <v>2014</v>
      </c>
      <c r="K74" t="s">
        <v>1689</v>
      </c>
      <c r="L74" t="s">
        <v>1080</v>
      </c>
    </row>
    <row r="75" spans="1:12" x14ac:dyDescent="0.25">
      <c r="A75" t="s">
        <v>2702</v>
      </c>
      <c r="B75" t="s">
        <v>2701</v>
      </c>
      <c r="C75" t="str">
        <f t="shared" si="1"/>
        <v>Orissa</v>
      </c>
      <c r="D75" t="s">
        <v>96</v>
      </c>
      <c r="E75">
        <v>0</v>
      </c>
      <c r="F75" t="s">
        <v>1126</v>
      </c>
      <c r="G75" t="s">
        <v>44</v>
      </c>
      <c r="H75">
        <v>5786971</v>
      </c>
      <c r="I75">
        <v>670000</v>
      </c>
      <c r="J75">
        <v>2014</v>
      </c>
      <c r="K75" t="s">
        <v>158</v>
      </c>
      <c r="L75" t="s">
        <v>1078</v>
      </c>
    </row>
    <row r="76" spans="1:12" x14ac:dyDescent="0.25">
      <c r="A76" t="s">
        <v>2700</v>
      </c>
      <c r="B76" t="s">
        <v>2699</v>
      </c>
      <c r="C76" t="str">
        <f t="shared" si="1"/>
        <v>Rajasthan</v>
      </c>
      <c r="D76" t="s">
        <v>21</v>
      </c>
      <c r="E76">
        <v>1</v>
      </c>
      <c r="F76" t="s">
        <v>3286</v>
      </c>
      <c r="G76" t="s">
        <v>11</v>
      </c>
      <c r="H76">
        <v>174678454</v>
      </c>
      <c r="I76">
        <v>5584331</v>
      </c>
      <c r="J76">
        <v>2014</v>
      </c>
      <c r="K76" t="s">
        <v>1686</v>
      </c>
      <c r="L76" t="s">
        <v>1095</v>
      </c>
    </row>
    <row r="77" spans="1:12" x14ac:dyDescent="0.25">
      <c r="A77" t="s">
        <v>2698</v>
      </c>
      <c r="B77" t="s">
        <v>2697</v>
      </c>
      <c r="C77" t="str">
        <f t="shared" si="1"/>
        <v>Assam</v>
      </c>
      <c r="D77" t="s">
        <v>2310</v>
      </c>
      <c r="E77">
        <v>0</v>
      </c>
      <c r="F77" t="s">
        <v>1126</v>
      </c>
      <c r="G77" t="s">
        <v>15</v>
      </c>
      <c r="H77">
        <v>670806607</v>
      </c>
      <c r="I77">
        <v>0</v>
      </c>
      <c r="J77">
        <v>2014</v>
      </c>
      <c r="K77" t="s">
        <v>162</v>
      </c>
      <c r="L77" t="s">
        <v>1081</v>
      </c>
    </row>
    <row r="78" spans="1:12" x14ac:dyDescent="0.25">
      <c r="A78" t="s">
        <v>2696</v>
      </c>
      <c r="B78" t="s">
        <v>2695</v>
      </c>
      <c r="C78" t="str">
        <f t="shared" si="1"/>
        <v>West Bengal</v>
      </c>
      <c r="D78" t="s">
        <v>253</v>
      </c>
      <c r="E78">
        <v>0</v>
      </c>
      <c r="F78" t="s">
        <v>3286</v>
      </c>
      <c r="G78" t="s">
        <v>27</v>
      </c>
      <c r="H78">
        <v>53582340</v>
      </c>
      <c r="I78">
        <v>15661349</v>
      </c>
      <c r="J78">
        <v>2014</v>
      </c>
      <c r="K78" t="s">
        <v>164</v>
      </c>
      <c r="L78" t="s">
        <v>1096</v>
      </c>
    </row>
    <row r="79" spans="1:12" x14ac:dyDescent="0.25">
      <c r="A79" t="s">
        <v>2694</v>
      </c>
      <c r="B79" t="s">
        <v>2693</v>
      </c>
      <c r="C79" t="str">
        <f t="shared" si="1"/>
        <v>West Bengal</v>
      </c>
      <c r="D79" t="s">
        <v>253</v>
      </c>
      <c r="E79">
        <v>9</v>
      </c>
      <c r="F79" t="s">
        <v>3286</v>
      </c>
      <c r="G79" t="s">
        <v>11</v>
      </c>
      <c r="H79">
        <v>9800277</v>
      </c>
      <c r="I79">
        <v>0</v>
      </c>
      <c r="J79">
        <v>2014</v>
      </c>
      <c r="K79" t="s">
        <v>1682</v>
      </c>
      <c r="L79" t="s">
        <v>1084</v>
      </c>
    </row>
    <row r="80" spans="1:12" x14ac:dyDescent="0.25">
      <c r="A80" t="s">
        <v>2692</v>
      </c>
      <c r="B80" t="s">
        <v>2691</v>
      </c>
      <c r="C80" t="str">
        <f t="shared" si="1"/>
        <v>Chhattisgarh</v>
      </c>
      <c r="D80" t="s">
        <v>21</v>
      </c>
      <c r="E80">
        <v>1</v>
      </c>
      <c r="F80" t="s">
        <v>3286</v>
      </c>
      <c r="G80" t="s">
        <v>27</v>
      </c>
      <c r="H80">
        <v>16108199</v>
      </c>
      <c r="I80">
        <v>2191216</v>
      </c>
      <c r="J80">
        <v>2014</v>
      </c>
      <c r="K80" t="s">
        <v>168</v>
      </c>
      <c r="L80" t="s">
        <v>1084</v>
      </c>
    </row>
    <row r="81" spans="1:12" x14ac:dyDescent="0.25">
      <c r="A81" t="s">
        <v>2560</v>
      </c>
      <c r="B81" t="s">
        <v>2690</v>
      </c>
      <c r="C81" t="str">
        <f t="shared" si="1"/>
        <v>Uttar Pradesh [2000 Onwards]</v>
      </c>
      <c r="D81" t="s">
        <v>21</v>
      </c>
      <c r="E81">
        <v>2</v>
      </c>
      <c r="F81" t="s">
        <v>3286</v>
      </c>
      <c r="G81" t="s">
        <v>27</v>
      </c>
      <c r="H81">
        <v>5345882</v>
      </c>
      <c r="I81">
        <v>860185</v>
      </c>
      <c r="J81">
        <v>2014</v>
      </c>
      <c r="K81" t="s">
        <v>170</v>
      </c>
      <c r="L81" t="s">
        <v>1100</v>
      </c>
    </row>
    <row r="82" spans="1:12" x14ac:dyDescent="0.25">
      <c r="A82" t="s">
        <v>2689</v>
      </c>
      <c r="B82" t="s">
        <v>2688</v>
      </c>
      <c r="C82" t="str">
        <f t="shared" si="1"/>
        <v>Punjab</v>
      </c>
      <c r="D82" t="s">
        <v>200</v>
      </c>
      <c r="E82">
        <v>0</v>
      </c>
      <c r="F82" t="s">
        <v>1126</v>
      </c>
      <c r="G82" t="s">
        <v>61</v>
      </c>
      <c r="H82">
        <v>1081664910</v>
      </c>
      <c r="I82">
        <v>412634299</v>
      </c>
      <c r="J82">
        <v>2014</v>
      </c>
      <c r="K82" t="s">
        <v>173</v>
      </c>
      <c r="L82" t="s">
        <v>1078</v>
      </c>
    </row>
    <row r="83" spans="1:12" x14ac:dyDescent="0.25">
      <c r="A83" t="s">
        <v>2687</v>
      </c>
      <c r="B83" t="s">
        <v>2686</v>
      </c>
      <c r="C83" t="str">
        <f t="shared" si="1"/>
        <v>Maharashtra</v>
      </c>
      <c r="D83" t="s">
        <v>21</v>
      </c>
      <c r="E83">
        <v>3</v>
      </c>
      <c r="F83" t="s">
        <v>3286</v>
      </c>
      <c r="G83" t="s">
        <v>11</v>
      </c>
      <c r="H83">
        <v>380072890</v>
      </c>
      <c r="I83">
        <v>335729817</v>
      </c>
      <c r="J83">
        <v>2014</v>
      </c>
      <c r="K83" t="s">
        <v>1677</v>
      </c>
      <c r="L83" t="s">
        <v>1089</v>
      </c>
    </row>
    <row r="84" spans="1:12" x14ac:dyDescent="0.25">
      <c r="A84" t="s">
        <v>2685</v>
      </c>
      <c r="B84" t="s">
        <v>2684</v>
      </c>
      <c r="C84" t="str">
        <f t="shared" si="1"/>
        <v>Bihar [2000 Onwards]</v>
      </c>
      <c r="D84" t="s">
        <v>21</v>
      </c>
      <c r="E84">
        <v>0</v>
      </c>
      <c r="F84" t="s">
        <v>3286</v>
      </c>
      <c r="G84" t="s">
        <v>44</v>
      </c>
      <c r="H84">
        <v>25248102</v>
      </c>
      <c r="I84">
        <v>0</v>
      </c>
      <c r="J84">
        <v>2014</v>
      </c>
      <c r="K84" t="s">
        <v>1101</v>
      </c>
      <c r="L84" t="s">
        <v>1079</v>
      </c>
    </row>
    <row r="85" spans="1:12" x14ac:dyDescent="0.25">
      <c r="A85" t="s">
        <v>2683</v>
      </c>
      <c r="B85" t="s">
        <v>2682</v>
      </c>
      <c r="C85" t="str">
        <f t="shared" si="1"/>
        <v>Karnataka</v>
      </c>
      <c r="D85" t="s">
        <v>21</v>
      </c>
      <c r="E85">
        <v>1</v>
      </c>
      <c r="F85" t="s">
        <v>3286</v>
      </c>
      <c r="G85" t="s">
        <v>11</v>
      </c>
      <c r="H85">
        <v>233390964</v>
      </c>
      <c r="I85">
        <v>93072889</v>
      </c>
      <c r="J85">
        <v>2014</v>
      </c>
      <c r="K85" t="s">
        <v>177</v>
      </c>
      <c r="L85" t="s">
        <v>1093</v>
      </c>
    </row>
    <row r="86" spans="1:12" x14ac:dyDescent="0.25">
      <c r="A86" t="s">
        <v>2681</v>
      </c>
      <c r="B86" t="s">
        <v>2680</v>
      </c>
      <c r="C86" t="str">
        <f t="shared" si="1"/>
        <v>Karnataka</v>
      </c>
      <c r="D86" t="s">
        <v>21</v>
      </c>
      <c r="E86">
        <v>8</v>
      </c>
      <c r="F86" t="s">
        <v>3286</v>
      </c>
      <c r="G86" t="s">
        <v>15</v>
      </c>
      <c r="H86">
        <v>151392844</v>
      </c>
      <c r="I86">
        <v>4050947</v>
      </c>
      <c r="J86">
        <v>2014</v>
      </c>
      <c r="K86" t="s">
        <v>179</v>
      </c>
      <c r="L86" t="s">
        <v>1097</v>
      </c>
    </row>
    <row r="87" spans="1:12" x14ac:dyDescent="0.25">
      <c r="A87" t="s">
        <v>1676</v>
      </c>
      <c r="B87" t="s">
        <v>2679</v>
      </c>
      <c r="C87" t="str">
        <f t="shared" si="1"/>
        <v>Orissa</v>
      </c>
      <c r="D87" t="s">
        <v>96</v>
      </c>
      <c r="E87">
        <v>0</v>
      </c>
      <c r="F87" t="s">
        <v>1126</v>
      </c>
      <c r="G87" t="s">
        <v>15</v>
      </c>
      <c r="H87">
        <v>16462430</v>
      </c>
      <c r="I87">
        <v>1183828</v>
      </c>
      <c r="J87">
        <v>2014</v>
      </c>
      <c r="K87" t="s">
        <v>181</v>
      </c>
      <c r="L87" t="s">
        <v>1097</v>
      </c>
    </row>
    <row r="88" spans="1:12" x14ac:dyDescent="0.25">
      <c r="A88" t="s">
        <v>2678</v>
      </c>
      <c r="B88" t="s">
        <v>2677</v>
      </c>
      <c r="C88" t="str">
        <f t="shared" si="1"/>
        <v>Madhya Pradesh [2000 Onwards]</v>
      </c>
      <c r="D88" t="s">
        <v>21</v>
      </c>
      <c r="E88">
        <v>2</v>
      </c>
      <c r="F88" t="s">
        <v>3286</v>
      </c>
      <c r="G88" t="s">
        <v>27</v>
      </c>
      <c r="H88">
        <v>26232000</v>
      </c>
      <c r="I88">
        <v>1000000</v>
      </c>
      <c r="J88">
        <v>2014</v>
      </c>
      <c r="K88" t="s">
        <v>185</v>
      </c>
      <c r="L88" t="s">
        <v>1095</v>
      </c>
    </row>
    <row r="89" spans="1:12" x14ac:dyDescent="0.25">
      <c r="A89" t="s">
        <v>2676</v>
      </c>
      <c r="B89" t="s">
        <v>2675</v>
      </c>
      <c r="C89" t="str">
        <f t="shared" si="1"/>
        <v>Uttar Pradesh [2000 Onwards]</v>
      </c>
      <c r="D89" t="s">
        <v>21</v>
      </c>
      <c r="E89">
        <v>0</v>
      </c>
      <c r="F89" t="s">
        <v>3286</v>
      </c>
      <c r="G89" t="s">
        <v>15</v>
      </c>
      <c r="H89">
        <v>11531458</v>
      </c>
      <c r="I89">
        <v>791186</v>
      </c>
      <c r="J89">
        <v>2014</v>
      </c>
      <c r="K89" t="s">
        <v>189</v>
      </c>
      <c r="L89" t="s">
        <v>1098</v>
      </c>
    </row>
    <row r="90" spans="1:12" x14ac:dyDescent="0.25">
      <c r="A90" t="s">
        <v>1673</v>
      </c>
      <c r="B90" t="s">
        <v>2674</v>
      </c>
      <c r="C90" t="str">
        <f t="shared" si="1"/>
        <v>Orissa</v>
      </c>
      <c r="D90" t="s">
        <v>96</v>
      </c>
      <c r="E90">
        <v>0</v>
      </c>
      <c r="F90" t="s">
        <v>1126</v>
      </c>
      <c r="G90" t="s">
        <v>27</v>
      </c>
      <c r="H90">
        <v>6730000</v>
      </c>
      <c r="I90">
        <v>2424000</v>
      </c>
      <c r="J90">
        <v>2014</v>
      </c>
      <c r="K90" t="s">
        <v>1669</v>
      </c>
      <c r="L90" t="s">
        <v>1078</v>
      </c>
    </row>
    <row r="91" spans="1:12" x14ac:dyDescent="0.25">
      <c r="A91" t="s">
        <v>2673</v>
      </c>
      <c r="B91" t="s">
        <v>2672</v>
      </c>
      <c r="C91" t="str">
        <f t="shared" si="1"/>
        <v>Bihar [2000 Onwards]</v>
      </c>
      <c r="D91" t="s">
        <v>86</v>
      </c>
      <c r="E91">
        <v>1</v>
      </c>
      <c r="F91" t="s">
        <v>1126</v>
      </c>
      <c r="G91" t="s">
        <v>97</v>
      </c>
      <c r="H91">
        <v>20216734</v>
      </c>
      <c r="I91">
        <v>0</v>
      </c>
      <c r="J91">
        <v>2014</v>
      </c>
      <c r="K91" t="s">
        <v>1102</v>
      </c>
      <c r="L91" t="s">
        <v>1095</v>
      </c>
    </row>
    <row r="92" spans="1:12" x14ac:dyDescent="0.25">
      <c r="A92" t="s">
        <v>2671</v>
      </c>
      <c r="B92" t="s">
        <v>2668</v>
      </c>
      <c r="C92" t="str">
        <f t="shared" si="1"/>
        <v>Maharashtra</v>
      </c>
      <c r="D92" t="s">
        <v>21</v>
      </c>
      <c r="E92">
        <v>5</v>
      </c>
      <c r="F92" t="s">
        <v>3286</v>
      </c>
      <c r="G92" t="s">
        <v>15</v>
      </c>
      <c r="H92">
        <v>12738190</v>
      </c>
      <c r="I92">
        <v>0</v>
      </c>
      <c r="J92">
        <v>2014</v>
      </c>
      <c r="K92" t="s">
        <v>193</v>
      </c>
      <c r="L92" t="s">
        <v>1093</v>
      </c>
    </row>
    <row r="93" spans="1:12" x14ac:dyDescent="0.25">
      <c r="A93" t="s">
        <v>2670</v>
      </c>
      <c r="B93" t="s">
        <v>2669</v>
      </c>
      <c r="C93" t="str">
        <f t="shared" si="1"/>
        <v>Rajasthan</v>
      </c>
      <c r="D93" t="s">
        <v>21</v>
      </c>
      <c r="E93">
        <v>0</v>
      </c>
      <c r="F93" t="s">
        <v>3286</v>
      </c>
      <c r="G93" t="s">
        <v>81</v>
      </c>
      <c r="H93">
        <v>19142363</v>
      </c>
      <c r="I93">
        <v>1333100</v>
      </c>
      <c r="J93">
        <v>2014</v>
      </c>
      <c r="K93" t="s">
        <v>2668</v>
      </c>
      <c r="L93" t="s">
        <v>1079</v>
      </c>
    </row>
    <row r="94" spans="1:12" x14ac:dyDescent="0.25">
      <c r="A94" t="s">
        <v>2667</v>
      </c>
      <c r="B94" t="s">
        <v>2666</v>
      </c>
      <c r="C94" t="str">
        <f t="shared" si="1"/>
        <v>Gujarat</v>
      </c>
      <c r="D94" t="s">
        <v>21</v>
      </c>
      <c r="E94">
        <v>0</v>
      </c>
      <c r="F94" t="s">
        <v>3286</v>
      </c>
      <c r="G94" t="s">
        <v>27</v>
      </c>
      <c r="H94">
        <v>6571062</v>
      </c>
      <c r="I94">
        <v>639000</v>
      </c>
      <c r="J94">
        <v>2014</v>
      </c>
      <c r="K94" t="s">
        <v>197</v>
      </c>
      <c r="L94" t="s">
        <v>1081</v>
      </c>
    </row>
    <row r="95" spans="1:12" x14ac:dyDescent="0.25">
      <c r="A95" t="s">
        <v>2665</v>
      </c>
      <c r="B95" t="s">
        <v>2664</v>
      </c>
      <c r="C95" t="str">
        <f t="shared" si="1"/>
        <v>Gujarat</v>
      </c>
      <c r="D95" t="s">
        <v>21</v>
      </c>
      <c r="E95">
        <v>0</v>
      </c>
      <c r="F95" t="s">
        <v>3286</v>
      </c>
      <c r="G95" t="s">
        <v>11</v>
      </c>
      <c r="H95">
        <v>10448925</v>
      </c>
      <c r="I95">
        <v>3072058</v>
      </c>
      <c r="J95">
        <v>2014</v>
      </c>
      <c r="K95" t="s">
        <v>1662</v>
      </c>
      <c r="L95" t="s">
        <v>1080</v>
      </c>
    </row>
    <row r="96" spans="1:12" x14ac:dyDescent="0.25">
      <c r="A96" t="s">
        <v>2663</v>
      </c>
      <c r="B96" t="s">
        <v>2662</v>
      </c>
      <c r="C96" t="str">
        <f t="shared" si="1"/>
        <v>Rajasthan</v>
      </c>
      <c r="D96" t="s">
        <v>21</v>
      </c>
      <c r="E96">
        <v>0</v>
      </c>
      <c r="F96" t="s">
        <v>3286</v>
      </c>
      <c r="G96" t="s">
        <v>15</v>
      </c>
      <c r="H96">
        <v>142870042</v>
      </c>
      <c r="I96">
        <v>8665902</v>
      </c>
      <c r="J96">
        <v>2014</v>
      </c>
      <c r="K96" t="s">
        <v>202</v>
      </c>
      <c r="L96" t="s">
        <v>1080</v>
      </c>
    </row>
    <row r="97" spans="1:12" x14ac:dyDescent="0.25">
      <c r="A97" t="s">
        <v>2661</v>
      </c>
      <c r="B97" t="s">
        <v>2660</v>
      </c>
      <c r="C97" t="str">
        <f t="shared" si="1"/>
        <v>Madhya Pradesh [2000 Onwards]</v>
      </c>
      <c r="D97" t="s">
        <v>21</v>
      </c>
      <c r="E97">
        <v>0</v>
      </c>
      <c r="F97" t="s">
        <v>3286</v>
      </c>
      <c r="G97" t="s">
        <v>44</v>
      </c>
      <c r="H97">
        <v>21240286</v>
      </c>
      <c r="I97">
        <v>3687610</v>
      </c>
      <c r="J97">
        <v>2014</v>
      </c>
      <c r="K97" t="s">
        <v>204</v>
      </c>
      <c r="L97" t="s">
        <v>1081</v>
      </c>
    </row>
    <row r="98" spans="1:12" x14ac:dyDescent="0.25">
      <c r="A98" t="s">
        <v>2659</v>
      </c>
      <c r="B98" t="s">
        <v>2658</v>
      </c>
      <c r="C98" t="str">
        <f t="shared" si="1"/>
        <v>Maharashtra</v>
      </c>
      <c r="D98" t="s">
        <v>21</v>
      </c>
      <c r="E98">
        <v>0</v>
      </c>
      <c r="F98" t="s">
        <v>3286</v>
      </c>
      <c r="G98" t="s">
        <v>15</v>
      </c>
      <c r="H98">
        <v>363758831</v>
      </c>
      <c r="I98">
        <v>10697367</v>
      </c>
      <c r="J98">
        <v>2014</v>
      </c>
      <c r="K98" t="s">
        <v>206</v>
      </c>
      <c r="L98" t="s">
        <v>1098</v>
      </c>
    </row>
    <row r="99" spans="1:12" x14ac:dyDescent="0.25">
      <c r="A99" t="s">
        <v>2657</v>
      </c>
      <c r="B99" t="s">
        <v>2654</v>
      </c>
      <c r="C99" t="str">
        <f t="shared" si="1"/>
        <v>Haryana</v>
      </c>
      <c r="D99" t="s">
        <v>21</v>
      </c>
      <c r="E99">
        <v>0</v>
      </c>
      <c r="F99" t="s">
        <v>3286</v>
      </c>
      <c r="G99" t="s">
        <v>15</v>
      </c>
      <c r="H99">
        <v>50057200</v>
      </c>
      <c r="I99">
        <v>4530000</v>
      </c>
      <c r="J99">
        <v>2014</v>
      </c>
      <c r="K99" t="s">
        <v>1658</v>
      </c>
      <c r="L99" t="s">
        <v>1079</v>
      </c>
    </row>
    <row r="100" spans="1:12" x14ac:dyDescent="0.25">
      <c r="A100" t="s">
        <v>2656</v>
      </c>
      <c r="B100" t="s">
        <v>2655</v>
      </c>
      <c r="C100" t="str">
        <f t="shared" si="1"/>
        <v>Andhra Pradesh</v>
      </c>
      <c r="D100" t="s">
        <v>10</v>
      </c>
      <c r="E100">
        <v>0</v>
      </c>
      <c r="F100" t="s">
        <v>1126</v>
      </c>
      <c r="G100" t="s">
        <v>27</v>
      </c>
      <c r="H100">
        <v>202983225</v>
      </c>
      <c r="I100">
        <v>13574088</v>
      </c>
      <c r="J100">
        <v>2014</v>
      </c>
      <c r="K100" t="s">
        <v>2654</v>
      </c>
      <c r="L100" t="s">
        <v>1088</v>
      </c>
    </row>
    <row r="101" spans="1:12" x14ac:dyDescent="0.25">
      <c r="A101" t="s">
        <v>2653</v>
      </c>
      <c r="B101" t="s">
        <v>2652</v>
      </c>
      <c r="C101" t="str">
        <f t="shared" si="1"/>
        <v>Madhya Pradesh [2000 Onwards]</v>
      </c>
      <c r="D101" t="s">
        <v>21</v>
      </c>
      <c r="E101">
        <v>0</v>
      </c>
      <c r="F101" t="s">
        <v>3286</v>
      </c>
      <c r="G101" t="s">
        <v>11</v>
      </c>
      <c r="H101">
        <v>14594066</v>
      </c>
      <c r="I101">
        <v>300000</v>
      </c>
      <c r="J101">
        <v>2014</v>
      </c>
      <c r="K101" t="s">
        <v>1654</v>
      </c>
      <c r="L101" t="s">
        <v>1077</v>
      </c>
    </row>
    <row r="102" spans="1:12" x14ac:dyDescent="0.25">
      <c r="A102" t="s">
        <v>2651</v>
      </c>
      <c r="B102" t="s">
        <v>2650</v>
      </c>
      <c r="C102" t="str">
        <f t="shared" si="1"/>
        <v>Orissa</v>
      </c>
      <c r="D102" t="s">
        <v>96</v>
      </c>
      <c r="E102">
        <v>0</v>
      </c>
      <c r="F102" t="s">
        <v>1126</v>
      </c>
      <c r="G102" t="s">
        <v>27</v>
      </c>
      <c r="H102">
        <v>13557443</v>
      </c>
      <c r="I102">
        <v>9590067</v>
      </c>
      <c r="J102">
        <v>2014</v>
      </c>
      <c r="K102" t="s">
        <v>210</v>
      </c>
      <c r="L102" t="s">
        <v>1098</v>
      </c>
    </row>
    <row r="103" spans="1:12" x14ac:dyDescent="0.25">
      <c r="A103" t="s">
        <v>2649</v>
      </c>
      <c r="B103" t="s">
        <v>2648</v>
      </c>
      <c r="C103" t="str">
        <f t="shared" si="1"/>
        <v>Karnataka</v>
      </c>
      <c r="D103" t="s">
        <v>21</v>
      </c>
      <c r="E103">
        <v>0</v>
      </c>
      <c r="F103" t="s">
        <v>3286</v>
      </c>
      <c r="G103" t="s">
        <v>11</v>
      </c>
      <c r="H103">
        <v>56559290</v>
      </c>
      <c r="I103">
        <v>16829000</v>
      </c>
      <c r="J103">
        <v>2014</v>
      </c>
      <c r="K103" t="s">
        <v>212</v>
      </c>
      <c r="L103" t="s">
        <v>1095</v>
      </c>
    </row>
    <row r="104" spans="1:12" x14ac:dyDescent="0.25">
      <c r="A104" t="s">
        <v>2647</v>
      </c>
      <c r="B104" t="s">
        <v>2646</v>
      </c>
      <c r="C104" t="str">
        <f t="shared" si="1"/>
        <v>Karnataka</v>
      </c>
      <c r="D104" t="s">
        <v>21</v>
      </c>
      <c r="E104">
        <v>2</v>
      </c>
      <c r="F104" t="s">
        <v>3286</v>
      </c>
      <c r="G104" t="s">
        <v>15</v>
      </c>
      <c r="H104">
        <v>89429828</v>
      </c>
      <c r="I104">
        <v>5305043</v>
      </c>
      <c r="J104">
        <v>2014</v>
      </c>
      <c r="K104" t="s">
        <v>214</v>
      </c>
      <c r="L104" t="s">
        <v>1097</v>
      </c>
    </row>
    <row r="105" spans="1:12" x14ac:dyDescent="0.25">
      <c r="A105" t="s">
        <v>2645</v>
      </c>
      <c r="B105" t="s">
        <v>2644</v>
      </c>
      <c r="C105" t="str">
        <f t="shared" si="1"/>
        <v>Uttar Pradesh [2000 Onwards]</v>
      </c>
      <c r="D105" t="s">
        <v>21</v>
      </c>
      <c r="E105">
        <v>2</v>
      </c>
      <c r="F105" t="s">
        <v>3286</v>
      </c>
      <c r="G105" t="s">
        <v>27</v>
      </c>
      <c r="H105">
        <v>16340646</v>
      </c>
      <c r="I105">
        <v>0</v>
      </c>
      <c r="J105">
        <v>2014</v>
      </c>
      <c r="K105" t="s">
        <v>216</v>
      </c>
      <c r="L105" t="s">
        <v>1097</v>
      </c>
    </row>
    <row r="106" spans="1:12" x14ac:dyDescent="0.25">
      <c r="A106" t="s">
        <v>2643</v>
      </c>
      <c r="B106" t="s">
        <v>2642</v>
      </c>
      <c r="C106" t="str">
        <f t="shared" si="1"/>
        <v>Rajasthan</v>
      </c>
      <c r="D106" t="s">
        <v>21</v>
      </c>
      <c r="E106">
        <v>0</v>
      </c>
      <c r="F106" t="s">
        <v>3286</v>
      </c>
      <c r="G106" t="s">
        <v>27</v>
      </c>
      <c r="H106">
        <v>18142863</v>
      </c>
      <c r="I106">
        <v>1216408</v>
      </c>
      <c r="J106">
        <v>2014</v>
      </c>
      <c r="K106" t="s">
        <v>218</v>
      </c>
      <c r="L106" t="s">
        <v>1078</v>
      </c>
    </row>
    <row r="107" spans="1:12" x14ac:dyDescent="0.25">
      <c r="A107" t="s">
        <v>2641</v>
      </c>
      <c r="B107" t="s">
        <v>2640</v>
      </c>
      <c r="C107" t="str">
        <f t="shared" si="1"/>
        <v>Chhattisgarh</v>
      </c>
      <c r="D107" t="s">
        <v>21</v>
      </c>
      <c r="E107">
        <v>0</v>
      </c>
      <c r="F107" t="s">
        <v>3286</v>
      </c>
      <c r="G107" t="s">
        <v>27</v>
      </c>
      <c r="H107">
        <v>8661133</v>
      </c>
      <c r="I107">
        <v>306357</v>
      </c>
      <c r="J107">
        <v>2014</v>
      </c>
      <c r="K107" t="s">
        <v>220</v>
      </c>
      <c r="L107" t="s">
        <v>1081</v>
      </c>
    </row>
    <row r="108" spans="1:12" x14ac:dyDescent="0.25">
      <c r="A108" t="s">
        <v>2639</v>
      </c>
      <c r="B108" t="s">
        <v>2638</v>
      </c>
      <c r="C108" t="str">
        <f t="shared" si="1"/>
        <v>West Bengal</v>
      </c>
      <c r="D108" t="s">
        <v>253</v>
      </c>
      <c r="E108">
        <v>0</v>
      </c>
      <c r="F108" t="s">
        <v>3286</v>
      </c>
      <c r="G108" t="s">
        <v>15</v>
      </c>
      <c r="H108">
        <v>54972174</v>
      </c>
      <c r="I108">
        <v>5478944</v>
      </c>
      <c r="J108">
        <v>2014</v>
      </c>
      <c r="K108" t="s">
        <v>224</v>
      </c>
      <c r="L108" t="s">
        <v>1100</v>
      </c>
    </row>
    <row r="109" spans="1:12" x14ac:dyDescent="0.25">
      <c r="A109" t="s">
        <v>2637</v>
      </c>
      <c r="B109" t="s">
        <v>2636</v>
      </c>
      <c r="C109" t="str">
        <f t="shared" si="1"/>
        <v>West Bengal</v>
      </c>
      <c r="D109" t="s">
        <v>253</v>
      </c>
      <c r="E109">
        <v>1</v>
      </c>
      <c r="F109" t="s">
        <v>3286</v>
      </c>
      <c r="G109" t="s">
        <v>97</v>
      </c>
      <c r="H109">
        <v>1197255</v>
      </c>
      <c r="I109">
        <v>0</v>
      </c>
      <c r="J109">
        <v>2014</v>
      </c>
      <c r="K109" t="s">
        <v>228</v>
      </c>
      <c r="L109" t="s">
        <v>1084</v>
      </c>
    </row>
    <row r="110" spans="1:12" x14ac:dyDescent="0.25">
      <c r="A110" t="s">
        <v>2635</v>
      </c>
      <c r="B110" t="s">
        <v>2634</v>
      </c>
      <c r="C110" t="str">
        <f t="shared" si="1"/>
        <v>Orissa</v>
      </c>
      <c r="D110" t="s">
        <v>96</v>
      </c>
      <c r="E110">
        <v>2</v>
      </c>
      <c r="F110" t="s">
        <v>1126</v>
      </c>
      <c r="G110" t="s">
        <v>15</v>
      </c>
      <c r="H110">
        <v>87955818</v>
      </c>
      <c r="I110">
        <v>24410449</v>
      </c>
      <c r="J110">
        <v>2014</v>
      </c>
      <c r="K110" t="s">
        <v>1645</v>
      </c>
      <c r="L110" t="s">
        <v>1084</v>
      </c>
    </row>
    <row r="111" spans="1:12" x14ac:dyDescent="0.25">
      <c r="A111" t="s">
        <v>2633</v>
      </c>
      <c r="B111" t="s">
        <v>2632</v>
      </c>
      <c r="C111" t="str">
        <f t="shared" si="1"/>
        <v>West Bengal</v>
      </c>
      <c r="D111" t="s">
        <v>253</v>
      </c>
      <c r="E111">
        <v>0</v>
      </c>
      <c r="F111" t="s">
        <v>3286</v>
      </c>
      <c r="G111" t="s">
        <v>44</v>
      </c>
      <c r="H111">
        <v>4866883</v>
      </c>
      <c r="I111">
        <v>0</v>
      </c>
      <c r="J111">
        <v>2014</v>
      </c>
      <c r="K111" t="s">
        <v>232</v>
      </c>
      <c r="L111" t="s">
        <v>1095</v>
      </c>
    </row>
    <row r="112" spans="1:12" x14ac:dyDescent="0.25">
      <c r="A112" t="s">
        <v>2631</v>
      </c>
      <c r="B112" t="s">
        <v>2630</v>
      </c>
      <c r="C112" t="str">
        <f t="shared" si="1"/>
        <v>Uttar Pradesh [2000 Onwards]</v>
      </c>
      <c r="D112" t="s">
        <v>21</v>
      </c>
      <c r="E112">
        <v>0</v>
      </c>
      <c r="F112" t="s">
        <v>3286</v>
      </c>
      <c r="G112" t="s">
        <v>15</v>
      </c>
      <c r="H112">
        <v>12577537</v>
      </c>
      <c r="I112">
        <v>0</v>
      </c>
      <c r="J112">
        <v>2014</v>
      </c>
      <c r="K112" t="s">
        <v>234</v>
      </c>
      <c r="L112" t="s">
        <v>1084</v>
      </c>
    </row>
    <row r="113" spans="1:12" x14ac:dyDescent="0.25">
      <c r="A113" t="s">
        <v>2629</v>
      </c>
      <c r="B113" t="s">
        <v>2628</v>
      </c>
      <c r="C113" t="str">
        <f t="shared" si="1"/>
        <v>Maharashtra</v>
      </c>
      <c r="D113" t="s">
        <v>53</v>
      </c>
      <c r="E113">
        <v>2</v>
      </c>
      <c r="F113" t="s">
        <v>1126</v>
      </c>
      <c r="G113" t="s">
        <v>97</v>
      </c>
      <c r="H113">
        <v>36033147</v>
      </c>
      <c r="I113">
        <v>684092</v>
      </c>
      <c r="J113">
        <v>2014</v>
      </c>
      <c r="K113" t="s">
        <v>240</v>
      </c>
      <c r="L113" t="s">
        <v>1078</v>
      </c>
    </row>
    <row r="114" spans="1:12" x14ac:dyDescent="0.25">
      <c r="A114" t="s">
        <v>2627</v>
      </c>
      <c r="B114" t="s">
        <v>2626</v>
      </c>
      <c r="C114" t="str">
        <f t="shared" si="1"/>
        <v>Bihar [2000 Onwards]</v>
      </c>
      <c r="D114" t="s">
        <v>21</v>
      </c>
      <c r="E114">
        <v>0</v>
      </c>
      <c r="F114" t="s">
        <v>3286</v>
      </c>
      <c r="G114" t="s">
        <v>15</v>
      </c>
      <c r="H114">
        <v>22100499</v>
      </c>
      <c r="I114">
        <v>1923552</v>
      </c>
      <c r="J114">
        <v>2014</v>
      </c>
      <c r="K114" t="s">
        <v>242</v>
      </c>
      <c r="L114" t="s">
        <v>1079</v>
      </c>
    </row>
    <row r="115" spans="1:12" x14ac:dyDescent="0.25">
      <c r="A115" t="s">
        <v>2625</v>
      </c>
      <c r="B115" t="s">
        <v>2624</v>
      </c>
      <c r="C115" t="str">
        <f t="shared" si="1"/>
        <v>Kerala</v>
      </c>
      <c r="D115" t="s">
        <v>60</v>
      </c>
      <c r="E115">
        <v>0</v>
      </c>
      <c r="F115" t="s">
        <v>3309</v>
      </c>
      <c r="G115" t="s">
        <v>171</v>
      </c>
      <c r="H115">
        <v>54474761</v>
      </c>
      <c r="I115">
        <v>1303000</v>
      </c>
      <c r="J115">
        <v>2014</v>
      </c>
      <c r="K115" t="s">
        <v>2623</v>
      </c>
      <c r="L115" t="s">
        <v>1084</v>
      </c>
    </row>
    <row r="116" spans="1:12" x14ac:dyDescent="0.25">
      <c r="A116" t="s">
        <v>2622</v>
      </c>
      <c r="B116" t="s">
        <v>2621</v>
      </c>
      <c r="C116" t="str">
        <f t="shared" si="1"/>
        <v>Karnataka</v>
      </c>
      <c r="D116" t="s">
        <v>35</v>
      </c>
      <c r="E116">
        <v>0</v>
      </c>
      <c r="F116" t="s">
        <v>3286</v>
      </c>
      <c r="G116" t="s">
        <v>27</v>
      </c>
      <c r="H116">
        <v>31519950</v>
      </c>
      <c r="I116">
        <v>2605818</v>
      </c>
      <c r="J116">
        <v>2014</v>
      </c>
      <c r="K116" t="s">
        <v>248</v>
      </c>
      <c r="L116" t="s">
        <v>1093</v>
      </c>
    </row>
    <row r="117" spans="1:12" x14ac:dyDescent="0.25">
      <c r="A117" t="s">
        <v>2620</v>
      </c>
      <c r="B117" t="s">
        <v>2619</v>
      </c>
      <c r="C117" t="str">
        <f t="shared" si="1"/>
        <v>Uttar Pradesh [2000 Onwards]</v>
      </c>
      <c r="D117" t="s">
        <v>21</v>
      </c>
      <c r="E117">
        <v>0</v>
      </c>
      <c r="F117" t="s">
        <v>3286</v>
      </c>
      <c r="G117" t="s">
        <v>44</v>
      </c>
      <c r="H117">
        <v>26489505</v>
      </c>
      <c r="I117">
        <v>1114000</v>
      </c>
      <c r="J117">
        <v>2014</v>
      </c>
      <c r="K117" t="s">
        <v>1638</v>
      </c>
      <c r="L117" t="s">
        <v>1083</v>
      </c>
    </row>
    <row r="118" spans="1:12" x14ac:dyDescent="0.25">
      <c r="A118" t="s">
        <v>2618</v>
      </c>
      <c r="B118" t="s">
        <v>2617</v>
      </c>
      <c r="C118" t="str">
        <f t="shared" si="1"/>
        <v>Chandigarh</v>
      </c>
      <c r="D118" t="s">
        <v>21</v>
      </c>
      <c r="E118">
        <v>0</v>
      </c>
      <c r="F118" t="s">
        <v>3286</v>
      </c>
      <c r="G118" t="s">
        <v>27</v>
      </c>
      <c r="H118">
        <v>335343871</v>
      </c>
      <c r="I118">
        <v>1886187</v>
      </c>
      <c r="J118">
        <v>2014</v>
      </c>
      <c r="K118" t="s">
        <v>260</v>
      </c>
      <c r="L118" t="s">
        <v>1097</v>
      </c>
    </row>
    <row r="119" spans="1:12" x14ac:dyDescent="0.25">
      <c r="A119" t="s">
        <v>2616</v>
      </c>
      <c r="B119" t="s">
        <v>2615</v>
      </c>
      <c r="C119" t="str">
        <f t="shared" si="1"/>
        <v>Delhi [1977 Onwards]</v>
      </c>
      <c r="D119" t="s">
        <v>21</v>
      </c>
      <c r="E119">
        <v>2</v>
      </c>
      <c r="F119" t="s">
        <v>3286</v>
      </c>
      <c r="G119" t="s">
        <v>27</v>
      </c>
      <c r="H119">
        <v>28229308</v>
      </c>
      <c r="I119">
        <v>1780492</v>
      </c>
      <c r="J119">
        <v>2014</v>
      </c>
      <c r="K119" t="s">
        <v>262</v>
      </c>
      <c r="L119" t="s">
        <v>1078</v>
      </c>
    </row>
    <row r="120" spans="1:12" x14ac:dyDescent="0.25">
      <c r="A120" t="s">
        <v>2614</v>
      </c>
      <c r="B120" t="s">
        <v>2613</v>
      </c>
      <c r="C120" t="str">
        <f t="shared" si="1"/>
        <v>Maharashtra</v>
      </c>
      <c r="D120" t="s">
        <v>21</v>
      </c>
      <c r="E120">
        <v>11</v>
      </c>
      <c r="F120" t="s">
        <v>3286</v>
      </c>
      <c r="G120" t="s">
        <v>61</v>
      </c>
      <c r="H120">
        <v>15548000</v>
      </c>
      <c r="I120">
        <v>99500</v>
      </c>
      <c r="J120">
        <v>2014</v>
      </c>
      <c r="K120" t="s">
        <v>264</v>
      </c>
      <c r="L120" t="s">
        <v>264</v>
      </c>
    </row>
    <row r="121" spans="1:12" x14ac:dyDescent="0.25">
      <c r="A121" t="s">
        <v>2612</v>
      </c>
      <c r="B121" t="s">
        <v>2611</v>
      </c>
      <c r="C121" t="str">
        <f t="shared" si="1"/>
        <v>Jharkhand</v>
      </c>
      <c r="D121" t="s">
        <v>21</v>
      </c>
      <c r="E121">
        <v>0</v>
      </c>
      <c r="F121" t="s">
        <v>3286</v>
      </c>
      <c r="G121" t="s">
        <v>27</v>
      </c>
      <c r="H121">
        <v>174744806</v>
      </c>
      <c r="I121">
        <v>950052</v>
      </c>
      <c r="J121">
        <v>2014</v>
      </c>
      <c r="K121" t="s">
        <v>266</v>
      </c>
      <c r="L121" t="s">
        <v>1103</v>
      </c>
    </row>
    <row r="122" spans="1:12" x14ac:dyDescent="0.25">
      <c r="A122" t="s">
        <v>2610</v>
      </c>
      <c r="B122" t="s">
        <v>2609</v>
      </c>
      <c r="C122" t="str">
        <f t="shared" si="1"/>
        <v>Tamil Nadu</v>
      </c>
      <c r="D122" t="s">
        <v>1781</v>
      </c>
      <c r="E122">
        <v>0</v>
      </c>
      <c r="F122" t="s">
        <v>1126</v>
      </c>
      <c r="G122" t="s">
        <v>11</v>
      </c>
      <c r="H122">
        <v>13401510</v>
      </c>
      <c r="I122">
        <v>350483</v>
      </c>
      <c r="J122">
        <v>2014</v>
      </c>
      <c r="K122" t="s">
        <v>268</v>
      </c>
      <c r="L122" t="s">
        <v>1079</v>
      </c>
    </row>
    <row r="123" spans="1:12" x14ac:dyDescent="0.25">
      <c r="A123" t="s">
        <v>2608</v>
      </c>
      <c r="B123" t="s">
        <v>2607</v>
      </c>
      <c r="C123" t="str">
        <f t="shared" si="1"/>
        <v>Tamil Nadu</v>
      </c>
      <c r="D123" t="s">
        <v>1781</v>
      </c>
      <c r="E123">
        <v>0</v>
      </c>
      <c r="F123" t="s">
        <v>1126</v>
      </c>
      <c r="G123" t="s">
        <v>27</v>
      </c>
      <c r="H123">
        <v>37038275</v>
      </c>
      <c r="I123">
        <v>804032</v>
      </c>
      <c r="J123">
        <v>2014</v>
      </c>
      <c r="K123" t="s">
        <v>272</v>
      </c>
      <c r="L123" t="s">
        <v>1104</v>
      </c>
    </row>
    <row r="124" spans="1:12" x14ac:dyDescent="0.25">
      <c r="A124" t="s">
        <v>2606</v>
      </c>
      <c r="B124" t="s">
        <v>2605</v>
      </c>
      <c r="C124" t="str">
        <f t="shared" si="1"/>
        <v>Tamil Nadu</v>
      </c>
      <c r="D124" t="s">
        <v>1781</v>
      </c>
      <c r="E124">
        <v>0</v>
      </c>
      <c r="F124" t="s">
        <v>1126</v>
      </c>
      <c r="G124" t="s">
        <v>11</v>
      </c>
      <c r="H124">
        <v>33959072</v>
      </c>
      <c r="I124">
        <v>10981100</v>
      </c>
      <c r="J124">
        <v>2014</v>
      </c>
      <c r="K124" t="s">
        <v>1629</v>
      </c>
      <c r="L124" t="s">
        <v>1077</v>
      </c>
    </row>
    <row r="125" spans="1:12" x14ac:dyDescent="0.25">
      <c r="A125" t="s">
        <v>2604</v>
      </c>
      <c r="B125" t="s">
        <v>2603</v>
      </c>
      <c r="C125" t="str">
        <f t="shared" si="1"/>
        <v>Andhra Pradesh</v>
      </c>
      <c r="D125" t="s">
        <v>10</v>
      </c>
      <c r="E125">
        <v>0</v>
      </c>
      <c r="F125" t="s">
        <v>1126</v>
      </c>
      <c r="G125" t="s">
        <v>27</v>
      </c>
      <c r="H125">
        <v>5286230210</v>
      </c>
      <c r="I125">
        <v>74111133</v>
      </c>
      <c r="J125">
        <v>2014</v>
      </c>
      <c r="K125" t="s">
        <v>1627</v>
      </c>
      <c r="L125" t="s">
        <v>1092</v>
      </c>
    </row>
    <row r="126" spans="1:12" x14ac:dyDescent="0.25">
      <c r="A126" t="s">
        <v>2602</v>
      </c>
      <c r="B126" t="s">
        <v>2601</v>
      </c>
      <c r="C126" t="str">
        <f t="shared" si="1"/>
        <v>Madhya Pradesh [2000 Onwards]</v>
      </c>
      <c r="D126" t="s">
        <v>35</v>
      </c>
      <c r="E126">
        <v>0</v>
      </c>
      <c r="F126" t="s">
        <v>3286</v>
      </c>
      <c r="G126" t="s">
        <v>15</v>
      </c>
      <c r="H126">
        <v>2069080434</v>
      </c>
      <c r="I126">
        <v>51172087</v>
      </c>
      <c r="J126">
        <v>2014</v>
      </c>
      <c r="K126" t="s">
        <v>1625</v>
      </c>
      <c r="L126" t="s">
        <v>1092</v>
      </c>
    </row>
    <row r="127" spans="1:12" x14ac:dyDescent="0.25">
      <c r="A127" t="s">
        <v>2600</v>
      </c>
      <c r="B127" t="s">
        <v>2599</v>
      </c>
      <c r="C127" t="str">
        <f t="shared" si="1"/>
        <v>Gujarat</v>
      </c>
      <c r="D127" t="s">
        <v>21</v>
      </c>
      <c r="E127">
        <v>0</v>
      </c>
      <c r="F127" t="s">
        <v>3286</v>
      </c>
      <c r="G127" t="s">
        <v>27</v>
      </c>
      <c r="H127">
        <v>39769675</v>
      </c>
      <c r="I127">
        <v>9763903</v>
      </c>
      <c r="J127">
        <v>2014</v>
      </c>
      <c r="K127" t="s">
        <v>1623</v>
      </c>
      <c r="L127" t="s">
        <v>1092</v>
      </c>
    </row>
    <row r="128" spans="1:12" x14ac:dyDescent="0.25">
      <c r="A128" t="s">
        <v>2598</v>
      </c>
      <c r="B128" t="s">
        <v>2597</v>
      </c>
      <c r="C128" t="str">
        <f t="shared" si="1"/>
        <v>Tamil Nadu</v>
      </c>
      <c r="D128" t="s">
        <v>1781</v>
      </c>
      <c r="E128">
        <v>0</v>
      </c>
      <c r="F128" t="s">
        <v>1126</v>
      </c>
      <c r="G128" t="s">
        <v>15</v>
      </c>
      <c r="H128">
        <v>7243646</v>
      </c>
      <c r="I128">
        <v>2020472</v>
      </c>
      <c r="J128">
        <v>2014</v>
      </c>
      <c r="K128" t="s">
        <v>276</v>
      </c>
      <c r="L128" t="s">
        <v>1098</v>
      </c>
    </row>
    <row r="129" spans="1:12" x14ac:dyDescent="0.25">
      <c r="A129" t="s">
        <v>2596</v>
      </c>
      <c r="B129" t="s">
        <v>2595</v>
      </c>
      <c r="C129" t="str">
        <f t="shared" si="1"/>
        <v>Karnataka</v>
      </c>
      <c r="D129" t="s">
        <v>35</v>
      </c>
      <c r="E129">
        <v>0</v>
      </c>
      <c r="F129" t="s">
        <v>3286</v>
      </c>
      <c r="G129" t="s">
        <v>11</v>
      </c>
      <c r="H129">
        <v>137366682</v>
      </c>
      <c r="I129">
        <v>39433827</v>
      </c>
      <c r="J129">
        <v>2014</v>
      </c>
      <c r="K129" t="s">
        <v>278</v>
      </c>
      <c r="L129" t="s">
        <v>1080</v>
      </c>
    </row>
    <row r="130" spans="1:12" x14ac:dyDescent="0.25">
      <c r="A130" t="s">
        <v>2594</v>
      </c>
      <c r="B130" t="s">
        <v>2593</v>
      </c>
      <c r="C130" t="str">
        <f t="shared" ref="C130:C193" si="2">VLOOKUP(B130,$K$2:$L$544,2,FALSE)</f>
        <v>Karnataka</v>
      </c>
      <c r="D130" t="s">
        <v>35</v>
      </c>
      <c r="E130">
        <v>0</v>
      </c>
      <c r="F130" t="s">
        <v>3286</v>
      </c>
      <c r="G130" t="s">
        <v>97</v>
      </c>
      <c r="H130">
        <v>75717628</v>
      </c>
      <c r="I130">
        <v>3635650</v>
      </c>
      <c r="J130">
        <v>2014</v>
      </c>
      <c r="K130" t="s">
        <v>280</v>
      </c>
      <c r="L130" t="s">
        <v>1092</v>
      </c>
    </row>
    <row r="131" spans="1:12" x14ac:dyDescent="0.25">
      <c r="A131" t="s">
        <v>2592</v>
      </c>
      <c r="B131" t="s">
        <v>2591</v>
      </c>
      <c r="C131" t="str">
        <f t="shared" si="2"/>
        <v>Karnataka</v>
      </c>
      <c r="D131" t="s">
        <v>35</v>
      </c>
      <c r="E131">
        <v>0</v>
      </c>
      <c r="F131" t="s">
        <v>3286</v>
      </c>
      <c r="G131" t="s">
        <v>27</v>
      </c>
      <c r="H131">
        <v>48303759</v>
      </c>
      <c r="I131">
        <v>13800000</v>
      </c>
      <c r="J131">
        <v>2014</v>
      </c>
      <c r="K131" t="s">
        <v>1618</v>
      </c>
      <c r="L131" t="s">
        <v>1097</v>
      </c>
    </row>
    <row r="132" spans="1:12" x14ac:dyDescent="0.25">
      <c r="A132" t="s">
        <v>2590</v>
      </c>
      <c r="B132" t="s">
        <v>2589</v>
      </c>
      <c r="C132" t="str">
        <f t="shared" si="2"/>
        <v>Andhra Pradesh</v>
      </c>
      <c r="D132" t="s">
        <v>63</v>
      </c>
      <c r="E132">
        <v>0</v>
      </c>
      <c r="F132" t="s">
        <v>1126</v>
      </c>
      <c r="G132" t="s">
        <v>11</v>
      </c>
      <c r="H132">
        <v>14878003</v>
      </c>
      <c r="I132">
        <v>0</v>
      </c>
      <c r="J132">
        <v>2014</v>
      </c>
      <c r="K132" t="s">
        <v>284</v>
      </c>
      <c r="L132" t="s">
        <v>1097</v>
      </c>
    </row>
    <row r="133" spans="1:12" x14ac:dyDescent="0.25">
      <c r="A133" t="s">
        <v>2588</v>
      </c>
      <c r="B133" t="s">
        <v>2587</v>
      </c>
      <c r="C133" t="str">
        <f t="shared" si="2"/>
        <v>Rajasthan</v>
      </c>
      <c r="D133" t="s">
        <v>21</v>
      </c>
      <c r="E133">
        <v>0</v>
      </c>
      <c r="F133" t="s">
        <v>3286</v>
      </c>
      <c r="G133" t="s">
        <v>15</v>
      </c>
      <c r="H133">
        <v>14134693</v>
      </c>
      <c r="I133">
        <v>687284</v>
      </c>
      <c r="J133">
        <v>2014</v>
      </c>
      <c r="K133" t="s">
        <v>292</v>
      </c>
      <c r="L133" t="s">
        <v>1097</v>
      </c>
    </row>
    <row r="134" spans="1:12" x14ac:dyDescent="0.25">
      <c r="A134" t="s">
        <v>2586</v>
      </c>
      <c r="B134" t="s">
        <v>2585</v>
      </c>
      <c r="C134" t="str">
        <f t="shared" si="2"/>
        <v>Rajasthan</v>
      </c>
      <c r="D134" t="s">
        <v>21</v>
      </c>
      <c r="E134">
        <v>0</v>
      </c>
      <c r="F134" t="s">
        <v>3286</v>
      </c>
      <c r="G134" t="s">
        <v>15</v>
      </c>
      <c r="H134">
        <v>25721266</v>
      </c>
      <c r="I134">
        <v>5386104</v>
      </c>
      <c r="J134">
        <v>2014</v>
      </c>
      <c r="K134" t="s">
        <v>294</v>
      </c>
      <c r="L134" t="s">
        <v>1077</v>
      </c>
    </row>
    <row r="135" spans="1:12" x14ac:dyDescent="0.25">
      <c r="A135" t="s">
        <v>2584</v>
      </c>
      <c r="B135" t="s">
        <v>2583</v>
      </c>
      <c r="C135" t="str">
        <f t="shared" si="2"/>
        <v>Tamil Nadu</v>
      </c>
      <c r="D135" t="s">
        <v>1781</v>
      </c>
      <c r="E135">
        <v>0</v>
      </c>
      <c r="F135" t="s">
        <v>1126</v>
      </c>
      <c r="G135" t="s">
        <v>11</v>
      </c>
      <c r="H135">
        <v>34306545</v>
      </c>
      <c r="I135">
        <v>2235538</v>
      </c>
      <c r="J135">
        <v>2014</v>
      </c>
      <c r="K135" t="s">
        <v>296</v>
      </c>
      <c r="L135" t="s">
        <v>1081</v>
      </c>
    </row>
    <row r="136" spans="1:12" x14ac:dyDescent="0.25">
      <c r="A136" t="s">
        <v>2582</v>
      </c>
      <c r="B136" t="s">
        <v>2577</v>
      </c>
      <c r="C136" t="str">
        <f t="shared" si="2"/>
        <v>West Bengal</v>
      </c>
      <c r="D136" t="s">
        <v>253</v>
      </c>
      <c r="E136">
        <v>0</v>
      </c>
      <c r="F136" t="s">
        <v>3286</v>
      </c>
      <c r="G136" t="s">
        <v>11</v>
      </c>
      <c r="H136">
        <v>13017282</v>
      </c>
      <c r="I136">
        <v>0</v>
      </c>
      <c r="J136">
        <v>2014</v>
      </c>
      <c r="K136" t="s">
        <v>298</v>
      </c>
      <c r="L136" t="s">
        <v>1081</v>
      </c>
    </row>
    <row r="137" spans="1:12" x14ac:dyDescent="0.25">
      <c r="A137" t="s">
        <v>2581</v>
      </c>
      <c r="B137" t="s">
        <v>2580</v>
      </c>
      <c r="C137" t="str">
        <f t="shared" si="2"/>
        <v>Tamil Nadu</v>
      </c>
      <c r="D137" t="s">
        <v>1781</v>
      </c>
      <c r="E137">
        <v>9</v>
      </c>
      <c r="F137" t="s">
        <v>1126</v>
      </c>
      <c r="G137" t="s">
        <v>11</v>
      </c>
      <c r="H137">
        <v>15765250</v>
      </c>
      <c r="I137">
        <v>0</v>
      </c>
      <c r="J137">
        <v>2014</v>
      </c>
      <c r="K137" t="s">
        <v>1105</v>
      </c>
      <c r="L137" t="s">
        <v>1092</v>
      </c>
    </row>
    <row r="138" spans="1:12" x14ac:dyDescent="0.25">
      <c r="A138" t="s">
        <v>2579</v>
      </c>
      <c r="B138" t="s">
        <v>2578</v>
      </c>
      <c r="C138" t="str">
        <f t="shared" si="2"/>
        <v>Orissa</v>
      </c>
      <c r="D138" t="s">
        <v>96</v>
      </c>
      <c r="E138">
        <v>0</v>
      </c>
      <c r="F138" t="s">
        <v>1126</v>
      </c>
      <c r="G138" t="s">
        <v>27</v>
      </c>
      <c r="H138">
        <v>88834098</v>
      </c>
      <c r="I138">
        <v>0</v>
      </c>
      <c r="J138">
        <v>2014</v>
      </c>
      <c r="K138" t="s">
        <v>2577</v>
      </c>
      <c r="L138" t="s">
        <v>1084</v>
      </c>
    </row>
    <row r="139" spans="1:12" x14ac:dyDescent="0.25">
      <c r="A139" t="s">
        <v>2576</v>
      </c>
      <c r="B139" t="s">
        <v>2575</v>
      </c>
      <c r="C139" t="str">
        <f t="shared" si="2"/>
        <v>Dadra AND Nagar Haveli</v>
      </c>
      <c r="D139" t="s">
        <v>21</v>
      </c>
      <c r="E139">
        <v>5</v>
      </c>
      <c r="F139" t="s">
        <v>3286</v>
      </c>
      <c r="G139" t="s">
        <v>432</v>
      </c>
      <c r="H139">
        <v>154760217</v>
      </c>
      <c r="I139">
        <v>62286836</v>
      </c>
      <c r="J139">
        <v>2014</v>
      </c>
      <c r="K139" t="s">
        <v>304</v>
      </c>
      <c r="L139" t="s">
        <v>1092</v>
      </c>
    </row>
    <row r="140" spans="1:12" x14ac:dyDescent="0.25">
      <c r="A140" t="s">
        <v>2574</v>
      </c>
      <c r="B140" t="s">
        <v>2573</v>
      </c>
      <c r="C140" t="str">
        <f t="shared" si="2"/>
        <v>Gujarat</v>
      </c>
      <c r="D140" t="s">
        <v>21</v>
      </c>
      <c r="E140">
        <v>0</v>
      </c>
      <c r="F140" t="s">
        <v>3286</v>
      </c>
      <c r="G140" t="s">
        <v>11</v>
      </c>
      <c r="H140">
        <v>19661231</v>
      </c>
      <c r="I140">
        <v>1741547</v>
      </c>
      <c r="J140">
        <v>2014</v>
      </c>
      <c r="K140" t="s">
        <v>309</v>
      </c>
      <c r="L140" t="s">
        <v>1095</v>
      </c>
    </row>
    <row r="141" spans="1:12" x14ac:dyDescent="0.25">
      <c r="A141" t="s">
        <v>2572</v>
      </c>
      <c r="B141" t="s">
        <v>2571</v>
      </c>
      <c r="C141" t="str">
        <f t="shared" si="2"/>
        <v>Karnataka</v>
      </c>
      <c r="D141" t="s">
        <v>21</v>
      </c>
      <c r="E141">
        <v>1</v>
      </c>
      <c r="F141" t="s">
        <v>3286</v>
      </c>
      <c r="G141" t="s">
        <v>61</v>
      </c>
      <c r="H141">
        <v>9329001</v>
      </c>
      <c r="I141">
        <v>1493367</v>
      </c>
      <c r="J141">
        <v>2014</v>
      </c>
      <c r="K141" t="s">
        <v>2570</v>
      </c>
      <c r="L141" t="s">
        <v>2570</v>
      </c>
    </row>
    <row r="142" spans="1:12" x14ac:dyDescent="0.25">
      <c r="A142" t="s">
        <v>2569</v>
      </c>
      <c r="B142" t="s">
        <v>2568</v>
      </c>
      <c r="C142" t="str">
        <f t="shared" si="2"/>
        <v>Daman AND Diu</v>
      </c>
      <c r="D142" t="s">
        <v>21</v>
      </c>
      <c r="E142">
        <v>0</v>
      </c>
      <c r="F142" t="s">
        <v>3286</v>
      </c>
      <c r="G142" t="s">
        <v>171</v>
      </c>
      <c r="H142">
        <v>144931238</v>
      </c>
      <c r="I142">
        <v>1234039</v>
      </c>
      <c r="J142">
        <v>2014</v>
      </c>
      <c r="K142" t="s">
        <v>1106</v>
      </c>
      <c r="L142" t="s">
        <v>1080</v>
      </c>
    </row>
    <row r="143" spans="1:12" x14ac:dyDescent="0.25">
      <c r="A143" t="s">
        <v>2567</v>
      </c>
      <c r="B143" t="s">
        <v>2566</v>
      </c>
      <c r="C143" t="str">
        <f t="shared" si="2"/>
        <v>Madhya Pradesh [2000 Onwards]</v>
      </c>
      <c r="D143" t="s">
        <v>21</v>
      </c>
      <c r="E143">
        <v>0</v>
      </c>
      <c r="F143" t="s">
        <v>3286</v>
      </c>
      <c r="G143" t="s">
        <v>11</v>
      </c>
      <c r="H143">
        <v>39586235</v>
      </c>
      <c r="I143">
        <v>12429302</v>
      </c>
      <c r="J143">
        <v>2014</v>
      </c>
      <c r="K143" t="s">
        <v>1605</v>
      </c>
      <c r="L143" t="s">
        <v>1097</v>
      </c>
    </row>
    <row r="144" spans="1:12" x14ac:dyDescent="0.25">
      <c r="A144" t="s">
        <v>2565</v>
      </c>
      <c r="B144" t="s">
        <v>2564</v>
      </c>
      <c r="C144" t="str">
        <f t="shared" si="2"/>
        <v>Bihar [2000 Onwards]</v>
      </c>
      <c r="D144" t="s">
        <v>21</v>
      </c>
      <c r="E144">
        <v>4</v>
      </c>
      <c r="F144" t="s">
        <v>3286</v>
      </c>
      <c r="G144" t="s">
        <v>15</v>
      </c>
      <c r="H144">
        <v>28531267</v>
      </c>
      <c r="I144">
        <v>431860</v>
      </c>
      <c r="J144">
        <v>2014</v>
      </c>
      <c r="K144" t="s">
        <v>2563</v>
      </c>
      <c r="L144" t="s">
        <v>2563</v>
      </c>
    </row>
    <row r="145" spans="1:12" x14ac:dyDescent="0.25">
      <c r="A145" t="s">
        <v>2562</v>
      </c>
      <c r="B145" t="s">
        <v>2561</v>
      </c>
      <c r="C145" t="str">
        <f t="shared" si="2"/>
        <v>West Bengal</v>
      </c>
      <c r="D145" t="s">
        <v>21</v>
      </c>
      <c r="E145">
        <v>0</v>
      </c>
      <c r="F145" t="s">
        <v>3286</v>
      </c>
      <c r="G145" t="s">
        <v>11</v>
      </c>
      <c r="H145">
        <v>23377223</v>
      </c>
      <c r="I145">
        <v>443035</v>
      </c>
      <c r="J145">
        <v>2014</v>
      </c>
      <c r="K145" t="s">
        <v>318</v>
      </c>
      <c r="L145" t="s">
        <v>1098</v>
      </c>
    </row>
    <row r="146" spans="1:12" x14ac:dyDescent="0.25">
      <c r="A146" t="s">
        <v>2560</v>
      </c>
      <c r="B146" t="s">
        <v>2559</v>
      </c>
      <c r="C146" t="str">
        <f t="shared" si="2"/>
        <v>Rajasthan</v>
      </c>
      <c r="D146" t="s">
        <v>21</v>
      </c>
      <c r="E146">
        <v>0</v>
      </c>
      <c r="F146" t="s">
        <v>3286</v>
      </c>
      <c r="G146" t="s">
        <v>15</v>
      </c>
      <c r="H146">
        <v>60394789</v>
      </c>
      <c r="I146">
        <v>45000</v>
      </c>
      <c r="J146">
        <v>2014</v>
      </c>
      <c r="K146" t="s">
        <v>320</v>
      </c>
      <c r="L146" t="s">
        <v>1093</v>
      </c>
    </row>
    <row r="147" spans="1:12" x14ac:dyDescent="0.25">
      <c r="A147" t="s">
        <v>2558</v>
      </c>
      <c r="B147" t="s">
        <v>2557</v>
      </c>
      <c r="C147" t="str">
        <f t="shared" si="2"/>
        <v>Karnataka</v>
      </c>
      <c r="D147" t="s">
        <v>21</v>
      </c>
      <c r="E147">
        <v>0</v>
      </c>
      <c r="F147" t="s">
        <v>3286</v>
      </c>
      <c r="G147" t="s">
        <v>61</v>
      </c>
      <c r="H147">
        <v>232375703</v>
      </c>
      <c r="I147">
        <v>17951455</v>
      </c>
      <c r="J147">
        <v>2014</v>
      </c>
      <c r="K147" t="s">
        <v>322</v>
      </c>
      <c r="L147" t="s">
        <v>1084</v>
      </c>
    </row>
    <row r="148" spans="1:12" x14ac:dyDescent="0.25">
      <c r="A148" t="s">
        <v>2556</v>
      </c>
      <c r="B148" t="s">
        <v>2555</v>
      </c>
      <c r="C148" t="str">
        <f t="shared" si="2"/>
        <v>Uttar Pradesh [2000 Onwards]</v>
      </c>
      <c r="D148" t="s">
        <v>21</v>
      </c>
      <c r="E148">
        <v>0</v>
      </c>
      <c r="F148" t="s">
        <v>3286</v>
      </c>
      <c r="G148" t="s">
        <v>27</v>
      </c>
      <c r="H148">
        <v>55048193</v>
      </c>
      <c r="I148">
        <v>0</v>
      </c>
      <c r="J148">
        <v>2014</v>
      </c>
      <c r="K148" t="s">
        <v>324</v>
      </c>
      <c r="L148" t="s">
        <v>1081</v>
      </c>
    </row>
    <row r="149" spans="1:12" x14ac:dyDescent="0.25">
      <c r="A149" t="s">
        <v>2554</v>
      </c>
      <c r="B149" t="s">
        <v>2553</v>
      </c>
      <c r="C149" t="str">
        <f t="shared" si="2"/>
        <v>Madhya Pradesh [2000 Onwards]</v>
      </c>
      <c r="D149" t="s">
        <v>21</v>
      </c>
      <c r="E149">
        <v>0</v>
      </c>
      <c r="F149" t="s">
        <v>3286</v>
      </c>
      <c r="G149" t="s">
        <v>97</v>
      </c>
      <c r="H149">
        <v>6336490</v>
      </c>
      <c r="I149">
        <v>1448086</v>
      </c>
      <c r="J149">
        <v>2014</v>
      </c>
      <c r="K149" t="s">
        <v>1598</v>
      </c>
      <c r="L149" t="s">
        <v>1097</v>
      </c>
    </row>
    <row r="150" spans="1:12" x14ac:dyDescent="0.25">
      <c r="A150" t="s">
        <v>2552</v>
      </c>
      <c r="B150" t="s">
        <v>2551</v>
      </c>
      <c r="C150" t="str">
        <f t="shared" si="2"/>
        <v>Jharkhand</v>
      </c>
      <c r="D150" t="s">
        <v>21</v>
      </c>
      <c r="E150">
        <v>1</v>
      </c>
      <c r="F150" t="s">
        <v>3286</v>
      </c>
      <c r="G150" t="s">
        <v>15</v>
      </c>
      <c r="H150">
        <v>24248150</v>
      </c>
      <c r="I150">
        <v>0</v>
      </c>
      <c r="J150">
        <v>2014</v>
      </c>
      <c r="K150" t="s">
        <v>330</v>
      </c>
      <c r="L150" t="s">
        <v>1078</v>
      </c>
    </row>
    <row r="151" spans="1:12" x14ac:dyDescent="0.25">
      <c r="A151" t="s">
        <v>2550</v>
      </c>
      <c r="B151" t="s">
        <v>2549</v>
      </c>
      <c r="C151" t="str">
        <f t="shared" si="2"/>
        <v>Madhya Pradesh [2000 Onwards]</v>
      </c>
      <c r="D151" t="s">
        <v>21</v>
      </c>
      <c r="E151">
        <v>0</v>
      </c>
      <c r="F151" t="s">
        <v>3286</v>
      </c>
      <c r="G151" t="s">
        <v>61</v>
      </c>
      <c r="H151">
        <v>9606464</v>
      </c>
      <c r="I151">
        <v>1582845</v>
      </c>
      <c r="J151">
        <v>2014</v>
      </c>
      <c r="K151" t="s">
        <v>1595</v>
      </c>
      <c r="L151" t="s">
        <v>1098</v>
      </c>
    </row>
    <row r="152" spans="1:12" x14ac:dyDescent="0.25">
      <c r="A152" t="s">
        <v>2548</v>
      </c>
      <c r="B152" t="s">
        <v>2547</v>
      </c>
      <c r="C152" t="str">
        <f t="shared" si="2"/>
        <v>Tamil Nadu</v>
      </c>
      <c r="D152" t="s">
        <v>78</v>
      </c>
      <c r="E152">
        <v>8</v>
      </c>
      <c r="F152" t="s">
        <v>1126</v>
      </c>
      <c r="G152" t="s">
        <v>11</v>
      </c>
      <c r="H152">
        <v>314378451</v>
      </c>
      <c r="I152">
        <v>41941065</v>
      </c>
      <c r="J152">
        <v>2014</v>
      </c>
      <c r="K152" t="s">
        <v>332</v>
      </c>
      <c r="L152" t="s">
        <v>1104</v>
      </c>
    </row>
    <row r="153" spans="1:12" x14ac:dyDescent="0.25">
      <c r="A153" t="s">
        <v>1603</v>
      </c>
      <c r="B153" t="s">
        <v>2546</v>
      </c>
      <c r="C153" t="str">
        <f t="shared" si="2"/>
        <v>Karnataka</v>
      </c>
      <c r="D153" t="s">
        <v>21</v>
      </c>
      <c r="E153">
        <v>1</v>
      </c>
      <c r="F153" t="s">
        <v>3286</v>
      </c>
      <c r="G153" t="s">
        <v>15</v>
      </c>
      <c r="H153">
        <v>41979658</v>
      </c>
      <c r="I153">
        <v>6739989</v>
      </c>
      <c r="J153">
        <v>2014</v>
      </c>
      <c r="K153" t="s">
        <v>336</v>
      </c>
      <c r="L153" t="s">
        <v>1098</v>
      </c>
    </row>
    <row r="154" spans="1:12" x14ac:dyDescent="0.25">
      <c r="A154" t="s">
        <v>2545</v>
      </c>
      <c r="B154" t="s">
        <v>2544</v>
      </c>
      <c r="C154" t="str">
        <f t="shared" si="2"/>
        <v>Uttar Pradesh [2000 Onwards]</v>
      </c>
      <c r="D154" t="s">
        <v>21</v>
      </c>
      <c r="E154">
        <v>0</v>
      </c>
      <c r="F154" t="s">
        <v>3286</v>
      </c>
      <c r="G154" t="s">
        <v>97</v>
      </c>
      <c r="H154">
        <v>10435468</v>
      </c>
      <c r="I154">
        <v>2375000</v>
      </c>
      <c r="J154">
        <v>2014</v>
      </c>
      <c r="K154" t="s">
        <v>1108</v>
      </c>
      <c r="L154" t="s">
        <v>1092</v>
      </c>
    </row>
    <row r="155" spans="1:12" x14ac:dyDescent="0.25">
      <c r="A155" t="s">
        <v>1602</v>
      </c>
      <c r="B155" t="s">
        <v>2543</v>
      </c>
      <c r="C155" t="str">
        <f t="shared" si="2"/>
        <v>Orissa</v>
      </c>
      <c r="D155" t="s">
        <v>96</v>
      </c>
      <c r="E155">
        <v>7</v>
      </c>
      <c r="F155" t="s">
        <v>1126</v>
      </c>
      <c r="G155" t="s">
        <v>146</v>
      </c>
      <c r="H155">
        <v>35434099</v>
      </c>
      <c r="I155">
        <v>0</v>
      </c>
      <c r="J155">
        <v>2014</v>
      </c>
      <c r="K155" t="s">
        <v>1590</v>
      </c>
      <c r="L155" t="s">
        <v>1097</v>
      </c>
    </row>
    <row r="156" spans="1:12" x14ac:dyDescent="0.25">
      <c r="A156" t="s">
        <v>2542</v>
      </c>
      <c r="B156" t="s">
        <v>2541</v>
      </c>
      <c r="C156" t="str">
        <f t="shared" si="2"/>
        <v>Assam</v>
      </c>
      <c r="D156" t="s">
        <v>2310</v>
      </c>
      <c r="E156">
        <v>1</v>
      </c>
      <c r="F156" t="s">
        <v>1126</v>
      </c>
      <c r="G156" t="s">
        <v>27</v>
      </c>
      <c r="H156">
        <v>432748134</v>
      </c>
      <c r="I156">
        <v>0</v>
      </c>
      <c r="J156">
        <v>2014</v>
      </c>
      <c r="K156" t="s">
        <v>1589</v>
      </c>
      <c r="L156" t="s">
        <v>1078</v>
      </c>
    </row>
    <row r="157" spans="1:12" x14ac:dyDescent="0.25">
      <c r="A157" t="s">
        <v>2540</v>
      </c>
      <c r="B157" t="s">
        <v>2539</v>
      </c>
      <c r="C157" t="str">
        <f t="shared" si="2"/>
        <v>Maharashtra</v>
      </c>
      <c r="D157" t="s">
        <v>21</v>
      </c>
      <c r="E157">
        <v>0</v>
      </c>
      <c r="F157" t="s">
        <v>3286</v>
      </c>
      <c r="G157" t="s">
        <v>27</v>
      </c>
      <c r="H157">
        <v>125833320</v>
      </c>
      <c r="I157">
        <v>660757</v>
      </c>
      <c r="J157">
        <v>2014</v>
      </c>
      <c r="K157" t="s">
        <v>342</v>
      </c>
      <c r="L157" t="s">
        <v>1095</v>
      </c>
    </row>
    <row r="158" spans="1:12" x14ac:dyDescent="0.25">
      <c r="A158" t="s">
        <v>2538</v>
      </c>
      <c r="B158" t="s">
        <v>2537</v>
      </c>
      <c r="C158" t="str">
        <f t="shared" si="2"/>
        <v>West Bengal</v>
      </c>
      <c r="D158" t="s">
        <v>253</v>
      </c>
      <c r="E158">
        <v>0</v>
      </c>
      <c r="F158" t="s">
        <v>3286</v>
      </c>
      <c r="G158" t="s">
        <v>27</v>
      </c>
      <c r="H158">
        <v>15199272</v>
      </c>
      <c r="I158">
        <v>0</v>
      </c>
      <c r="J158">
        <v>2014</v>
      </c>
      <c r="K158" t="s">
        <v>344</v>
      </c>
      <c r="L158" t="s">
        <v>1096</v>
      </c>
    </row>
    <row r="159" spans="1:12" x14ac:dyDescent="0.25">
      <c r="A159" t="s">
        <v>2536</v>
      </c>
      <c r="B159" t="s">
        <v>2535</v>
      </c>
      <c r="C159" t="str">
        <f t="shared" si="2"/>
        <v>Assam</v>
      </c>
      <c r="D159" t="s">
        <v>21</v>
      </c>
      <c r="E159">
        <v>0</v>
      </c>
      <c r="F159" t="s">
        <v>3286</v>
      </c>
      <c r="G159" t="s">
        <v>61</v>
      </c>
      <c r="H159">
        <v>977943</v>
      </c>
      <c r="I159">
        <v>0</v>
      </c>
      <c r="J159">
        <v>2014</v>
      </c>
      <c r="K159" t="s">
        <v>346</v>
      </c>
      <c r="L159" t="s">
        <v>1079</v>
      </c>
    </row>
    <row r="160" spans="1:12" x14ac:dyDescent="0.25">
      <c r="A160" t="s">
        <v>2534</v>
      </c>
      <c r="B160" t="s">
        <v>2533</v>
      </c>
      <c r="C160" t="str">
        <f t="shared" si="2"/>
        <v>Tamil Nadu</v>
      </c>
      <c r="D160" t="s">
        <v>1781</v>
      </c>
      <c r="E160">
        <v>0</v>
      </c>
      <c r="F160" t="s">
        <v>1126</v>
      </c>
      <c r="G160" t="s">
        <v>27</v>
      </c>
      <c r="H160">
        <v>27810000</v>
      </c>
      <c r="I160">
        <v>2800000</v>
      </c>
      <c r="J160">
        <v>2014</v>
      </c>
      <c r="K160" t="s">
        <v>348</v>
      </c>
      <c r="L160" t="s">
        <v>1084</v>
      </c>
    </row>
    <row r="161" spans="1:12" x14ac:dyDescent="0.25">
      <c r="A161" t="s">
        <v>2532</v>
      </c>
      <c r="B161" t="s">
        <v>2531</v>
      </c>
      <c r="C161" t="str">
        <f t="shared" si="2"/>
        <v>Maharashtra</v>
      </c>
      <c r="D161" t="s">
        <v>21</v>
      </c>
      <c r="E161">
        <v>1</v>
      </c>
      <c r="F161" t="s">
        <v>3286</v>
      </c>
      <c r="G161" t="s">
        <v>15</v>
      </c>
      <c r="H161">
        <v>37240147</v>
      </c>
      <c r="I161">
        <v>881137</v>
      </c>
      <c r="J161">
        <v>2014</v>
      </c>
      <c r="K161" t="s">
        <v>350</v>
      </c>
      <c r="L161" t="s">
        <v>1096</v>
      </c>
    </row>
    <row r="162" spans="1:12" x14ac:dyDescent="0.25">
      <c r="A162" t="s">
        <v>2530</v>
      </c>
      <c r="B162" t="s">
        <v>2529</v>
      </c>
      <c r="C162" t="str">
        <f t="shared" si="2"/>
        <v>Uttar Pradesh [2000 Onwards]</v>
      </c>
      <c r="D162" t="s">
        <v>21</v>
      </c>
      <c r="E162">
        <v>0</v>
      </c>
      <c r="F162" t="s">
        <v>3286</v>
      </c>
      <c r="G162" t="s">
        <v>27</v>
      </c>
      <c r="H162">
        <v>17822082</v>
      </c>
      <c r="I162">
        <v>4981555</v>
      </c>
      <c r="J162">
        <v>2014</v>
      </c>
      <c r="K162" t="s">
        <v>353</v>
      </c>
      <c r="L162" t="s">
        <v>1092</v>
      </c>
    </row>
    <row r="163" spans="1:12" x14ac:dyDescent="0.25">
      <c r="A163" t="s">
        <v>2528</v>
      </c>
      <c r="B163" t="s">
        <v>2527</v>
      </c>
      <c r="C163" t="str">
        <f t="shared" si="2"/>
        <v>West Bengal</v>
      </c>
      <c r="D163" t="s">
        <v>253</v>
      </c>
      <c r="E163">
        <v>0</v>
      </c>
      <c r="F163" t="s">
        <v>3286</v>
      </c>
      <c r="G163" t="s">
        <v>27</v>
      </c>
      <c r="H163">
        <v>19452010</v>
      </c>
      <c r="I163">
        <v>2500000</v>
      </c>
      <c r="J163">
        <v>2014</v>
      </c>
      <c r="K163" t="s">
        <v>1582</v>
      </c>
      <c r="L163" t="s">
        <v>1079</v>
      </c>
    </row>
    <row r="164" spans="1:12" x14ac:dyDescent="0.25">
      <c r="A164" t="s">
        <v>2526</v>
      </c>
      <c r="B164" t="s">
        <v>2525</v>
      </c>
      <c r="C164" t="str">
        <f t="shared" si="2"/>
        <v>Jharkhand</v>
      </c>
      <c r="D164" t="s">
        <v>361</v>
      </c>
      <c r="E164">
        <v>0</v>
      </c>
      <c r="F164" t="s">
        <v>1126</v>
      </c>
      <c r="G164" t="s">
        <v>61</v>
      </c>
      <c r="H164">
        <v>46760684</v>
      </c>
      <c r="I164">
        <v>1479721</v>
      </c>
      <c r="J164">
        <v>2014</v>
      </c>
      <c r="K164" t="s">
        <v>1581</v>
      </c>
      <c r="L164" t="s">
        <v>1078</v>
      </c>
    </row>
    <row r="165" spans="1:12" x14ac:dyDescent="0.25">
      <c r="A165" t="s">
        <v>2524</v>
      </c>
      <c r="B165" t="s">
        <v>2523</v>
      </c>
      <c r="C165" t="str">
        <f t="shared" si="2"/>
        <v>Chhattisgarh</v>
      </c>
      <c r="D165" t="s">
        <v>35</v>
      </c>
      <c r="E165">
        <v>0</v>
      </c>
      <c r="F165" t="s">
        <v>3286</v>
      </c>
      <c r="G165" t="s">
        <v>97</v>
      </c>
      <c r="H165">
        <v>21002226</v>
      </c>
      <c r="I165">
        <v>1777720</v>
      </c>
      <c r="J165">
        <v>2014</v>
      </c>
      <c r="K165" t="s">
        <v>358</v>
      </c>
      <c r="L165" t="s">
        <v>1084</v>
      </c>
    </row>
    <row r="166" spans="1:12" x14ac:dyDescent="0.25">
      <c r="A166" t="s">
        <v>2522</v>
      </c>
      <c r="B166" t="s">
        <v>2521</v>
      </c>
      <c r="C166" t="str">
        <f t="shared" si="2"/>
        <v>Delhi [1977 Onwards]</v>
      </c>
      <c r="D166" t="s">
        <v>21</v>
      </c>
      <c r="E166">
        <v>1</v>
      </c>
      <c r="F166" t="s">
        <v>3286</v>
      </c>
      <c r="G166" t="s">
        <v>61</v>
      </c>
      <c r="H166">
        <v>5216375</v>
      </c>
      <c r="I166">
        <v>400000</v>
      </c>
      <c r="J166">
        <v>2014</v>
      </c>
      <c r="K166" t="s">
        <v>360</v>
      </c>
      <c r="L166" t="s">
        <v>1104</v>
      </c>
    </row>
    <row r="167" spans="1:12" x14ac:dyDescent="0.25">
      <c r="A167" t="s">
        <v>2520</v>
      </c>
      <c r="B167" t="s">
        <v>2519</v>
      </c>
      <c r="C167" t="str">
        <f t="shared" si="2"/>
        <v>Andhra Pradesh</v>
      </c>
      <c r="D167" t="s">
        <v>63</v>
      </c>
      <c r="E167">
        <v>2</v>
      </c>
      <c r="F167" t="s">
        <v>1126</v>
      </c>
      <c r="G167" t="s">
        <v>61</v>
      </c>
      <c r="H167">
        <v>129394729</v>
      </c>
      <c r="I167">
        <v>55294433</v>
      </c>
      <c r="J167">
        <v>2014</v>
      </c>
      <c r="K167" t="s">
        <v>363</v>
      </c>
      <c r="L167" t="s">
        <v>1100</v>
      </c>
    </row>
    <row r="168" spans="1:12" x14ac:dyDescent="0.25">
      <c r="A168" t="s">
        <v>2518</v>
      </c>
      <c r="B168" t="s">
        <v>2517</v>
      </c>
      <c r="C168" t="str">
        <f t="shared" si="2"/>
        <v>Kerala</v>
      </c>
      <c r="D168" t="s">
        <v>35</v>
      </c>
      <c r="E168">
        <v>0</v>
      </c>
      <c r="F168" t="s">
        <v>3286</v>
      </c>
      <c r="G168" t="s">
        <v>27</v>
      </c>
      <c r="H168">
        <v>11848550</v>
      </c>
      <c r="I168">
        <v>522352</v>
      </c>
      <c r="J168">
        <v>2014</v>
      </c>
      <c r="K168" t="s">
        <v>367</v>
      </c>
      <c r="L168" t="s">
        <v>1103</v>
      </c>
    </row>
    <row r="169" spans="1:12" x14ac:dyDescent="0.25">
      <c r="A169" t="s">
        <v>2516</v>
      </c>
      <c r="B169" t="s">
        <v>2515</v>
      </c>
      <c r="C169" t="str">
        <f t="shared" si="2"/>
        <v>Tamil Nadu</v>
      </c>
      <c r="D169" t="s">
        <v>1781</v>
      </c>
      <c r="E169">
        <v>0</v>
      </c>
      <c r="F169" t="s">
        <v>1126</v>
      </c>
      <c r="G169" t="s">
        <v>27</v>
      </c>
      <c r="H169">
        <v>47459708</v>
      </c>
      <c r="I169">
        <v>0</v>
      </c>
      <c r="J169">
        <v>2014</v>
      </c>
      <c r="K169" t="s">
        <v>369</v>
      </c>
      <c r="L169" t="s">
        <v>1077</v>
      </c>
    </row>
    <row r="170" spans="1:12" x14ac:dyDescent="0.25">
      <c r="A170" t="s">
        <v>2514</v>
      </c>
      <c r="B170" t="s">
        <v>2513</v>
      </c>
      <c r="C170" t="str">
        <f t="shared" si="2"/>
        <v>Uttar Pradesh [2000 Onwards]</v>
      </c>
      <c r="D170" t="s">
        <v>21</v>
      </c>
      <c r="E170">
        <v>0</v>
      </c>
      <c r="F170" t="s">
        <v>3286</v>
      </c>
      <c r="G170" t="s">
        <v>11</v>
      </c>
      <c r="H170">
        <v>251921157</v>
      </c>
      <c r="I170">
        <v>46898091</v>
      </c>
      <c r="J170">
        <v>2014</v>
      </c>
      <c r="K170" t="s">
        <v>373</v>
      </c>
      <c r="L170" t="s">
        <v>1083</v>
      </c>
    </row>
    <row r="171" spans="1:12" x14ac:dyDescent="0.25">
      <c r="A171" t="s">
        <v>2512</v>
      </c>
      <c r="B171" t="s">
        <v>2511</v>
      </c>
      <c r="C171" t="str">
        <f t="shared" si="2"/>
        <v>Uttar Pradesh [2000 Onwards]</v>
      </c>
      <c r="D171" t="s">
        <v>21</v>
      </c>
      <c r="E171">
        <v>0</v>
      </c>
      <c r="F171" t="s">
        <v>3286</v>
      </c>
      <c r="G171" t="s">
        <v>15</v>
      </c>
      <c r="H171">
        <v>12252688</v>
      </c>
      <c r="I171">
        <v>0</v>
      </c>
      <c r="J171">
        <v>2014</v>
      </c>
      <c r="K171" t="s">
        <v>1575</v>
      </c>
      <c r="L171" t="s">
        <v>1092</v>
      </c>
    </row>
    <row r="172" spans="1:12" x14ac:dyDescent="0.25">
      <c r="A172" t="s">
        <v>2510</v>
      </c>
      <c r="B172" t="s">
        <v>2509</v>
      </c>
      <c r="C172" t="str">
        <f t="shared" si="2"/>
        <v>Uttar Pradesh [2000 Onwards]</v>
      </c>
      <c r="D172" t="s">
        <v>21</v>
      </c>
      <c r="E172">
        <v>1</v>
      </c>
      <c r="F172" t="s">
        <v>3286</v>
      </c>
      <c r="G172" t="s">
        <v>27</v>
      </c>
      <c r="H172">
        <v>15127861</v>
      </c>
      <c r="I172">
        <v>3640964</v>
      </c>
      <c r="J172">
        <v>2014</v>
      </c>
      <c r="K172" t="s">
        <v>375</v>
      </c>
      <c r="L172" t="s">
        <v>1078</v>
      </c>
    </row>
    <row r="173" spans="1:12" x14ac:dyDescent="0.25">
      <c r="A173" t="s">
        <v>2508</v>
      </c>
      <c r="B173" t="s">
        <v>2507</v>
      </c>
      <c r="C173" t="str">
        <f t="shared" si="2"/>
        <v>Haryana</v>
      </c>
      <c r="D173" t="s">
        <v>21</v>
      </c>
      <c r="E173">
        <v>0</v>
      </c>
      <c r="F173" t="s">
        <v>3286</v>
      </c>
      <c r="G173" t="s">
        <v>11</v>
      </c>
      <c r="H173">
        <v>296440144</v>
      </c>
      <c r="I173">
        <v>19707475</v>
      </c>
      <c r="J173">
        <v>2014</v>
      </c>
      <c r="K173" t="s">
        <v>377</v>
      </c>
      <c r="L173" t="s">
        <v>1078</v>
      </c>
    </row>
    <row r="174" spans="1:12" x14ac:dyDescent="0.25">
      <c r="A174" t="s">
        <v>2506</v>
      </c>
      <c r="B174" t="s">
        <v>2505</v>
      </c>
      <c r="C174" t="str">
        <f t="shared" si="2"/>
        <v>Punjab</v>
      </c>
      <c r="D174" t="s">
        <v>1947</v>
      </c>
      <c r="E174">
        <v>0</v>
      </c>
      <c r="F174" t="s">
        <v>1126</v>
      </c>
      <c r="G174" t="s">
        <v>27</v>
      </c>
      <c r="H174">
        <v>5879516</v>
      </c>
      <c r="I174">
        <v>70000</v>
      </c>
      <c r="J174">
        <v>2014</v>
      </c>
      <c r="K174" t="s">
        <v>379</v>
      </c>
      <c r="L174" t="s">
        <v>1078</v>
      </c>
    </row>
    <row r="175" spans="1:12" x14ac:dyDescent="0.25">
      <c r="A175" t="s">
        <v>2504</v>
      </c>
      <c r="B175" t="s">
        <v>2503</v>
      </c>
      <c r="C175" t="str">
        <f t="shared" si="2"/>
        <v>Punjab</v>
      </c>
      <c r="D175" t="s">
        <v>1947</v>
      </c>
      <c r="E175">
        <v>0</v>
      </c>
      <c r="F175" t="s">
        <v>1126</v>
      </c>
      <c r="G175" t="s">
        <v>27</v>
      </c>
      <c r="H175">
        <v>35588128</v>
      </c>
      <c r="I175">
        <v>6700000</v>
      </c>
      <c r="J175">
        <v>2014</v>
      </c>
      <c r="K175" t="s">
        <v>381</v>
      </c>
      <c r="L175" t="s">
        <v>1088</v>
      </c>
    </row>
    <row r="176" spans="1:12" x14ac:dyDescent="0.25">
      <c r="A176" t="s">
        <v>2502</v>
      </c>
      <c r="B176" t="s">
        <v>2501</v>
      </c>
      <c r="C176" t="str">
        <f t="shared" si="2"/>
        <v>Uttar Pradesh [2000 Onwards]</v>
      </c>
      <c r="D176" t="s">
        <v>21</v>
      </c>
      <c r="E176">
        <v>1</v>
      </c>
      <c r="F176" t="s">
        <v>3286</v>
      </c>
      <c r="G176" t="s">
        <v>97</v>
      </c>
      <c r="H176">
        <v>3763779</v>
      </c>
      <c r="I176">
        <v>176616</v>
      </c>
      <c r="J176">
        <v>2014</v>
      </c>
      <c r="K176" t="s">
        <v>383</v>
      </c>
      <c r="L176" t="s">
        <v>1089</v>
      </c>
    </row>
    <row r="177" spans="1:12" x14ac:dyDescent="0.25">
      <c r="A177" t="s">
        <v>2500</v>
      </c>
      <c r="B177" t="s">
        <v>2499</v>
      </c>
      <c r="C177" t="str">
        <f t="shared" si="2"/>
        <v>Uttar Pradesh [2000 Onwards]</v>
      </c>
      <c r="D177" t="s">
        <v>21</v>
      </c>
      <c r="E177">
        <v>3</v>
      </c>
      <c r="F177" t="s">
        <v>3286</v>
      </c>
      <c r="G177" t="s">
        <v>97</v>
      </c>
      <c r="H177">
        <v>73028848</v>
      </c>
      <c r="I177">
        <v>16390000</v>
      </c>
      <c r="J177">
        <v>2014</v>
      </c>
      <c r="K177" t="s">
        <v>385</v>
      </c>
      <c r="L177" t="s">
        <v>1078</v>
      </c>
    </row>
    <row r="178" spans="1:12" x14ac:dyDescent="0.25">
      <c r="A178" t="s">
        <v>2498</v>
      </c>
      <c r="B178" t="s">
        <v>2497</v>
      </c>
      <c r="C178" t="str">
        <f t="shared" si="2"/>
        <v>Uttar Pradesh [2000 Onwards]</v>
      </c>
      <c r="D178" t="s">
        <v>18</v>
      </c>
      <c r="E178">
        <v>0</v>
      </c>
      <c r="F178" t="s">
        <v>1126</v>
      </c>
      <c r="G178" t="s">
        <v>15</v>
      </c>
      <c r="H178">
        <v>100883304</v>
      </c>
      <c r="I178">
        <v>59377</v>
      </c>
      <c r="J178">
        <v>2014</v>
      </c>
      <c r="K178" t="s">
        <v>1567</v>
      </c>
      <c r="L178" t="s">
        <v>1089</v>
      </c>
    </row>
    <row r="179" spans="1:12" x14ac:dyDescent="0.25">
      <c r="A179" t="s">
        <v>2496</v>
      </c>
      <c r="B179" t="s">
        <v>2495</v>
      </c>
      <c r="C179" t="str">
        <f t="shared" si="2"/>
        <v>Punjab</v>
      </c>
      <c r="D179" t="s">
        <v>200</v>
      </c>
      <c r="E179">
        <v>0</v>
      </c>
      <c r="F179" t="s">
        <v>1126</v>
      </c>
      <c r="G179" t="s">
        <v>61</v>
      </c>
      <c r="H179">
        <v>96121057</v>
      </c>
      <c r="I179">
        <v>5133876</v>
      </c>
      <c r="J179">
        <v>2014</v>
      </c>
      <c r="K179" t="s">
        <v>387</v>
      </c>
      <c r="L179" t="s">
        <v>1078</v>
      </c>
    </row>
    <row r="180" spans="1:12" x14ac:dyDescent="0.25">
      <c r="A180" t="s">
        <v>2494</v>
      </c>
      <c r="B180" t="s">
        <v>2487</v>
      </c>
      <c r="C180" t="str">
        <f t="shared" si="2"/>
        <v>Maharashtra</v>
      </c>
      <c r="D180" t="s">
        <v>21</v>
      </c>
      <c r="E180">
        <v>0</v>
      </c>
      <c r="F180" t="s">
        <v>3286</v>
      </c>
      <c r="G180" t="s">
        <v>97</v>
      </c>
      <c r="H180">
        <v>12125676</v>
      </c>
      <c r="I180">
        <v>5830550</v>
      </c>
      <c r="J180">
        <v>2014</v>
      </c>
      <c r="K180" t="s">
        <v>1565</v>
      </c>
      <c r="L180" t="s">
        <v>1078</v>
      </c>
    </row>
    <row r="181" spans="1:12" x14ac:dyDescent="0.25">
      <c r="A181" t="s">
        <v>2493</v>
      </c>
      <c r="B181" t="s">
        <v>2492</v>
      </c>
      <c r="C181" t="str">
        <f t="shared" si="2"/>
        <v>Gujarat</v>
      </c>
      <c r="D181" t="s">
        <v>21</v>
      </c>
      <c r="E181">
        <v>1</v>
      </c>
      <c r="F181" t="s">
        <v>3286</v>
      </c>
      <c r="G181" t="s">
        <v>11</v>
      </c>
      <c r="H181">
        <v>75915276</v>
      </c>
      <c r="I181">
        <v>0</v>
      </c>
      <c r="J181">
        <v>2014</v>
      </c>
      <c r="K181" t="s">
        <v>1563</v>
      </c>
      <c r="L181" t="s">
        <v>1089</v>
      </c>
    </row>
    <row r="182" spans="1:12" x14ac:dyDescent="0.25">
      <c r="A182" t="s">
        <v>2491</v>
      </c>
      <c r="B182" t="s">
        <v>2490</v>
      </c>
      <c r="C182" t="str">
        <f t="shared" si="2"/>
        <v>Rajasthan</v>
      </c>
      <c r="D182" t="s">
        <v>21</v>
      </c>
      <c r="E182">
        <v>0</v>
      </c>
      <c r="F182" t="s">
        <v>3286</v>
      </c>
      <c r="G182" t="s">
        <v>15</v>
      </c>
      <c r="H182">
        <v>10861172</v>
      </c>
      <c r="I182">
        <v>1611557</v>
      </c>
      <c r="J182">
        <v>2014</v>
      </c>
      <c r="K182" t="s">
        <v>391</v>
      </c>
      <c r="L182" t="s">
        <v>1078</v>
      </c>
    </row>
    <row r="183" spans="1:12" x14ac:dyDescent="0.25">
      <c r="A183" t="s">
        <v>2489</v>
      </c>
      <c r="B183" t="s">
        <v>2488</v>
      </c>
      <c r="C183" t="str">
        <f t="shared" si="2"/>
        <v>Uttarakhand</v>
      </c>
      <c r="D183" t="s">
        <v>21</v>
      </c>
      <c r="E183">
        <v>0</v>
      </c>
      <c r="F183" t="s">
        <v>3286</v>
      </c>
      <c r="G183" t="s">
        <v>11</v>
      </c>
      <c r="H183">
        <v>44357368</v>
      </c>
      <c r="I183">
        <v>0</v>
      </c>
      <c r="J183">
        <v>2014</v>
      </c>
      <c r="K183" t="s">
        <v>2487</v>
      </c>
      <c r="L183" t="s">
        <v>1079</v>
      </c>
    </row>
    <row r="184" spans="1:12" x14ac:dyDescent="0.25">
      <c r="A184" t="s">
        <v>2486</v>
      </c>
      <c r="B184" t="s">
        <v>2485</v>
      </c>
      <c r="C184" t="str">
        <f t="shared" si="2"/>
        <v>Assam</v>
      </c>
      <c r="D184" t="s">
        <v>21</v>
      </c>
      <c r="E184">
        <v>0</v>
      </c>
      <c r="F184" t="s">
        <v>3286</v>
      </c>
      <c r="G184" t="s">
        <v>27</v>
      </c>
      <c r="H184">
        <v>12574493</v>
      </c>
      <c r="I184">
        <v>0</v>
      </c>
      <c r="J184">
        <v>2014</v>
      </c>
      <c r="K184" t="s">
        <v>393</v>
      </c>
      <c r="L184" t="s">
        <v>1080</v>
      </c>
    </row>
    <row r="185" spans="1:12" x14ac:dyDescent="0.25">
      <c r="A185" t="s">
        <v>2484</v>
      </c>
      <c r="B185" t="s">
        <v>1556</v>
      </c>
      <c r="C185" t="str">
        <f t="shared" si="2"/>
        <v>Uttar Pradesh [2000 Onwards]</v>
      </c>
      <c r="D185" t="s">
        <v>21</v>
      </c>
      <c r="E185">
        <v>0</v>
      </c>
      <c r="F185" t="s">
        <v>3286</v>
      </c>
      <c r="G185" t="s">
        <v>11</v>
      </c>
      <c r="H185">
        <v>473797545</v>
      </c>
      <c r="I185">
        <v>40905738</v>
      </c>
      <c r="J185">
        <v>2014</v>
      </c>
      <c r="K185" t="s">
        <v>395</v>
      </c>
      <c r="L185" t="s">
        <v>1081</v>
      </c>
    </row>
    <row r="186" spans="1:12" x14ac:dyDescent="0.25">
      <c r="A186" t="s">
        <v>1568</v>
      </c>
      <c r="B186" t="s">
        <v>2483</v>
      </c>
      <c r="C186" t="str">
        <f t="shared" si="2"/>
        <v>Bihar [2000 Onwards]</v>
      </c>
      <c r="D186" t="s">
        <v>21</v>
      </c>
      <c r="E186">
        <v>1</v>
      </c>
      <c r="F186" t="s">
        <v>3286</v>
      </c>
      <c r="G186" t="s">
        <v>171</v>
      </c>
      <c r="H186">
        <v>10184120</v>
      </c>
      <c r="I186">
        <v>2000000</v>
      </c>
      <c r="J186">
        <v>2014</v>
      </c>
      <c r="K186" t="s">
        <v>397</v>
      </c>
      <c r="L186" t="s">
        <v>1086</v>
      </c>
    </row>
    <row r="187" spans="1:12" x14ac:dyDescent="0.25">
      <c r="A187" t="s">
        <v>2482</v>
      </c>
      <c r="B187" t="s">
        <v>2481</v>
      </c>
      <c r="C187" t="str">
        <f t="shared" si="2"/>
        <v>West Bengal</v>
      </c>
      <c r="D187" t="s">
        <v>253</v>
      </c>
      <c r="E187">
        <v>0</v>
      </c>
      <c r="F187" t="s">
        <v>3286</v>
      </c>
      <c r="G187" t="s">
        <v>61</v>
      </c>
      <c r="H187">
        <v>152447159</v>
      </c>
      <c r="I187">
        <v>17493227</v>
      </c>
      <c r="J187">
        <v>2014</v>
      </c>
      <c r="K187" t="s">
        <v>399</v>
      </c>
      <c r="L187" t="s">
        <v>1096</v>
      </c>
    </row>
    <row r="188" spans="1:12" x14ac:dyDescent="0.25">
      <c r="A188" t="s">
        <v>2480</v>
      </c>
      <c r="B188" t="s">
        <v>2479</v>
      </c>
      <c r="C188" t="str">
        <f t="shared" si="2"/>
        <v>Uttar Pradesh [2000 Onwards]</v>
      </c>
      <c r="D188" t="s">
        <v>21</v>
      </c>
      <c r="E188">
        <v>2</v>
      </c>
      <c r="F188" t="s">
        <v>3286</v>
      </c>
      <c r="G188" t="s">
        <v>44</v>
      </c>
      <c r="H188">
        <v>41137044</v>
      </c>
      <c r="I188">
        <v>2026774</v>
      </c>
      <c r="J188">
        <v>2014</v>
      </c>
      <c r="K188" t="s">
        <v>1556</v>
      </c>
      <c r="L188" t="s">
        <v>1078</v>
      </c>
    </row>
    <row r="189" spans="1:12" x14ac:dyDescent="0.25">
      <c r="A189" t="s">
        <v>2478</v>
      </c>
      <c r="B189" t="s">
        <v>2477</v>
      </c>
      <c r="C189" t="str">
        <f t="shared" si="2"/>
        <v>Uttar Pradesh [2000 Onwards]</v>
      </c>
      <c r="D189" t="s">
        <v>21</v>
      </c>
      <c r="E189">
        <v>0</v>
      </c>
      <c r="F189" t="s">
        <v>3286</v>
      </c>
      <c r="G189" t="s">
        <v>11</v>
      </c>
      <c r="H189">
        <v>23376901</v>
      </c>
      <c r="I189">
        <v>118700</v>
      </c>
      <c r="J189">
        <v>2014</v>
      </c>
      <c r="K189" t="s">
        <v>401</v>
      </c>
      <c r="L189" t="s">
        <v>1093</v>
      </c>
    </row>
    <row r="190" spans="1:12" x14ac:dyDescent="0.25">
      <c r="A190" t="s">
        <v>2476</v>
      </c>
      <c r="B190" t="s">
        <v>2475</v>
      </c>
      <c r="C190" t="str">
        <f t="shared" si="2"/>
        <v>Uttar Pradesh [2000 Onwards]</v>
      </c>
      <c r="D190" t="s">
        <v>21</v>
      </c>
      <c r="E190">
        <v>0</v>
      </c>
      <c r="F190" t="s">
        <v>3286</v>
      </c>
      <c r="G190" t="s">
        <v>81</v>
      </c>
      <c r="H190">
        <v>23403964</v>
      </c>
      <c r="I190">
        <v>0</v>
      </c>
      <c r="J190">
        <v>2014</v>
      </c>
      <c r="K190" t="s">
        <v>1554</v>
      </c>
      <c r="L190" t="s">
        <v>1084</v>
      </c>
    </row>
    <row r="191" spans="1:12" x14ac:dyDescent="0.25">
      <c r="A191" t="s">
        <v>2474</v>
      </c>
      <c r="B191" t="s">
        <v>2473</v>
      </c>
      <c r="C191" t="str">
        <f t="shared" si="2"/>
        <v>Jharkhand</v>
      </c>
      <c r="D191" t="s">
        <v>21</v>
      </c>
      <c r="E191">
        <v>0</v>
      </c>
      <c r="F191" t="s">
        <v>3286</v>
      </c>
      <c r="G191" t="s">
        <v>15</v>
      </c>
      <c r="H191">
        <v>73376970</v>
      </c>
      <c r="I191">
        <v>1970628</v>
      </c>
      <c r="J191">
        <v>2014</v>
      </c>
      <c r="K191" t="s">
        <v>1552</v>
      </c>
      <c r="L191" t="s">
        <v>1078</v>
      </c>
    </row>
    <row r="192" spans="1:12" x14ac:dyDescent="0.25">
      <c r="A192" t="s">
        <v>2472</v>
      </c>
      <c r="B192" t="s">
        <v>2471</v>
      </c>
      <c r="C192" t="str">
        <f t="shared" si="2"/>
        <v>Jharkhand</v>
      </c>
      <c r="D192" t="s">
        <v>21</v>
      </c>
      <c r="E192">
        <v>5</v>
      </c>
      <c r="F192" t="s">
        <v>3286</v>
      </c>
      <c r="G192" t="s">
        <v>27</v>
      </c>
      <c r="H192">
        <v>155633719</v>
      </c>
      <c r="I192">
        <v>0</v>
      </c>
      <c r="J192">
        <v>2014</v>
      </c>
      <c r="K192" t="s">
        <v>405</v>
      </c>
      <c r="L192" t="s">
        <v>1078</v>
      </c>
    </row>
    <row r="193" spans="1:12" x14ac:dyDescent="0.25">
      <c r="A193" t="s">
        <v>2470</v>
      </c>
      <c r="B193" t="s">
        <v>2469</v>
      </c>
      <c r="C193" t="str">
        <f t="shared" si="2"/>
        <v>Uttar Pradesh [2000 Onwards]</v>
      </c>
      <c r="D193" t="s">
        <v>21</v>
      </c>
      <c r="E193">
        <v>0</v>
      </c>
      <c r="F193" t="s">
        <v>3286</v>
      </c>
      <c r="G193" t="s">
        <v>27</v>
      </c>
      <c r="H193">
        <v>74738429</v>
      </c>
      <c r="I193">
        <v>9275782</v>
      </c>
      <c r="J193">
        <v>2014</v>
      </c>
      <c r="K193" t="s">
        <v>407</v>
      </c>
      <c r="L193" t="s">
        <v>1078</v>
      </c>
    </row>
    <row r="194" spans="1:12" x14ac:dyDescent="0.25">
      <c r="A194" t="s">
        <v>2468</v>
      </c>
      <c r="B194" t="s">
        <v>2467</v>
      </c>
      <c r="C194" t="str">
        <f t="shared" ref="C194:C257" si="3">VLOOKUP(B194,$K$2:$L$544,2,FALSE)</f>
        <v>Bihar [2000 Onwards]</v>
      </c>
      <c r="D194" t="s">
        <v>21</v>
      </c>
      <c r="E194">
        <v>2</v>
      </c>
      <c r="F194" t="s">
        <v>3286</v>
      </c>
      <c r="G194" t="s">
        <v>27</v>
      </c>
      <c r="H194">
        <v>10582664</v>
      </c>
      <c r="I194">
        <v>1039000</v>
      </c>
      <c r="J194">
        <v>2014</v>
      </c>
      <c r="K194" t="s">
        <v>409</v>
      </c>
      <c r="L194" t="s">
        <v>1104</v>
      </c>
    </row>
    <row r="195" spans="1:12" x14ac:dyDescent="0.25">
      <c r="A195" t="s">
        <v>2466</v>
      </c>
      <c r="B195" t="s">
        <v>2465</v>
      </c>
      <c r="C195" t="str">
        <f t="shared" si="3"/>
        <v>Uttar Pradesh [2000 Onwards]</v>
      </c>
      <c r="D195" t="s">
        <v>21</v>
      </c>
      <c r="E195">
        <v>3</v>
      </c>
      <c r="F195" t="s">
        <v>3286</v>
      </c>
      <c r="G195" t="s">
        <v>15</v>
      </c>
      <c r="H195">
        <v>7217674</v>
      </c>
      <c r="I195">
        <v>0</v>
      </c>
      <c r="J195">
        <v>2014</v>
      </c>
      <c r="K195" t="s">
        <v>413</v>
      </c>
      <c r="L195" t="s">
        <v>1104</v>
      </c>
    </row>
    <row r="196" spans="1:12" x14ac:dyDescent="0.25">
      <c r="A196" t="s">
        <v>1557</v>
      </c>
      <c r="B196" t="s">
        <v>2464</v>
      </c>
      <c r="C196" t="str">
        <f t="shared" si="3"/>
        <v>Karnataka</v>
      </c>
      <c r="D196" t="s">
        <v>35</v>
      </c>
      <c r="E196">
        <v>0</v>
      </c>
      <c r="F196" t="s">
        <v>3286</v>
      </c>
      <c r="G196" t="s">
        <v>11</v>
      </c>
      <c r="H196">
        <v>102220880</v>
      </c>
      <c r="I196">
        <v>7410154</v>
      </c>
      <c r="J196">
        <v>2014</v>
      </c>
      <c r="K196" t="s">
        <v>417</v>
      </c>
      <c r="L196" t="s">
        <v>1078</v>
      </c>
    </row>
    <row r="197" spans="1:12" x14ac:dyDescent="0.25">
      <c r="A197" t="s">
        <v>2463</v>
      </c>
      <c r="B197" t="s">
        <v>2462</v>
      </c>
      <c r="C197" t="str">
        <f t="shared" si="3"/>
        <v>Madhya Pradesh [2000 Onwards]</v>
      </c>
      <c r="D197" t="s">
        <v>35</v>
      </c>
      <c r="E197">
        <v>0</v>
      </c>
      <c r="F197" t="s">
        <v>3286</v>
      </c>
      <c r="G197" t="s">
        <v>27</v>
      </c>
      <c r="H197">
        <v>330888751</v>
      </c>
      <c r="I197">
        <v>795000</v>
      </c>
      <c r="J197">
        <v>2014</v>
      </c>
      <c r="K197" t="s">
        <v>419</v>
      </c>
      <c r="L197" t="s">
        <v>1093</v>
      </c>
    </row>
    <row r="198" spans="1:12" x14ac:dyDescent="0.25">
      <c r="A198" t="s">
        <v>2461</v>
      </c>
      <c r="B198" t="s">
        <v>2460</v>
      </c>
      <c r="C198" t="str">
        <f t="shared" si="3"/>
        <v>Andhra Pradesh</v>
      </c>
      <c r="D198" t="s">
        <v>63</v>
      </c>
      <c r="E198">
        <v>0</v>
      </c>
      <c r="F198" t="s">
        <v>1126</v>
      </c>
      <c r="G198" t="s">
        <v>15</v>
      </c>
      <c r="H198">
        <v>6830581361</v>
      </c>
      <c r="I198">
        <v>202334283</v>
      </c>
      <c r="J198">
        <v>2014</v>
      </c>
      <c r="K198" t="s">
        <v>421</v>
      </c>
      <c r="L198" t="s">
        <v>1078</v>
      </c>
    </row>
    <row r="199" spans="1:12" x14ac:dyDescent="0.25">
      <c r="A199" t="s">
        <v>2459</v>
      </c>
      <c r="B199" t="s">
        <v>2458</v>
      </c>
      <c r="C199" t="str">
        <f t="shared" si="3"/>
        <v>Punjab</v>
      </c>
      <c r="D199" t="s">
        <v>21</v>
      </c>
      <c r="E199">
        <v>0</v>
      </c>
      <c r="F199" t="s">
        <v>3286</v>
      </c>
      <c r="G199" t="s">
        <v>15</v>
      </c>
      <c r="H199">
        <v>669343376</v>
      </c>
      <c r="I199">
        <v>12695306</v>
      </c>
      <c r="J199">
        <v>2014</v>
      </c>
      <c r="K199" t="s">
        <v>423</v>
      </c>
      <c r="L199" t="s">
        <v>1097</v>
      </c>
    </row>
    <row r="200" spans="1:12" x14ac:dyDescent="0.25">
      <c r="A200" t="s">
        <v>2457</v>
      </c>
      <c r="B200" t="s">
        <v>2456</v>
      </c>
      <c r="C200" t="str">
        <f t="shared" si="3"/>
        <v>Haryana</v>
      </c>
      <c r="D200" t="s">
        <v>21</v>
      </c>
      <c r="E200">
        <v>0</v>
      </c>
      <c r="F200" t="s">
        <v>3286</v>
      </c>
      <c r="G200" t="s">
        <v>11</v>
      </c>
      <c r="H200">
        <v>250698763</v>
      </c>
      <c r="I200">
        <v>0</v>
      </c>
      <c r="J200">
        <v>2014</v>
      </c>
      <c r="K200" t="s">
        <v>425</v>
      </c>
      <c r="L200" t="s">
        <v>1098</v>
      </c>
    </row>
    <row r="201" spans="1:12" x14ac:dyDescent="0.25">
      <c r="A201" t="s">
        <v>2455</v>
      </c>
      <c r="B201" t="s">
        <v>2454</v>
      </c>
      <c r="C201" t="str">
        <f t="shared" si="3"/>
        <v>Madhya Pradesh [2000 Onwards]</v>
      </c>
      <c r="D201" t="s">
        <v>21</v>
      </c>
      <c r="E201">
        <v>1</v>
      </c>
      <c r="F201" t="s">
        <v>3286</v>
      </c>
      <c r="G201" t="s">
        <v>15</v>
      </c>
      <c r="H201">
        <v>11412622</v>
      </c>
      <c r="I201">
        <v>4531444</v>
      </c>
      <c r="J201">
        <v>2014</v>
      </c>
      <c r="K201" t="s">
        <v>427</v>
      </c>
      <c r="L201" t="s">
        <v>1077</v>
      </c>
    </row>
    <row r="202" spans="1:12" x14ac:dyDescent="0.25">
      <c r="A202" t="s">
        <v>2453</v>
      </c>
      <c r="B202" t="s">
        <v>2452</v>
      </c>
      <c r="C202" t="str">
        <f t="shared" si="3"/>
        <v>Bihar [2000 Onwards]</v>
      </c>
      <c r="D202" t="s">
        <v>1798</v>
      </c>
      <c r="E202">
        <v>2</v>
      </c>
      <c r="F202" t="s">
        <v>1126</v>
      </c>
      <c r="G202" t="s">
        <v>27</v>
      </c>
      <c r="H202">
        <v>9642023</v>
      </c>
      <c r="I202">
        <v>0</v>
      </c>
      <c r="J202">
        <v>2014</v>
      </c>
      <c r="K202" t="s">
        <v>429</v>
      </c>
      <c r="L202" t="s">
        <v>1089</v>
      </c>
    </row>
    <row r="203" spans="1:12" x14ac:dyDescent="0.25">
      <c r="A203" t="s">
        <v>2451</v>
      </c>
      <c r="B203" t="s">
        <v>2449</v>
      </c>
      <c r="C203" t="str">
        <f t="shared" si="3"/>
        <v>Himachal Pradesh</v>
      </c>
      <c r="D203" t="s">
        <v>21</v>
      </c>
      <c r="E203">
        <v>1</v>
      </c>
      <c r="F203" t="s">
        <v>3286</v>
      </c>
      <c r="G203" t="s">
        <v>27</v>
      </c>
      <c r="H203">
        <v>71265181</v>
      </c>
      <c r="I203">
        <v>2825539</v>
      </c>
      <c r="J203">
        <v>2014</v>
      </c>
      <c r="K203" t="s">
        <v>1540</v>
      </c>
      <c r="L203" t="s">
        <v>1088</v>
      </c>
    </row>
    <row r="204" spans="1:12" x14ac:dyDescent="0.25">
      <c r="A204" t="s">
        <v>2450</v>
      </c>
      <c r="B204" t="s">
        <v>2449</v>
      </c>
      <c r="C204" t="str">
        <f t="shared" si="3"/>
        <v>Himachal Pradesh</v>
      </c>
      <c r="D204" t="s">
        <v>21</v>
      </c>
      <c r="E204">
        <v>10</v>
      </c>
      <c r="F204" t="s">
        <v>3286</v>
      </c>
      <c r="G204" t="s">
        <v>15</v>
      </c>
      <c r="H204">
        <v>46535803</v>
      </c>
      <c r="I204">
        <v>2074555</v>
      </c>
      <c r="J204">
        <v>2014</v>
      </c>
      <c r="K204" t="s">
        <v>431</v>
      </c>
      <c r="L204" t="s">
        <v>1098</v>
      </c>
    </row>
    <row r="205" spans="1:12" x14ac:dyDescent="0.25">
      <c r="A205" t="s">
        <v>2448</v>
      </c>
      <c r="B205" t="s">
        <v>2447</v>
      </c>
      <c r="C205" t="str">
        <f t="shared" si="3"/>
        <v>Uttar Pradesh [2000 Onwards]</v>
      </c>
      <c r="D205" t="s">
        <v>21</v>
      </c>
      <c r="E205">
        <v>0</v>
      </c>
      <c r="F205" t="s">
        <v>3286</v>
      </c>
      <c r="G205" t="s">
        <v>27</v>
      </c>
      <c r="H205">
        <v>30385000</v>
      </c>
      <c r="I205">
        <v>0</v>
      </c>
      <c r="J205">
        <v>2014</v>
      </c>
      <c r="K205" t="s">
        <v>434</v>
      </c>
      <c r="L205" t="s">
        <v>1093</v>
      </c>
    </row>
    <row r="206" spans="1:12" x14ac:dyDescent="0.25">
      <c r="A206" t="s">
        <v>2446</v>
      </c>
      <c r="B206" t="s">
        <v>2445</v>
      </c>
      <c r="C206" t="str">
        <f t="shared" si="3"/>
        <v>Uttarakhand</v>
      </c>
      <c r="D206" t="s">
        <v>21</v>
      </c>
      <c r="E206">
        <v>1</v>
      </c>
      <c r="F206" t="s">
        <v>3286</v>
      </c>
      <c r="G206" t="s">
        <v>44</v>
      </c>
      <c r="H206">
        <v>17917274</v>
      </c>
      <c r="I206">
        <v>1860684</v>
      </c>
      <c r="J206">
        <v>2014</v>
      </c>
      <c r="K206" t="s">
        <v>436</v>
      </c>
      <c r="L206" t="s">
        <v>1109</v>
      </c>
    </row>
    <row r="207" spans="1:12" x14ac:dyDescent="0.25">
      <c r="A207" t="s">
        <v>2444</v>
      </c>
      <c r="B207" t="s">
        <v>2443</v>
      </c>
      <c r="C207" t="str">
        <f t="shared" si="3"/>
        <v>Karnataka</v>
      </c>
      <c r="D207" t="s">
        <v>256</v>
      </c>
      <c r="E207">
        <v>0</v>
      </c>
      <c r="F207" t="s">
        <v>3310</v>
      </c>
      <c r="G207" t="s">
        <v>146</v>
      </c>
      <c r="H207">
        <v>42721242</v>
      </c>
      <c r="I207">
        <v>8648283</v>
      </c>
      <c r="J207">
        <v>2014</v>
      </c>
      <c r="K207" t="s">
        <v>436</v>
      </c>
      <c r="L207" t="s">
        <v>1078</v>
      </c>
    </row>
    <row r="208" spans="1:12" x14ac:dyDescent="0.25">
      <c r="A208" t="s">
        <v>2442</v>
      </c>
      <c r="B208" t="s">
        <v>2441</v>
      </c>
      <c r="C208" t="str">
        <f t="shared" si="3"/>
        <v>Uttar Pradesh [2000 Onwards]</v>
      </c>
      <c r="D208" t="s">
        <v>21</v>
      </c>
      <c r="E208">
        <v>0</v>
      </c>
      <c r="F208" t="s">
        <v>3286</v>
      </c>
      <c r="G208" t="s">
        <v>11</v>
      </c>
      <c r="H208">
        <v>5651457</v>
      </c>
      <c r="I208">
        <v>0</v>
      </c>
      <c r="J208">
        <v>2014</v>
      </c>
      <c r="K208" t="s">
        <v>443</v>
      </c>
      <c r="L208" t="s">
        <v>1078</v>
      </c>
    </row>
    <row r="209" spans="1:12" x14ac:dyDescent="0.25">
      <c r="A209" t="s">
        <v>2440</v>
      </c>
      <c r="B209" t="s">
        <v>2439</v>
      </c>
      <c r="C209" t="str">
        <f t="shared" si="3"/>
        <v>Maharashtra</v>
      </c>
      <c r="D209" t="s">
        <v>2438</v>
      </c>
      <c r="E209">
        <v>12</v>
      </c>
      <c r="F209" t="s">
        <v>3310</v>
      </c>
      <c r="G209" t="s">
        <v>61</v>
      </c>
      <c r="H209">
        <v>9896221</v>
      </c>
      <c r="I209">
        <v>1504152</v>
      </c>
      <c r="J209">
        <v>2014</v>
      </c>
      <c r="K209" t="s">
        <v>445</v>
      </c>
      <c r="L209" t="s">
        <v>1086</v>
      </c>
    </row>
    <row r="210" spans="1:12" x14ac:dyDescent="0.25">
      <c r="A210" t="s">
        <v>2437</v>
      </c>
      <c r="B210" t="s">
        <v>2436</v>
      </c>
      <c r="C210" t="str">
        <f t="shared" si="3"/>
        <v>Karnataka</v>
      </c>
      <c r="D210" t="s">
        <v>21</v>
      </c>
      <c r="E210">
        <v>0</v>
      </c>
      <c r="F210" t="s">
        <v>3286</v>
      </c>
      <c r="G210" t="s">
        <v>97</v>
      </c>
      <c r="H210">
        <v>576693538</v>
      </c>
      <c r="I210">
        <v>54423645</v>
      </c>
      <c r="J210">
        <v>2014</v>
      </c>
      <c r="K210" t="s">
        <v>447</v>
      </c>
      <c r="L210" t="s">
        <v>1097</v>
      </c>
    </row>
    <row r="211" spans="1:12" x14ac:dyDescent="0.25">
      <c r="A211" t="s">
        <v>2435</v>
      </c>
      <c r="B211" t="s">
        <v>2434</v>
      </c>
      <c r="C211" t="str">
        <f t="shared" si="3"/>
        <v>Jharkhand</v>
      </c>
      <c r="D211" t="s">
        <v>21</v>
      </c>
      <c r="E211">
        <v>0</v>
      </c>
      <c r="F211" t="s">
        <v>3286</v>
      </c>
      <c r="G211" t="s">
        <v>27</v>
      </c>
      <c r="H211">
        <v>556814579</v>
      </c>
      <c r="I211">
        <v>86380600</v>
      </c>
      <c r="J211">
        <v>2014</v>
      </c>
      <c r="K211" t="s">
        <v>449</v>
      </c>
      <c r="L211" t="s">
        <v>1078</v>
      </c>
    </row>
    <row r="212" spans="1:12" x14ac:dyDescent="0.25">
      <c r="A212" t="s">
        <v>2433</v>
      </c>
      <c r="B212" t="s">
        <v>2432</v>
      </c>
      <c r="C212" t="str">
        <f t="shared" si="3"/>
        <v>Andhra Pradesh</v>
      </c>
      <c r="D212" t="s">
        <v>63</v>
      </c>
      <c r="E212">
        <v>2</v>
      </c>
      <c r="F212" t="s">
        <v>1126</v>
      </c>
      <c r="G212" t="s">
        <v>15</v>
      </c>
      <c r="H212">
        <v>40793638</v>
      </c>
      <c r="I212">
        <v>998480</v>
      </c>
      <c r="J212">
        <v>2014</v>
      </c>
      <c r="K212" t="s">
        <v>1529</v>
      </c>
      <c r="L212" t="s">
        <v>1079</v>
      </c>
    </row>
    <row r="213" spans="1:12" x14ac:dyDescent="0.25">
      <c r="A213" t="s">
        <v>2431</v>
      </c>
      <c r="B213" t="s">
        <v>2430</v>
      </c>
      <c r="C213" t="str">
        <f t="shared" si="3"/>
        <v>Maharashtra</v>
      </c>
      <c r="D213" t="s">
        <v>35</v>
      </c>
      <c r="E213">
        <v>0</v>
      </c>
      <c r="F213" t="s">
        <v>3286</v>
      </c>
      <c r="G213" t="s">
        <v>11</v>
      </c>
      <c r="H213">
        <v>49681499</v>
      </c>
      <c r="I213">
        <v>584357</v>
      </c>
      <c r="J213">
        <v>2014</v>
      </c>
      <c r="K213" t="s">
        <v>1528</v>
      </c>
      <c r="L213" t="s">
        <v>1097</v>
      </c>
    </row>
    <row r="214" spans="1:12" x14ac:dyDescent="0.25">
      <c r="A214" t="s">
        <v>2429</v>
      </c>
      <c r="B214" t="s">
        <v>2428</v>
      </c>
      <c r="C214" t="str">
        <f t="shared" si="3"/>
        <v>Haryana</v>
      </c>
      <c r="D214" t="s">
        <v>1904</v>
      </c>
      <c r="E214">
        <v>0</v>
      </c>
      <c r="F214" t="s">
        <v>1126</v>
      </c>
      <c r="G214" t="s">
        <v>15</v>
      </c>
      <c r="H214">
        <v>361326990</v>
      </c>
      <c r="I214">
        <v>68744460</v>
      </c>
      <c r="J214">
        <v>2014</v>
      </c>
      <c r="K214" t="s">
        <v>451</v>
      </c>
      <c r="L214" t="s">
        <v>1104</v>
      </c>
    </row>
    <row r="215" spans="1:12" x14ac:dyDescent="0.25">
      <c r="A215" t="s">
        <v>2427</v>
      </c>
      <c r="B215" t="s">
        <v>2426</v>
      </c>
      <c r="C215" t="str">
        <f t="shared" si="3"/>
        <v>West Bengal</v>
      </c>
      <c r="D215" t="s">
        <v>253</v>
      </c>
      <c r="E215">
        <v>0</v>
      </c>
      <c r="F215" t="s">
        <v>3286</v>
      </c>
      <c r="G215" t="s">
        <v>11</v>
      </c>
      <c r="H215">
        <v>18617757</v>
      </c>
      <c r="I215">
        <v>0</v>
      </c>
      <c r="J215">
        <v>2014</v>
      </c>
      <c r="K215" t="s">
        <v>453</v>
      </c>
      <c r="L215" t="s">
        <v>1077</v>
      </c>
    </row>
    <row r="216" spans="1:12" x14ac:dyDescent="0.25">
      <c r="A216" t="s">
        <v>2425</v>
      </c>
      <c r="B216" t="s">
        <v>2424</v>
      </c>
      <c r="C216" t="str">
        <f t="shared" si="3"/>
        <v>Madhya Pradesh [2000 Onwards]</v>
      </c>
      <c r="D216" t="s">
        <v>21</v>
      </c>
      <c r="E216">
        <v>1</v>
      </c>
      <c r="F216" t="s">
        <v>3286</v>
      </c>
      <c r="G216" t="s">
        <v>15</v>
      </c>
      <c r="H216">
        <v>133375092</v>
      </c>
      <c r="I216">
        <v>3775714</v>
      </c>
      <c r="J216">
        <v>2014</v>
      </c>
      <c r="K216" t="s">
        <v>455</v>
      </c>
      <c r="L216" t="s">
        <v>1079</v>
      </c>
    </row>
    <row r="217" spans="1:12" x14ac:dyDescent="0.25">
      <c r="A217" t="s">
        <v>2423</v>
      </c>
      <c r="B217" t="s">
        <v>2422</v>
      </c>
      <c r="C217" t="str">
        <f t="shared" si="3"/>
        <v>Punjab</v>
      </c>
      <c r="D217" t="s">
        <v>21</v>
      </c>
      <c r="E217">
        <v>0</v>
      </c>
      <c r="F217" t="s">
        <v>3286</v>
      </c>
      <c r="G217" t="s">
        <v>61</v>
      </c>
      <c r="H217">
        <v>15164322</v>
      </c>
      <c r="I217">
        <v>4020543</v>
      </c>
      <c r="J217">
        <v>2014</v>
      </c>
      <c r="K217" t="s">
        <v>1524</v>
      </c>
      <c r="L217" t="s">
        <v>1088</v>
      </c>
    </row>
    <row r="218" spans="1:12" x14ac:dyDescent="0.25">
      <c r="A218" t="s">
        <v>2421</v>
      </c>
      <c r="B218" t="s">
        <v>2420</v>
      </c>
      <c r="C218" t="str">
        <f t="shared" si="3"/>
        <v>West Bengal</v>
      </c>
      <c r="D218" t="s">
        <v>253</v>
      </c>
      <c r="E218">
        <v>0</v>
      </c>
      <c r="F218" t="s">
        <v>3286</v>
      </c>
      <c r="G218" t="s">
        <v>15</v>
      </c>
      <c r="H218">
        <v>10041098</v>
      </c>
      <c r="I218">
        <v>0</v>
      </c>
      <c r="J218">
        <v>2014</v>
      </c>
      <c r="K218" t="s">
        <v>459</v>
      </c>
      <c r="L218" t="s">
        <v>1084</v>
      </c>
    </row>
    <row r="219" spans="1:12" x14ac:dyDescent="0.25">
      <c r="A219" t="s">
        <v>1532</v>
      </c>
      <c r="B219" t="s">
        <v>2419</v>
      </c>
      <c r="C219" t="str">
        <f t="shared" si="3"/>
        <v>Andhra Pradesh</v>
      </c>
      <c r="D219" t="s">
        <v>2418</v>
      </c>
      <c r="E219">
        <v>4</v>
      </c>
      <c r="F219" t="s">
        <v>3310</v>
      </c>
      <c r="G219" t="s">
        <v>11</v>
      </c>
      <c r="H219">
        <v>40611099</v>
      </c>
      <c r="I219">
        <v>14000000</v>
      </c>
      <c r="J219">
        <v>2014</v>
      </c>
      <c r="K219" t="s">
        <v>461</v>
      </c>
      <c r="L219" t="s">
        <v>1098</v>
      </c>
    </row>
    <row r="220" spans="1:12" x14ac:dyDescent="0.25">
      <c r="A220" t="s">
        <v>2417</v>
      </c>
      <c r="B220" t="s">
        <v>2416</v>
      </c>
      <c r="C220" t="str">
        <f t="shared" si="3"/>
        <v>Kerala</v>
      </c>
      <c r="D220" t="s">
        <v>60</v>
      </c>
      <c r="E220">
        <v>4</v>
      </c>
      <c r="F220" t="s">
        <v>3309</v>
      </c>
      <c r="G220" t="s">
        <v>27</v>
      </c>
      <c r="H220">
        <v>17396207</v>
      </c>
      <c r="I220">
        <v>9417720</v>
      </c>
      <c r="J220">
        <v>2014</v>
      </c>
      <c r="K220" t="s">
        <v>463</v>
      </c>
      <c r="L220" t="s">
        <v>1089</v>
      </c>
    </row>
    <row r="221" spans="1:12" x14ac:dyDescent="0.25">
      <c r="A221" t="s">
        <v>2415</v>
      </c>
      <c r="B221" t="s">
        <v>2414</v>
      </c>
      <c r="C221" t="str">
        <f t="shared" si="3"/>
        <v>Madhya Pradesh [2000 Onwards]</v>
      </c>
      <c r="D221" t="s">
        <v>21</v>
      </c>
      <c r="E221">
        <v>0</v>
      </c>
      <c r="F221" t="s">
        <v>3286</v>
      </c>
      <c r="G221" t="s">
        <v>27</v>
      </c>
      <c r="H221">
        <v>18732234</v>
      </c>
      <c r="I221">
        <v>3539000</v>
      </c>
      <c r="J221">
        <v>2014</v>
      </c>
      <c r="K221" t="s">
        <v>465</v>
      </c>
      <c r="L221" t="s">
        <v>1084</v>
      </c>
    </row>
    <row r="222" spans="1:12" x14ac:dyDescent="0.25">
      <c r="A222" t="s">
        <v>2413</v>
      </c>
      <c r="B222" t="s">
        <v>2412</v>
      </c>
      <c r="C222" t="str">
        <f t="shared" si="3"/>
        <v>Manipur</v>
      </c>
      <c r="D222" t="s">
        <v>35</v>
      </c>
      <c r="E222">
        <v>0</v>
      </c>
      <c r="F222" t="s">
        <v>3286</v>
      </c>
      <c r="G222" t="s">
        <v>44</v>
      </c>
      <c r="H222">
        <v>3825200</v>
      </c>
      <c r="I222">
        <v>0</v>
      </c>
      <c r="J222">
        <v>2014</v>
      </c>
      <c r="K222" t="s">
        <v>467</v>
      </c>
      <c r="L222" t="s">
        <v>1077</v>
      </c>
    </row>
    <row r="223" spans="1:12" x14ac:dyDescent="0.25">
      <c r="A223" t="s">
        <v>2411</v>
      </c>
      <c r="B223" t="s">
        <v>2410</v>
      </c>
      <c r="C223" t="str">
        <f t="shared" si="3"/>
        <v>Madhya Pradesh [2000 Onwards]</v>
      </c>
      <c r="D223" t="s">
        <v>21</v>
      </c>
      <c r="E223">
        <v>1</v>
      </c>
      <c r="F223" t="s">
        <v>3286</v>
      </c>
      <c r="G223" t="s">
        <v>15</v>
      </c>
      <c r="H223">
        <v>26564889</v>
      </c>
      <c r="I223">
        <v>0</v>
      </c>
      <c r="J223">
        <v>2014</v>
      </c>
      <c r="K223" t="s">
        <v>472</v>
      </c>
      <c r="L223" t="s">
        <v>1083</v>
      </c>
    </row>
    <row r="224" spans="1:12" x14ac:dyDescent="0.25">
      <c r="A224" t="s">
        <v>2409</v>
      </c>
      <c r="B224" t="s">
        <v>2408</v>
      </c>
      <c r="C224" t="str">
        <f t="shared" si="3"/>
        <v>West Bengal</v>
      </c>
      <c r="D224" t="s">
        <v>253</v>
      </c>
      <c r="E224">
        <v>0</v>
      </c>
      <c r="F224" t="s">
        <v>3286</v>
      </c>
      <c r="G224" t="s">
        <v>44</v>
      </c>
      <c r="H224">
        <v>46315770</v>
      </c>
      <c r="I224">
        <v>0</v>
      </c>
      <c r="J224">
        <v>2014</v>
      </c>
      <c r="K224" t="s">
        <v>475</v>
      </c>
      <c r="L224" t="s">
        <v>1098</v>
      </c>
    </row>
    <row r="225" spans="1:12" x14ac:dyDescent="0.25">
      <c r="A225" t="s">
        <v>2407</v>
      </c>
      <c r="B225" t="s">
        <v>2406</v>
      </c>
      <c r="C225" t="str">
        <f t="shared" si="3"/>
        <v>Orissa</v>
      </c>
      <c r="D225" t="s">
        <v>96</v>
      </c>
      <c r="E225">
        <v>0</v>
      </c>
      <c r="F225" t="s">
        <v>1126</v>
      </c>
      <c r="G225" t="s">
        <v>11</v>
      </c>
      <c r="H225">
        <v>25158570</v>
      </c>
      <c r="I225">
        <v>0</v>
      </c>
      <c r="J225">
        <v>2014</v>
      </c>
      <c r="K225" t="s">
        <v>477</v>
      </c>
      <c r="L225" t="s">
        <v>1110</v>
      </c>
    </row>
    <row r="226" spans="1:12" x14ac:dyDescent="0.25">
      <c r="A226" t="s">
        <v>2405</v>
      </c>
      <c r="B226" t="s">
        <v>2404</v>
      </c>
      <c r="C226" t="str">
        <f t="shared" si="3"/>
        <v>Bihar [2000 Onwards]</v>
      </c>
      <c r="D226" t="s">
        <v>1901</v>
      </c>
      <c r="E226">
        <v>1</v>
      </c>
      <c r="F226" t="s">
        <v>3310</v>
      </c>
      <c r="G226" t="s">
        <v>44</v>
      </c>
      <c r="H226">
        <v>38846631</v>
      </c>
      <c r="I226">
        <v>1000000</v>
      </c>
      <c r="J226">
        <v>2014</v>
      </c>
      <c r="K226" t="s">
        <v>479</v>
      </c>
      <c r="L226" t="s">
        <v>1098</v>
      </c>
    </row>
    <row r="227" spans="1:12" x14ac:dyDescent="0.25">
      <c r="A227" t="s">
        <v>2403</v>
      </c>
      <c r="B227" t="s">
        <v>2402</v>
      </c>
      <c r="C227" t="str">
        <f t="shared" si="3"/>
        <v>Rajasthan</v>
      </c>
      <c r="D227" t="s">
        <v>21</v>
      </c>
      <c r="E227">
        <v>0</v>
      </c>
      <c r="F227" t="s">
        <v>3286</v>
      </c>
      <c r="G227" t="s">
        <v>97</v>
      </c>
      <c r="H227">
        <v>135809546</v>
      </c>
      <c r="I227">
        <v>23871000</v>
      </c>
      <c r="J227">
        <v>2014</v>
      </c>
      <c r="K227" t="s">
        <v>481</v>
      </c>
      <c r="L227" t="s">
        <v>1084</v>
      </c>
    </row>
    <row r="228" spans="1:12" x14ac:dyDescent="0.25">
      <c r="A228" t="s">
        <v>2401</v>
      </c>
      <c r="B228" t="s">
        <v>2400</v>
      </c>
      <c r="C228" t="str">
        <f t="shared" si="3"/>
        <v>Rajasthan</v>
      </c>
      <c r="D228" t="s">
        <v>21</v>
      </c>
      <c r="E228">
        <v>0</v>
      </c>
      <c r="F228" t="s">
        <v>3286</v>
      </c>
      <c r="G228" t="s">
        <v>15</v>
      </c>
      <c r="H228">
        <v>83734044</v>
      </c>
      <c r="I228">
        <v>117065</v>
      </c>
      <c r="J228">
        <v>2014</v>
      </c>
      <c r="K228" t="s">
        <v>483</v>
      </c>
      <c r="L228" t="s">
        <v>1095</v>
      </c>
    </row>
    <row r="229" spans="1:12" x14ac:dyDescent="0.25">
      <c r="A229" t="s">
        <v>2399</v>
      </c>
      <c r="B229" t="s">
        <v>2398</v>
      </c>
      <c r="C229" t="str">
        <f t="shared" si="3"/>
        <v>Orissa</v>
      </c>
      <c r="D229" t="s">
        <v>96</v>
      </c>
      <c r="E229">
        <v>0</v>
      </c>
      <c r="F229" t="s">
        <v>1126</v>
      </c>
      <c r="G229" t="s">
        <v>97</v>
      </c>
      <c r="H229">
        <v>1622003</v>
      </c>
      <c r="I229">
        <v>0</v>
      </c>
      <c r="J229">
        <v>2014</v>
      </c>
      <c r="K229" t="s">
        <v>485</v>
      </c>
      <c r="L229" t="s">
        <v>1093</v>
      </c>
    </row>
    <row r="230" spans="1:12" x14ac:dyDescent="0.25">
      <c r="A230" t="s">
        <v>2397</v>
      </c>
      <c r="B230" t="s">
        <v>2396</v>
      </c>
      <c r="C230" t="str">
        <f t="shared" si="3"/>
        <v>Punjab</v>
      </c>
      <c r="D230" t="s">
        <v>35</v>
      </c>
      <c r="E230">
        <v>0</v>
      </c>
      <c r="F230" t="s">
        <v>3286</v>
      </c>
      <c r="G230" t="s">
        <v>11</v>
      </c>
      <c r="H230">
        <v>104040531</v>
      </c>
      <c r="I230">
        <v>6194323</v>
      </c>
      <c r="J230">
        <v>2014</v>
      </c>
      <c r="K230" t="s">
        <v>487</v>
      </c>
      <c r="L230" t="s">
        <v>1081</v>
      </c>
    </row>
    <row r="231" spans="1:12" x14ac:dyDescent="0.25">
      <c r="A231" t="s">
        <v>2395</v>
      </c>
      <c r="B231" t="s">
        <v>2394</v>
      </c>
      <c r="C231" t="str">
        <f t="shared" si="3"/>
        <v>Uttar Pradesh [2000 Onwards]</v>
      </c>
      <c r="D231" t="s">
        <v>21</v>
      </c>
      <c r="E231">
        <v>0</v>
      </c>
      <c r="F231" t="s">
        <v>3286</v>
      </c>
      <c r="G231" t="s">
        <v>27</v>
      </c>
      <c r="H231">
        <v>5774068</v>
      </c>
      <c r="I231">
        <v>650000</v>
      </c>
      <c r="J231">
        <v>2014</v>
      </c>
      <c r="K231" t="s">
        <v>1510</v>
      </c>
      <c r="L231" t="s">
        <v>1081</v>
      </c>
    </row>
    <row r="232" spans="1:12" x14ac:dyDescent="0.25">
      <c r="A232" t="s">
        <v>2393</v>
      </c>
      <c r="B232" t="s">
        <v>2392</v>
      </c>
      <c r="C232" t="str">
        <f t="shared" si="3"/>
        <v>Maharashtra</v>
      </c>
      <c r="D232" t="s">
        <v>21</v>
      </c>
      <c r="E232">
        <v>0</v>
      </c>
      <c r="F232" t="s">
        <v>3286</v>
      </c>
      <c r="G232" t="s">
        <v>15</v>
      </c>
      <c r="H232">
        <v>226180395</v>
      </c>
      <c r="I232">
        <v>0</v>
      </c>
      <c r="J232">
        <v>2014</v>
      </c>
      <c r="K232" t="s">
        <v>489</v>
      </c>
      <c r="L232" t="s">
        <v>1095</v>
      </c>
    </row>
    <row r="233" spans="1:12" x14ac:dyDescent="0.25">
      <c r="A233" t="s">
        <v>2391</v>
      </c>
      <c r="B233" t="s">
        <v>2390</v>
      </c>
      <c r="C233" t="str">
        <f t="shared" si="3"/>
        <v>Maharashtra</v>
      </c>
      <c r="D233" t="s">
        <v>21</v>
      </c>
      <c r="E233">
        <v>4</v>
      </c>
      <c r="F233" t="s">
        <v>3286</v>
      </c>
      <c r="G233" t="s">
        <v>15</v>
      </c>
      <c r="H233">
        <v>184411862</v>
      </c>
      <c r="I233">
        <v>8534130</v>
      </c>
      <c r="J233">
        <v>2014</v>
      </c>
      <c r="K233" t="s">
        <v>1506</v>
      </c>
      <c r="L233" t="s">
        <v>1089</v>
      </c>
    </row>
    <row r="234" spans="1:12" x14ac:dyDescent="0.25">
      <c r="A234" t="s">
        <v>2389</v>
      </c>
      <c r="B234" t="s">
        <v>2388</v>
      </c>
      <c r="C234" t="str">
        <f t="shared" si="3"/>
        <v>Rajasthan</v>
      </c>
      <c r="D234" t="s">
        <v>21</v>
      </c>
      <c r="E234">
        <v>0</v>
      </c>
      <c r="F234" t="s">
        <v>3286</v>
      </c>
      <c r="G234" t="s">
        <v>61</v>
      </c>
      <c r="H234">
        <v>51846777</v>
      </c>
      <c r="I234">
        <v>12780726</v>
      </c>
      <c r="J234">
        <v>2014</v>
      </c>
      <c r="K234" t="s">
        <v>491</v>
      </c>
      <c r="L234" t="s">
        <v>1078</v>
      </c>
    </row>
    <row r="235" spans="1:12" x14ac:dyDescent="0.25">
      <c r="A235" t="s">
        <v>2387</v>
      </c>
      <c r="B235" t="s">
        <v>2386</v>
      </c>
      <c r="C235" t="str">
        <f t="shared" si="3"/>
        <v>West Bengal</v>
      </c>
      <c r="D235" t="s">
        <v>253</v>
      </c>
      <c r="E235">
        <v>0</v>
      </c>
      <c r="F235" t="s">
        <v>3286</v>
      </c>
      <c r="G235" t="s">
        <v>27</v>
      </c>
      <c r="H235">
        <v>9396430</v>
      </c>
      <c r="I235">
        <v>797019</v>
      </c>
      <c r="J235">
        <v>2014</v>
      </c>
      <c r="K235" t="s">
        <v>495</v>
      </c>
      <c r="L235" t="s">
        <v>1079</v>
      </c>
    </row>
    <row r="236" spans="1:12" x14ac:dyDescent="0.25">
      <c r="A236" t="s">
        <v>2385</v>
      </c>
      <c r="B236" t="s">
        <v>2384</v>
      </c>
      <c r="C236" t="str">
        <f t="shared" si="3"/>
        <v>Jammu AND Kashmir</v>
      </c>
      <c r="D236" t="s">
        <v>21</v>
      </c>
      <c r="E236">
        <v>0</v>
      </c>
      <c r="F236" t="s">
        <v>3286</v>
      </c>
      <c r="G236" t="s">
        <v>61</v>
      </c>
      <c r="H236">
        <v>26824308</v>
      </c>
      <c r="I236">
        <v>300000</v>
      </c>
      <c r="J236">
        <v>2014</v>
      </c>
      <c r="K236" t="s">
        <v>497</v>
      </c>
      <c r="L236" t="s">
        <v>1079</v>
      </c>
    </row>
    <row r="237" spans="1:12" x14ac:dyDescent="0.25">
      <c r="A237" t="s">
        <v>2383</v>
      </c>
      <c r="B237" t="s">
        <v>2382</v>
      </c>
      <c r="C237" t="str">
        <f t="shared" si="3"/>
        <v>Gujarat</v>
      </c>
      <c r="D237" t="s">
        <v>21</v>
      </c>
      <c r="E237">
        <v>0</v>
      </c>
      <c r="F237" t="s">
        <v>3286</v>
      </c>
      <c r="G237" t="s">
        <v>15</v>
      </c>
      <c r="H237">
        <v>174372249</v>
      </c>
      <c r="I237">
        <v>62824615</v>
      </c>
      <c r="J237">
        <v>2014</v>
      </c>
      <c r="K237" t="s">
        <v>499</v>
      </c>
      <c r="L237" t="s">
        <v>1081</v>
      </c>
    </row>
    <row r="238" spans="1:12" x14ac:dyDescent="0.25">
      <c r="A238" t="s">
        <v>2381</v>
      </c>
      <c r="B238" t="s">
        <v>2380</v>
      </c>
      <c r="C238" t="str">
        <f t="shared" si="3"/>
        <v>Jharkhand</v>
      </c>
      <c r="D238" t="s">
        <v>21</v>
      </c>
      <c r="E238">
        <v>8</v>
      </c>
      <c r="F238" t="s">
        <v>3286</v>
      </c>
      <c r="G238" t="s">
        <v>97</v>
      </c>
      <c r="H238">
        <v>16027526</v>
      </c>
      <c r="I238">
        <v>715347</v>
      </c>
      <c r="J238">
        <v>2014</v>
      </c>
      <c r="K238" t="s">
        <v>501</v>
      </c>
      <c r="L238" t="s">
        <v>1084</v>
      </c>
    </row>
    <row r="239" spans="1:12" x14ac:dyDescent="0.25">
      <c r="A239" t="s">
        <v>2379</v>
      </c>
      <c r="B239" t="s">
        <v>2378</v>
      </c>
      <c r="C239" t="str">
        <f t="shared" si="3"/>
        <v>Bihar [2000 Onwards]</v>
      </c>
      <c r="D239" t="s">
        <v>1798</v>
      </c>
      <c r="E239">
        <v>0</v>
      </c>
      <c r="F239" t="s">
        <v>1126</v>
      </c>
      <c r="G239" t="s">
        <v>97</v>
      </c>
      <c r="H239">
        <v>10414470</v>
      </c>
      <c r="I239">
        <v>4458954</v>
      </c>
      <c r="J239">
        <v>2014</v>
      </c>
      <c r="K239" t="s">
        <v>503</v>
      </c>
      <c r="L239" t="s">
        <v>1805</v>
      </c>
    </row>
    <row r="240" spans="1:12" x14ac:dyDescent="0.25">
      <c r="A240" t="s">
        <v>2377</v>
      </c>
      <c r="B240" t="s">
        <v>2376</v>
      </c>
      <c r="C240" t="str">
        <f t="shared" si="3"/>
        <v>West Bengal</v>
      </c>
      <c r="D240" t="s">
        <v>35</v>
      </c>
      <c r="E240">
        <v>0</v>
      </c>
      <c r="F240" t="s">
        <v>3286</v>
      </c>
      <c r="G240" t="s">
        <v>11</v>
      </c>
      <c r="H240">
        <v>63014502</v>
      </c>
      <c r="I240">
        <v>15160000</v>
      </c>
      <c r="J240">
        <v>2014</v>
      </c>
      <c r="K240" t="s">
        <v>505</v>
      </c>
      <c r="L240" t="s">
        <v>1080</v>
      </c>
    </row>
    <row r="241" spans="1:12" x14ac:dyDescent="0.25">
      <c r="A241" t="s">
        <v>2375</v>
      </c>
      <c r="B241" t="s">
        <v>2374</v>
      </c>
      <c r="C241" t="str">
        <f t="shared" si="3"/>
        <v>Chhattisgarh</v>
      </c>
      <c r="D241" t="s">
        <v>21</v>
      </c>
      <c r="E241">
        <v>0</v>
      </c>
      <c r="F241" t="s">
        <v>3286</v>
      </c>
      <c r="G241" t="s">
        <v>97</v>
      </c>
      <c r="H241">
        <v>18224350</v>
      </c>
      <c r="I241">
        <v>0</v>
      </c>
      <c r="J241">
        <v>2014</v>
      </c>
      <c r="K241" t="s">
        <v>507</v>
      </c>
      <c r="L241" t="s">
        <v>1104</v>
      </c>
    </row>
    <row r="242" spans="1:12" x14ac:dyDescent="0.25">
      <c r="A242" t="s">
        <v>2373</v>
      </c>
      <c r="B242" t="s">
        <v>2372</v>
      </c>
      <c r="C242" t="str">
        <f t="shared" si="3"/>
        <v>Uttar Pradesh [2000 Onwards]</v>
      </c>
      <c r="D242" t="s">
        <v>21</v>
      </c>
      <c r="E242">
        <v>0</v>
      </c>
      <c r="F242" t="s">
        <v>3286</v>
      </c>
      <c r="G242" t="s">
        <v>44</v>
      </c>
      <c r="H242">
        <v>40656909</v>
      </c>
      <c r="I242">
        <v>4673939</v>
      </c>
      <c r="J242">
        <v>2014</v>
      </c>
      <c r="K242" t="s">
        <v>1498</v>
      </c>
      <c r="L242" t="s">
        <v>1093</v>
      </c>
    </row>
    <row r="243" spans="1:12" x14ac:dyDescent="0.25">
      <c r="A243" t="s">
        <v>2371</v>
      </c>
      <c r="B243" t="s">
        <v>2364</v>
      </c>
      <c r="C243" t="str">
        <f t="shared" si="3"/>
        <v>Bihar [2000 Onwards]</v>
      </c>
      <c r="D243" t="s">
        <v>253</v>
      </c>
      <c r="E243">
        <v>0</v>
      </c>
      <c r="F243" t="s">
        <v>3286</v>
      </c>
      <c r="G243" t="s">
        <v>27</v>
      </c>
      <c r="H243">
        <v>10614252</v>
      </c>
      <c r="I243">
        <v>0</v>
      </c>
      <c r="J243">
        <v>2014</v>
      </c>
      <c r="K243" t="s">
        <v>509</v>
      </c>
      <c r="L243" t="s">
        <v>1084</v>
      </c>
    </row>
    <row r="244" spans="1:12" x14ac:dyDescent="0.25">
      <c r="A244" t="s">
        <v>2370</v>
      </c>
      <c r="B244" t="s">
        <v>2361</v>
      </c>
      <c r="C244" t="str">
        <f t="shared" si="3"/>
        <v>Rajasthan</v>
      </c>
      <c r="D244" t="s">
        <v>21</v>
      </c>
      <c r="E244">
        <v>0</v>
      </c>
      <c r="F244" t="s">
        <v>3286</v>
      </c>
      <c r="G244" t="s">
        <v>27</v>
      </c>
      <c r="H244">
        <v>239006838</v>
      </c>
      <c r="I244">
        <v>2798782</v>
      </c>
      <c r="J244">
        <v>2014</v>
      </c>
      <c r="K244" t="s">
        <v>2369</v>
      </c>
      <c r="L244" t="s">
        <v>1100</v>
      </c>
    </row>
    <row r="245" spans="1:12" x14ac:dyDescent="0.25">
      <c r="A245" t="s">
        <v>2368</v>
      </c>
      <c r="B245" t="s">
        <v>2367</v>
      </c>
      <c r="C245" t="str">
        <f t="shared" si="3"/>
        <v>Bihar [2000 Onwards]</v>
      </c>
      <c r="D245" t="s">
        <v>21</v>
      </c>
      <c r="E245">
        <v>0</v>
      </c>
      <c r="F245" t="s">
        <v>3286</v>
      </c>
      <c r="G245" t="s">
        <v>27</v>
      </c>
      <c r="H245">
        <v>5158792</v>
      </c>
      <c r="I245">
        <v>0</v>
      </c>
      <c r="J245">
        <v>2014</v>
      </c>
      <c r="K245" t="s">
        <v>511</v>
      </c>
      <c r="L245" t="s">
        <v>1078</v>
      </c>
    </row>
    <row r="246" spans="1:12" x14ac:dyDescent="0.25">
      <c r="A246" t="s">
        <v>2366</v>
      </c>
      <c r="B246" t="s">
        <v>2365</v>
      </c>
      <c r="C246" t="str">
        <f t="shared" si="3"/>
        <v>Uttar Pradesh [2000 Onwards]</v>
      </c>
      <c r="D246" t="s">
        <v>21</v>
      </c>
      <c r="E246">
        <v>13</v>
      </c>
      <c r="F246" t="s">
        <v>3286</v>
      </c>
      <c r="G246" t="s">
        <v>432</v>
      </c>
      <c r="H246">
        <v>14376218</v>
      </c>
      <c r="I246">
        <v>0</v>
      </c>
      <c r="J246">
        <v>2014</v>
      </c>
      <c r="K246" t="s">
        <v>2364</v>
      </c>
      <c r="L246" t="s">
        <v>1093</v>
      </c>
    </row>
    <row r="247" spans="1:12" x14ac:dyDescent="0.25">
      <c r="A247" t="s">
        <v>2363</v>
      </c>
      <c r="B247" t="s">
        <v>2362</v>
      </c>
      <c r="C247" t="str">
        <f t="shared" si="3"/>
        <v>West Bengal</v>
      </c>
      <c r="D247" t="s">
        <v>253</v>
      </c>
      <c r="E247">
        <v>0</v>
      </c>
      <c r="F247" t="s">
        <v>3286</v>
      </c>
      <c r="G247" t="s">
        <v>11</v>
      </c>
      <c r="H247">
        <v>499646</v>
      </c>
      <c r="I247">
        <v>0</v>
      </c>
      <c r="J247">
        <v>2014</v>
      </c>
      <c r="K247" t="s">
        <v>2361</v>
      </c>
      <c r="L247" t="s">
        <v>1081</v>
      </c>
    </row>
    <row r="248" spans="1:12" x14ac:dyDescent="0.25">
      <c r="A248" t="s">
        <v>2360</v>
      </c>
      <c r="B248" t="s">
        <v>2359</v>
      </c>
      <c r="C248" t="str">
        <f t="shared" si="3"/>
        <v>Rajasthan</v>
      </c>
      <c r="D248" t="s">
        <v>21</v>
      </c>
      <c r="E248">
        <v>0</v>
      </c>
      <c r="F248" t="s">
        <v>3286</v>
      </c>
      <c r="G248" t="s">
        <v>27</v>
      </c>
      <c r="H248">
        <v>35897048</v>
      </c>
      <c r="I248">
        <v>5704000</v>
      </c>
      <c r="J248">
        <v>2014</v>
      </c>
      <c r="K248" t="s">
        <v>517</v>
      </c>
      <c r="L248" t="s">
        <v>1093</v>
      </c>
    </row>
    <row r="249" spans="1:12" x14ac:dyDescent="0.25">
      <c r="A249" t="s">
        <v>2358</v>
      </c>
      <c r="B249" t="s">
        <v>2357</v>
      </c>
      <c r="C249" t="str">
        <f t="shared" si="3"/>
        <v>Rajasthan</v>
      </c>
      <c r="D249" t="s">
        <v>21</v>
      </c>
      <c r="E249">
        <v>0</v>
      </c>
      <c r="F249" t="s">
        <v>3286</v>
      </c>
      <c r="G249" t="s">
        <v>27</v>
      </c>
      <c r="H249">
        <v>143491494</v>
      </c>
      <c r="I249">
        <v>92198588</v>
      </c>
      <c r="J249">
        <v>2014</v>
      </c>
      <c r="K249" t="s">
        <v>519</v>
      </c>
      <c r="L249" t="s">
        <v>1078</v>
      </c>
    </row>
    <row r="250" spans="1:12" x14ac:dyDescent="0.25">
      <c r="A250" t="s">
        <v>2356</v>
      </c>
      <c r="B250" t="s">
        <v>2355</v>
      </c>
      <c r="C250" t="str">
        <f t="shared" si="3"/>
        <v>Assam</v>
      </c>
      <c r="D250" t="s">
        <v>21</v>
      </c>
      <c r="E250">
        <v>0</v>
      </c>
      <c r="F250" t="s">
        <v>3286</v>
      </c>
      <c r="G250" t="s">
        <v>27</v>
      </c>
      <c r="H250">
        <v>1694785</v>
      </c>
      <c r="I250">
        <v>0</v>
      </c>
      <c r="J250">
        <v>2014</v>
      </c>
      <c r="K250" t="s">
        <v>521</v>
      </c>
      <c r="L250" t="s">
        <v>1084</v>
      </c>
    </row>
    <row r="251" spans="1:12" x14ac:dyDescent="0.25">
      <c r="A251" t="s">
        <v>2354</v>
      </c>
      <c r="B251" t="s">
        <v>2353</v>
      </c>
      <c r="C251" t="str">
        <f t="shared" si="3"/>
        <v>Gujarat</v>
      </c>
      <c r="D251" t="s">
        <v>21</v>
      </c>
      <c r="E251">
        <v>1</v>
      </c>
      <c r="F251" t="s">
        <v>3286</v>
      </c>
      <c r="G251" t="s">
        <v>97</v>
      </c>
      <c r="H251">
        <v>7446059</v>
      </c>
      <c r="I251">
        <v>1110690</v>
      </c>
      <c r="J251">
        <v>2014</v>
      </c>
      <c r="K251" t="s">
        <v>523</v>
      </c>
      <c r="L251" t="s">
        <v>1081</v>
      </c>
    </row>
    <row r="252" spans="1:12" x14ac:dyDescent="0.25">
      <c r="A252" t="s">
        <v>2352</v>
      </c>
      <c r="B252" t="s">
        <v>2351</v>
      </c>
      <c r="C252" t="str">
        <f t="shared" si="3"/>
        <v>Gujarat</v>
      </c>
      <c r="D252" t="s">
        <v>21</v>
      </c>
      <c r="E252">
        <v>0</v>
      </c>
      <c r="F252" t="s">
        <v>3286</v>
      </c>
      <c r="G252" t="s">
        <v>11</v>
      </c>
      <c r="H252">
        <v>5618643</v>
      </c>
      <c r="I252">
        <v>411255</v>
      </c>
      <c r="J252">
        <v>2014</v>
      </c>
      <c r="K252" t="s">
        <v>525</v>
      </c>
      <c r="L252" t="s">
        <v>1081</v>
      </c>
    </row>
    <row r="253" spans="1:12" x14ac:dyDescent="0.25">
      <c r="A253" t="s">
        <v>2350</v>
      </c>
      <c r="B253" t="s">
        <v>2349</v>
      </c>
      <c r="C253" t="str">
        <f t="shared" si="3"/>
        <v>Andhra Pradesh</v>
      </c>
      <c r="D253" t="s">
        <v>1838</v>
      </c>
      <c r="E253">
        <v>1</v>
      </c>
      <c r="F253" t="s">
        <v>3310</v>
      </c>
      <c r="G253" t="s">
        <v>27</v>
      </c>
      <c r="H253">
        <v>70480623</v>
      </c>
      <c r="I253">
        <v>5547296</v>
      </c>
      <c r="J253">
        <v>2014</v>
      </c>
      <c r="K253" t="s">
        <v>527</v>
      </c>
      <c r="L253" t="s">
        <v>1096</v>
      </c>
    </row>
    <row r="254" spans="1:12" x14ac:dyDescent="0.25">
      <c r="A254" t="s">
        <v>2348</v>
      </c>
      <c r="B254" t="s">
        <v>2347</v>
      </c>
      <c r="C254" t="str">
        <f t="shared" si="3"/>
        <v>Uttar Pradesh [2000 Onwards]</v>
      </c>
      <c r="D254" t="s">
        <v>21</v>
      </c>
      <c r="E254">
        <v>2</v>
      </c>
      <c r="F254" t="s">
        <v>3286</v>
      </c>
      <c r="G254" t="s">
        <v>11</v>
      </c>
      <c r="H254">
        <v>29078847</v>
      </c>
      <c r="I254">
        <v>2941671</v>
      </c>
      <c r="J254">
        <v>2014</v>
      </c>
      <c r="K254" t="s">
        <v>529</v>
      </c>
      <c r="L254" t="s">
        <v>1084</v>
      </c>
    </row>
    <row r="255" spans="1:12" x14ac:dyDescent="0.25">
      <c r="A255" t="s">
        <v>2346</v>
      </c>
      <c r="B255" t="s">
        <v>2345</v>
      </c>
      <c r="C255" t="str">
        <f t="shared" si="3"/>
        <v>Uttar Pradesh [2000 Onwards]</v>
      </c>
      <c r="D255" t="s">
        <v>21</v>
      </c>
      <c r="E255">
        <v>2</v>
      </c>
      <c r="F255" t="s">
        <v>3286</v>
      </c>
      <c r="G255" t="s">
        <v>11</v>
      </c>
      <c r="H255">
        <v>61696767</v>
      </c>
      <c r="I255">
        <v>11556027</v>
      </c>
      <c r="J255">
        <v>2014</v>
      </c>
      <c r="K255" t="s">
        <v>533</v>
      </c>
      <c r="L255" t="s">
        <v>1080</v>
      </c>
    </row>
    <row r="256" spans="1:12" x14ac:dyDescent="0.25">
      <c r="A256" t="s">
        <v>2344</v>
      </c>
      <c r="B256" t="s">
        <v>2343</v>
      </c>
      <c r="C256" t="str">
        <f t="shared" si="3"/>
        <v>Andhra Pradesh</v>
      </c>
      <c r="D256" t="s">
        <v>63</v>
      </c>
      <c r="E256">
        <v>0</v>
      </c>
      <c r="F256" t="s">
        <v>1126</v>
      </c>
      <c r="G256" t="s">
        <v>15</v>
      </c>
      <c r="H256">
        <v>17495976</v>
      </c>
      <c r="I256">
        <v>120000</v>
      </c>
      <c r="J256">
        <v>2014</v>
      </c>
      <c r="K256" t="s">
        <v>1484</v>
      </c>
      <c r="L256" t="s">
        <v>1080</v>
      </c>
    </row>
    <row r="257" spans="1:12" x14ac:dyDescent="0.25">
      <c r="A257" t="s">
        <v>2342</v>
      </c>
      <c r="B257" t="s">
        <v>2341</v>
      </c>
      <c r="C257" t="str">
        <f t="shared" si="3"/>
        <v>Orissa</v>
      </c>
      <c r="D257" t="s">
        <v>96</v>
      </c>
      <c r="E257">
        <v>0</v>
      </c>
      <c r="F257" t="s">
        <v>1126</v>
      </c>
      <c r="G257" t="s">
        <v>15</v>
      </c>
      <c r="H257">
        <v>69822063</v>
      </c>
      <c r="I257">
        <v>831688</v>
      </c>
      <c r="J257">
        <v>2014</v>
      </c>
      <c r="K257" t="s">
        <v>1482</v>
      </c>
      <c r="L257" t="s">
        <v>1077</v>
      </c>
    </row>
    <row r="258" spans="1:12" x14ac:dyDescent="0.25">
      <c r="A258" t="s">
        <v>2340</v>
      </c>
      <c r="B258" t="s">
        <v>2339</v>
      </c>
      <c r="C258" t="str">
        <f t="shared" ref="C258:C321" si="4">VLOOKUP(B258,$K$2:$L$544,2,FALSE)</f>
        <v>Assam</v>
      </c>
      <c r="D258" t="s">
        <v>35</v>
      </c>
      <c r="E258">
        <v>0</v>
      </c>
      <c r="F258" t="s">
        <v>3286</v>
      </c>
      <c r="G258" t="s">
        <v>27</v>
      </c>
      <c r="H258">
        <v>5473199</v>
      </c>
      <c r="I258">
        <v>1042133</v>
      </c>
      <c r="J258">
        <v>2014</v>
      </c>
      <c r="K258" t="s">
        <v>537</v>
      </c>
      <c r="L258" t="s">
        <v>1078</v>
      </c>
    </row>
    <row r="259" spans="1:12" x14ac:dyDescent="0.25">
      <c r="A259" t="s">
        <v>2338</v>
      </c>
      <c r="B259" t="s">
        <v>2337</v>
      </c>
      <c r="C259" t="str">
        <f t="shared" si="4"/>
        <v>Tamil Nadu</v>
      </c>
      <c r="D259" t="s">
        <v>1781</v>
      </c>
      <c r="E259">
        <v>0</v>
      </c>
      <c r="F259" t="s">
        <v>1126</v>
      </c>
      <c r="G259" t="s">
        <v>27</v>
      </c>
      <c r="H259">
        <v>35459256</v>
      </c>
      <c r="I259">
        <v>544099</v>
      </c>
      <c r="J259">
        <v>2014</v>
      </c>
      <c r="K259" t="s">
        <v>539</v>
      </c>
      <c r="L259" t="s">
        <v>1078</v>
      </c>
    </row>
    <row r="260" spans="1:12" x14ac:dyDescent="0.25">
      <c r="A260" t="s">
        <v>2336</v>
      </c>
      <c r="B260" t="s">
        <v>2335</v>
      </c>
      <c r="C260" t="str">
        <f t="shared" si="4"/>
        <v>Maharashtra</v>
      </c>
      <c r="D260" t="s">
        <v>53</v>
      </c>
      <c r="E260">
        <v>0</v>
      </c>
      <c r="F260" t="s">
        <v>1126</v>
      </c>
      <c r="G260" t="s">
        <v>11</v>
      </c>
      <c r="H260">
        <v>998000</v>
      </c>
      <c r="I260">
        <v>0</v>
      </c>
      <c r="J260">
        <v>2014</v>
      </c>
      <c r="K260" t="s">
        <v>1111</v>
      </c>
      <c r="L260" t="s">
        <v>1077</v>
      </c>
    </row>
    <row r="261" spans="1:12" x14ac:dyDescent="0.25">
      <c r="A261" t="s">
        <v>2334</v>
      </c>
      <c r="B261" t="s">
        <v>2333</v>
      </c>
      <c r="C261" t="str">
        <f t="shared" si="4"/>
        <v>Tamil Nadu</v>
      </c>
      <c r="D261" t="s">
        <v>1781</v>
      </c>
      <c r="E261">
        <v>0</v>
      </c>
      <c r="F261" t="s">
        <v>1126</v>
      </c>
      <c r="G261" t="s">
        <v>97</v>
      </c>
      <c r="H261">
        <v>18997050</v>
      </c>
      <c r="I261">
        <v>4468600</v>
      </c>
      <c r="J261">
        <v>2014</v>
      </c>
      <c r="K261" t="s">
        <v>541</v>
      </c>
      <c r="L261" t="s">
        <v>1095</v>
      </c>
    </row>
    <row r="262" spans="1:12" x14ac:dyDescent="0.25">
      <c r="A262" t="s">
        <v>2332</v>
      </c>
      <c r="B262" t="s">
        <v>2331</v>
      </c>
      <c r="C262" t="str">
        <f t="shared" si="4"/>
        <v>Orissa</v>
      </c>
      <c r="D262" t="s">
        <v>96</v>
      </c>
      <c r="E262">
        <v>2</v>
      </c>
      <c r="F262" t="s">
        <v>1126</v>
      </c>
      <c r="G262" t="s">
        <v>15</v>
      </c>
      <c r="H262">
        <v>503907437</v>
      </c>
      <c r="I262">
        <v>4786551</v>
      </c>
      <c r="J262">
        <v>2014</v>
      </c>
      <c r="K262" t="s">
        <v>543</v>
      </c>
      <c r="L262" t="s">
        <v>1096</v>
      </c>
    </row>
    <row r="263" spans="1:12" x14ac:dyDescent="0.25">
      <c r="A263" t="s">
        <v>2330</v>
      </c>
      <c r="B263" t="s">
        <v>2329</v>
      </c>
      <c r="C263" t="str">
        <f t="shared" si="4"/>
        <v>Himachal Pradesh</v>
      </c>
      <c r="D263" t="s">
        <v>21</v>
      </c>
      <c r="E263">
        <v>0</v>
      </c>
      <c r="F263" t="s">
        <v>3286</v>
      </c>
      <c r="G263" t="s">
        <v>11</v>
      </c>
      <c r="H263">
        <v>19852104</v>
      </c>
      <c r="I263">
        <v>0</v>
      </c>
      <c r="J263">
        <v>2014</v>
      </c>
      <c r="K263" t="s">
        <v>1475</v>
      </c>
      <c r="L263" t="s">
        <v>1092</v>
      </c>
    </row>
    <row r="264" spans="1:12" x14ac:dyDescent="0.25">
      <c r="A264" t="s">
        <v>2328</v>
      </c>
      <c r="B264" t="s">
        <v>2327</v>
      </c>
      <c r="C264" t="str">
        <f t="shared" si="4"/>
        <v>Chhattisgarh</v>
      </c>
      <c r="D264" t="s">
        <v>21</v>
      </c>
      <c r="E264">
        <v>0</v>
      </c>
      <c r="F264" t="s">
        <v>3286</v>
      </c>
      <c r="G264" t="s">
        <v>61</v>
      </c>
      <c r="H264">
        <v>23376000</v>
      </c>
      <c r="I264">
        <v>869000</v>
      </c>
      <c r="J264">
        <v>2014</v>
      </c>
      <c r="K264" t="s">
        <v>1473</v>
      </c>
      <c r="L264" t="s">
        <v>1079</v>
      </c>
    </row>
    <row r="265" spans="1:12" x14ac:dyDescent="0.25">
      <c r="A265" t="s">
        <v>2326</v>
      </c>
      <c r="B265" t="s">
        <v>2325</v>
      </c>
      <c r="C265" t="str">
        <f t="shared" si="4"/>
        <v>Uttar Pradesh [2000 Onwards]</v>
      </c>
      <c r="D265" t="s">
        <v>18</v>
      </c>
      <c r="E265">
        <v>0</v>
      </c>
      <c r="F265" t="s">
        <v>1126</v>
      </c>
      <c r="G265" t="s">
        <v>15</v>
      </c>
      <c r="H265">
        <v>280516418</v>
      </c>
      <c r="I265">
        <v>6917710</v>
      </c>
      <c r="J265">
        <v>2014</v>
      </c>
      <c r="K265" t="s">
        <v>1472</v>
      </c>
      <c r="L265" t="s">
        <v>1092</v>
      </c>
    </row>
    <row r="266" spans="1:12" x14ac:dyDescent="0.25">
      <c r="A266" t="s">
        <v>2324</v>
      </c>
      <c r="B266" t="s">
        <v>2323</v>
      </c>
      <c r="C266" t="str">
        <f t="shared" si="4"/>
        <v>Tamil Nadu</v>
      </c>
      <c r="D266" t="s">
        <v>21</v>
      </c>
      <c r="E266">
        <v>0</v>
      </c>
      <c r="F266" t="s">
        <v>3286</v>
      </c>
      <c r="G266" t="s">
        <v>11</v>
      </c>
      <c r="H266">
        <v>40963269</v>
      </c>
      <c r="I266">
        <v>0</v>
      </c>
      <c r="J266">
        <v>2014</v>
      </c>
      <c r="K266" t="s">
        <v>1470</v>
      </c>
      <c r="L266" t="s">
        <v>1095</v>
      </c>
    </row>
    <row r="267" spans="1:12" x14ac:dyDescent="0.25">
      <c r="A267" t="s">
        <v>2322</v>
      </c>
      <c r="B267" t="s">
        <v>2321</v>
      </c>
      <c r="C267" t="str">
        <f t="shared" si="4"/>
        <v>Kerala</v>
      </c>
      <c r="D267" t="s">
        <v>1826</v>
      </c>
      <c r="E267">
        <v>8</v>
      </c>
      <c r="F267" t="s">
        <v>3310</v>
      </c>
      <c r="G267" t="s">
        <v>146</v>
      </c>
      <c r="H267">
        <v>16939970</v>
      </c>
      <c r="I267">
        <v>0</v>
      </c>
      <c r="J267">
        <v>2014</v>
      </c>
      <c r="K267" t="s">
        <v>549</v>
      </c>
      <c r="L267" t="s">
        <v>1109</v>
      </c>
    </row>
    <row r="268" spans="1:12" x14ac:dyDescent="0.25">
      <c r="A268" t="s">
        <v>2320</v>
      </c>
      <c r="B268" t="s">
        <v>2319</v>
      </c>
      <c r="C268" t="str">
        <f t="shared" si="4"/>
        <v>Uttar Pradesh [2000 Onwards]</v>
      </c>
      <c r="D268" t="s">
        <v>21</v>
      </c>
      <c r="E268">
        <v>1</v>
      </c>
      <c r="F268" t="s">
        <v>3286</v>
      </c>
      <c r="G268" t="s">
        <v>44</v>
      </c>
      <c r="H268">
        <v>78410008</v>
      </c>
      <c r="I268">
        <v>0</v>
      </c>
      <c r="J268">
        <v>2014</v>
      </c>
      <c r="K268" t="s">
        <v>551</v>
      </c>
      <c r="L268" t="s">
        <v>1100</v>
      </c>
    </row>
    <row r="269" spans="1:12" x14ac:dyDescent="0.25">
      <c r="A269" t="s">
        <v>2318</v>
      </c>
      <c r="B269" t="s">
        <v>2317</v>
      </c>
      <c r="C269" t="str">
        <f t="shared" si="4"/>
        <v>West Bengal</v>
      </c>
      <c r="D269" t="s">
        <v>253</v>
      </c>
      <c r="E269">
        <v>1</v>
      </c>
      <c r="F269" t="s">
        <v>3286</v>
      </c>
      <c r="G269" t="s">
        <v>97</v>
      </c>
      <c r="H269">
        <v>19498381</v>
      </c>
      <c r="I269">
        <v>0</v>
      </c>
      <c r="J269">
        <v>2014</v>
      </c>
      <c r="K269" t="s">
        <v>553</v>
      </c>
      <c r="L269" t="s">
        <v>1078</v>
      </c>
    </row>
    <row r="270" spans="1:12" x14ac:dyDescent="0.25">
      <c r="A270" t="s">
        <v>2316</v>
      </c>
      <c r="B270" t="s">
        <v>2315</v>
      </c>
      <c r="C270" t="str">
        <f t="shared" si="4"/>
        <v>Bihar [2000 Onwards]</v>
      </c>
      <c r="D270" t="s">
        <v>1901</v>
      </c>
      <c r="E270">
        <v>4</v>
      </c>
      <c r="F270" t="s">
        <v>3310</v>
      </c>
      <c r="G270" t="s">
        <v>27</v>
      </c>
      <c r="H270">
        <v>24829741</v>
      </c>
      <c r="I270">
        <v>823834</v>
      </c>
      <c r="J270">
        <v>2014</v>
      </c>
      <c r="K270" t="s">
        <v>1467</v>
      </c>
      <c r="L270" t="s">
        <v>1092</v>
      </c>
    </row>
    <row r="271" spans="1:12" x14ac:dyDescent="0.25">
      <c r="A271" t="s">
        <v>2314</v>
      </c>
      <c r="B271" t="s">
        <v>2313</v>
      </c>
      <c r="C271" t="str">
        <f t="shared" si="4"/>
        <v>Rajasthan</v>
      </c>
      <c r="D271" t="s">
        <v>21</v>
      </c>
      <c r="E271">
        <v>0</v>
      </c>
      <c r="F271" t="s">
        <v>3286</v>
      </c>
      <c r="G271" t="s">
        <v>27</v>
      </c>
      <c r="H271">
        <v>28636113</v>
      </c>
      <c r="I271">
        <v>3277324</v>
      </c>
      <c r="J271">
        <v>2014</v>
      </c>
      <c r="K271" t="s">
        <v>1465</v>
      </c>
      <c r="L271" t="s">
        <v>1083</v>
      </c>
    </row>
    <row r="272" spans="1:12" x14ac:dyDescent="0.25">
      <c r="A272" t="s">
        <v>2312</v>
      </c>
      <c r="B272" t="s">
        <v>2311</v>
      </c>
      <c r="C272" t="str">
        <f t="shared" si="4"/>
        <v>Assam</v>
      </c>
      <c r="D272" t="s">
        <v>2310</v>
      </c>
      <c r="E272">
        <v>0</v>
      </c>
      <c r="F272" t="s">
        <v>1126</v>
      </c>
      <c r="G272" t="s">
        <v>97</v>
      </c>
      <c r="H272">
        <v>7068281</v>
      </c>
      <c r="I272">
        <v>0</v>
      </c>
      <c r="J272">
        <v>2014</v>
      </c>
      <c r="K272" t="s">
        <v>555</v>
      </c>
      <c r="L272" t="s">
        <v>1078</v>
      </c>
    </row>
    <row r="273" spans="1:12" x14ac:dyDescent="0.25">
      <c r="A273" t="s">
        <v>2309</v>
      </c>
      <c r="B273" t="s">
        <v>2308</v>
      </c>
      <c r="C273" t="str">
        <f t="shared" si="4"/>
        <v>Andhra Pradesh</v>
      </c>
      <c r="D273" t="s">
        <v>10</v>
      </c>
      <c r="E273">
        <v>0</v>
      </c>
      <c r="F273" t="s">
        <v>1126</v>
      </c>
      <c r="G273" t="s">
        <v>11</v>
      </c>
      <c r="H273">
        <v>97275990</v>
      </c>
      <c r="I273">
        <v>0</v>
      </c>
      <c r="J273">
        <v>2014</v>
      </c>
      <c r="K273" t="s">
        <v>1462</v>
      </c>
      <c r="L273" t="s">
        <v>1084</v>
      </c>
    </row>
    <row r="274" spans="1:12" x14ac:dyDescent="0.25">
      <c r="A274" t="s">
        <v>2307</v>
      </c>
      <c r="B274" t="s">
        <v>2306</v>
      </c>
      <c r="C274" t="str">
        <f t="shared" si="4"/>
        <v>Haryana</v>
      </c>
      <c r="D274" t="s">
        <v>21</v>
      </c>
      <c r="E274">
        <v>6</v>
      </c>
      <c r="F274" t="s">
        <v>3286</v>
      </c>
      <c r="G274" t="s">
        <v>15</v>
      </c>
      <c r="H274">
        <v>698638135</v>
      </c>
      <c r="I274">
        <v>153937858</v>
      </c>
      <c r="J274">
        <v>2014</v>
      </c>
      <c r="K274" t="s">
        <v>1460</v>
      </c>
      <c r="L274" t="s">
        <v>1093</v>
      </c>
    </row>
    <row r="275" spans="1:12" x14ac:dyDescent="0.25">
      <c r="A275" t="s">
        <v>2305</v>
      </c>
      <c r="B275" t="s">
        <v>2304</v>
      </c>
      <c r="C275" t="str">
        <f t="shared" si="4"/>
        <v>Tamil Nadu</v>
      </c>
      <c r="D275" t="s">
        <v>1781</v>
      </c>
      <c r="E275">
        <v>2</v>
      </c>
      <c r="F275" t="s">
        <v>1126</v>
      </c>
      <c r="G275" t="s">
        <v>44</v>
      </c>
      <c r="H275">
        <v>132457262</v>
      </c>
      <c r="I275">
        <v>51481886</v>
      </c>
      <c r="J275">
        <v>2014</v>
      </c>
      <c r="K275" t="s">
        <v>2303</v>
      </c>
      <c r="L275" t="s">
        <v>1081</v>
      </c>
    </row>
    <row r="276" spans="1:12" x14ac:dyDescent="0.25">
      <c r="A276" t="s">
        <v>2302</v>
      </c>
      <c r="B276" t="s">
        <v>2301</v>
      </c>
      <c r="C276" t="str">
        <f t="shared" si="4"/>
        <v>Kerala</v>
      </c>
      <c r="D276" t="s">
        <v>1826</v>
      </c>
      <c r="E276">
        <v>6</v>
      </c>
      <c r="F276" t="s">
        <v>3310</v>
      </c>
      <c r="G276" t="s">
        <v>27</v>
      </c>
      <c r="H276">
        <v>5900345</v>
      </c>
      <c r="I276">
        <v>0</v>
      </c>
      <c r="J276">
        <v>2014</v>
      </c>
      <c r="K276" t="s">
        <v>561</v>
      </c>
      <c r="L276" t="s">
        <v>1096</v>
      </c>
    </row>
    <row r="277" spans="1:12" x14ac:dyDescent="0.25">
      <c r="A277" t="s">
        <v>2300</v>
      </c>
      <c r="B277" t="s">
        <v>2299</v>
      </c>
      <c r="C277" t="str">
        <f t="shared" si="4"/>
        <v>Bihar [2000 Onwards]</v>
      </c>
      <c r="D277" t="s">
        <v>24</v>
      </c>
      <c r="E277">
        <v>1</v>
      </c>
      <c r="F277" t="s">
        <v>3286</v>
      </c>
      <c r="G277" t="s">
        <v>15</v>
      </c>
      <c r="H277">
        <v>104600951</v>
      </c>
      <c r="I277">
        <v>20454853</v>
      </c>
      <c r="J277">
        <v>2014</v>
      </c>
      <c r="K277" t="s">
        <v>563</v>
      </c>
      <c r="L277" t="s">
        <v>1077</v>
      </c>
    </row>
    <row r="278" spans="1:12" x14ac:dyDescent="0.25">
      <c r="A278" t="s">
        <v>2298</v>
      </c>
      <c r="B278" t="s">
        <v>2297</v>
      </c>
      <c r="C278" t="str">
        <f t="shared" si="4"/>
        <v>Uttar Pradesh [2000 Onwards]</v>
      </c>
      <c r="D278" t="s">
        <v>21</v>
      </c>
      <c r="E278">
        <v>0</v>
      </c>
      <c r="F278" t="s">
        <v>3286</v>
      </c>
      <c r="G278" t="s">
        <v>15</v>
      </c>
      <c r="H278">
        <v>27091681</v>
      </c>
      <c r="I278">
        <v>10932227</v>
      </c>
      <c r="J278">
        <v>2014</v>
      </c>
      <c r="K278" t="s">
        <v>565</v>
      </c>
      <c r="L278" t="s">
        <v>1088</v>
      </c>
    </row>
    <row r="279" spans="1:12" x14ac:dyDescent="0.25">
      <c r="A279" t="s">
        <v>2296</v>
      </c>
      <c r="B279" t="s">
        <v>2295</v>
      </c>
      <c r="C279" t="str">
        <f t="shared" si="4"/>
        <v>Orissa</v>
      </c>
      <c r="D279" t="s">
        <v>96</v>
      </c>
      <c r="E279">
        <v>0</v>
      </c>
      <c r="F279" t="s">
        <v>1126</v>
      </c>
      <c r="G279" t="s">
        <v>11</v>
      </c>
      <c r="H279">
        <v>312432726</v>
      </c>
      <c r="I279">
        <v>300000</v>
      </c>
      <c r="J279">
        <v>2014</v>
      </c>
      <c r="K279" t="s">
        <v>569</v>
      </c>
      <c r="L279" t="s">
        <v>1092</v>
      </c>
    </row>
    <row r="280" spans="1:12" x14ac:dyDescent="0.25">
      <c r="A280" t="s">
        <v>2294</v>
      </c>
      <c r="B280" t="s">
        <v>2293</v>
      </c>
      <c r="C280" t="str">
        <f t="shared" si="4"/>
        <v>Orissa</v>
      </c>
      <c r="D280" t="s">
        <v>96</v>
      </c>
      <c r="E280">
        <v>0</v>
      </c>
      <c r="F280" t="s">
        <v>1126</v>
      </c>
      <c r="G280" t="s">
        <v>61</v>
      </c>
      <c r="H280">
        <v>101531625</v>
      </c>
      <c r="I280">
        <v>0</v>
      </c>
      <c r="J280">
        <v>2014</v>
      </c>
      <c r="K280" t="s">
        <v>571</v>
      </c>
      <c r="L280" t="s">
        <v>1083</v>
      </c>
    </row>
    <row r="281" spans="1:12" x14ac:dyDescent="0.25">
      <c r="A281" t="s">
        <v>2292</v>
      </c>
      <c r="B281" t="s">
        <v>2291</v>
      </c>
      <c r="C281" t="str">
        <f t="shared" si="4"/>
        <v>Punjab</v>
      </c>
      <c r="D281" t="s">
        <v>200</v>
      </c>
      <c r="E281">
        <v>0</v>
      </c>
      <c r="F281" t="s">
        <v>1126</v>
      </c>
      <c r="G281" t="s">
        <v>171</v>
      </c>
      <c r="H281">
        <v>177814755</v>
      </c>
      <c r="I281">
        <v>4200000</v>
      </c>
      <c r="J281">
        <v>2014</v>
      </c>
      <c r="K281" t="s">
        <v>573</v>
      </c>
      <c r="L281" t="s">
        <v>1093</v>
      </c>
    </row>
    <row r="282" spans="1:12" x14ac:dyDescent="0.25">
      <c r="A282" t="s">
        <v>2290</v>
      </c>
      <c r="B282" t="s">
        <v>2289</v>
      </c>
      <c r="C282" t="str">
        <f t="shared" si="4"/>
        <v>Bihar [2000 Onwards]</v>
      </c>
      <c r="D282" t="s">
        <v>1798</v>
      </c>
      <c r="E282">
        <v>1</v>
      </c>
      <c r="F282" t="s">
        <v>1126</v>
      </c>
      <c r="G282" t="s">
        <v>15</v>
      </c>
      <c r="H282">
        <v>66569502</v>
      </c>
      <c r="I282">
        <v>0</v>
      </c>
      <c r="J282">
        <v>2014</v>
      </c>
      <c r="K282" t="s">
        <v>1449</v>
      </c>
      <c r="L282" t="s">
        <v>1078</v>
      </c>
    </row>
    <row r="283" spans="1:12" x14ac:dyDescent="0.25">
      <c r="A283" t="s">
        <v>2288</v>
      </c>
      <c r="B283" t="s">
        <v>2287</v>
      </c>
      <c r="C283" t="str">
        <f t="shared" si="4"/>
        <v>Madhya Pradesh [2000 Onwards]</v>
      </c>
      <c r="D283" t="s">
        <v>21</v>
      </c>
      <c r="E283">
        <v>0</v>
      </c>
      <c r="F283" t="s">
        <v>3286</v>
      </c>
      <c r="G283" t="s">
        <v>15</v>
      </c>
      <c r="H283">
        <v>44538002</v>
      </c>
      <c r="I283">
        <v>0</v>
      </c>
      <c r="J283">
        <v>2014</v>
      </c>
      <c r="K283" t="s">
        <v>577</v>
      </c>
      <c r="L283" t="s">
        <v>1095</v>
      </c>
    </row>
    <row r="284" spans="1:12" x14ac:dyDescent="0.25">
      <c r="A284" t="s">
        <v>2286</v>
      </c>
      <c r="B284" t="s">
        <v>2285</v>
      </c>
      <c r="C284" t="str">
        <f t="shared" si="4"/>
        <v>Andhra Pradesh</v>
      </c>
      <c r="D284" t="s">
        <v>1838</v>
      </c>
      <c r="E284">
        <v>0</v>
      </c>
      <c r="F284" t="s">
        <v>3310</v>
      </c>
      <c r="G284" t="s">
        <v>97</v>
      </c>
      <c r="H284">
        <v>346150516</v>
      </c>
      <c r="I284">
        <v>1240000</v>
      </c>
      <c r="J284">
        <v>2014</v>
      </c>
      <c r="K284" t="s">
        <v>579</v>
      </c>
      <c r="L284" t="s">
        <v>1095</v>
      </c>
    </row>
    <row r="285" spans="1:12" x14ac:dyDescent="0.25">
      <c r="A285" t="s">
        <v>2284</v>
      </c>
      <c r="B285" t="s">
        <v>2283</v>
      </c>
      <c r="C285" t="str">
        <f t="shared" si="4"/>
        <v>Madhya Pradesh [2000 Onwards]</v>
      </c>
      <c r="D285" t="s">
        <v>21</v>
      </c>
      <c r="E285">
        <v>0</v>
      </c>
      <c r="F285" t="s">
        <v>3286</v>
      </c>
      <c r="G285" t="s">
        <v>27</v>
      </c>
      <c r="H285">
        <v>40188989</v>
      </c>
      <c r="I285">
        <v>9561188</v>
      </c>
      <c r="J285">
        <v>2014</v>
      </c>
      <c r="K285" t="s">
        <v>1445</v>
      </c>
      <c r="L285" t="s">
        <v>1089</v>
      </c>
    </row>
    <row r="286" spans="1:12" x14ac:dyDescent="0.25">
      <c r="A286" t="s">
        <v>2282</v>
      </c>
      <c r="B286" t="s">
        <v>2281</v>
      </c>
      <c r="C286" t="str">
        <f t="shared" si="4"/>
        <v>Madhya Pradesh [2000 Onwards]</v>
      </c>
      <c r="D286" t="s">
        <v>21</v>
      </c>
      <c r="E286">
        <v>0</v>
      </c>
      <c r="F286" t="s">
        <v>3286</v>
      </c>
      <c r="G286" t="s">
        <v>27</v>
      </c>
      <c r="H286">
        <v>36138699</v>
      </c>
      <c r="I286">
        <v>2300000</v>
      </c>
      <c r="J286">
        <v>2014</v>
      </c>
      <c r="K286" t="s">
        <v>581</v>
      </c>
      <c r="L286" t="s">
        <v>1093</v>
      </c>
    </row>
    <row r="287" spans="1:12" x14ac:dyDescent="0.25">
      <c r="A287" t="s">
        <v>2280</v>
      </c>
      <c r="B287" t="s">
        <v>2279</v>
      </c>
      <c r="C287" t="str">
        <f t="shared" si="4"/>
        <v>Gujarat</v>
      </c>
      <c r="D287" t="s">
        <v>21</v>
      </c>
      <c r="E287">
        <v>0</v>
      </c>
      <c r="F287" t="s">
        <v>3286</v>
      </c>
      <c r="G287" t="s">
        <v>97</v>
      </c>
      <c r="H287">
        <v>9426376</v>
      </c>
      <c r="I287">
        <v>1047919</v>
      </c>
      <c r="J287">
        <v>2014</v>
      </c>
      <c r="K287" t="s">
        <v>583</v>
      </c>
      <c r="L287" t="s">
        <v>1098</v>
      </c>
    </row>
    <row r="288" spans="1:12" x14ac:dyDescent="0.25">
      <c r="A288" t="s">
        <v>2278</v>
      </c>
      <c r="B288" t="s">
        <v>2277</v>
      </c>
      <c r="C288" t="str">
        <f t="shared" si="4"/>
        <v>Uttar Pradesh [2000 Onwards]</v>
      </c>
      <c r="D288" t="s">
        <v>21</v>
      </c>
      <c r="E288">
        <v>2</v>
      </c>
      <c r="F288" t="s">
        <v>3286</v>
      </c>
      <c r="G288" t="s">
        <v>11</v>
      </c>
      <c r="H288">
        <v>26505977</v>
      </c>
      <c r="I288">
        <v>10000000</v>
      </c>
      <c r="J288">
        <v>2014</v>
      </c>
      <c r="K288" t="s">
        <v>587</v>
      </c>
      <c r="L288" t="s">
        <v>1077</v>
      </c>
    </row>
    <row r="289" spans="1:12" x14ac:dyDescent="0.25">
      <c r="A289" t="s">
        <v>2276</v>
      </c>
      <c r="B289" t="s">
        <v>2275</v>
      </c>
      <c r="C289" t="str">
        <f t="shared" si="4"/>
        <v>Jharkhand</v>
      </c>
      <c r="D289" t="s">
        <v>21</v>
      </c>
      <c r="E289">
        <v>0</v>
      </c>
      <c r="F289" t="s">
        <v>3286</v>
      </c>
      <c r="G289" t="s">
        <v>27</v>
      </c>
      <c r="H289">
        <v>7474796</v>
      </c>
      <c r="I289">
        <v>0</v>
      </c>
      <c r="J289">
        <v>2014</v>
      </c>
      <c r="K289" t="s">
        <v>589</v>
      </c>
      <c r="L289" t="s">
        <v>1098</v>
      </c>
    </row>
    <row r="290" spans="1:12" x14ac:dyDescent="0.25">
      <c r="A290" t="s">
        <v>2274</v>
      </c>
      <c r="B290" t="s">
        <v>2273</v>
      </c>
      <c r="C290" t="str">
        <f t="shared" si="4"/>
        <v>Bihar [2000 Onwards]</v>
      </c>
      <c r="D290" t="s">
        <v>35</v>
      </c>
      <c r="E290">
        <v>2</v>
      </c>
      <c r="F290" t="s">
        <v>3286</v>
      </c>
      <c r="G290" t="s">
        <v>27</v>
      </c>
      <c r="H290">
        <v>4616629</v>
      </c>
      <c r="I290">
        <v>0</v>
      </c>
      <c r="J290">
        <v>2014</v>
      </c>
      <c r="K290" t="s">
        <v>591</v>
      </c>
      <c r="L290" t="s">
        <v>1098</v>
      </c>
    </row>
    <row r="291" spans="1:12" x14ac:dyDescent="0.25">
      <c r="A291" t="s">
        <v>2272</v>
      </c>
      <c r="B291" t="s">
        <v>2271</v>
      </c>
      <c r="C291" t="str">
        <f t="shared" si="4"/>
        <v>Jharkhand</v>
      </c>
      <c r="D291" t="s">
        <v>21</v>
      </c>
      <c r="E291">
        <v>0</v>
      </c>
      <c r="F291" t="s">
        <v>3286</v>
      </c>
      <c r="G291" t="s">
        <v>44</v>
      </c>
      <c r="H291">
        <v>10564046</v>
      </c>
      <c r="I291">
        <v>200000</v>
      </c>
      <c r="J291">
        <v>2014</v>
      </c>
      <c r="K291" t="s">
        <v>1438</v>
      </c>
      <c r="L291" t="s">
        <v>1080</v>
      </c>
    </row>
    <row r="292" spans="1:12" x14ac:dyDescent="0.25">
      <c r="A292" t="s">
        <v>2270</v>
      </c>
      <c r="B292" t="s">
        <v>2269</v>
      </c>
      <c r="C292" t="str">
        <f t="shared" si="4"/>
        <v>Assam</v>
      </c>
      <c r="D292" t="s">
        <v>60</v>
      </c>
      <c r="E292">
        <v>3</v>
      </c>
      <c r="F292" t="s">
        <v>3309</v>
      </c>
      <c r="G292" t="s">
        <v>97</v>
      </c>
      <c r="H292">
        <v>2155559</v>
      </c>
      <c r="I292">
        <v>0</v>
      </c>
      <c r="J292">
        <v>2014</v>
      </c>
      <c r="K292" t="s">
        <v>595</v>
      </c>
      <c r="L292" t="s">
        <v>1078</v>
      </c>
    </row>
    <row r="293" spans="1:12" x14ac:dyDescent="0.25">
      <c r="A293" t="s">
        <v>2268</v>
      </c>
      <c r="B293" t="s">
        <v>2267</v>
      </c>
      <c r="C293" t="str">
        <f t="shared" si="4"/>
        <v>Karnataka</v>
      </c>
      <c r="D293" t="s">
        <v>35</v>
      </c>
      <c r="E293">
        <v>0</v>
      </c>
      <c r="F293" t="s">
        <v>3286</v>
      </c>
      <c r="G293" t="s">
        <v>11</v>
      </c>
      <c r="H293">
        <v>184663000</v>
      </c>
      <c r="I293">
        <v>27863000</v>
      </c>
      <c r="J293">
        <v>2014</v>
      </c>
      <c r="K293" t="s">
        <v>597</v>
      </c>
      <c r="L293" t="s">
        <v>1104</v>
      </c>
    </row>
    <row r="294" spans="1:12" x14ac:dyDescent="0.25">
      <c r="A294" t="s">
        <v>2266</v>
      </c>
      <c r="B294" t="s">
        <v>2265</v>
      </c>
      <c r="C294" t="str">
        <f t="shared" si="4"/>
        <v>Maharashtra</v>
      </c>
      <c r="D294" t="s">
        <v>24</v>
      </c>
      <c r="E294">
        <v>1</v>
      </c>
      <c r="F294" t="s">
        <v>3286</v>
      </c>
      <c r="G294" t="s">
        <v>15</v>
      </c>
      <c r="H294">
        <v>448882000</v>
      </c>
      <c r="I294">
        <v>71333000</v>
      </c>
      <c r="J294">
        <v>2014</v>
      </c>
      <c r="K294" t="s">
        <v>601</v>
      </c>
      <c r="L294" t="s">
        <v>1093</v>
      </c>
    </row>
    <row r="295" spans="1:12" x14ac:dyDescent="0.25">
      <c r="A295" t="s">
        <v>2264</v>
      </c>
      <c r="B295" t="s">
        <v>2263</v>
      </c>
      <c r="C295" t="str">
        <f t="shared" si="4"/>
        <v>West Bengal</v>
      </c>
      <c r="D295" t="s">
        <v>253</v>
      </c>
      <c r="E295">
        <v>0</v>
      </c>
      <c r="F295" t="s">
        <v>3286</v>
      </c>
      <c r="G295" t="s">
        <v>11</v>
      </c>
      <c r="H295">
        <v>10265428</v>
      </c>
      <c r="I295">
        <v>168891</v>
      </c>
      <c r="J295">
        <v>2014</v>
      </c>
      <c r="K295" t="s">
        <v>603</v>
      </c>
      <c r="L295" t="s">
        <v>1104</v>
      </c>
    </row>
    <row r="296" spans="1:12" x14ac:dyDescent="0.25">
      <c r="A296" t="s">
        <v>2262</v>
      </c>
      <c r="B296" t="s">
        <v>2261</v>
      </c>
      <c r="C296" t="str">
        <f t="shared" si="4"/>
        <v>West Bengal</v>
      </c>
      <c r="D296" t="s">
        <v>253</v>
      </c>
      <c r="E296">
        <v>1</v>
      </c>
      <c r="F296" t="s">
        <v>3286</v>
      </c>
      <c r="G296" t="s">
        <v>15</v>
      </c>
      <c r="H296">
        <v>22086278</v>
      </c>
      <c r="I296">
        <v>450000</v>
      </c>
      <c r="J296">
        <v>2014</v>
      </c>
      <c r="K296" t="s">
        <v>605</v>
      </c>
      <c r="L296" t="s">
        <v>1096</v>
      </c>
    </row>
    <row r="297" spans="1:12" x14ac:dyDescent="0.25">
      <c r="A297" t="s">
        <v>2260</v>
      </c>
      <c r="B297" t="s">
        <v>2259</v>
      </c>
      <c r="C297" t="str">
        <f t="shared" si="4"/>
        <v>Kerala</v>
      </c>
      <c r="D297" t="s">
        <v>38</v>
      </c>
      <c r="E297">
        <v>1</v>
      </c>
      <c r="F297" t="s">
        <v>1126</v>
      </c>
      <c r="G297" t="s">
        <v>11</v>
      </c>
      <c r="H297">
        <v>16228989</v>
      </c>
      <c r="I297">
        <v>3114638</v>
      </c>
      <c r="J297">
        <v>2014</v>
      </c>
      <c r="K297" t="s">
        <v>609</v>
      </c>
      <c r="L297" t="s">
        <v>1097</v>
      </c>
    </row>
    <row r="298" spans="1:12" x14ac:dyDescent="0.25">
      <c r="A298" t="s">
        <v>2258</v>
      </c>
      <c r="B298" t="s">
        <v>2257</v>
      </c>
      <c r="C298" t="str">
        <f t="shared" si="4"/>
        <v>Karnataka</v>
      </c>
      <c r="D298" t="s">
        <v>21</v>
      </c>
      <c r="E298">
        <v>1</v>
      </c>
      <c r="F298" t="s">
        <v>3286</v>
      </c>
      <c r="G298" t="s">
        <v>61</v>
      </c>
      <c r="H298">
        <v>12127000</v>
      </c>
      <c r="I298">
        <v>6848000</v>
      </c>
      <c r="J298">
        <v>2014</v>
      </c>
      <c r="K298" t="s">
        <v>611</v>
      </c>
      <c r="L298" t="s">
        <v>1079</v>
      </c>
    </row>
    <row r="299" spans="1:12" x14ac:dyDescent="0.25">
      <c r="A299" t="s">
        <v>2256</v>
      </c>
      <c r="B299" t="s">
        <v>2255</v>
      </c>
      <c r="C299" t="str">
        <f t="shared" si="4"/>
        <v>Orissa</v>
      </c>
      <c r="D299" t="s">
        <v>96</v>
      </c>
      <c r="E299">
        <v>0</v>
      </c>
      <c r="F299" t="s">
        <v>1126</v>
      </c>
      <c r="G299" t="s">
        <v>27</v>
      </c>
      <c r="H299">
        <v>8800000</v>
      </c>
      <c r="I299">
        <v>0</v>
      </c>
      <c r="J299">
        <v>2014</v>
      </c>
      <c r="K299" t="s">
        <v>1429</v>
      </c>
      <c r="L299" t="s">
        <v>1084</v>
      </c>
    </row>
    <row r="300" spans="1:12" x14ac:dyDescent="0.25">
      <c r="A300" t="s">
        <v>2254</v>
      </c>
      <c r="B300" t="s">
        <v>2253</v>
      </c>
      <c r="C300" t="str">
        <f t="shared" si="4"/>
        <v>Chhattisgarh</v>
      </c>
      <c r="D300" t="s">
        <v>21</v>
      </c>
      <c r="E300">
        <v>0</v>
      </c>
      <c r="F300" t="s">
        <v>3286</v>
      </c>
      <c r="G300" t="s">
        <v>11</v>
      </c>
      <c r="H300">
        <v>72303762</v>
      </c>
      <c r="I300">
        <v>382905</v>
      </c>
      <c r="J300">
        <v>2014</v>
      </c>
      <c r="K300" t="s">
        <v>1427</v>
      </c>
      <c r="L300" t="s">
        <v>1084</v>
      </c>
    </row>
    <row r="301" spans="1:12" x14ac:dyDescent="0.25">
      <c r="A301" t="s">
        <v>2252</v>
      </c>
      <c r="B301" t="s">
        <v>2251</v>
      </c>
      <c r="C301" t="str">
        <f t="shared" si="4"/>
        <v>Rajasthan</v>
      </c>
      <c r="D301" t="s">
        <v>21</v>
      </c>
      <c r="E301">
        <v>2</v>
      </c>
      <c r="F301" t="s">
        <v>3286</v>
      </c>
      <c r="G301" t="s">
        <v>27</v>
      </c>
      <c r="H301">
        <v>25870497</v>
      </c>
      <c r="I301">
        <v>997366</v>
      </c>
      <c r="J301">
        <v>2014</v>
      </c>
      <c r="K301" t="s">
        <v>1425</v>
      </c>
      <c r="L301" t="s">
        <v>1083</v>
      </c>
    </row>
    <row r="302" spans="1:12" x14ac:dyDescent="0.25">
      <c r="A302" t="s">
        <v>1436</v>
      </c>
      <c r="B302" t="s">
        <v>2250</v>
      </c>
      <c r="C302" t="str">
        <f t="shared" si="4"/>
        <v>Kerala</v>
      </c>
      <c r="D302" t="s">
        <v>2249</v>
      </c>
      <c r="E302">
        <v>0</v>
      </c>
      <c r="F302" t="s">
        <v>3310</v>
      </c>
      <c r="G302" t="s">
        <v>27</v>
      </c>
      <c r="H302">
        <v>26236371</v>
      </c>
      <c r="I302">
        <v>0</v>
      </c>
      <c r="J302">
        <v>2014</v>
      </c>
      <c r="K302" t="s">
        <v>615</v>
      </c>
      <c r="L302" t="s">
        <v>1097</v>
      </c>
    </row>
    <row r="303" spans="1:12" x14ac:dyDescent="0.25">
      <c r="A303" t="s">
        <v>2248</v>
      </c>
      <c r="B303" t="s">
        <v>2247</v>
      </c>
      <c r="C303" t="str">
        <f t="shared" si="4"/>
        <v>Kerala</v>
      </c>
      <c r="D303" t="s">
        <v>35</v>
      </c>
      <c r="E303">
        <v>0</v>
      </c>
      <c r="F303" t="s">
        <v>3286</v>
      </c>
      <c r="G303" t="s">
        <v>15</v>
      </c>
      <c r="H303">
        <v>6164901</v>
      </c>
      <c r="I303">
        <v>1558128</v>
      </c>
      <c r="J303">
        <v>2014</v>
      </c>
      <c r="K303" t="s">
        <v>617</v>
      </c>
      <c r="L303" t="s">
        <v>1095</v>
      </c>
    </row>
    <row r="304" spans="1:12" x14ac:dyDescent="0.25">
      <c r="A304" t="s">
        <v>2246</v>
      </c>
      <c r="B304" t="s">
        <v>2245</v>
      </c>
      <c r="C304" t="str">
        <f t="shared" si="4"/>
        <v>Tamil Nadu</v>
      </c>
      <c r="D304" t="s">
        <v>1781</v>
      </c>
      <c r="E304">
        <v>3</v>
      </c>
      <c r="F304" t="s">
        <v>1126</v>
      </c>
      <c r="G304" t="s">
        <v>61</v>
      </c>
      <c r="H304">
        <v>1176436</v>
      </c>
      <c r="I304">
        <v>0</v>
      </c>
      <c r="J304">
        <v>2014</v>
      </c>
      <c r="K304" t="s">
        <v>1421</v>
      </c>
      <c r="L304" t="s">
        <v>1100</v>
      </c>
    </row>
    <row r="305" spans="1:12" x14ac:dyDescent="0.25">
      <c r="A305" t="s">
        <v>2244</v>
      </c>
      <c r="B305" t="s">
        <v>2243</v>
      </c>
      <c r="C305" t="str">
        <f t="shared" si="4"/>
        <v>West Bengal</v>
      </c>
      <c r="D305" t="s">
        <v>253</v>
      </c>
      <c r="E305">
        <v>4</v>
      </c>
      <c r="F305" t="s">
        <v>3286</v>
      </c>
      <c r="G305" t="s">
        <v>15</v>
      </c>
      <c r="H305">
        <v>27829669</v>
      </c>
      <c r="I305">
        <v>0</v>
      </c>
      <c r="J305">
        <v>2014</v>
      </c>
      <c r="K305" t="s">
        <v>619</v>
      </c>
      <c r="L305" t="s">
        <v>1081</v>
      </c>
    </row>
    <row r="306" spans="1:12" x14ac:dyDescent="0.25">
      <c r="A306" t="s">
        <v>2242</v>
      </c>
      <c r="B306" t="s">
        <v>2241</v>
      </c>
      <c r="C306" t="str">
        <f t="shared" si="4"/>
        <v>Andhra Pradesh</v>
      </c>
      <c r="D306" t="s">
        <v>1838</v>
      </c>
      <c r="E306">
        <v>1</v>
      </c>
      <c r="F306" t="s">
        <v>3310</v>
      </c>
      <c r="G306" t="s">
        <v>61</v>
      </c>
      <c r="H306">
        <v>2426240513</v>
      </c>
      <c r="I306">
        <v>312279927</v>
      </c>
      <c r="J306">
        <v>2014</v>
      </c>
      <c r="K306" t="s">
        <v>621</v>
      </c>
      <c r="L306" t="s">
        <v>1083</v>
      </c>
    </row>
    <row r="307" spans="1:12" x14ac:dyDescent="0.25">
      <c r="A307" t="s">
        <v>2240</v>
      </c>
      <c r="B307" t="s">
        <v>2239</v>
      </c>
      <c r="C307" t="str">
        <f t="shared" si="4"/>
        <v>Haryana</v>
      </c>
      <c r="D307" t="s">
        <v>21</v>
      </c>
      <c r="E307">
        <v>0</v>
      </c>
      <c r="F307" t="s">
        <v>3286</v>
      </c>
      <c r="G307" t="s">
        <v>15</v>
      </c>
      <c r="H307">
        <v>132880476</v>
      </c>
      <c r="I307">
        <v>23262108</v>
      </c>
      <c r="J307">
        <v>2014</v>
      </c>
      <c r="K307" t="s">
        <v>1417</v>
      </c>
      <c r="L307" t="s">
        <v>1083</v>
      </c>
    </row>
    <row r="308" spans="1:12" x14ac:dyDescent="0.25">
      <c r="A308" t="s">
        <v>2238</v>
      </c>
      <c r="B308" t="s">
        <v>2237</v>
      </c>
      <c r="C308" t="str">
        <f t="shared" si="4"/>
        <v>Uttar Pradesh [2000 Onwards]</v>
      </c>
      <c r="D308" t="s">
        <v>21</v>
      </c>
      <c r="E308">
        <v>0</v>
      </c>
      <c r="F308" t="s">
        <v>3286</v>
      </c>
      <c r="G308" t="s">
        <v>15</v>
      </c>
      <c r="H308">
        <v>110407014</v>
      </c>
      <c r="I308">
        <v>1107357</v>
      </c>
      <c r="J308">
        <v>2014</v>
      </c>
      <c r="K308" t="s">
        <v>625</v>
      </c>
      <c r="L308" t="s">
        <v>1092</v>
      </c>
    </row>
    <row r="309" spans="1:12" x14ac:dyDescent="0.25">
      <c r="A309" t="s">
        <v>2236</v>
      </c>
      <c r="B309" t="s">
        <v>2235</v>
      </c>
      <c r="C309" t="str">
        <f t="shared" si="4"/>
        <v>Jammu AND Kashmir</v>
      </c>
      <c r="D309" t="s">
        <v>21</v>
      </c>
      <c r="E309">
        <v>0</v>
      </c>
      <c r="F309" t="s">
        <v>3286</v>
      </c>
      <c r="G309" t="s">
        <v>11</v>
      </c>
      <c r="H309">
        <v>19852701</v>
      </c>
      <c r="I309">
        <v>80000</v>
      </c>
      <c r="J309">
        <v>2014</v>
      </c>
      <c r="K309" t="s">
        <v>1415</v>
      </c>
      <c r="L309" t="s">
        <v>1084</v>
      </c>
    </row>
    <row r="310" spans="1:12" x14ac:dyDescent="0.25">
      <c r="A310" t="s">
        <v>2234</v>
      </c>
      <c r="B310" t="s">
        <v>2233</v>
      </c>
      <c r="C310" t="str">
        <f t="shared" si="4"/>
        <v>Assam</v>
      </c>
      <c r="D310" t="s">
        <v>21</v>
      </c>
      <c r="E310">
        <v>0</v>
      </c>
      <c r="F310" t="s">
        <v>3286</v>
      </c>
      <c r="G310" t="s">
        <v>11</v>
      </c>
      <c r="H310">
        <v>14497515</v>
      </c>
      <c r="I310">
        <v>0</v>
      </c>
      <c r="J310">
        <v>2014</v>
      </c>
      <c r="K310" t="s">
        <v>627</v>
      </c>
      <c r="L310" t="s">
        <v>1077</v>
      </c>
    </row>
    <row r="311" spans="1:12" x14ac:dyDescent="0.25">
      <c r="A311" t="s">
        <v>2232</v>
      </c>
      <c r="B311" t="s">
        <v>2231</v>
      </c>
      <c r="C311" t="str">
        <f t="shared" si="4"/>
        <v>Lakshadweep</v>
      </c>
      <c r="D311" t="s">
        <v>24</v>
      </c>
      <c r="E311">
        <v>3</v>
      </c>
      <c r="F311" t="s">
        <v>3286</v>
      </c>
      <c r="G311" t="s">
        <v>27</v>
      </c>
      <c r="H311">
        <v>538119</v>
      </c>
      <c r="I311">
        <v>0</v>
      </c>
      <c r="J311">
        <v>2014</v>
      </c>
      <c r="K311" t="s">
        <v>629</v>
      </c>
      <c r="L311" t="s">
        <v>1088</v>
      </c>
    </row>
    <row r="312" spans="1:12" x14ac:dyDescent="0.25">
      <c r="A312" t="s">
        <v>2230</v>
      </c>
      <c r="B312" t="s">
        <v>2229</v>
      </c>
      <c r="C312" t="str">
        <f t="shared" si="4"/>
        <v>Uttar Pradesh [2000 Onwards]</v>
      </c>
      <c r="D312" t="s">
        <v>21</v>
      </c>
      <c r="E312">
        <v>1</v>
      </c>
      <c r="F312" t="s">
        <v>3286</v>
      </c>
      <c r="G312" t="s">
        <v>27</v>
      </c>
      <c r="H312">
        <v>33863562</v>
      </c>
      <c r="I312">
        <v>2631312</v>
      </c>
      <c r="J312">
        <v>2014</v>
      </c>
      <c r="K312" t="s">
        <v>1412</v>
      </c>
      <c r="L312" t="s">
        <v>1078</v>
      </c>
    </row>
    <row r="313" spans="1:12" x14ac:dyDescent="0.25">
      <c r="A313" t="s">
        <v>2228</v>
      </c>
      <c r="B313" t="s">
        <v>2227</v>
      </c>
      <c r="C313" t="str">
        <f t="shared" si="4"/>
        <v>Maharashtra</v>
      </c>
      <c r="D313" t="s">
        <v>21</v>
      </c>
      <c r="E313">
        <v>0</v>
      </c>
      <c r="F313" t="s">
        <v>3286</v>
      </c>
      <c r="G313" t="s">
        <v>44</v>
      </c>
      <c r="H313">
        <v>17463251</v>
      </c>
      <c r="I313">
        <v>0</v>
      </c>
      <c r="J313">
        <v>2014</v>
      </c>
      <c r="K313" t="s">
        <v>633</v>
      </c>
      <c r="L313" t="s">
        <v>1805</v>
      </c>
    </row>
    <row r="314" spans="1:12" x14ac:dyDescent="0.25">
      <c r="A314" t="s">
        <v>2226</v>
      </c>
      <c r="B314" t="s">
        <v>2225</v>
      </c>
      <c r="C314" t="str">
        <f t="shared" si="4"/>
        <v>Jharkhand</v>
      </c>
      <c r="D314" t="s">
        <v>21</v>
      </c>
      <c r="E314">
        <v>0</v>
      </c>
      <c r="F314" t="s">
        <v>3286</v>
      </c>
      <c r="G314" t="s">
        <v>15</v>
      </c>
      <c r="H314">
        <v>9031009</v>
      </c>
      <c r="I314">
        <v>178967</v>
      </c>
      <c r="J314">
        <v>2014</v>
      </c>
      <c r="K314" t="s">
        <v>635</v>
      </c>
      <c r="L314" t="s">
        <v>1096</v>
      </c>
    </row>
    <row r="315" spans="1:12" x14ac:dyDescent="0.25">
      <c r="A315" t="s">
        <v>2224</v>
      </c>
      <c r="B315" t="s">
        <v>2223</v>
      </c>
      <c r="C315" t="str">
        <f t="shared" si="4"/>
        <v>Uttar Pradesh [2000 Onwards]</v>
      </c>
      <c r="D315" t="s">
        <v>21</v>
      </c>
      <c r="E315">
        <v>0</v>
      </c>
      <c r="F315" t="s">
        <v>3286</v>
      </c>
      <c r="G315" t="s">
        <v>27</v>
      </c>
      <c r="H315">
        <v>29240729</v>
      </c>
      <c r="I315">
        <v>0</v>
      </c>
      <c r="J315">
        <v>2014</v>
      </c>
      <c r="K315" t="s">
        <v>637</v>
      </c>
      <c r="L315" t="s">
        <v>637</v>
      </c>
    </row>
    <row r="316" spans="1:12" x14ac:dyDescent="0.25">
      <c r="A316" t="s">
        <v>2222</v>
      </c>
      <c r="B316" t="s">
        <v>2221</v>
      </c>
      <c r="C316" t="str">
        <f t="shared" si="4"/>
        <v>Punjab</v>
      </c>
      <c r="D316" t="s">
        <v>35</v>
      </c>
      <c r="E316">
        <v>0</v>
      </c>
      <c r="F316" t="s">
        <v>3286</v>
      </c>
      <c r="G316" t="s">
        <v>97</v>
      </c>
      <c r="H316">
        <v>31509170</v>
      </c>
      <c r="I316">
        <v>192000</v>
      </c>
      <c r="J316">
        <v>2014</v>
      </c>
      <c r="K316" t="s">
        <v>639</v>
      </c>
      <c r="L316" t="s">
        <v>1078</v>
      </c>
    </row>
    <row r="317" spans="1:12" x14ac:dyDescent="0.25">
      <c r="A317" t="s">
        <v>2220</v>
      </c>
      <c r="B317" t="s">
        <v>2219</v>
      </c>
      <c r="C317" t="str">
        <f t="shared" si="4"/>
        <v>Uttar Pradesh [2000 Onwards]</v>
      </c>
      <c r="D317" t="s">
        <v>21</v>
      </c>
      <c r="E317">
        <v>0</v>
      </c>
      <c r="F317" t="s">
        <v>3286</v>
      </c>
      <c r="G317" t="s">
        <v>97</v>
      </c>
      <c r="H317">
        <v>8641278</v>
      </c>
      <c r="I317">
        <v>0</v>
      </c>
      <c r="J317">
        <v>2014</v>
      </c>
      <c r="K317" t="s">
        <v>641</v>
      </c>
      <c r="L317" t="s">
        <v>1079</v>
      </c>
    </row>
    <row r="318" spans="1:12" x14ac:dyDescent="0.25">
      <c r="A318" t="s">
        <v>1416</v>
      </c>
      <c r="B318" t="s">
        <v>2218</v>
      </c>
      <c r="C318" t="str">
        <f t="shared" si="4"/>
        <v>Andhra Pradesh</v>
      </c>
      <c r="D318" t="s">
        <v>63</v>
      </c>
      <c r="E318">
        <v>0</v>
      </c>
      <c r="F318" t="s">
        <v>1126</v>
      </c>
      <c r="G318" t="s">
        <v>97</v>
      </c>
      <c r="H318">
        <v>34850000</v>
      </c>
      <c r="I318">
        <v>9800000</v>
      </c>
      <c r="J318">
        <v>2014</v>
      </c>
      <c r="K318" t="s">
        <v>643</v>
      </c>
      <c r="L318" t="s">
        <v>1104</v>
      </c>
    </row>
    <row r="319" spans="1:12" x14ac:dyDescent="0.25">
      <c r="A319" t="s">
        <v>2217</v>
      </c>
      <c r="B319" t="s">
        <v>2216</v>
      </c>
      <c r="C319" t="str">
        <f t="shared" si="4"/>
        <v>Maharashtra</v>
      </c>
      <c r="D319" t="s">
        <v>24</v>
      </c>
      <c r="E319">
        <v>1</v>
      </c>
      <c r="F319" t="s">
        <v>3286</v>
      </c>
      <c r="G319" t="s">
        <v>61</v>
      </c>
      <c r="H319">
        <v>170253390</v>
      </c>
      <c r="I319">
        <v>9774791</v>
      </c>
      <c r="J319">
        <v>2014</v>
      </c>
      <c r="K319" t="s">
        <v>645</v>
      </c>
      <c r="L319" t="s">
        <v>1078</v>
      </c>
    </row>
    <row r="320" spans="1:12" x14ac:dyDescent="0.25">
      <c r="A320" t="s">
        <v>2215</v>
      </c>
      <c r="B320" t="s">
        <v>2214</v>
      </c>
      <c r="C320" t="str">
        <f t="shared" si="4"/>
        <v>Bihar [2000 Onwards]</v>
      </c>
      <c r="D320" t="s">
        <v>86</v>
      </c>
      <c r="E320">
        <v>24</v>
      </c>
      <c r="F320" t="s">
        <v>1126</v>
      </c>
      <c r="G320" t="s">
        <v>15</v>
      </c>
      <c r="H320">
        <v>81242966</v>
      </c>
      <c r="I320">
        <v>956306</v>
      </c>
      <c r="J320">
        <v>2014</v>
      </c>
      <c r="K320" t="s">
        <v>647</v>
      </c>
      <c r="L320" t="s">
        <v>1089</v>
      </c>
    </row>
    <row r="321" spans="1:12" x14ac:dyDescent="0.25">
      <c r="A321" t="s">
        <v>2213</v>
      </c>
      <c r="B321" t="s">
        <v>2212</v>
      </c>
      <c r="C321" t="str">
        <f t="shared" si="4"/>
        <v>Bihar [2000 Onwards]</v>
      </c>
      <c r="D321" t="s">
        <v>21</v>
      </c>
      <c r="E321">
        <v>0</v>
      </c>
      <c r="F321" t="s">
        <v>3286</v>
      </c>
      <c r="G321" t="s">
        <v>15</v>
      </c>
      <c r="H321">
        <v>77978890</v>
      </c>
      <c r="I321">
        <v>0</v>
      </c>
      <c r="J321">
        <v>2014</v>
      </c>
      <c r="K321" t="s">
        <v>649</v>
      </c>
      <c r="L321" t="s">
        <v>1078</v>
      </c>
    </row>
    <row r="322" spans="1:12" x14ac:dyDescent="0.25">
      <c r="A322" t="s">
        <v>2211</v>
      </c>
      <c r="B322" t="s">
        <v>2210</v>
      </c>
      <c r="C322" t="str">
        <f t="shared" ref="C322:C385" si="5">VLOOKUP(B322,$K$2:$L$544,2,FALSE)</f>
        <v>Tamil Nadu</v>
      </c>
      <c r="D322" t="s">
        <v>1781</v>
      </c>
      <c r="E322">
        <v>0</v>
      </c>
      <c r="F322" t="s">
        <v>1126</v>
      </c>
      <c r="G322" t="s">
        <v>15</v>
      </c>
      <c r="H322">
        <v>72503060</v>
      </c>
      <c r="I322">
        <v>7406366</v>
      </c>
      <c r="J322">
        <v>2014</v>
      </c>
      <c r="K322" t="s">
        <v>651</v>
      </c>
      <c r="L322" t="s">
        <v>1077</v>
      </c>
    </row>
    <row r="323" spans="1:12" x14ac:dyDescent="0.25">
      <c r="A323" t="s">
        <v>2209</v>
      </c>
      <c r="B323" t="s">
        <v>2208</v>
      </c>
      <c r="C323" t="str">
        <f t="shared" si="5"/>
        <v>Andhra Pradesh</v>
      </c>
      <c r="D323" t="s">
        <v>10</v>
      </c>
      <c r="E323">
        <v>0</v>
      </c>
      <c r="F323" t="s">
        <v>1126</v>
      </c>
      <c r="G323" t="s">
        <v>44</v>
      </c>
      <c r="H323">
        <v>8008000</v>
      </c>
      <c r="I323">
        <v>4100000</v>
      </c>
      <c r="J323">
        <v>2014</v>
      </c>
      <c r="K323" t="s">
        <v>1401</v>
      </c>
      <c r="L323" t="s">
        <v>1079</v>
      </c>
    </row>
    <row r="324" spans="1:12" x14ac:dyDescent="0.25">
      <c r="A324" t="s">
        <v>2207</v>
      </c>
      <c r="B324" t="s">
        <v>2205</v>
      </c>
      <c r="C324" t="str">
        <f t="shared" si="5"/>
        <v>Uttar Pradesh [2000 Onwards]</v>
      </c>
      <c r="D324" t="s">
        <v>21</v>
      </c>
      <c r="E324">
        <v>4</v>
      </c>
      <c r="F324" t="s">
        <v>3286</v>
      </c>
      <c r="G324" t="s">
        <v>15</v>
      </c>
      <c r="H324">
        <v>4795223</v>
      </c>
      <c r="I324">
        <v>10000</v>
      </c>
      <c r="J324">
        <v>2014</v>
      </c>
      <c r="K324" t="s">
        <v>652</v>
      </c>
      <c r="L324" t="s">
        <v>1093</v>
      </c>
    </row>
    <row r="325" spans="1:12" x14ac:dyDescent="0.25">
      <c r="A325" t="s">
        <v>2206</v>
      </c>
      <c r="B325" t="s">
        <v>2205</v>
      </c>
      <c r="C325" t="str">
        <f t="shared" si="5"/>
        <v>Uttar Pradesh [2000 Onwards]</v>
      </c>
      <c r="D325" t="s">
        <v>21</v>
      </c>
      <c r="E325">
        <v>0</v>
      </c>
      <c r="F325" t="s">
        <v>3286</v>
      </c>
      <c r="G325" t="s">
        <v>97</v>
      </c>
      <c r="H325">
        <v>191819151</v>
      </c>
      <c r="I325">
        <v>2151048</v>
      </c>
      <c r="J325">
        <v>2014</v>
      </c>
      <c r="K325" t="s">
        <v>654</v>
      </c>
      <c r="L325" t="s">
        <v>1093</v>
      </c>
    </row>
    <row r="326" spans="1:12" x14ac:dyDescent="0.25">
      <c r="A326" t="s">
        <v>2204</v>
      </c>
      <c r="B326" t="s">
        <v>2203</v>
      </c>
      <c r="C326" t="str">
        <f t="shared" si="5"/>
        <v>Chhattisgarh</v>
      </c>
      <c r="D326" t="s">
        <v>21</v>
      </c>
      <c r="E326">
        <v>0</v>
      </c>
      <c r="F326" t="s">
        <v>3286</v>
      </c>
      <c r="G326" t="s">
        <v>11</v>
      </c>
      <c r="H326">
        <v>20879652</v>
      </c>
      <c r="I326">
        <v>2700000</v>
      </c>
      <c r="J326">
        <v>2014</v>
      </c>
      <c r="K326" t="s">
        <v>1112</v>
      </c>
      <c r="L326" t="s">
        <v>1092</v>
      </c>
    </row>
    <row r="327" spans="1:12" x14ac:dyDescent="0.25">
      <c r="A327" t="s">
        <v>2202</v>
      </c>
      <c r="B327" t="s">
        <v>2201</v>
      </c>
      <c r="C327" t="str">
        <f t="shared" si="5"/>
        <v>Andhra Pradesh</v>
      </c>
      <c r="D327" t="s">
        <v>10</v>
      </c>
      <c r="E327">
        <v>4</v>
      </c>
      <c r="F327" t="s">
        <v>1126</v>
      </c>
      <c r="G327" t="s">
        <v>15</v>
      </c>
      <c r="H327">
        <v>140831576</v>
      </c>
      <c r="I327">
        <v>1386969</v>
      </c>
      <c r="J327">
        <v>2014</v>
      </c>
      <c r="K327" t="s">
        <v>1396</v>
      </c>
      <c r="L327" t="s">
        <v>1077</v>
      </c>
    </row>
    <row r="328" spans="1:12" x14ac:dyDescent="0.25">
      <c r="A328" t="s">
        <v>2200</v>
      </c>
      <c r="B328" t="s">
        <v>2199</v>
      </c>
      <c r="C328" t="str">
        <f t="shared" si="5"/>
        <v>Gujarat</v>
      </c>
      <c r="D328" t="s">
        <v>21</v>
      </c>
      <c r="E328">
        <v>0</v>
      </c>
      <c r="F328" t="s">
        <v>3286</v>
      </c>
      <c r="G328" t="s">
        <v>61</v>
      </c>
      <c r="H328">
        <v>13278493</v>
      </c>
      <c r="I328">
        <v>1814057</v>
      </c>
      <c r="J328">
        <v>2014</v>
      </c>
      <c r="K328" t="s">
        <v>664</v>
      </c>
      <c r="L328" t="s">
        <v>1078</v>
      </c>
    </row>
    <row r="329" spans="1:12" x14ac:dyDescent="0.25">
      <c r="A329" t="s">
        <v>2198</v>
      </c>
      <c r="B329" t="s">
        <v>2197</v>
      </c>
      <c r="C329" t="str">
        <f t="shared" si="5"/>
        <v>Uttar Pradesh [2000 Onwards]</v>
      </c>
      <c r="D329" t="s">
        <v>18</v>
      </c>
      <c r="E329">
        <v>0</v>
      </c>
      <c r="F329" t="s">
        <v>1126</v>
      </c>
      <c r="G329" t="s">
        <v>27</v>
      </c>
      <c r="H329">
        <v>159671544</v>
      </c>
      <c r="I329">
        <v>0</v>
      </c>
      <c r="J329">
        <v>2014</v>
      </c>
      <c r="K329" t="s">
        <v>664</v>
      </c>
      <c r="L329" t="s">
        <v>1093</v>
      </c>
    </row>
    <row r="330" spans="1:12" x14ac:dyDescent="0.25">
      <c r="A330" t="s">
        <v>2196</v>
      </c>
      <c r="B330" t="s">
        <v>2195</v>
      </c>
      <c r="C330" t="str">
        <f t="shared" si="5"/>
        <v>Kerala</v>
      </c>
      <c r="D330" t="s">
        <v>2030</v>
      </c>
      <c r="E330">
        <v>0</v>
      </c>
      <c r="F330" t="s">
        <v>1126</v>
      </c>
      <c r="G330" t="s">
        <v>11</v>
      </c>
      <c r="H330">
        <v>11818952</v>
      </c>
      <c r="I330">
        <v>0</v>
      </c>
      <c r="J330">
        <v>2014</v>
      </c>
      <c r="K330" t="s">
        <v>667</v>
      </c>
      <c r="L330" t="s">
        <v>1100</v>
      </c>
    </row>
    <row r="331" spans="1:12" x14ac:dyDescent="0.25">
      <c r="A331" t="s">
        <v>2194</v>
      </c>
      <c r="B331" t="s">
        <v>2193</v>
      </c>
      <c r="C331" t="str">
        <f t="shared" si="5"/>
        <v>West Bengal</v>
      </c>
      <c r="D331" t="s">
        <v>35</v>
      </c>
      <c r="E331">
        <v>0</v>
      </c>
      <c r="F331" t="s">
        <v>3286</v>
      </c>
      <c r="G331" t="s">
        <v>44</v>
      </c>
      <c r="H331">
        <v>11560825</v>
      </c>
      <c r="I331">
        <v>654320</v>
      </c>
      <c r="J331">
        <v>2014</v>
      </c>
      <c r="K331" t="s">
        <v>1391</v>
      </c>
      <c r="L331" t="s">
        <v>1077</v>
      </c>
    </row>
    <row r="332" spans="1:12" x14ac:dyDescent="0.25">
      <c r="A332" t="s">
        <v>1403</v>
      </c>
      <c r="B332" t="s">
        <v>2192</v>
      </c>
      <c r="C332" t="str">
        <f t="shared" si="5"/>
        <v>West Bengal</v>
      </c>
      <c r="D332" t="s">
        <v>35</v>
      </c>
      <c r="E332">
        <v>0</v>
      </c>
      <c r="F332" t="s">
        <v>3286</v>
      </c>
      <c r="G332" t="s">
        <v>11</v>
      </c>
      <c r="H332">
        <v>9778222</v>
      </c>
      <c r="I332">
        <v>28534</v>
      </c>
      <c r="J332">
        <v>2014</v>
      </c>
      <c r="K332" t="s">
        <v>1389</v>
      </c>
      <c r="L332" t="s">
        <v>1080</v>
      </c>
    </row>
    <row r="333" spans="1:12" x14ac:dyDescent="0.25">
      <c r="A333" t="s">
        <v>2191</v>
      </c>
      <c r="B333" t="s">
        <v>2190</v>
      </c>
      <c r="C333" t="str">
        <f t="shared" si="5"/>
        <v>Andhra Pradesh</v>
      </c>
      <c r="D333" t="s">
        <v>63</v>
      </c>
      <c r="E333">
        <v>0</v>
      </c>
      <c r="F333" t="s">
        <v>1126</v>
      </c>
      <c r="G333" t="s">
        <v>97</v>
      </c>
      <c r="H333">
        <v>488525332</v>
      </c>
      <c r="I333">
        <v>6328146</v>
      </c>
      <c r="J333">
        <v>2014</v>
      </c>
      <c r="K333" t="s">
        <v>671</v>
      </c>
      <c r="L333" t="s">
        <v>1078</v>
      </c>
    </row>
    <row r="334" spans="1:12" x14ac:dyDescent="0.25">
      <c r="A334" t="s">
        <v>2189</v>
      </c>
      <c r="B334" t="s">
        <v>2188</v>
      </c>
      <c r="C334" t="str">
        <f t="shared" si="5"/>
        <v>Himachal Pradesh</v>
      </c>
      <c r="D334" t="s">
        <v>21</v>
      </c>
      <c r="E334">
        <v>0</v>
      </c>
      <c r="F334" t="s">
        <v>3286</v>
      </c>
      <c r="G334" t="s">
        <v>61</v>
      </c>
      <c r="H334">
        <v>10178871</v>
      </c>
      <c r="I334">
        <v>571823</v>
      </c>
      <c r="J334">
        <v>2014</v>
      </c>
      <c r="K334" t="s">
        <v>1386</v>
      </c>
      <c r="L334" t="s">
        <v>1083</v>
      </c>
    </row>
    <row r="335" spans="1:12" x14ac:dyDescent="0.25">
      <c r="A335" t="s">
        <v>2187</v>
      </c>
      <c r="B335" t="s">
        <v>2186</v>
      </c>
      <c r="C335" t="str">
        <f t="shared" si="5"/>
        <v>Madhya Pradesh [2000 Onwards]</v>
      </c>
      <c r="D335" t="s">
        <v>21</v>
      </c>
      <c r="E335">
        <v>2</v>
      </c>
      <c r="F335" t="s">
        <v>3286</v>
      </c>
      <c r="G335" t="s">
        <v>27</v>
      </c>
      <c r="H335">
        <v>25738420</v>
      </c>
      <c r="I335">
        <v>98311</v>
      </c>
      <c r="J335">
        <v>2014</v>
      </c>
      <c r="K335" t="s">
        <v>1384</v>
      </c>
      <c r="L335" t="s">
        <v>1084</v>
      </c>
    </row>
    <row r="336" spans="1:12" x14ac:dyDescent="0.25">
      <c r="A336" t="s">
        <v>2185</v>
      </c>
      <c r="B336" t="s">
        <v>2184</v>
      </c>
      <c r="C336" t="str">
        <f t="shared" si="5"/>
        <v>Madhya Pradesh [2000 Onwards]</v>
      </c>
      <c r="D336" t="s">
        <v>21</v>
      </c>
      <c r="E336">
        <v>0</v>
      </c>
      <c r="F336" t="s">
        <v>3286</v>
      </c>
      <c r="G336" t="s">
        <v>27</v>
      </c>
      <c r="H336">
        <v>57429237</v>
      </c>
      <c r="I336">
        <v>3058993</v>
      </c>
      <c r="J336">
        <v>2014</v>
      </c>
      <c r="K336" t="s">
        <v>1383</v>
      </c>
      <c r="L336" t="s">
        <v>1084</v>
      </c>
    </row>
    <row r="337" spans="1:12" x14ac:dyDescent="0.25">
      <c r="A337" t="s">
        <v>2183</v>
      </c>
      <c r="B337" t="s">
        <v>2182</v>
      </c>
      <c r="C337" t="str">
        <f t="shared" si="5"/>
        <v>Karnataka</v>
      </c>
      <c r="D337" t="s">
        <v>256</v>
      </c>
      <c r="E337">
        <v>0</v>
      </c>
      <c r="F337" t="s">
        <v>3310</v>
      </c>
      <c r="G337" t="s">
        <v>97</v>
      </c>
      <c r="H337">
        <v>45209196</v>
      </c>
      <c r="I337">
        <v>11231000</v>
      </c>
      <c r="J337">
        <v>2014</v>
      </c>
      <c r="K337" t="s">
        <v>1381</v>
      </c>
      <c r="L337" t="s">
        <v>1077</v>
      </c>
    </row>
    <row r="338" spans="1:12" x14ac:dyDescent="0.25">
      <c r="A338" t="s">
        <v>2181</v>
      </c>
      <c r="B338" t="s">
        <v>2180</v>
      </c>
      <c r="C338" t="str">
        <f t="shared" si="5"/>
        <v>Assam</v>
      </c>
      <c r="D338" t="s">
        <v>21</v>
      </c>
      <c r="E338">
        <v>0</v>
      </c>
      <c r="F338" t="s">
        <v>3286</v>
      </c>
      <c r="G338" t="s">
        <v>15</v>
      </c>
      <c r="H338">
        <v>14782357</v>
      </c>
      <c r="I338">
        <v>5400953</v>
      </c>
      <c r="J338">
        <v>2014</v>
      </c>
      <c r="K338" t="s">
        <v>677</v>
      </c>
      <c r="L338" t="s">
        <v>1109</v>
      </c>
    </row>
    <row r="339" spans="1:12" x14ac:dyDescent="0.25">
      <c r="A339" t="s">
        <v>2179</v>
      </c>
      <c r="B339" t="s">
        <v>2178</v>
      </c>
      <c r="C339" t="str">
        <f t="shared" si="5"/>
        <v>Uttar Pradesh [2000 Onwards]</v>
      </c>
      <c r="D339" t="s">
        <v>21</v>
      </c>
      <c r="E339">
        <v>0</v>
      </c>
      <c r="F339" t="s">
        <v>3286</v>
      </c>
      <c r="G339" t="s">
        <v>44</v>
      </c>
      <c r="H339">
        <v>1782015620</v>
      </c>
      <c r="I339">
        <v>231234174</v>
      </c>
      <c r="J339">
        <v>2014</v>
      </c>
      <c r="K339" t="s">
        <v>679</v>
      </c>
      <c r="L339" t="s">
        <v>1098</v>
      </c>
    </row>
    <row r="340" spans="1:12" x14ac:dyDescent="0.25">
      <c r="A340" t="s">
        <v>2177</v>
      </c>
      <c r="B340" t="s">
        <v>2176</v>
      </c>
      <c r="C340" t="str">
        <f t="shared" si="5"/>
        <v>West Bengal</v>
      </c>
      <c r="D340" t="s">
        <v>253</v>
      </c>
      <c r="E340">
        <v>0</v>
      </c>
      <c r="F340" t="s">
        <v>3286</v>
      </c>
      <c r="G340" t="s">
        <v>27</v>
      </c>
      <c r="H340">
        <v>4857752</v>
      </c>
      <c r="I340">
        <v>0</v>
      </c>
      <c r="J340">
        <v>2014</v>
      </c>
      <c r="K340" t="s">
        <v>1378</v>
      </c>
      <c r="L340" t="s">
        <v>1098</v>
      </c>
    </row>
    <row r="341" spans="1:12" x14ac:dyDescent="0.25">
      <c r="A341" t="s">
        <v>2175</v>
      </c>
      <c r="B341" t="s">
        <v>2174</v>
      </c>
      <c r="C341" t="str">
        <f t="shared" si="5"/>
        <v>Maharashtra</v>
      </c>
      <c r="D341" t="s">
        <v>53</v>
      </c>
      <c r="E341">
        <v>2</v>
      </c>
      <c r="F341" t="s">
        <v>1126</v>
      </c>
      <c r="G341" t="s">
        <v>171</v>
      </c>
      <c r="H341">
        <v>665047926</v>
      </c>
      <c r="I341">
        <v>11799786</v>
      </c>
      <c r="J341">
        <v>2014</v>
      </c>
      <c r="K341" t="s">
        <v>685</v>
      </c>
      <c r="L341" t="s">
        <v>1097</v>
      </c>
    </row>
    <row r="342" spans="1:12" x14ac:dyDescent="0.25">
      <c r="A342" t="s">
        <v>1390</v>
      </c>
      <c r="B342" t="s">
        <v>2173</v>
      </c>
      <c r="C342" t="str">
        <f t="shared" si="5"/>
        <v>Kerala</v>
      </c>
      <c r="D342" t="s">
        <v>35</v>
      </c>
      <c r="E342">
        <v>1</v>
      </c>
      <c r="F342" t="s">
        <v>3286</v>
      </c>
      <c r="G342" t="s">
        <v>11</v>
      </c>
      <c r="H342">
        <v>13251330</v>
      </c>
      <c r="I342">
        <v>3439654</v>
      </c>
      <c r="J342">
        <v>2014</v>
      </c>
      <c r="K342" t="s">
        <v>687</v>
      </c>
      <c r="L342" t="s">
        <v>1096</v>
      </c>
    </row>
    <row r="343" spans="1:12" x14ac:dyDescent="0.25">
      <c r="A343" t="s">
        <v>2172</v>
      </c>
      <c r="B343" t="s">
        <v>2171</v>
      </c>
      <c r="C343" t="str">
        <f t="shared" si="5"/>
        <v>Tamil Nadu</v>
      </c>
      <c r="D343" t="s">
        <v>1781</v>
      </c>
      <c r="E343">
        <v>1</v>
      </c>
      <c r="F343" t="s">
        <v>1126</v>
      </c>
      <c r="G343" t="s">
        <v>97</v>
      </c>
      <c r="H343">
        <v>7378589</v>
      </c>
      <c r="I343">
        <v>969756</v>
      </c>
      <c r="J343">
        <v>2014</v>
      </c>
      <c r="K343" t="s">
        <v>692</v>
      </c>
      <c r="L343" t="s">
        <v>1078</v>
      </c>
    </row>
    <row r="344" spans="1:12" x14ac:dyDescent="0.25">
      <c r="A344" t="s">
        <v>2170</v>
      </c>
      <c r="B344" t="s">
        <v>2169</v>
      </c>
      <c r="C344" t="str">
        <f t="shared" si="5"/>
        <v>Orissa</v>
      </c>
      <c r="D344" t="s">
        <v>96</v>
      </c>
      <c r="E344">
        <v>0</v>
      </c>
      <c r="F344" t="s">
        <v>1126</v>
      </c>
      <c r="G344" t="s">
        <v>15</v>
      </c>
      <c r="H344">
        <v>3630888</v>
      </c>
      <c r="I344">
        <v>0</v>
      </c>
      <c r="J344">
        <v>2014</v>
      </c>
      <c r="K344" t="s">
        <v>694</v>
      </c>
      <c r="L344" t="s">
        <v>1084</v>
      </c>
    </row>
    <row r="345" spans="1:12" x14ac:dyDescent="0.25">
      <c r="A345" t="s">
        <v>2168</v>
      </c>
      <c r="B345" t="s">
        <v>2167</v>
      </c>
      <c r="C345" t="str">
        <f t="shared" si="5"/>
        <v>Andhra Pradesh</v>
      </c>
      <c r="D345" t="s">
        <v>10</v>
      </c>
      <c r="E345">
        <v>2</v>
      </c>
      <c r="F345" t="s">
        <v>1126</v>
      </c>
      <c r="G345" t="s">
        <v>15</v>
      </c>
      <c r="H345">
        <v>151582464</v>
      </c>
      <c r="I345">
        <v>78753620</v>
      </c>
      <c r="J345">
        <v>2014</v>
      </c>
      <c r="K345" t="s">
        <v>1372</v>
      </c>
      <c r="L345" t="s">
        <v>1079</v>
      </c>
    </row>
    <row r="346" spans="1:12" x14ac:dyDescent="0.25">
      <c r="A346" t="s">
        <v>2166</v>
      </c>
      <c r="B346" t="s">
        <v>2165</v>
      </c>
      <c r="C346" t="str">
        <f t="shared" si="5"/>
        <v>West Bengal</v>
      </c>
      <c r="D346" t="s">
        <v>253</v>
      </c>
      <c r="E346">
        <v>0</v>
      </c>
      <c r="F346" t="s">
        <v>3286</v>
      </c>
      <c r="G346" t="s">
        <v>81</v>
      </c>
      <c r="H346">
        <v>31031095</v>
      </c>
      <c r="I346">
        <v>0</v>
      </c>
      <c r="J346">
        <v>2014</v>
      </c>
      <c r="K346" t="s">
        <v>1370</v>
      </c>
      <c r="L346" t="s">
        <v>1083</v>
      </c>
    </row>
    <row r="347" spans="1:12" x14ac:dyDescent="0.25">
      <c r="A347" t="s">
        <v>2164</v>
      </c>
      <c r="B347" t="s">
        <v>2163</v>
      </c>
      <c r="C347" t="str">
        <f t="shared" si="5"/>
        <v>Uttar Pradesh [2000 Onwards]</v>
      </c>
      <c r="D347" t="s">
        <v>21</v>
      </c>
      <c r="E347">
        <v>2</v>
      </c>
      <c r="F347" t="s">
        <v>3286</v>
      </c>
      <c r="G347" t="s">
        <v>27</v>
      </c>
      <c r="H347">
        <v>8803517</v>
      </c>
      <c r="I347">
        <v>3074600</v>
      </c>
      <c r="J347">
        <v>2014</v>
      </c>
      <c r="K347" t="s">
        <v>1368</v>
      </c>
      <c r="L347" t="s">
        <v>1092</v>
      </c>
    </row>
    <row r="348" spans="1:12" x14ac:dyDescent="0.25">
      <c r="A348" t="s">
        <v>2162</v>
      </c>
      <c r="B348" t="s">
        <v>2161</v>
      </c>
      <c r="C348" t="str">
        <f t="shared" si="5"/>
        <v>Uttar Pradesh [2000 Onwards]</v>
      </c>
      <c r="D348" t="s">
        <v>2025</v>
      </c>
      <c r="E348">
        <v>2</v>
      </c>
      <c r="F348" t="s">
        <v>3310</v>
      </c>
      <c r="G348" t="s">
        <v>27</v>
      </c>
      <c r="H348">
        <v>26858156</v>
      </c>
      <c r="I348">
        <v>1805603</v>
      </c>
      <c r="J348">
        <v>2014</v>
      </c>
      <c r="K348" t="s">
        <v>700</v>
      </c>
      <c r="L348" t="s">
        <v>1095</v>
      </c>
    </row>
    <row r="349" spans="1:12" x14ac:dyDescent="0.25">
      <c r="A349" t="s">
        <v>2160</v>
      </c>
      <c r="B349" t="s">
        <v>2159</v>
      </c>
      <c r="C349" t="str">
        <f t="shared" si="5"/>
        <v>Uttar Pradesh [2000 Onwards]</v>
      </c>
      <c r="D349" t="s">
        <v>21</v>
      </c>
      <c r="E349">
        <v>0</v>
      </c>
      <c r="F349" t="s">
        <v>3286</v>
      </c>
      <c r="G349" t="s">
        <v>27</v>
      </c>
      <c r="H349">
        <v>37618214</v>
      </c>
      <c r="I349">
        <v>1200000</v>
      </c>
      <c r="J349">
        <v>2014</v>
      </c>
      <c r="K349" t="s">
        <v>702</v>
      </c>
      <c r="L349" t="s">
        <v>1077</v>
      </c>
    </row>
    <row r="350" spans="1:12" x14ac:dyDescent="0.25">
      <c r="A350" t="s">
        <v>2158</v>
      </c>
      <c r="B350" t="s">
        <v>2157</v>
      </c>
      <c r="C350" t="str">
        <f t="shared" si="5"/>
        <v>Mizoram</v>
      </c>
      <c r="D350" t="s">
        <v>35</v>
      </c>
      <c r="E350">
        <v>0</v>
      </c>
      <c r="F350" t="s">
        <v>3286</v>
      </c>
      <c r="G350" t="s">
        <v>15</v>
      </c>
      <c r="H350">
        <v>25733421</v>
      </c>
      <c r="I350">
        <v>0</v>
      </c>
      <c r="J350">
        <v>2014</v>
      </c>
      <c r="K350" t="s">
        <v>1365</v>
      </c>
      <c r="L350" t="s">
        <v>1084</v>
      </c>
    </row>
    <row r="351" spans="1:12" x14ac:dyDescent="0.25">
      <c r="A351" t="s">
        <v>2156</v>
      </c>
      <c r="B351" t="s">
        <v>2155</v>
      </c>
      <c r="C351" t="str">
        <f t="shared" si="5"/>
        <v>Uttar Pradesh [2000 Onwards]</v>
      </c>
      <c r="D351" t="s">
        <v>21</v>
      </c>
      <c r="E351">
        <v>2</v>
      </c>
      <c r="F351" t="s">
        <v>3286</v>
      </c>
      <c r="G351" t="s">
        <v>97</v>
      </c>
      <c r="H351">
        <v>21128221</v>
      </c>
      <c r="I351">
        <v>0</v>
      </c>
      <c r="J351">
        <v>2014</v>
      </c>
      <c r="K351" t="s">
        <v>704</v>
      </c>
      <c r="L351" t="s">
        <v>1078</v>
      </c>
    </row>
    <row r="352" spans="1:12" x14ac:dyDescent="0.25">
      <c r="A352" t="s">
        <v>2154</v>
      </c>
      <c r="B352" t="s">
        <v>2153</v>
      </c>
      <c r="C352" t="str">
        <f t="shared" si="5"/>
        <v>Uttar Pradesh [2000 Onwards]</v>
      </c>
      <c r="D352" t="s">
        <v>21</v>
      </c>
      <c r="E352">
        <v>4</v>
      </c>
      <c r="F352" t="s">
        <v>3286</v>
      </c>
      <c r="G352" t="s">
        <v>61</v>
      </c>
      <c r="H352">
        <v>72866898</v>
      </c>
      <c r="I352">
        <v>600000</v>
      </c>
      <c r="J352">
        <v>2014</v>
      </c>
      <c r="K352" t="s">
        <v>712</v>
      </c>
      <c r="L352" t="s">
        <v>1078</v>
      </c>
    </row>
    <row r="353" spans="1:12" x14ac:dyDescent="0.25">
      <c r="A353" t="s">
        <v>2152</v>
      </c>
      <c r="B353" t="s">
        <v>2151</v>
      </c>
      <c r="C353" t="str">
        <f t="shared" si="5"/>
        <v>Madhya Pradesh [2000 Onwards]</v>
      </c>
      <c r="D353" t="s">
        <v>21</v>
      </c>
      <c r="E353">
        <v>0</v>
      </c>
      <c r="F353" t="s">
        <v>3286</v>
      </c>
      <c r="G353" t="s">
        <v>97</v>
      </c>
      <c r="H353">
        <v>110523112</v>
      </c>
      <c r="I353">
        <v>6878160</v>
      </c>
      <c r="J353">
        <v>2014</v>
      </c>
      <c r="K353" t="s">
        <v>714</v>
      </c>
      <c r="L353" t="s">
        <v>1078</v>
      </c>
    </row>
    <row r="354" spans="1:12" x14ac:dyDescent="0.25">
      <c r="A354" t="s">
        <v>2150</v>
      </c>
      <c r="B354" t="s">
        <v>2149</v>
      </c>
      <c r="C354" t="str">
        <f t="shared" si="5"/>
        <v>Maharashtra</v>
      </c>
      <c r="D354" t="s">
        <v>21</v>
      </c>
      <c r="E354">
        <v>10</v>
      </c>
      <c r="F354" t="s">
        <v>3286</v>
      </c>
      <c r="G354" t="s">
        <v>432</v>
      </c>
      <c r="H354">
        <v>95617889</v>
      </c>
      <c r="I354">
        <v>0</v>
      </c>
      <c r="J354">
        <v>2014</v>
      </c>
      <c r="K354" t="s">
        <v>716</v>
      </c>
      <c r="L354" t="s">
        <v>716</v>
      </c>
    </row>
    <row r="355" spans="1:12" x14ac:dyDescent="0.25">
      <c r="A355" t="s">
        <v>2148</v>
      </c>
      <c r="B355" t="s">
        <v>2147</v>
      </c>
      <c r="C355" t="str">
        <f t="shared" si="5"/>
        <v>Maharashtra</v>
      </c>
      <c r="D355" t="s">
        <v>21</v>
      </c>
      <c r="E355">
        <v>0</v>
      </c>
      <c r="F355" t="s">
        <v>3286</v>
      </c>
      <c r="G355" t="s">
        <v>146</v>
      </c>
      <c r="H355">
        <v>1080867626</v>
      </c>
      <c r="I355">
        <v>414479088</v>
      </c>
      <c r="J355">
        <v>2014</v>
      </c>
      <c r="K355" t="s">
        <v>719</v>
      </c>
      <c r="L355" t="s">
        <v>1078</v>
      </c>
    </row>
    <row r="356" spans="1:12" x14ac:dyDescent="0.25">
      <c r="A356" t="s">
        <v>2146</v>
      </c>
      <c r="B356" t="s">
        <v>2145</v>
      </c>
      <c r="C356" t="str">
        <f t="shared" si="5"/>
        <v>Maharashtra</v>
      </c>
      <c r="D356" t="s">
        <v>21</v>
      </c>
      <c r="E356">
        <v>10</v>
      </c>
      <c r="F356" t="s">
        <v>3286</v>
      </c>
      <c r="G356" t="s">
        <v>44</v>
      </c>
      <c r="H356">
        <v>72156258</v>
      </c>
      <c r="I356">
        <v>6593325</v>
      </c>
      <c r="J356">
        <v>2014</v>
      </c>
      <c r="K356" t="s">
        <v>723</v>
      </c>
      <c r="L356" t="s">
        <v>1078</v>
      </c>
    </row>
    <row r="357" spans="1:12" x14ac:dyDescent="0.25">
      <c r="A357" t="s">
        <v>2144</v>
      </c>
      <c r="B357" t="s">
        <v>2143</v>
      </c>
      <c r="C357" t="str">
        <f t="shared" si="5"/>
        <v>Maharashtra</v>
      </c>
      <c r="D357" t="s">
        <v>53</v>
      </c>
      <c r="E357">
        <v>0</v>
      </c>
      <c r="F357" t="s">
        <v>1126</v>
      </c>
      <c r="G357" t="s">
        <v>15</v>
      </c>
      <c r="H357">
        <v>58352000</v>
      </c>
      <c r="I357">
        <v>2257000</v>
      </c>
      <c r="J357">
        <v>2014</v>
      </c>
      <c r="K357" t="s">
        <v>725</v>
      </c>
      <c r="L357" t="s">
        <v>1098</v>
      </c>
    </row>
    <row r="358" spans="1:12" x14ac:dyDescent="0.25">
      <c r="A358" t="s">
        <v>2142</v>
      </c>
      <c r="B358" t="s">
        <v>2141</v>
      </c>
      <c r="C358" t="str">
        <f t="shared" si="5"/>
        <v>Maharashtra</v>
      </c>
      <c r="D358" t="s">
        <v>53</v>
      </c>
      <c r="E358">
        <v>1</v>
      </c>
      <c r="F358" t="s">
        <v>1126</v>
      </c>
      <c r="G358" t="s">
        <v>15</v>
      </c>
      <c r="H358">
        <v>13132841</v>
      </c>
      <c r="I358">
        <v>0</v>
      </c>
      <c r="J358">
        <v>2014</v>
      </c>
      <c r="K358" t="s">
        <v>733</v>
      </c>
      <c r="L358" t="s">
        <v>1079</v>
      </c>
    </row>
    <row r="359" spans="1:12" x14ac:dyDescent="0.25">
      <c r="A359" t="s">
        <v>2140</v>
      </c>
      <c r="B359" t="s">
        <v>2139</v>
      </c>
      <c r="C359" t="str">
        <f t="shared" si="5"/>
        <v>Maharashtra</v>
      </c>
      <c r="D359" t="s">
        <v>53</v>
      </c>
      <c r="E359">
        <v>1</v>
      </c>
      <c r="F359" t="s">
        <v>1126</v>
      </c>
      <c r="G359" t="s">
        <v>146</v>
      </c>
      <c r="H359">
        <v>13304397</v>
      </c>
      <c r="I359">
        <v>10502345</v>
      </c>
      <c r="J359">
        <v>2014</v>
      </c>
      <c r="K359" t="s">
        <v>735</v>
      </c>
      <c r="L359" t="s">
        <v>1079</v>
      </c>
    </row>
    <row r="360" spans="1:12" x14ac:dyDescent="0.25">
      <c r="A360" t="s">
        <v>2138</v>
      </c>
      <c r="B360" t="s">
        <v>2137</v>
      </c>
      <c r="C360" t="str">
        <f t="shared" si="5"/>
        <v>Bihar [2000 Onwards]</v>
      </c>
      <c r="D360" t="s">
        <v>1798</v>
      </c>
      <c r="E360">
        <v>0</v>
      </c>
      <c r="F360" t="s">
        <v>1126</v>
      </c>
      <c r="G360" t="s">
        <v>171</v>
      </c>
      <c r="H360">
        <v>31162836</v>
      </c>
      <c r="I360">
        <v>0</v>
      </c>
      <c r="J360">
        <v>2014</v>
      </c>
      <c r="K360" t="s">
        <v>737</v>
      </c>
      <c r="L360" t="s">
        <v>1079</v>
      </c>
    </row>
    <row r="361" spans="1:12" x14ac:dyDescent="0.25">
      <c r="A361" t="s">
        <v>2136</v>
      </c>
      <c r="B361" t="s">
        <v>2135</v>
      </c>
      <c r="C361" t="str">
        <f t="shared" si="5"/>
        <v>West Bengal</v>
      </c>
      <c r="D361" t="s">
        <v>1826</v>
      </c>
      <c r="E361">
        <v>0</v>
      </c>
      <c r="F361" t="s">
        <v>3310</v>
      </c>
      <c r="G361" t="s">
        <v>11</v>
      </c>
      <c r="H361">
        <v>2758610</v>
      </c>
      <c r="I361">
        <v>0</v>
      </c>
      <c r="J361">
        <v>2014</v>
      </c>
      <c r="K361" t="s">
        <v>739</v>
      </c>
      <c r="L361" t="s">
        <v>1079</v>
      </c>
    </row>
    <row r="362" spans="1:12" x14ac:dyDescent="0.25">
      <c r="A362" t="s">
        <v>2134</v>
      </c>
      <c r="B362" t="s">
        <v>2133</v>
      </c>
      <c r="C362" t="str">
        <f t="shared" si="5"/>
        <v>Uttar Pradesh [2000 Onwards]</v>
      </c>
      <c r="D362" t="s">
        <v>21</v>
      </c>
      <c r="E362">
        <v>1</v>
      </c>
      <c r="F362" t="s">
        <v>3286</v>
      </c>
      <c r="G362" t="s">
        <v>44</v>
      </c>
      <c r="H362">
        <v>10794222</v>
      </c>
      <c r="I362">
        <v>3090803</v>
      </c>
      <c r="J362">
        <v>2014</v>
      </c>
      <c r="K362" t="s">
        <v>1113</v>
      </c>
      <c r="L362" t="s">
        <v>1079</v>
      </c>
    </row>
    <row r="363" spans="1:12" x14ac:dyDescent="0.25">
      <c r="A363" t="s">
        <v>2132</v>
      </c>
      <c r="B363" t="s">
        <v>2131</v>
      </c>
      <c r="C363" t="str">
        <f t="shared" si="5"/>
        <v>Bihar [2000 Onwards]</v>
      </c>
      <c r="D363" t="s">
        <v>21</v>
      </c>
      <c r="E363">
        <v>0</v>
      </c>
      <c r="F363" t="s">
        <v>3286</v>
      </c>
      <c r="G363" t="s">
        <v>15</v>
      </c>
      <c r="H363">
        <v>145712654</v>
      </c>
      <c r="I363">
        <v>989888</v>
      </c>
      <c r="J363">
        <v>2014</v>
      </c>
      <c r="K363" t="s">
        <v>741</v>
      </c>
      <c r="L363" t="s">
        <v>1079</v>
      </c>
    </row>
    <row r="364" spans="1:12" x14ac:dyDescent="0.25">
      <c r="A364" t="s">
        <v>2130</v>
      </c>
      <c r="B364" t="s">
        <v>2129</v>
      </c>
      <c r="C364" t="str">
        <f t="shared" si="5"/>
        <v>Karnataka</v>
      </c>
      <c r="D364" t="s">
        <v>21</v>
      </c>
      <c r="E364">
        <v>0</v>
      </c>
      <c r="F364" t="s">
        <v>3286</v>
      </c>
      <c r="G364" t="s">
        <v>27</v>
      </c>
      <c r="H364">
        <v>6321591</v>
      </c>
      <c r="I364">
        <v>4399048</v>
      </c>
      <c r="J364">
        <v>2014</v>
      </c>
      <c r="K364" t="s">
        <v>1350</v>
      </c>
      <c r="L364" t="s">
        <v>1093</v>
      </c>
    </row>
    <row r="365" spans="1:12" x14ac:dyDescent="0.25">
      <c r="A365" t="s">
        <v>2128</v>
      </c>
      <c r="B365" t="s">
        <v>2127</v>
      </c>
      <c r="C365" t="str">
        <f t="shared" si="5"/>
        <v>Orissa</v>
      </c>
      <c r="D365" t="s">
        <v>96</v>
      </c>
      <c r="E365">
        <v>0</v>
      </c>
      <c r="F365" t="s">
        <v>1126</v>
      </c>
      <c r="G365" t="s">
        <v>15</v>
      </c>
      <c r="H365">
        <v>52977088</v>
      </c>
      <c r="I365">
        <v>705404</v>
      </c>
      <c r="J365">
        <v>2014</v>
      </c>
      <c r="K365" t="s">
        <v>1114</v>
      </c>
      <c r="L365" t="s">
        <v>1084</v>
      </c>
    </row>
    <row r="366" spans="1:12" x14ac:dyDescent="0.25">
      <c r="A366" t="s">
        <v>2126</v>
      </c>
      <c r="B366" t="s">
        <v>2125</v>
      </c>
      <c r="C366" t="str">
        <f t="shared" si="5"/>
        <v>Nagaland</v>
      </c>
      <c r="D366" t="s">
        <v>755</v>
      </c>
      <c r="E366">
        <v>0</v>
      </c>
      <c r="F366" t="s">
        <v>1126</v>
      </c>
      <c r="G366" t="s">
        <v>15</v>
      </c>
      <c r="H366">
        <v>315834264</v>
      </c>
      <c r="I366">
        <v>0</v>
      </c>
      <c r="J366">
        <v>2014</v>
      </c>
      <c r="K366" t="s">
        <v>746</v>
      </c>
      <c r="L366" t="s">
        <v>1078</v>
      </c>
    </row>
    <row r="367" spans="1:12" x14ac:dyDescent="0.25">
      <c r="A367" t="s">
        <v>2124</v>
      </c>
      <c r="B367" t="s">
        <v>2123</v>
      </c>
      <c r="C367" t="str">
        <f t="shared" si="5"/>
        <v>Tamil Nadu</v>
      </c>
      <c r="D367" t="s">
        <v>1781</v>
      </c>
      <c r="E367">
        <v>0</v>
      </c>
      <c r="F367" t="s">
        <v>1126</v>
      </c>
      <c r="G367" t="s">
        <v>11</v>
      </c>
      <c r="H367">
        <v>19074709</v>
      </c>
      <c r="I367">
        <v>13629120</v>
      </c>
      <c r="J367">
        <v>2014</v>
      </c>
      <c r="K367" t="s">
        <v>748</v>
      </c>
      <c r="L367" t="s">
        <v>1093</v>
      </c>
    </row>
    <row r="368" spans="1:12" x14ac:dyDescent="0.25">
      <c r="A368" t="s">
        <v>2122</v>
      </c>
      <c r="B368" t="s">
        <v>2121</v>
      </c>
      <c r="C368" t="str">
        <f t="shared" si="5"/>
        <v>Andhra Pradesh</v>
      </c>
      <c r="D368" t="s">
        <v>35</v>
      </c>
      <c r="E368">
        <v>0</v>
      </c>
      <c r="F368" t="s">
        <v>3286</v>
      </c>
      <c r="G368" t="s">
        <v>97</v>
      </c>
      <c r="H368">
        <v>7048969</v>
      </c>
      <c r="I368">
        <v>0</v>
      </c>
      <c r="J368">
        <v>2014</v>
      </c>
      <c r="K368" t="s">
        <v>750</v>
      </c>
      <c r="L368" t="s">
        <v>1097</v>
      </c>
    </row>
    <row r="369" spans="1:12" x14ac:dyDescent="0.25">
      <c r="A369" t="s">
        <v>2120</v>
      </c>
      <c r="B369" t="s">
        <v>2119</v>
      </c>
      <c r="C369" t="str">
        <f t="shared" si="5"/>
        <v>Rajasthan</v>
      </c>
      <c r="D369" t="s">
        <v>21</v>
      </c>
      <c r="E369">
        <v>0</v>
      </c>
      <c r="F369" t="s">
        <v>3286</v>
      </c>
      <c r="G369" t="s">
        <v>27</v>
      </c>
      <c r="H369">
        <v>17921949</v>
      </c>
      <c r="I369">
        <v>0</v>
      </c>
      <c r="J369">
        <v>2014</v>
      </c>
      <c r="K369" t="s">
        <v>1344</v>
      </c>
      <c r="L369" t="s">
        <v>1095</v>
      </c>
    </row>
    <row r="370" spans="1:12" x14ac:dyDescent="0.25">
      <c r="A370" t="s">
        <v>2118</v>
      </c>
      <c r="B370" t="s">
        <v>2117</v>
      </c>
      <c r="C370" t="str">
        <f t="shared" si="5"/>
        <v>Uttar Pradesh [2000 Onwards]</v>
      </c>
      <c r="D370" t="s">
        <v>21</v>
      </c>
      <c r="E370">
        <v>0</v>
      </c>
      <c r="F370" t="s">
        <v>3286</v>
      </c>
      <c r="G370" t="s">
        <v>27</v>
      </c>
      <c r="H370">
        <v>34806740</v>
      </c>
      <c r="I370">
        <v>0</v>
      </c>
      <c r="J370">
        <v>2014</v>
      </c>
      <c r="K370" t="s">
        <v>754</v>
      </c>
      <c r="L370" t="s">
        <v>754</v>
      </c>
    </row>
    <row r="371" spans="1:12" x14ac:dyDescent="0.25">
      <c r="A371" t="s">
        <v>2116</v>
      </c>
      <c r="B371" t="s">
        <v>2115</v>
      </c>
      <c r="C371" t="str">
        <f t="shared" si="5"/>
        <v>Maharashtra</v>
      </c>
      <c r="D371" t="s">
        <v>21</v>
      </c>
      <c r="E371">
        <v>4</v>
      </c>
      <c r="F371" t="s">
        <v>3286</v>
      </c>
      <c r="G371" t="s">
        <v>11</v>
      </c>
      <c r="H371">
        <v>153704475</v>
      </c>
      <c r="I371">
        <v>19004037</v>
      </c>
      <c r="J371">
        <v>2014</v>
      </c>
      <c r="K371" t="s">
        <v>757</v>
      </c>
      <c r="L371" t="s">
        <v>1092</v>
      </c>
    </row>
    <row r="372" spans="1:12" x14ac:dyDescent="0.25">
      <c r="A372" t="s">
        <v>2114</v>
      </c>
      <c r="B372" t="s">
        <v>2113</v>
      </c>
      <c r="C372" t="str">
        <f t="shared" si="5"/>
        <v>Uttarakhand</v>
      </c>
      <c r="D372" t="s">
        <v>21</v>
      </c>
      <c r="E372">
        <v>0</v>
      </c>
      <c r="F372" t="s">
        <v>3286</v>
      </c>
      <c r="G372" t="s">
        <v>27</v>
      </c>
      <c r="H372">
        <v>5562704</v>
      </c>
      <c r="I372">
        <v>0</v>
      </c>
      <c r="J372">
        <v>2014</v>
      </c>
      <c r="K372" t="s">
        <v>759</v>
      </c>
      <c r="L372" t="s">
        <v>1077</v>
      </c>
    </row>
    <row r="373" spans="1:12" x14ac:dyDescent="0.25">
      <c r="A373" t="s">
        <v>2112</v>
      </c>
      <c r="B373" t="s">
        <v>2111</v>
      </c>
      <c r="C373" t="str">
        <f t="shared" si="5"/>
        <v>Bihar [2000 Onwards]</v>
      </c>
      <c r="D373" t="s">
        <v>75</v>
      </c>
      <c r="E373">
        <v>0</v>
      </c>
      <c r="F373" t="s">
        <v>3310</v>
      </c>
      <c r="G373" t="s">
        <v>97</v>
      </c>
      <c r="H373">
        <v>11812717</v>
      </c>
      <c r="I373">
        <v>477000</v>
      </c>
      <c r="J373">
        <v>2014</v>
      </c>
      <c r="K373" t="s">
        <v>761</v>
      </c>
      <c r="L373" t="s">
        <v>1081</v>
      </c>
    </row>
    <row r="374" spans="1:12" x14ac:dyDescent="0.25">
      <c r="A374" t="s">
        <v>2110</v>
      </c>
      <c r="B374" t="s">
        <v>2109</v>
      </c>
      <c r="C374" t="str">
        <f t="shared" si="5"/>
        <v>Andhra Pradesh</v>
      </c>
      <c r="D374" t="s">
        <v>35</v>
      </c>
      <c r="E374">
        <v>1</v>
      </c>
      <c r="F374" t="s">
        <v>3286</v>
      </c>
      <c r="G374" t="s">
        <v>97</v>
      </c>
      <c r="H374">
        <v>85907866</v>
      </c>
      <c r="I374">
        <v>10103677</v>
      </c>
      <c r="J374">
        <v>2014</v>
      </c>
      <c r="K374" t="s">
        <v>1339</v>
      </c>
      <c r="L374" t="s">
        <v>1078</v>
      </c>
    </row>
    <row r="375" spans="1:12" x14ac:dyDescent="0.25">
      <c r="A375" t="s">
        <v>2108</v>
      </c>
      <c r="B375" t="s">
        <v>2107</v>
      </c>
      <c r="C375" t="str">
        <f t="shared" si="5"/>
        <v>Tamil Nadu</v>
      </c>
      <c r="D375" t="s">
        <v>1781</v>
      </c>
      <c r="E375">
        <v>0</v>
      </c>
      <c r="F375" t="s">
        <v>1126</v>
      </c>
      <c r="G375" t="s">
        <v>15</v>
      </c>
      <c r="H375">
        <v>126539914</v>
      </c>
      <c r="I375">
        <v>92677412</v>
      </c>
      <c r="J375">
        <v>2014</v>
      </c>
      <c r="K375" t="s">
        <v>765</v>
      </c>
      <c r="L375" t="s">
        <v>1079</v>
      </c>
    </row>
    <row r="376" spans="1:12" x14ac:dyDescent="0.25">
      <c r="A376" t="s">
        <v>2106</v>
      </c>
      <c r="B376" t="s">
        <v>2105</v>
      </c>
      <c r="C376" t="str">
        <f t="shared" si="5"/>
        <v>Maharashtra</v>
      </c>
      <c r="D376" t="s">
        <v>35</v>
      </c>
      <c r="E376">
        <v>0</v>
      </c>
      <c r="F376" t="s">
        <v>3286</v>
      </c>
      <c r="G376" t="s">
        <v>27</v>
      </c>
      <c r="H376">
        <v>388758910</v>
      </c>
      <c r="I376">
        <v>30513286</v>
      </c>
      <c r="J376">
        <v>2014</v>
      </c>
      <c r="K376" t="s">
        <v>2104</v>
      </c>
      <c r="L376" t="s">
        <v>1086</v>
      </c>
    </row>
    <row r="377" spans="1:12" x14ac:dyDescent="0.25">
      <c r="A377" t="s">
        <v>2103</v>
      </c>
      <c r="B377" t="s">
        <v>2102</v>
      </c>
      <c r="C377" t="str">
        <f t="shared" si="5"/>
        <v>Maharashtra</v>
      </c>
      <c r="D377" t="s">
        <v>21</v>
      </c>
      <c r="E377">
        <v>0</v>
      </c>
      <c r="F377" t="s">
        <v>3286</v>
      </c>
      <c r="G377" t="s">
        <v>11</v>
      </c>
      <c r="H377">
        <v>131103963</v>
      </c>
      <c r="I377">
        <v>7571753</v>
      </c>
      <c r="J377">
        <v>2014</v>
      </c>
      <c r="K377" t="s">
        <v>769</v>
      </c>
      <c r="L377" t="s">
        <v>1093</v>
      </c>
    </row>
    <row r="378" spans="1:12" x14ac:dyDescent="0.25">
      <c r="A378" t="s">
        <v>2101</v>
      </c>
      <c r="B378" t="s">
        <v>2100</v>
      </c>
      <c r="C378" t="str">
        <f t="shared" si="5"/>
        <v>Andhra Pradesh</v>
      </c>
      <c r="D378" t="s">
        <v>1838</v>
      </c>
      <c r="E378">
        <v>2</v>
      </c>
      <c r="F378" t="s">
        <v>3310</v>
      </c>
      <c r="G378" t="s">
        <v>11</v>
      </c>
      <c r="H378">
        <v>219577179</v>
      </c>
      <c r="I378">
        <v>1077820</v>
      </c>
      <c r="J378">
        <v>2014</v>
      </c>
      <c r="K378" t="s">
        <v>771</v>
      </c>
      <c r="L378" t="s">
        <v>1077</v>
      </c>
    </row>
    <row r="379" spans="1:12" x14ac:dyDescent="0.25">
      <c r="A379" t="s">
        <v>2099</v>
      </c>
      <c r="B379" t="s">
        <v>2098</v>
      </c>
      <c r="C379" t="str">
        <f t="shared" si="5"/>
        <v>Andhra Pradesh</v>
      </c>
      <c r="D379" t="s">
        <v>63</v>
      </c>
      <c r="E379">
        <v>2</v>
      </c>
      <c r="F379" t="s">
        <v>1126</v>
      </c>
      <c r="G379" t="s">
        <v>15</v>
      </c>
      <c r="H379">
        <v>595838093</v>
      </c>
      <c r="I379">
        <v>56263516</v>
      </c>
      <c r="J379">
        <v>2014</v>
      </c>
      <c r="K379" t="s">
        <v>1334</v>
      </c>
      <c r="L379" t="s">
        <v>1092</v>
      </c>
    </row>
    <row r="380" spans="1:12" x14ac:dyDescent="0.25">
      <c r="A380" t="s">
        <v>2097</v>
      </c>
      <c r="B380" t="s">
        <v>2096</v>
      </c>
      <c r="C380" t="str">
        <f t="shared" si="5"/>
        <v>Andhra Pradesh</v>
      </c>
      <c r="D380" t="s">
        <v>21</v>
      </c>
      <c r="E380">
        <v>1</v>
      </c>
      <c r="F380" t="s">
        <v>3286</v>
      </c>
      <c r="G380" t="s">
        <v>15</v>
      </c>
      <c r="H380">
        <v>2883567122</v>
      </c>
      <c r="I380">
        <v>168501286</v>
      </c>
      <c r="J380">
        <v>2014</v>
      </c>
      <c r="K380" t="s">
        <v>1115</v>
      </c>
      <c r="L380" t="s">
        <v>1079</v>
      </c>
    </row>
    <row r="381" spans="1:12" x14ac:dyDescent="0.25">
      <c r="A381" t="s">
        <v>2095</v>
      </c>
      <c r="B381" t="s">
        <v>2094</v>
      </c>
      <c r="C381" t="str">
        <f t="shared" si="5"/>
        <v>Maharashtra</v>
      </c>
      <c r="D381" t="s">
        <v>53</v>
      </c>
      <c r="E381">
        <v>1</v>
      </c>
      <c r="F381" t="s">
        <v>1126</v>
      </c>
      <c r="G381" t="s">
        <v>146</v>
      </c>
      <c r="H381">
        <v>83628253</v>
      </c>
      <c r="I381">
        <v>23559648</v>
      </c>
      <c r="J381">
        <v>2014</v>
      </c>
      <c r="K381" t="s">
        <v>1116</v>
      </c>
      <c r="L381" t="s">
        <v>1079</v>
      </c>
    </row>
    <row r="382" spans="1:12" x14ac:dyDescent="0.25">
      <c r="A382" t="s">
        <v>2093</v>
      </c>
      <c r="B382" t="s">
        <v>2092</v>
      </c>
      <c r="C382" t="str">
        <f t="shared" si="5"/>
        <v>Gujarat</v>
      </c>
      <c r="D382" t="s">
        <v>21</v>
      </c>
      <c r="E382">
        <v>7</v>
      </c>
      <c r="F382" t="s">
        <v>3286</v>
      </c>
      <c r="G382" t="s">
        <v>61</v>
      </c>
      <c r="H382">
        <v>744761133</v>
      </c>
      <c r="I382">
        <v>405888122</v>
      </c>
      <c r="J382">
        <v>2014</v>
      </c>
      <c r="K382" t="s">
        <v>773</v>
      </c>
      <c r="L382" t="s">
        <v>1077</v>
      </c>
    </row>
    <row r="383" spans="1:12" x14ac:dyDescent="0.25">
      <c r="A383" t="s">
        <v>2091</v>
      </c>
      <c r="B383" t="s">
        <v>2090</v>
      </c>
      <c r="C383" t="str">
        <f t="shared" si="5"/>
        <v>Bihar [2000 Onwards]</v>
      </c>
      <c r="D383" t="s">
        <v>21</v>
      </c>
      <c r="E383">
        <v>1</v>
      </c>
      <c r="F383" t="s">
        <v>3286</v>
      </c>
      <c r="G383" t="s">
        <v>15</v>
      </c>
      <c r="H383">
        <v>50054771</v>
      </c>
      <c r="I383">
        <v>0</v>
      </c>
      <c r="J383">
        <v>2014</v>
      </c>
      <c r="K383" t="s">
        <v>775</v>
      </c>
      <c r="L383" t="s">
        <v>1077</v>
      </c>
    </row>
    <row r="384" spans="1:12" x14ac:dyDescent="0.25">
      <c r="A384" t="s">
        <v>2089</v>
      </c>
      <c r="B384" t="s">
        <v>2088</v>
      </c>
      <c r="C384" t="str">
        <f t="shared" si="5"/>
        <v>Andhra Pradesh</v>
      </c>
      <c r="D384" t="s">
        <v>1838</v>
      </c>
      <c r="E384">
        <v>2</v>
      </c>
      <c r="F384" t="s">
        <v>3310</v>
      </c>
      <c r="G384" t="s">
        <v>11</v>
      </c>
      <c r="H384">
        <v>361746068</v>
      </c>
      <c r="I384">
        <v>0</v>
      </c>
      <c r="J384">
        <v>2014</v>
      </c>
      <c r="K384" t="s">
        <v>1328</v>
      </c>
      <c r="L384" t="s">
        <v>1077</v>
      </c>
    </row>
    <row r="385" spans="1:12" x14ac:dyDescent="0.25">
      <c r="A385" t="s">
        <v>2087</v>
      </c>
      <c r="B385" t="s">
        <v>2086</v>
      </c>
      <c r="C385" t="str">
        <f t="shared" si="5"/>
        <v>Delhi [1977 Onwards]</v>
      </c>
      <c r="D385" t="s">
        <v>21</v>
      </c>
      <c r="E385">
        <v>0</v>
      </c>
      <c r="F385" t="s">
        <v>3286</v>
      </c>
      <c r="G385" t="s">
        <v>11</v>
      </c>
      <c r="H385">
        <v>349916470</v>
      </c>
      <c r="I385">
        <v>3275562</v>
      </c>
      <c r="J385">
        <v>2014</v>
      </c>
      <c r="K385" t="s">
        <v>777</v>
      </c>
      <c r="L385" t="s">
        <v>1079</v>
      </c>
    </row>
    <row r="386" spans="1:12" x14ac:dyDescent="0.25">
      <c r="A386" t="s">
        <v>2085</v>
      </c>
      <c r="B386" t="s">
        <v>2084</v>
      </c>
      <c r="C386" t="str">
        <f t="shared" ref="C386:C449" si="6">VLOOKUP(B386,$K$2:$L$544,2,FALSE)</f>
        <v>Tamil Nadu</v>
      </c>
      <c r="D386" t="s">
        <v>1781</v>
      </c>
      <c r="E386">
        <v>0</v>
      </c>
      <c r="F386" t="s">
        <v>1126</v>
      </c>
      <c r="G386" t="s">
        <v>27</v>
      </c>
      <c r="H386">
        <v>10941189</v>
      </c>
      <c r="I386">
        <v>1224754</v>
      </c>
      <c r="J386">
        <v>2014</v>
      </c>
      <c r="K386" t="s">
        <v>1324</v>
      </c>
      <c r="L386" t="s">
        <v>1080</v>
      </c>
    </row>
    <row r="387" spans="1:12" x14ac:dyDescent="0.25">
      <c r="A387" t="s">
        <v>2083</v>
      </c>
      <c r="B387" t="s">
        <v>2082</v>
      </c>
      <c r="C387" t="str">
        <f t="shared" si="6"/>
        <v>Andhra Pradesh</v>
      </c>
      <c r="D387" t="s">
        <v>10</v>
      </c>
      <c r="E387">
        <v>8</v>
      </c>
      <c r="F387" t="s">
        <v>1126</v>
      </c>
      <c r="G387" t="s">
        <v>11</v>
      </c>
      <c r="H387">
        <v>61955750</v>
      </c>
      <c r="I387">
        <v>3213119</v>
      </c>
      <c r="J387">
        <v>2014</v>
      </c>
      <c r="K387" t="s">
        <v>779</v>
      </c>
      <c r="L387" t="s">
        <v>1093</v>
      </c>
    </row>
    <row r="388" spans="1:12" x14ac:dyDescent="0.25">
      <c r="A388" t="s">
        <v>2081</v>
      </c>
      <c r="B388" t="s">
        <v>2080</v>
      </c>
      <c r="C388" t="str">
        <f t="shared" si="6"/>
        <v>Delhi [1977 Onwards]</v>
      </c>
      <c r="D388" t="s">
        <v>21</v>
      </c>
      <c r="E388">
        <v>0</v>
      </c>
      <c r="F388" t="s">
        <v>3286</v>
      </c>
      <c r="G388" t="s">
        <v>27</v>
      </c>
      <c r="H388">
        <v>199483924</v>
      </c>
      <c r="I388">
        <v>34645630</v>
      </c>
      <c r="J388">
        <v>2014</v>
      </c>
      <c r="K388" t="s">
        <v>781</v>
      </c>
      <c r="L388" t="s">
        <v>1077</v>
      </c>
    </row>
    <row r="389" spans="1:12" x14ac:dyDescent="0.25">
      <c r="A389" t="s">
        <v>2079</v>
      </c>
      <c r="B389" t="s">
        <v>2078</v>
      </c>
      <c r="C389" t="str">
        <f t="shared" si="6"/>
        <v>Goa</v>
      </c>
      <c r="D389" t="s">
        <v>21</v>
      </c>
      <c r="E389">
        <v>0</v>
      </c>
      <c r="F389" t="s">
        <v>3286</v>
      </c>
      <c r="G389" t="s">
        <v>15</v>
      </c>
      <c r="H389">
        <v>37019154</v>
      </c>
      <c r="I389">
        <v>837843</v>
      </c>
      <c r="J389">
        <v>2014</v>
      </c>
      <c r="K389" t="s">
        <v>783</v>
      </c>
      <c r="L389" t="s">
        <v>1103</v>
      </c>
    </row>
    <row r="390" spans="1:12" x14ac:dyDescent="0.25">
      <c r="A390" t="s">
        <v>2077</v>
      </c>
      <c r="B390" t="s">
        <v>2076</v>
      </c>
      <c r="C390" t="str">
        <f t="shared" si="6"/>
        <v>Delhi [1977 Onwards]</v>
      </c>
      <c r="D390" t="s">
        <v>21</v>
      </c>
      <c r="E390">
        <v>1</v>
      </c>
      <c r="F390" t="s">
        <v>3286</v>
      </c>
      <c r="G390" t="s">
        <v>44</v>
      </c>
      <c r="H390">
        <v>44902363</v>
      </c>
      <c r="I390">
        <v>0</v>
      </c>
      <c r="J390">
        <v>2014</v>
      </c>
      <c r="K390" t="s">
        <v>785</v>
      </c>
      <c r="L390" t="s">
        <v>1092</v>
      </c>
    </row>
    <row r="391" spans="1:12" x14ac:dyDescent="0.25">
      <c r="A391" t="s">
        <v>2075</v>
      </c>
      <c r="B391" t="s">
        <v>2074</v>
      </c>
      <c r="C391" t="str">
        <f t="shared" si="6"/>
        <v>Assam</v>
      </c>
      <c r="D391" t="s">
        <v>21</v>
      </c>
      <c r="E391">
        <v>1</v>
      </c>
      <c r="F391" t="s">
        <v>3286</v>
      </c>
      <c r="G391" t="s">
        <v>11</v>
      </c>
      <c r="H391">
        <v>24736544</v>
      </c>
      <c r="I391">
        <v>5328287</v>
      </c>
      <c r="J391">
        <v>2014</v>
      </c>
      <c r="K391" t="s">
        <v>787</v>
      </c>
      <c r="L391" t="s">
        <v>1077</v>
      </c>
    </row>
    <row r="392" spans="1:12" x14ac:dyDescent="0.25">
      <c r="A392" t="s">
        <v>2073</v>
      </c>
      <c r="B392" t="s">
        <v>2072</v>
      </c>
      <c r="C392" t="str">
        <f t="shared" si="6"/>
        <v>Andhra Pradesh</v>
      </c>
      <c r="D392" t="s">
        <v>1838</v>
      </c>
      <c r="E392">
        <v>0</v>
      </c>
      <c r="F392" t="s">
        <v>3310</v>
      </c>
      <c r="G392" t="s">
        <v>27</v>
      </c>
      <c r="H392">
        <v>735451548</v>
      </c>
      <c r="I392">
        <v>240557614</v>
      </c>
      <c r="J392">
        <v>2014</v>
      </c>
      <c r="K392" t="s">
        <v>1317</v>
      </c>
      <c r="L392" t="s">
        <v>1103</v>
      </c>
    </row>
    <row r="393" spans="1:12" x14ac:dyDescent="0.25">
      <c r="A393" t="s">
        <v>2071</v>
      </c>
      <c r="B393" t="s">
        <v>2070</v>
      </c>
      <c r="C393" t="str">
        <f t="shared" si="6"/>
        <v>Maharashtra</v>
      </c>
      <c r="D393" t="s">
        <v>53</v>
      </c>
      <c r="E393">
        <v>8</v>
      </c>
      <c r="F393" t="s">
        <v>1126</v>
      </c>
      <c r="G393" t="s">
        <v>27</v>
      </c>
      <c r="H393">
        <v>32852793</v>
      </c>
      <c r="I393">
        <v>5962702</v>
      </c>
      <c r="J393">
        <v>2014</v>
      </c>
      <c r="K393" t="s">
        <v>1316</v>
      </c>
      <c r="L393" t="s">
        <v>1117</v>
      </c>
    </row>
    <row r="394" spans="1:12" x14ac:dyDescent="0.25">
      <c r="A394" t="s">
        <v>2069</v>
      </c>
      <c r="B394" t="s">
        <v>2068</v>
      </c>
      <c r="C394" t="str">
        <f t="shared" si="6"/>
        <v>Manipur</v>
      </c>
      <c r="D394" t="s">
        <v>35</v>
      </c>
      <c r="E394">
        <v>0</v>
      </c>
      <c r="F394" t="s">
        <v>3286</v>
      </c>
      <c r="G394" t="s">
        <v>27</v>
      </c>
      <c r="H394">
        <v>5947000</v>
      </c>
      <c r="I394">
        <v>880000</v>
      </c>
      <c r="J394">
        <v>2014</v>
      </c>
      <c r="K394" t="s">
        <v>1314</v>
      </c>
      <c r="L394" t="s">
        <v>1103</v>
      </c>
    </row>
    <row r="395" spans="1:12" x14ac:dyDescent="0.25">
      <c r="A395" t="s">
        <v>1330</v>
      </c>
      <c r="B395" t="s">
        <v>2067</v>
      </c>
      <c r="C395" t="str">
        <f t="shared" si="6"/>
        <v>Kerala</v>
      </c>
      <c r="D395" t="s">
        <v>1826</v>
      </c>
      <c r="E395">
        <v>11</v>
      </c>
      <c r="F395" t="s">
        <v>3310</v>
      </c>
      <c r="G395" t="s">
        <v>11</v>
      </c>
      <c r="H395">
        <v>4676316</v>
      </c>
      <c r="I395">
        <v>700680</v>
      </c>
      <c r="J395">
        <v>2014</v>
      </c>
      <c r="K395" t="s">
        <v>789</v>
      </c>
      <c r="L395" t="s">
        <v>1096</v>
      </c>
    </row>
    <row r="396" spans="1:12" x14ac:dyDescent="0.25">
      <c r="A396" t="s">
        <v>2066</v>
      </c>
      <c r="B396" t="s">
        <v>2065</v>
      </c>
      <c r="C396" t="str">
        <f t="shared" si="6"/>
        <v>Jharkhand</v>
      </c>
      <c r="D396" t="s">
        <v>21</v>
      </c>
      <c r="E396">
        <v>0</v>
      </c>
      <c r="F396" t="s">
        <v>3286</v>
      </c>
      <c r="G396" t="s">
        <v>15</v>
      </c>
      <c r="H396">
        <v>24753886</v>
      </c>
      <c r="I396">
        <v>0</v>
      </c>
      <c r="J396">
        <v>2014</v>
      </c>
      <c r="K396" t="s">
        <v>793</v>
      </c>
      <c r="L396" t="s">
        <v>1077</v>
      </c>
    </row>
    <row r="397" spans="1:12" x14ac:dyDescent="0.25">
      <c r="A397" t="s">
        <v>2064</v>
      </c>
      <c r="B397" t="s">
        <v>2063</v>
      </c>
      <c r="C397" t="str">
        <f t="shared" si="6"/>
        <v>Maharashtra</v>
      </c>
      <c r="D397" t="s">
        <v>21</v>
      </c>
      <c r="E397">
        <v>0</v>
      </c>
      <c r="F397" t="s">
        <v>3286</v>
      </c>
      <c r="G397" t="s">
        <v>11</v>
      </c>
      <c r="H397">
        <v>5809644</v>
      </c>
      <c r="I397">
        <v>401000</v>
      </c>
      <c r="J397">
        <v>2014</v>
      </c>
      <c r="K397" t="s">
        <v>795</v>
      </c>
      <c r="L397" t="s">
        <v>1079</v>
      </c>
    </row>
    <row r="398" spans="1:12" x14ac:dyDescent="0.25">
      <c r="A398" t="s">
        <v>2062</v>
      </c>
      <c r="B398" t="s">
        <v>2061</v>
      </c>
      <c r="C398" t="str">
        <f t="shared" si="6"/>
        <v>Rajasthan</v>
      </c>
      <c r="D398" t="s">
        <v>21</v>
      </c>
      <c r="E398">
        <v>0</v>
      </c>
      <c r="F398" t="s">
        <v>3286</v>
      </c>
      <c r="G398" t="s">
        <v>11</v>
      </c>
      <c r="H398">
        <v>353503467</v>
      </c>
      <c r="I398">
        <v>7892216</v>
      </c>
      <c r="J398">
        <v>2014</v>
      </c>
      <c r="K398" t="s">
        <v>801</v>
      </c>
      <c r="L398" t="s">
        <v>1110</v>
      </c>
    </row>
    <row r="399" spans="1:12" x14ac:dyDescent="0.25">
      <c r="A399" t="s">
        <v>2060</v>
      </c>
      <c r="B399" t="s">
        <v>2059</v>
      </c>
      <c r="C399" t="str">
        <f t="shared" si="6"/>
        <v>Gujarat</v>
      </c>
      <c r="D399" t="s">
        <v>21</v>
      </c>
      <c r="E399">
        <v>3</v>
      </c>
      <c r="F399" t="s">
        <v>3286</v>
      </c>
      <c r="G399" t="s">
        <v>61</v>
      </c>
      <c r="H399">
        <v>10464000</v>
      </c>
      <c r="I399">
        <v>0</v>
      </c>
      <c r="J399">
        <v>2014</v>
      </c>
      <c r="K399" t="s">
        <v>1308</v>
      </c>
      <c r="L399" t="s">
        <v>1083</v>
      </c>
    </row>
    <row r="400" spans="1:12" x14ac:dyDescent="0.25">
      <c r="A400" t="s">
        <v>2058</v>
      </c>
      <c r="B400" t="s">
        <v>2057</v>
      </c>
      <c r="C400" t="str">
        <f t="shared" si="6"/>
        <v>Maharashtra</v>
      </c>
      <c r="D400" t="s">
        <v>53</v>
      </c>
      <c r="E400">
        <v>7</v>
      </c>
      <c r="F400" t="s">
        <v>1126</v>
      </c>
      <c r="G400" t="s">
        <v>61</v>
      </c>
      <c r="H400">
        <v>31016711</v>
      </c>
      <c r="I400">
        <v>5976851</v>
      </c>
      <c r="J400">
        <v>2014</v>
      </c>
      <c r="K400" t="s">
        <v>806</v>
      </c>
      <c r="L400" t="s">
        <v>1104</v>
      </c>
    </row>
    <row r="401" spans="1:12" x14ac:dyDescent="0.25">
      <c r="A401" t="s">
        <v>2056</v>
      </c>
      <c r="B401" t="s">
        <v>2055</v>
      </c>
      <c r="C401" t="str">
        <f t="shared" si="6"/>
        <v>Bihar [2000 Onwards]</v>
      </c>
      <c r="D401" t="s">
        <v>21</v>
      </c>
      <c r="E401">
        <v>2</v>
      </c>
      <c r="F401" t="s">
        <v>3286</v>
      </c>
      <c r="G401" t="s">
        <v>27</v>
      </c>
      <c r="H401">
        <v>35941299</v>
      </c>
      <c r="I401">
        <v>6197804</v>
      </c>
      <c r="J401">
        <v>2014</v>
      </c>
      <c r="K401" t="s">
        <v>1304</v>
      </c>
      <c r="L401" t="s">
        <v>1079</v>
      </c>
    </row>
    <row r="402" spans="1:12" x14ac:dyDescent="0.25">
      <c r="A402" t="s">
        <v>2054</v>
      </c>
      <c r="B402" t="s">
        <v>2053</v>
      </c>
      <c r="C402" t="str">
        <f t="shared" si="6"/>
        <v>Bihar [2000 Onwards]</v>
      </c>
      <c r="D402" t="s">
        <v>21</v>
      </c>
      <c r="E402">
        <v>1</v>
      </c>
      <c r="F402" t="s">
        <v>3286</v>
      </c>
      <c r="G402" t="s">
        <v>15</v>
      </c>
      <c r="H402">
        <v>13989431</v>
      </c>
      <c r="I402">
        <v>2100000</v>
      </c>
      <c r="J402">
        <v>2014</v>
      </c>
      <c r="K402" t="s">
        <v>810</v>
      </c>
      <c r="L402" t="s">
        <v>1081</v>
      </c>
    </row>
    <row r="403" spans="1:12" x14ac:dyDescent="0.25">
      <c r="A403" t="s">
        <v>2052</v>
      </c>
      <c r="B403" t="s">
        <v>2051</v>
      </c>
      <c r="C403" t="str">
        <f t="shared" si="6"/>
        <v>Gujarat</v>
      </c>
      <c r="D403" t="s">
        <v>21</v>
      </c>
      <c r="E403">
        <v>0</v>
      </c>
      <c r="F403" t="s">
        <v>3286</v>
      </c>
      <c r="G403" t="s">
        <v>11</v>
      </c>
      <c r="H403">
        <v>15384027</v>
      </c>
      <c r="I403">
        <v>0</v>
      </c>
      <c r="J403">
        <v>2014</v>
      </c>
      <c r="K403" t="s">
        <v>1301</v>
      </c>
      <c r="L403" t="s">
        <v>1080</v>
      </c>
    </row>
    <row r="404" spans="1:12" x14ac:dyDescent="0.25">
      <c r="A404" t="s">
        <v>1318</v>
      </c>
      <c r="B404" t="s">
        <v>2050</v>
      </c>
      <c r="C404" t="str">
        <f t="shared" si="6"/>
        <v>Kerala</v>
      </c>
      <c r="D404" t="s">
        <v>35</v>
      </c>
      <c r="E404">
        <v>0</v>
      </c>
      <c r="F404" t="s">
        <v>3286</v>
      </c>
      <c r="G404" t="s">
        <v>15</v>
      </c>
      <c r="H404">
        <v>5410884</v>
      </c>
      <c r="I404">
        <v>4211050</v>
      </c>
      <c r="J404">
        <v>2014</v>
      </c>
      <c r="K404" t="s">
        <v>819</v>
      </c>
      <c r="L404" t="s">
        <v>1079</v>
      </c>
    </row>
    <row r="405" spans="1:12" x14ac:dyDescent="0.25">
      <c r="A405" t="s">
        <v>2049</v>
      </c>
      <c r="B405" t="s">
        <v>2048</v>
      </c>
      <c r="C405" t="str">
        <f t="shared" si="6"/>
        <v>Punjab</v>
      </c>
      <c r="D405" t="s">
        <v>1947</v>
      </c>
      <c r="E405">
        <v>0</v>
      </c>
      <c r="F405" t="s">
        <v>1126</v>
      </c>
      <c r="G405" t="s">
        <v>11</v>
      </c>
      <c r="H405">
        <v>45115421</v>
      </c>
      <c r="I405">
        <v>0</v>
      </c>
      <c r="J405">
        <v>2014</v>
      </c>
      <c r="K405" t="s">
        <v>1299</v>
      </c>
      <c r="L405" t="s">
        <v>1093</v>
      </c>
    </row>
    <row r="406" spans="1:12" x14ac:dyDescent="0.25">
      <c r="A406" t="s">
        <v>2047</v>
      </c>
      <c r="B406" t="s">
        <v>2046</v>
      </c>
      <c r="C406" t="str">
        <f t="shared" si="6"/>
        <v>Bihar [2000 Onwards]</v>
      </c>
      <c r="D406" t="s">
        <v>21</v>
      </c>
      <c r="E406">
        <v>1</v>
      </c>
      <c r="F406" t="s">
        <v>3286</v>
      </c>
      <c r="G406" t="s">
        <v>15</v>
      </c>
      <c r="H406">
        <v>1317405961</v>
      </c>
      <c r="I406">
        <v>168760929</v>
      </c>
      <c r="J406">
        <v>2014</v>
      </c>
      <c r="K406" t="s">
        <v>1297</v>
      </c>
      <c r="L406" t="s">
        <v>1093</v>
      </c>
    </row>
    <row r="407" spans="1:12" x14ac:dyDescent="0.25">
      <c r="A407" t="s">
        <v>2045</v>
      </c>
      <c r="B407" t="s">
        <v>2036</v>
      </c>
      <c r="C407" t="str">
        <f t="shared" si="6"/>
        <v>Andhra Pradesh</v>
      </c>
      <c r="D407" t="s">
        <v>10</v>
      </c>
      <c r="E407">
        <v>1</v>
      </c>
      <c r="F407" t="s">
        <v>1126</v>
      </c>
      <c r="G407" t="s">
        <v>27</v>
      </c>
      <c r="H407">
        <v>7351329</v>
      </c>
      <c r="I407">
        <v>620770</v>
      </c>
      <c r="J407">
        <v>2014</v>
      </c>
      <c r="K407" t="s">
        <v>823</v>
      </c>
      <c r="L407" t="s">
        <v>1080</v>
      </c>
    </row>
    <row r="408" spans="1:12" x14ac:dyDescent="0.25">
      <c r="A408" t="s">
        <v>2044</v>
      </c>
      <c r="B408" t="s">
        <v>2043</v>
      </c>
      <c r="C408" t="str">
        <f t="shared" si="6"/>
        <v>Tamil Nadu</v>
      </c>
      <c r="D408" t="s">
        <v>1781</v>
      </c>
      <c r="E408">
        <v>0</v>
      </c>
      <c r="F408" t="s">
        <v>1126</v>
      </c>
      <c r="G408" t="s">
        <v>27</v>
      </c>
      <c r="H408">
        <v>24570213</v>
      </c>
      <c r="I408">
        <v>0</v>
      </c>
      <c r="J408">
        <v>2014</v>
      </c>
      <c r="K408" t="s">
        <v>1294</v>
      </c>
      <c r="L408" t="s">
        <v>1083</v>
      </c>
    </row>
    <row r="409" spans="1:12" x14ac:dyDescent="0.25">
      <c r="A409" t="s">
        <v>2042</v>
      </c>
      <c r="B409" t="s">
        <v>2041</v>
      </c>
      <c r="C409" t="str">
        <f t="shared" si="6"/>
        <v>Uttar Pradesh [2000 Onwards]</v>
      </c>
      <c r="D409" t="s">
        <v>21</v>
      </c>
      <c r="E409">
        <v>11</v>
      </c>
      <c r="F409" t="s">
        <v>3286</v>
      </c>
      <c r="G409" t="s">
        <v>15</v>
      </c>
      <c r="H409">
        <v>93244143</v>
      </c>
      <c r="I409">
        <v>24381051</v>
      </c>
      <c r="J409">
        <v>2014</v>
      </c>
      <c r="K409" t="s">
        <v>825</v>
      </c>
      <c r="L409" t="s">
        <v>1089</v>
      </c>
    </row>
    <row r="410" spans="1:12" x14ac:dyDescent="0.25">
      <c r="A410" t="s">
        <v>2040</v>
      </c>
      <c r="B410" t="s">
        <v>2039</v>
      </c>
      <c r="C410" t="str">
        <f t="shared" si="6"/>
        <v>Uttar Pradesh [2000 Onwards]</v>
      </c>
      <c r="D410" t="s">
        <v>21</v>
      </c>
      <c r="E410">
        <v>1</v>
      </c>
      <c r="F410" t="s">
        <v>3286</v>
      </c>
      <c r="G410" t="s">
        <v>97</v>
      </c>
      <c r="H410">
        <v>374132826</v>
      </c>
      <c r="I410">
        <v>219202</v>
      </c>
      <c r="J410">
        <v>2014</v>
      </c>
      <c r="K410" t="s">
        <v>1291</v>
      </c>
      <c r="L410" t="s">
        <v>1093</v>
      </c>
    </row>
    <row r="411" spans="1:12" x14ac:dyDescent="0.25">
      <c r="A411" t="s">
        <v>2038</v>
      </c>
      <c r="B411" t="s">
        <v>2037</v>
      </c>
      <c r="C411" t="str">
        <f t="shared" si="6"/>
        <v>Tamil Nadu</v>
      </c>
      <c r="D411" t="s">
        <v>1781</v>
      </c>
      <c r="E411">
        <v>0</v>
      </c>
      <c r="F411" t="s">
        <v>1126</v>
      </c>
      <c r="G411" t="s">
        <v>27</v>
      </c>
      <c r="H411">
        <v>231430367</v>
      </c>
      <c r="I411">
        <v>18128825</v>
      </c>
      <c r="J411">
        <v>2014</v>
      </c>
      <c r="K411" t="s">
        <v>2036</v>
      </c>
      <c r="L411" t="s">
        <v>1077</v>
      </c>
    </row>
    <row r="412" spans="1:12" x14ac:dyDescent="0.25">
      <c r="A412" t="s">
        <v>2035</v>
      </c>
      <c r="B412" t="s">
        <v>2034</v>
      </c>
      <c r="C412" t="str">
        <f t="shared" si="6"/>
        <v>Pondicherry</v>
      </c>
      <c r="D412" t="s">
        <v>2033</v>
      </c>
      <c r="E412">
        <v>0</v>
      </c>
      <c r="F412" t="s">
        <v>3310</v>
      </c>
      <c r="G412" t="s">
        <v>27</v>
      </c>
      <c r="H412">
        <v>77724418</v>
      </c>
      <c r="I412">
        <v>7658530</v>
      </c>
      <c r="J412">
        <v>2014</v>
      </c>
      <c r="K412" t="s">
        <v>831</v>
      </c>
      <c r="L412" t="s">
        <v>1092</v>
      </c>
    </row>
    <row r="413" spans="1:12" x14ac:dyDescent="0.25">
      <c r="A413" t="s">
        <v>2032</v>
      </c>
      <c r="B413" t="s">
        <v>2031</v>
      </c>
      <c r="C413" t="str">
        <f t="shared" si="6"/>
        <v>Kerala</v>
      </c>
      <c r="D413" t="s">
        <v>2030</v>
      </c>
      <c r="E413">
        <v>0</v>
      </c>
      <c r="F413" t="s">
        <v>1126</v>
      </c>
      <c r="G413" t="s">
        <v>61</v>
      </c>
      <c r="H413">
        <v>13216259</v>
      </c>
      <c r="I413">
        <v>0</v>
      </c>
      <c r="J413">
        <v>2014</v>
      </c>
      <c r="K413" t="s">
        <v>839</v>
      </c>
      <c r="L413" t="s">
        <v>1078</v>
      </c>
    </row>
    <row r="414" spans="1:12" x14ac:dyDescent="0.25">
      <c r="A414" t="s">
        <v>2029</v>
      </c>
      <c r="B414" t="s">
        <v>2028</v>
      </c>
      <c r="C414" t="str">
        <f t="shared" si="6"/>
        <v>Gujarat</v>
      </c>
      <c r="D414" t="s">
        <v>21</v>
      </c>
      <c r="E414">
        <v>10</v>
      </c>
      <c r="F414" t="s">
        <v>3286</v>
      </c>
      <c r="G414" t="s">
        <v>15</v>
      </c>
      <c r="H414">
        <v>73003639</v>
      </c>
      <c r="I414">
        <v>316000</v>
      </c>
      <c r="J414">
        <v>2014</v>
      </c>
      <c r="K414" t="s">
        <v>841</v>
      </c>
      <c r="L414" t="s">
        <v>1078</v>
      </c>
    </row>
    <row r="415" spans="1:12" x14ac:dyDescent="0.25">
      <c r="A415" t="s">
        <v>2027</v>
      </c>
      <c r="B415" t="s">
        <v>2026</v>
      </c>
      <c r="C415" t="str">
        <f t="shared" si="6"/>
        <v>Uttar Pradesh [2000 Onwards]</v>
      </c>
      <c r="D415" t="s">
        <v>2025</v>
      </c>
      <c r="E415">
        <v>5</v>
      </c>
      <c r="F415" t="s">
        <v>3310</v>
      </c>
      <c r="G415" t="s">
        <v>15</v>
      </c>
      <c r="H415">
        <v>383137665</v>
      </c>
      <c r="I415">
        <v>149404112</v>
      </c>
      <c r="J415">
        <v>2014</v>
      </c>
      <c r="K415" t="s">
        <v>843</v>
      </c>
      <c r="L415" t="s">
        <v>1092</v>
      </c>
    </row>
    <row r="416" spans="1:12" x14ac:dyDescent="0.25">
      <c r="A416" t="s">
        <v>2024</v>
      </c>
      <c r="B416" t="s">
        <v>2023</v>
      </c>
      <c r="C416" t="str">
        <f t="shared" si="6"/>
        <v>Maharashtra</v>
      </c>
      <c r="D416" t="s">
        <v>21</v>
      </c>
      <c r="E416">
        <v>2</v>
      </c>
      <c r="F416" t="s">
        <v>3286</v>
      </c>
      <c r="G416" t="s">
        <v>15</v>
      </c>
      <c r="H416">
        <v>227615279</v>
      </c>
      <c r="I416">
        <v>4781007</v>
      </c>
      <c r="J416">
        <v>2014</v>
      </c>
      <c r="K416" t="s">
        <v>846</v>
      </c>
      <c r="L416" t="s">
        <v>846</v>
      </c>
    </row>
    <row r="417" spans="1:12" x14ac:dyDescent="0.25">
      <c r="A417" t="s">
        <v>2022</v>
      </c>
      <c r="B417" t="s">
        <v>2021</v>
      </c>
      <c r="C417" t="str">
        <f t="shared" si="6"/>
        <v>Orissa</v>
      </c>
      <c r="D417" t="s">
        <v>96</v>
      </c>
      <c r="E417">
        <v>0</v>
      </c>
      <c r="F417" t="s">
        <v>1126</v>
      </c>
      <c r="G417" t="s">
        <v>11</v>
      </c>
      <c r="H417">
        <v>1370991203</v>
      </c>
      <c r="I417">
        <v>19975839</v>
      </c>
      <c r="J417">
        <v>2014</v>
      </c>
      <c r="K417" t="s">
        <v>1118</v>
      </c>
      <c r="L417" t="s">
        <v>1083</v>
      </c>
    </row>
    <row r="418" spans="1:12" x14ac:dyDescent="0.25">
      <c r="A418" t="s">
        <v>2020</v>
      </c>
      <c r="B418" t="s">
        <v>2019</v>
      </c>
      <c r="C418" t="str">
        <f t="shared" si="6"/>
        <v>Bihar [2000 Onwards]</v>
      </c>
      <c r="D418" t="s">
        <v>75</v>
      </c>
      <c r="E418">
        <v>3</v>
      </c>
      <c r="F418" t="s">
        <v>3310</v>
      </c>
      <c r="G418" t="s">
        <v>97</v>
      </c>
      <c r="H418">
        <v>22316594</v>
      </c>
      <c r="I418">
        <v>1406515</v>
      </c>
      <c r="J418">
        <v>2014</v>
      </c>
      <c r="K418" t="s">
        <v>848</v>
      </c>
      <c r="L418" t="s">
        <v>1080</v>
      </c>
    </row>
    <row r="419" spans="1:12" x14ac:dyDescent="0.25">
      <c r="A419" t="s">
        <v>2018</v>
      </c>
      <c r="B419" t="s">
        <v>2017</v>
      </c>
      <c r="C419" t="str">
        <f t="shared" si="6"/>
        <v>West Bengal</v>
      </c>
      <c r="D419" t="s">
        <v>253</v>
      </c>
      <c r="E419">
        <v>0</v>
      </c>
      <c r="F419" t="s">
        <v>3286</v>
      </c>
      <c r="G419" t="s">
        <v>11</v>
      </c>
      <c r="H419">
        <v>8895210</v>
      </c>
      <c r="I419">
        <v>0</v>
      </c>
      <c r="J419">
        <v>2014</v>
      </c>
      <c r="K419" t="s">
        <v>850</v>
      </c>
      <c r="L419" t="s">
        <v>1078</v>
      </c>
    </row>
    <row r="420" spans="1:12" x14ac:dyDescent="0.25">
      <c r="A420" t="s">
        <v>2016</v>
      </c>
      <c r="B420" t="s">
        <v>2015</v>
      </c>
      <c r="C420" t="str">
        <f t="shared" si="6"/>
        <v>Bihar [2000 Onwards]</v>
      </c>
      <c r="D420" t="s">
        <v>21</v>
      </c>
      <c r="E420">
        <v>0</v>
      </c>
      <c r="F420" t="s">
        <v>3286</v>
      </c>
      <c r="G420" t="s">
        <v>15</v>
      </c>
      <c r="H420">
        <v>22558073</v>
      </c>
      <c r="I420">
        <v>4270360</v>
      </c>
      <c r="J420">
        <v>2014</v>
      </c>
      <c r="K420" t="s">
        <v>854</v>
      </c>
      <c r="L420" t="s">
        <v>1079</v>
      </c>
    </row>
    <row r="421" spans="1:12" x14ac:dyDescent="0.25">
      <c r="A421" t="s">
        <v>2014</v>
      </c>
      <c r="B421" t="s">
        <v>2013</v>
      </c>
      <c r="C421" t="str">
        <f t="shared" si="6"/>
        <v>Uttar Pradesh [2000 Onwards]</v>
      </c>
      <c r="D421" t="s">
        <v>35</v>
      </c>
      <c r="E421">
        <v>0</v>
      </c>
      <c r="F421" t="s">
        <v>3286</v>
      </c>
      <c r="G421" t="s">
        <v>146</v>
      </c>
      <c r="H421">
        <v>92895288</v>
      </c>
      <c r="I421">
        <v>0</v>
      </c>
      <c r="J421">
        <v>2014</v>
      </c>
      <c r="K421" t="s">
        <v>856</v>
      </c>
      <c r="L421" t="s">
        <v>1095</v>
      </c>
    </row>
    <row r="422" spans="1:12" x14ac:dyDescent="0.25">
      <c r="A422" t="s">
        <v>2012</v>
      </c>
      <c r="B422" t="s">
        <v>2011</v>
      </c>
      <c r="C422" t="str">
        <f t="shared" si="6"/>
        <v>Karnataka</v>
      </c>
      <c r="D422" t="s">
        <v>35</v>
      </c>
      <c r="E422">
        <v>0</v>
      </c>
      <c r="F422" t="s">
        <v>3286</v>
      </c>
      <c r="G422" t="s">
        <v>11</v>
      </c>
      <c r="H422">
        <v>73502466</v>
      </c>
      <c r="I422">
        <v>0</v>
      </c>
      <c r="J422">
        <v>2014</v>
      </c>
      <c r="K422" t="s">
        <v>1280</v>
      </c>
      <c r="L422" t="s">
        <v>1093</v>
      </c>
    </row>
    <row r="423" spans="1:12" x14ac:dyDescent="0.25">
      <c r="A423" t="s">
        <v>2010</v>
      </c>
      <c r="B423" t="s">
        <v>2009</v>
      </c>
      <c r="C423" t="str">
        <f t="shared" si="6"/>
        <v>Maharashtra</v>
      </c>
      <c r="D423" t="s">
        <v>53</v>
      </c>
      <c r="E423">
        <v>0</v>
      </c>
      <c r="F423" t="s">
        <v>1126</v>
      </c>
      <c r="G423" t="s">
        <v>61</v>
      </c>
      <c r="H423">
        <v>44466487</v>
      </c>
      <c r="I423">
        <v>23968087</v>
      </c>
      <c r="J423">
        <v>2014</v>
      </c>
      <c r="K423" t="s">
        <v>860</v>
      </c>
      <c r="L423" t="s">
        <v>1084</v>
      </c>
    </row>
    <row r="424" spans="1:12" x14ac:dyDescent="0.25">
      <c r="A424" t="s">
        <v>249</v>
      </c>
      <c r="B424" t="s">
        <v>2008</v>
      </c>
      <c r="C424" t="str">
        <f t="shared" si="6"/>
        <v>West Bengal</v>
      </c>
      <c r="D424" t="s">
        <v>1826</v>
      </c>
      <c r="E424">
        <v>0</v>
      </c>
      <c r="F424" t="s">
        <v>3310</v>
      </c>
      <c r="G424" t="s">
        <v>27</v>
      </c>
      <c r="H424">
        <v>8318013</v>
      </c>
      <c r="I424">
        <v>0</v>
      </c>
      <c r="J424">
        <v>2014</v>
      </c>
      <c r="K424" t="s">
        <v>1277</v>
      </c>
      <c r="L424" t="s">
        <v>1093</v>
      </c>
    </row>
    <row r="425" spans="1:12" x14ac:dyDescent="0.25">
      <c r="A425" t="s">
        <v>2007</v>
      </c>
      <c r="B425" t="s">
        <v>2006</v>
      </c>
      <c r="C425" t="str">
        <f t="shared" si="6"/>
        <v>Chhattisgarh</v>
      </c>
      <c r="D425" t="s">
        <v>21</v>
      </c>
      <c r="E425">
        <v>0</v>
      </c>
      <c r="F425" t="s">
        <v>3286</v>
      </c>
      <c r="G425" t="s">
        <v>61</v>
      </c>
      <c r="H425">
        <v>21576220</v>
      </c>
      <c r="I425">
        <v>1819686</v>
      </c>
      <c r="J425">
        <v>2014</v>
      </c>
      <c r="K425" t="s">
        <v>864</v>
      </c>
      <c r="L425" t="s">
        <v>1078</v>
      </c>
    </row>
    <row r="426" spans="1:12" x14ac:dyDescent="0.25">
      <c r="A426" t="s">
        <v>2005</v>
      </c>
      <c r="B426" t="s">
        <v>2004</v>
      </c>
      <c r="C426" t="str">
        <f t="shared" si="6"/>
        <v>Chhattisgarh</v>
      </c>
      <c r="D426" t="s">
        <v>21</v>
      </c>
      <c r="E426">
        <v>0</v>
      </c>
      <c r="F426" t="s">
        <v>3286</v>
      </c>
      <c r="G426" t="s">
        <v>97</v>
      </c>
      <c r="H426">
        <v>73190135</v>
      </c>
      <c r="I426">
        <v>274902</v>
      </c>
      <c r="J426">
        <v>2014</v>
      </c>
      <c r="K426" t="s">
        <v>866</v>
      </c>
      <c r="L426" t="s">
        <v>1097</v>
      </c>
    </row>
    <row r="427" spans="1:12" x14ac:dyDescent="0.25">
      <c r="A427" t="s">
        <v>2003</v>
      </c>
      <c r="B427" t="s">
        <v>2002</v>
      </c>
      <c r="C427" t="str">
        <f t="shared" si="6"/>
        <v>Andhra Pradesh</v>
      </c>
      <c r="D427" t="s">
        <v>63</v>
      </c>
      <c r="E427">
        <v>1</v>
      </c>
      <c r="F427" t="s">
        <v>1126</v>
      </c>
      <c r="G427" t="s">
        <v>97</v>
      </c>
      <c r="H427">
        <v>180822216</v>
      </c>
      <c r="I427">
        <v>12245000</v>
      </c>
      <c r="J427">
        <v>2014</v>
      </c>
      <c r="K427" t="s">
        <v>1275</v>
      </c>
      <c r="L427" t="s">
        <v>1079</v>
      </c>
    </row>
    <row r="428" spans="1:12" x14ac:dyDescent="0.25">
      <c r="A428" t="s">
        <v>2001</v>
      </c>
      <c r="B428" t="s">
        <v>2000</v>
      </c>
      <c r="C428" t="str">
        <f t="shared" si="6"/>
        <v>Andhra Pradesh</v>
      </c>
      <c r="D428" t="s">
        <v>1838</v>
      </c>
      <c r="E428">
        <v>1</v>
      </c>
      <c r="F428" t="s">
        <v>3310</v>
      </c>
      <c r="G428" t="s">
        <v>27</v>
      </c>
      <c r="H428">
        <v>225984036</v>
      </c>
      <c r="I428">
        <v>8183862</v>
      </c>
      <c r="J428">
        <v>2014</v>
      </c>
      <c r="K428" t="s">
        <v>868</v>
      </c>
      <c r="L428" t="s">
        <v>1084</v>
      </c>
    </row>
    <row r="429" spans="1:12" x14ac:dyDescent="0.25">
      <c r="A429" t="s">
        <v>1999</v>
      </c>
      <c r="B429" t="s">
        <v>1998</v>
      </c>
      <c r="C429" t="str">
        <f t="shared" si="6"/>
        <v>Madhya Pradesh [2000 Onwards]</v>
      </c>
      <c r="D429" t="s">
        <v>21</v>
      </c>
      <c r="E429">
        <v>0</v>
      </c>
      <c r="F429" t="s">
        <v>3286</v>
      </c>
      <c r="G429" t="s">
        <v>15</v>
      </c>
      <c r="H429">
        <v>28569974</v>
      </c>
      <c r="I429">
        <v>3586473</v>
      </c>
      <c r="J429">
        <v>2014</v>
      </c>
      <c r="K429" t="s">
        <v>870</v>
      </c>
      <c r="L429" t="s">
        <v>1100</v>
      </c>
    </row>
    <row r="430" spans="1:12" x14ac:dyDescent="0.25">
      <c r="A430" t="s">
        <v>1997</v>
      </c>
      <c r="B430" t="s">
        <v>1996</v>
      </c>
      <c r="C430" t="str">
        <f t="shared" si="6"/>
        <v>Gujarat</v>
      </c>
      <c r="D430" t="s">
        <v>21</v>
      </c>
      <c r="E430">
        <v>0</v>
      </c>
      <c r="F430" t="s">
        <v>3286</v>
      </c>
      <c r="G430" t="s">
        <v>171</v>
      </c>
      <c r="H430">
        <v>39512950</v>
      </c>
      <c r="I430">
        <v>2335530</v>
      </c>
      <c r="J430">
        <v>2014</v>
      </c>
      <c r="K430" t="s">
        <v>872</v>
      </c>
      <c r="L430" t="s">
        <v>1100</v>
      </c>
    </row>
    <row r="431" spans="1:12" x14ac:dyDescent="0.25">
      <c r="A431" t="s">
        <v>1995</v>
      </c>
      <c r="B431" t="s">
        <v>1994</v>
      </c>
      <c r="C431" t="str">
        <f t="shared" si="6"/>
        <v>Jharkhand</v>
      </c>
      <c r="D431" t="s">
        <v>361</v>
      </c>
      <c r="E431">
        <v>1</v>
      </c>
      <c r="F431" t="s">
        <v>1126</v>
      </c>
      <c r="G431" t="s">
        <v>432</v>
      </c>
      <c r="H431">
        <v>6863306</v>
      </c>
      <c r="I431">
        <v>0</v>
      </c>
      <c r="J431">
        <v>2014</v>
      </c>
      <c r="K431" t="s">
        <v>874</v>
      </c>
      <c r="L431" t="s">
        <v>1077</v>
      </c>
    </row>
    <row r="432" spans="1:12" x14ac:dyDescent="0.25">
      <c r="A432" t="s">
        <v>1993</v>
      </c>
      <c r="B432" t="s">
        <v>1992</v>
      </c>
      <c r="C432" t="str">
        <f t="shared" si="6"/>
        <v>Chhattisgarh</v>
      </c>
      <c r="D432" t="s">
        <v>21</v>
      </c>
      <c r="E432">
        <v>0</v>
      </c>
      <c r="F432" t="s">
        <v>3286</v>
      </c>
      <c r="G432" t="s">
        <v>11</v>
      </c>
      <c r="H432">
        <v>44093207</v>
      </c>
      <c r="I432">
        <v>0</v>
      </c>
      <c r="J432">
        <v>2014</v>
      </c>
      <c r="K432" t="s">
        <v>876</v>
      </c>
      <c r="L432" t="s">
        <v>1077</v>
      </c>
    </row>
    <row r="433" spans="1:12" x14ac:dyDescent="0.25">
      <c r="A433" t="s">
        <v>1991</v>
      </c>
      <c r="B433" t="s">
        <v>1990</v>
      </c>
      <c r="C433" t="str">
        <f t="shared" si="6"/>
        <v>Rajasthan</v>
      </c>
      <c r="D433" t="s">
        <v>21</v>
      </c>
      <c r="E433">
        <v>0</v>
      </c>
      <c r="F433" t="s">
        <v>3286</v>
      </c>
      <c r="G433" t="s">
        <v>15</v>
      </c>
      <c r="H433">
        <v>188310824</v>
      </c>
      <c r="I433">
        <v>2728752</v>
      </c>
      <c r="J433">
        <v>2014</v>
      </c>
      <c r="K433" t="s">
        <v>880</v>
      </c>
      <c r="L433" t="s">
        <v>1098</v>
      </c>
    </row>
    <row r="434" spans="1:12" x14ac:dyDescent="0.25">
      <c r="A434" t="s">
        <v>1989</v>
      </c>
      <c r="B434" t="s">
        <v>1988</v>
      </c>
      <c r="C434" t="str">
        <f t="shared" si="6"/>
        <v>Tamil Nadu</v>
      </c>
      <c r="D434" t="s">
        <v>1781</v>
      </c>
      <c r="E434">
        <v>0</v>
      </c>
      <c r="F434" t="s">
        <v>1126</v>
      </c>
      <c r="G434" t="s">
        <v>15</v>
      </c>
      <c r="H434">
        <v>33582876</v>
      </c>
      <c r="I434">
        <v>2700000</v>
      </c>
      <c r="J434">
        <v>2014</v>
      </c>
      <c r="K434" t="s">
        <v>882</v>
      </c>
      <c r="L434" t="s">
        <v>1080</v>
      </c>
    </row>
    <row r="435" spans="1:12" x14ac:dyDescent="0.25">
      <c r="A435" t="s">
        <v>1987</v>
      </c>
      <c r="B435" t="s">
        <v>1986</v>
      </c>
      <c r="C435" t="str">
        <f t="shared" si="6"/>
        <v>Uttar Pradesh [2000 Onwards]</v>
      </c>
      <c r="D435" t="s">
        <v>21</v>
      </c>
      <c r="E435">
        <v>0</v>
      </c>
      <c r="F435" t="s">
        <v>3286</v>
      </c>
      <c r="G435" t="s">
        <v>44</v>
      </c>
      <c r="H435">
        <v>27136042</v>
      </c>
      <c r="I435">
        <v>1614820</v>
      </c>
      <c r="J435">
        <v>2014</v>
      </c>
      <c r="K435" t="s">
        <v>884</v>
      </c>
      <c r="L435" t="s">
        <v>1104</v>
      </c>
    </row>
    <row r="436" spans="1:12" x14ac:dyDescent="0.25">
      <c r="A436" t="s">
        <v>1985</v>
      </c>
      <c r="B436" t="s">
        <v>1984</v>
      </c>
      <c r="C436" t="str">
        <f t="shared" si="6"/>
        <v>Maharashtra</v>
      </c>
      <c r="D436" t="s">
        <v>53</v>
      </c>
      <c r="E436">
        <v>1</v>
      </c>
      <c r="F436" t="s">
        <v>1126</v>
      </c>
      <c r="G436" t="s">
        <v>15</v>
      </c>
      <c r="H436">
        <v>46563962</v>
      </c>
      <c r="I436">
        <v>216000</v>
      </c>
      <c r="J436">
        <v>2014</v>
      </c>
      <c r="K436" t="s">
        <v>886</v>
      </c>
      <c r="L436" t="s">
        <v>1100</v>
      </c>
    </row>
    <row r="437" spans="1:12" x14ac:dyDescent="0.25">
      <c r="A437" t="s">
        <v>1983</v>
      </c>
      <c r="B437" t="s">
        <v>1982</v>
      </c>
      <c r="C437" t="str">
        <f t="shared" si="6"/>
        <v>West Bengal</v>
      </c>
      <c r="D437" t="s">
        <v>253</v>
      </c>
      <c r="E437">
        <v>0</v>
      </c>
      <c r="F437" t="s">
        <v>3286</v>
      </c>
      <c r="G437" t="s">
        <v>44</v>
      </c>
      <c r="H437">
        <v>8169115</v>
      </c>
      <c r="I437">
        <v>2383416</v>
      </c>
      <c r="J437">
        <v>2014</v>
      </c>
      <c r="K437" t="s">
        <v>1264</v>
      </c>
      <c r="L437" t="s">
        <v>1081</v>
      </c>
    </row>
    <row r="438" spans="1:12" x14ac:dyDescent="0.25">
      <c r="A438" t="s">
        <v>1981</v>
      </c>
      <c r="B438" t="s">
        <v>1980</v>
      </c>
      <c r="C438" t="str">
        <f t="shared" si="6"/>
        <v>Jharkhand</v>
      </c>
      <c r="D438" t="s">
        <v>21</v>
      </c>
      <c r="E438">
        <v>0</v>
      </c>
      <c r="F438" t="s">
        <v>3286</v>
      </c>
      <c r="G438" t="s">
        <v>61</v>
      </c>
      <c r="H438">
        <v>10743950</v>
      </c>
      <c r="I438">
        <v>0</v>
      </c>
      <c r="J438">
        <v>2014</v>
      </c>
      <c r="K438" t="s">
        <v>888</v>
      </c>
      <c r="L438" t="s">
        <v>1092</v>
      </c>
    </row>
    <row r="439" spans="1:12" x14ac:dyDescent="0.25">
      <c r="A439" t="s">
        <v>1979</v>
      </c>
      <c r="B439" t="s">
        <v>1978</v>
      </c>
      <c r="C439" t="str">
        <f t="shared" si="6"/>
        <v>Madhya Pradesh [2000 Onwards]</v>
      </c>
      <c r="D439" t="s">
        <v>21</v>
      </c>
      <c r="E439">
        <v>0</v>
      </c>
      <c r="F439" t="s">
        <v>3286</v>
      </c>
      <c r="G439" t="s">
        <v>61</v>
      </c>
      <c r="H439">
        <v>12259882</v>
      </c>
      <c r="I439">
        <v>0</v>
      </c>
      <c r="J439">
        <v>2014</v>
      </c>
      <c r="K439" t="s">
        <v>890</v>
      </c>
      <c r="L439" t="s">
        <v>1078</v>
      </c>
    </row>
    <row r="440" spans="1:12" x14ac:dyDescent="0.25">
      <c r="A440" t="s">
        <v>1977</v>
      </c>
      <c r="B440" t="s">
        <v>1976</v>
      </c>
      <c r="C440" t="str">
        <f t="shared" si="6"/>
        <v>Maharashtra</v>
      </c>
      <c r="D440" t="s">
        <v>53</v>
      </c>
      <c r="E440">
        <v>5</v>
      </c>
      <c r="F440" t="s">
        <v>1126</v>
      </c>
      <c r="G440" t="s">
        <v>27</v>
      </c>
      <c r="H440">
        <v>44568629</v>
      </c>
      <c r="I440">
        <v>2370842</v>
      </c>
      <c r="J440">
        <v>2014</v>
      </c>
      <c r="K440" t="s">
        <v>892</v>
      </c>
      <c r="L440" t="s">
        <v>1079</v>
      </c>
    </row>
    <row r="441" spans="1:12" x14ac:dyDescent="0.25">
      <c r="A441" t="s">
        <v>1975</v>
      </c>
      <c r="B441" t="s">
        <v>1974</v>
      </c>
      <c r="C441" t="str">
        <f t="shared" si="6"/>
        <v>Maharashtra</v>
      </c>
      <c r="D441" t="s">
        <v>21</v>
      </c>
      <c r="E441">
        <v>0</v>
      </c>
      <c r="F441" t="s">
        <v>3286</v>
      </c>
      <c r="G441" t="s">
        <v>15</v>
      </c>
      <c r="H441">
        <v>144222841</v>
      </c>
      <c r="I441">
        <v>0</v>
      </c>
      <c r="J441">
        <v>2014</v>
      </c>
      <c r="K441" t="s">
        <v>1259</v>
      </c>
      <c r="L441" t="s">
        <v>1084</v>
      </c>
    </row>
    <row r="442" spans="1:12" x14ac:dyDescent="0.25">
      <c r="A442" t="s">
        <v>1973</v>
      </c>
      <c r="B442" t="s">
        <v>1972</v>
      </c>
      <c r="C442" t="str">
        <f t="shared" si="6"/>
        <v>Madhya Pradesh [2000 Onwards]</v>
      </c>
      <c r="D442" t="s">
        <v>21</v>
      </c>
      <c r="E442">
        <v>0</v>
      </c>
      <c r="F442" t="s">
        <v>3286</v>
      </c>
      <c r="G442" t="s">
        <v>11</v>
      </c>
      <c r="H442">
        <v>10156568</v>
      </c>
      <c r="I442">
        <v>106977</v>
      </c>
      <c r="J442">
        <v>2014</v>
      </c>
      <c r="K442" t="s">
        <v>894</v>
      </c>
      <c r="L442" t="s">
        <v>1104</v>
      </c>
    </row>
    <row r="443" spans="1:12" x14ac:dyDescent="0.25">
      <c r="A443" t="s">
        <v>1971</v>
      </c>
      <c r="B443" t="s">
        <v>1970</v>
      </c>
      <c r="C443" t="str">
        <f t="shared" si="6"/>
        <v>Uttar Pradesh [2000 Onwards]</v>
      </c>
      <c r="D443" t="s">
        <v>21</v>
      </c>
      <c r="E443">
        <v>0</v>
      </c>
      <c r="F443" t="s">
        <v>3286</v>
      </c>
      <c r="G443" t="s">
        <v>432</v>
      </c>
      <c r="H443">
        <v>3687361</v>
      </c>
      <c r="I443">
        <v>55313</v>
      </c>
      <c r="J443">
        <v>2014</v>
      </c>
      <c r="K443" t="s">
        <v>1257</v>
      </c>
      <c r="L443" t="s">
        <v>1098</v>
      </c>
    </row>
    <row r="444" spans="1:12" x14ac:dyDescent="0.25">
      <c r="A444" t="s">
        <v>1969</v>
      </c>
      <c r="B444" t="s">
        <v>1968</v>
      </c>
      <c r="C444" t="str">
        <f t="shared" si="6"/>
        <v>Haryana</v>
      </c>
      <c r="D444" t="s">
        <v>35</v>
      </c>
      <c r="E444">
        <v>0</v>
      </c>
      <c r="F444" t="s">
        <v>3286</v>
      </c>
      <c r="G444" t="s">
        <v>27</v>
      </c>
      <c r="H444">
        <v>358749354</v>
      </c>
      <c r="I444">
        <v>39310300</v>
      </c>
      <c r="J444">
        <v>2014</v>
      </c>
      <c r="K444" t="s">
        <v>1256</v>
      </c>
      <c r="L444" t="s">
        <v>1079</v>
      </c>
    </row>
    <row r="445" spans="1:12" x14ac:dyDescent="0.25">
      <c r="A445" t="s">
        <v>1967</v>
      </c>
      <c r="B445" t="s">
        <v>1966</v>
      </c>
      <c r="C445" t="str">
        <f t="shared" si="6"/>
        <v>Gujarat</v>
      </c>
      <c r="D445" t="s">
        <v>21</v>
      </c>
      <c r="E445">
        <v>0</v>
      </c>
      <c r="F445" t="s">
        <v>3286</v>
      </c>
      <c r="G445" t="s">
        <v>171</v>
      </c>
      <c r="H445">
        <v>20700176</v>
      </c>
      <c r="I445">
        <v>417585</v>
      </c>
      <c r="J445">
        <v>2014</v>
      </c>
      <c r="K445" t="s">
        <v>1254</v>
      </c>
      <c r="L445" t="s">
        <v>1079</v>
      </c>
    </row>
    <row r="446" spans="1:12" x14ac:dyDescent="0.25">
      <c r="A446" t="s">
        <v>1965</v>
      </c>
      <c r="B446" t="s">
        <v>1964</v>
      </c>
      <c r="C446" t="str">
        <f t="shared" si="6"/>
        <v>Madhya Pradesh [2000 Onwards]</v>
      </c>
      <c r="D446" t="s">
        <v>21</v>
      </c>
      <c r="E446">
        <v>1</v>
      </c>
      <c r="F446" t="s">
        <v>3286</v>
      </c>
      <c r="G446" t="s">
        <v>11</v>
      </c>
      <c r="H446">
        <v>23962099</v>
      </c>
      <c r="I446">
        <v>956348</v>
      </c>
      <c r="J446">
        <v>2014</v>
      </c>
      <c r="K446" t="s">
        <v>900</v>
      </c>
      <c r="L446" t="s">
        <v>1098</v>
      </c>
    </row>
    <row r="447" spans="1:12" x14ac:dyDescent="0.25">
      <c r="A447" t="s">
        <v>1963</v>
      </c>
      <c r="B447" t="s">
        <v>1962</v>
      </c>
      <c r="C447" t="str">
        <f t="shared" si="6"/>
        <v>Uttar Pradesh [2000 Onwards]</v>
      </c>
      <c r="D447" t="s">
        <v>21</v>
      </c>
      <c r="E447">
        <v>0</v>
      </c>
      <c r="F447" t="s">
        <v>3286</v>
      </c>
      <c r="G447" t="s">
        <v>27</v>
      </c>
      <c r="H447">
        <v>35406431</v>
      </c>
      <c r="I447">
        <v>0</v>
      </c>
      <c r="J447">
        <v>2014</v>
      </c>
      <c r="K447" t="s">
        <v>902</v>
      </c>
      <c r="L447" t="s">
        <v>1078</v>
      </c>
    </row>
    <row r="448" spans="1:12" x14ac:dyDescent="0.25">
      <c r="A448" t="s">
        <v>1961</v>
      </c>
      <c r="B448" t="s">
        <v>1960</v>
      </c>
      <c r="C448" t="str">
        <f t="shared" si="6"/>
        <v>Tamil Nadu</v>
      </c>
      <c r="D448" t="s">
        <v>1781</v>
      </c>
      <c r="E448">
        <v>0</v>
      </c>
      <c r="F448" t="s">
        <v>1126</v>
      </c>
      <c r="G448" t="s">
        <v>11</v>
      </c>
      <c r="H448">
        <v>32268097</v>
      </c>
      <c r="I448">
        <v>253282</v>
      </c>
      <c r="J448">
        <v>2014</v>
      </c>
      <c r="K448" t="s">
        <v>904</v>
      </c>
      <c r="L448" t="s">
        <v>1088</v>
      </c>
    </row>
    <row r="449" spans="1:12" x14ac:dyDescent="0.25">
      <c r="A449" t="s">
        <v>1959</v>
      </c>
      <c r="B449" t="s">
        <v>1958</v>
      </c>
      <c r="C449" t="str">
        <f t="shared" si="6"/>
        <v>Uttar Pradesh [2000 Onwards]</v>
      </c>
      <c r="D449" t="s">
        <v>21</v>
      </c>
      <c r="E449">
        <v>0</v>
      </c>
      <c r="F449" t="s">
        <v>3286</v>
      </c>
      <c r="G449" t="s">
        <v>97</v>
      </c>
      <c r="H449">
        <v>7134477</v>
      </c>
      <c r="I449">
        <v>0</v>
      </c>
      <c r="J449">
        <v>2014</v>
      </c>
      <c r="K449" t="s">
        <v>910</v>
      </c>
      <c r="L449" t="s">
        <v>1080</v>
      </c>
    </row>
    <row r="450" spans="1:12" x14ac:dyDescent="0.25">
      <c r="A450" t="s">
        <v>1957</v>
      </c>
      <c r="B450" t="s">
        <v>1956</v>
      </c>
      <c r="C450" t="str">
        <f t="shared" ref="C450:C513" si="7">VLOOKUP(B450,$K$2:$L$544,2,FALSE)</f>
        <v>Bihar [2000 Onwards]</v>
      </c>
      <c r="D450" t="s">
        <v>1798</v>
      </c>
      <c r="E450">
        <v>3</v>
      </c>
      <c r="F450" t="s">
        <v>1126</v>
      </c>
      <c r="G450" t="s">
        <v>61</v>
      </c>
      <c r="H450">
        <v>13058612</v>
      </c>
      <c r="I450">
        <v>0</v>
      </c>
      <c r="J450">
        <v>2014</v>
      </c>
      <c r="K450" t="s">
        <v>912</v>
      </c>
      <c r="L450" t="s">
        <v>1098</v>
      </c>
    </row>
    <row r="451" spans="1:12" x14ac:dyDescent="0.25">
      <c r="A451" t="s">
        <v>1955</v>
      </c>
      <c r="B451" t="s">
        <v>1954</v>
      </c>
      <c r="C451" t="str">
        <f t="shared" si="7"/>
        <v>Orissa</v>
      </c>
      <c r="D451" t="s">
        <v>96</v>
      </c>
      <c r="E451">
        <v>0</v>
      </c>
      <c r="F451" t="s">
        <v>1126</v>
      </c>
      <c r="G451" t="s">
        <v>11</v>
      </c>
      <c r="H451">
        <v>12796623</v>
      </c>
      <c r="I451">
        <v>1461565</v>
      </c>
      <c r="J451">
        <v>2014</v>
      </c>
      <c r="K451" t="s">
        <v>914</v>
      </c>
      <c r="L451" t="s">
        <v>1078</v>
      </c>
    </row>
    <row r="452" spans="1:12" x14ac:dyDescent="0.25">
      <c r="A452" t="s">
        <v>1953</v>
      </c>
      <c r="B452" t="s">
        <v>1952</v>
      </c>
      <c r="C452" t="str">
        <f t="shared" si="7"/>
        <v>Uttar Pradesh [2000 Onwards]</v>
      </c>
      <c r="D452" t="s">
        <v>21</v>
      </c>
      <c r="E452">
        <v>0</v>
      </c>
      <c r="F452" t="s">
        <v>3286</v>
      </c>
      <c r="G452" t="s">
        <v>27</v>
      </c>
      <c r="H452">
        <v>19904379</v>
      </c>
      <c r="I452">
        <v>0</v>
      </c>
      <c r="J452">
        <v>2014</v>
      </c>
      <c r="K452" t="s">
        <v>920</v>
      </c>
      <c r="L452" t="s">
        <v>1092</v>
      </c>
    </row>
    <row r="453" spans="1:12" x14ac:dyDescent="0.25">
      <c r="A453" t="s">
        <v>1951</v>
      </c>
      <c r="B453" t="s">
        <v>1950</v>
      </c>
      <c r="C453" t="str">
        <f t="shared" si="7"/>
        <v>Maharashtra</v>
      </c>
      <c r="D453" t="s">
        <v>21</v>
      </c>
      <c r="E453">
        <v>0</v>
      </c>
      <c r="F453" t="s">
        <v>3286</v>
      </c>
      <c r="G453" t="s">
        <v>61</v>
      </c>
      <c r="H453">
        <v>108791027</v>
      </c>
      <c r="I453">
        <v>19198050</v>
      </c>
      <c r="J453">
        <v>2014</v>
      </c>
      <c r="K453" t="s">
        <v>922</v>
      </c>
      <c r="L453" t="s">
        <v>1078</v>
      </c>
    </row>
    <row r="454" spans="1:12" x14ac:dyDescent="0.25">
      <c r="A454" t="s">
        <v>1949</v>
      </c>
      <c r="B454" t="s">
        <v>1948</v>
      </c>
      <c r="C454" t="str">
        <f t="shared" si="7"/>
        <v>Punjab</v>
      </c>
      <c r="D454" t="s">
        <v>1947</v>
      </c>
      <c r="E454">
        <v>0</v>
      </c>
      <c r="F454" t="s">
        <v>1126</v>
      </c>
      <c r="G454" t="s">
        <v>97</v>
      </c>
      <c r="H454">
        <v>43057512</v>
      </c>
      <c r="I454">
        <v>16281200</v>
      </c>
      <c r="J454">
        <v>2014</v>
      </c>
      <c r="K454" t="s">
        <v>926</v>
      </c>
      <c r="L454" t="s">
        <v>1093</v>
      </c>
    </row>
    <row r="455" spans="1:12" x14ac:dyDescent="0.25">
      <c r="A455" t="s">
        <v>1946</v>
      </c>
      <c r="B455" t="s">
        <v>1945</v>
      </c>
      <c r="C455" t="str">
        <f t="shared" si="7"/>
        <v>Uttar Pradesh [2000 Onwards]</v>
      </c>
      <c r="D455" t="s">
        <v>21</v>
      </c>
      <c r="E455">
        <v>0</v>
      </c>
      <c r="F455" t="s">
        <v>3286</v>
      </c>
      <c r="G455" t="s">
        <v>27</v>
      </c>
      <c r="H455">
        <v>3697671</v>
      </c>
      <c r="I455">
        <v>71800</v>
      </c>
      <c r="J455">
        <v>2014</v>
      </c>
      <c r="K455" t="s">
        <v>928</v>
      </c>
      <c r="L455" t="s">
        <v>1095</v>
      </c>
    </row>
    <row r="456" spans="1:12" x14ac:dyDescent="0.25">
      <c r="A456" t="s">
        <v>1944</v>
      </c>
      <c r="B456" t="s">
        <v>1943</v>
      </c>
      <c r="C456" t="str">
        <f t="shared" si="7"/>
        <v>Bihar [2000 Onwards]</v>
      </c>
      <c r="D456" t="s">
        <v>21</v>
      </c>
      <c r="E456">
        <v>1</v>
      </c>
      <c r="F456" t="s">
        <v>3286</v>
      </c>
      <c r="G456" t="s">
        <v>27</v>
      </c>
      <c r="H456">
        <v>62545997</v>
      </c>
      <c r="I456">
        <v>1008658</v>
      </c>
      <c r="J456">
        <v>2014</v>
      </c>
      <c r="K456" t="s">
        <v>930</v>
      </c>
      <c r="L456" t="s">
        <v>1078</v>
      </c>
    </row>
    <row r="457" spans="1:12" x14ac:dyDescent="0.25">
      <c r="A457" t="s">
        <v>1942</v>
      </c>
      <c r="B457" t="s">
        <v>1941</v>
      </c>
      <c r="C457" t="str">
        <f t="shared" si="7"/>
        <v>Bihar [2000 Onwards]</v>
      </c>
      <c r="D457" t="s">
        <v>21</v>
      </c>
      <c r="E457">
        <v>0</v>
      </c>
      <c r="F457" t="s">
        <v>3286</v>
      </c>
      <c r="G457" t="s">
        <v>27</v>
      </c>
      <c r="H457">
        <v>35776803</v>
      </c>
      <c r="I457">
        <v>275000</v>
      </c>
      <c r="J457">
        <v>2014</v>
      </c>
      <c r="K457" t="s">
        <v>932</v>
      </c>
      <c r="L457" t="s">
        <v>1079</v>
      </c>
    </row>
    <row r="458" spans="1:12" x14ac:dyDescent="0.25">
      <c r="A458" t="s">
        <v>1940</v>
      </c>
      <c r="B458" t="s">
        <v>1939</v>
      </c>
      <c r="C458" t="str">
        <f t="shared" si="7"/>
        <v>Maharashtra</v>
      </c>
      <c r="D458" t="s">
        <v>24</v>
      </c>
      <c r="E458">
        <v>23</v>
      </c>
      <c r="F458" t="s">
        <v>3286</v>
      </c>
      <c r="G458" t="s">
        <v>97</v>
      </c>
      <c r="H458">
        <v>606089208</v>
      </c>
      <c r="I458">
        <v>312941</v>
      </c>
      <c r="J458">
        <v>2014</v>
      </c>
      <c r="K458" t="s">
        <v>934</v>
      </c>
      <c r="L458" t="s">
        <v>1089</v>
      </c>
    </row>
    <row r="459" spans="1:12" x14ac:dyDescent="0.25">
      <c r="A459" t="s">
        <v>1938</v>
      </c>
      <c r="B459" t="s">
        <v>1937</v>
      </c>
      <c r="C459" t="str">
        <f t="shared" si="7"/>
        <v>Madhya Pradesh [2000 Onwards]</v>
      </c>
      <c r="D459" t="s">
        <v>21</v>
      </c>
      <c r="E459">
        <v>2</v>
      </c>
      <c r="F459" t="s">
        <v>3286</v>
      </c>
      <c r="G459" t="s">
        <v>27</v>
      </c>
      <c r="H459">
        <v>37800000</v>
      </c>
      <c r="I459">
        <v>0</v>
      </c>
      <c r="J459">
        <v>2014</v>
      </c>
      <c r="K459" t="s">
        <v>1239</v>
      </c>
      <c r="L459" t="s">
        <v>1078</v>
      </c>
    </row>
    <row r="460" spans="1:12" x14ac:dyDescent="0.25">
      <c r="A460" t="s">
        <v>1936</v>
      </c>
      <c r="B460" t="s">
        <v>1925</v>
      </c>
      <c r="C460" t="str">
        <f t="shared" si="7"/>
        <v>Andhra Pradesh</v>
      </c>
      <c r="D460" t="s">
        <v>21</v>
      </c>
      <c r="E460">
        <v>3</v>
      </c>
      <c r="F460" t="s">
        <v>3286</v>
      </c>
      <c r="G460" t="s">
        <v>15</v>
      </c>
      <c r="H460">
        <v>98255148</v>
      </c>
      <c r="I460">
        <v>405469</v>
      </c>
      <c r="J460">
        <v>2014</v>
      </c>
      <c r="K460" t="s">
        <v>1237</v>
      </c>
      <c r="L460" t="s">
        <v>1093</v>
      </c>
    </row>
    <row r="461" spans="1:12" x14ac:dyDescent="0.25">
      <c r="A461" t="s">
        <v>1935</v>
      </c>
      <c r="B461" t="s">
        <v>1934</v>
      </c>
      <c r="C461" t="str">
        <f t="shared" si="7"/>
        <v>Madhya Pradesh [2000 Onwards]</v>
      </c>
      <c r="D461" t="s">
        <v>21</v>
      </c>
      <c r="E461">
        <v>0</v>
      </c>
      <c r="F461" t="s">
        <v>3286</v>
      </c>
      <c r="G461" t="s">
        <v>11</v>
      </c>
      <c r="H461">
        <v>5524870</v>
      </c>
      <c r="I461">
        <v>0</v>
      </c>
      <c r="J461">
        <v>2014</v>
      </c>
      <c r="K461" t="s">
        <v>1235</v>
      </c>
      <c r="L461" t="s">
        <v>1100</v>
      </c>
    </row>
    <row r="462" spans="1:12" x14ac:dyDescent="0.25">
      <c r="A462" t="s">
        <v>1933</v>
      </c>
      <c r="B462" t="s">
        <v>1932</v>
      </c>
      <c r="C462" t="str">
        <f t="shared" si="7"/>
        <v>Uttar Pradesh [2000 Onwards]</v>
      </c>
      <c r="D462" t="s">
        <v>21</v>
      </c>
      <c r="E462">
        <v>0</v>
      </c>
      <c r="F462" t="s">
        <v>3286</v>
      </c>
      <c r="G462" t="s">
        <v>27</v>
      </c>
      <c r="H462">
        <v>16506411</v>
      </c>
      <c r="I462">
        <v>3612812</v>
      </c>
      <c r="J462">
        <v>2014</v>
      </c>
      <c r="K462" t="s">
        <v>938</v>
      </c>
      <c r="L462" t="s">
        <v>1093</v>
      </c>
    </row>
    <row r="463" spans="1:12" x14ac:dyDescent="0.25">
      <c r="A463" t="s">
        <v>1931</v>
      </c>
      <c r="B463" t="s">
        <v>1930</v>
      </c>
      <c r="C463" t="str">
        <f t="shared" si="7"/>
        <v>Bihar [2000 Onwards]</v>
      </c>
      <c r="D463" t="s">
        <v>21</v>
      </c>
      <c r="E463">
        <v>6</v>
      </c>
      <c r="F463" t="s">
        <v>3286</v>
      </c>
      <c r="G463" t="s">
        <v>11</v>
      </c>
      <c r="H463">
        <v>308591850</v>
      </c>
      <c r="I463">
        <v>0</v>
      </c>
      <c r="J463">
        <v>2014</v>
      </c>
      <c r="K463" t="s">
        <v>940</v>
      </c>
      <c r="L463" t="s">
        <v>1079</v>
      </c>
    </row>
    <row r="464" spans="1:12" x14ac:dyDescent="0.25">
      <c r="A464" t="s">
        <v>1929</v>
      </c>
      <c r="B464" t="s">
        <v>1928</v>
      </c>
      <c r="C464" t="str">
        <f t="shared" si="7"/>
        <v>Meghalaya</v>
      </c>
      <c r="D464" t="s">
        <v>35</v>
      </c>
      <c r="E464">
        <v>0</v>
      </c>
      <c r="F464" t="s">
        <v>3286</v>
      </c>
      <c r="G464" t="s">
        <v>11</v>
      </c>
      <c r="H464">
        <v>497108058</v>
      </c>
      <c r="I464">
        <v>0</v>
      </c>
      <c r="J464">
        <v>2014</v>
      </c>
      <c r="K464" t="s">
        <v>942</v>
      </c>
      <c r="L464" t="s">
        <v>1098</v>
      </c>
    </row>
    <row r="465" spans="1:12" x14ac:dyDescent="0.25">
      <c r="A465" t="s">
        <v>1927</v>
      </c>
      <c r="B465" t="s">
        <v>1926</v>
      </c>
      <c r="C465" t="str">
        <f t="shared" si="7"/>
        <v>Himachal Pradesh</v>
      </c>
      <c r="D465" t="s">
        <v>21</v>
      </c>
      <c r="E465">
        <v>0</v>
      </c>
      <c r="F465" t="s">
        <v>3286</v>
      </c>
      <c r="G465" t="s">
        <v>27</v>
      </c>
      <c r="H465">
        <v>5228095</v>
      </c>
      <c r="I465">
        <v>0</v>
      </c>
      <c r="J465">
        <v>2014</v>
      </c>
      <c r="K465" t="s">
        <v>1925</v>
      </c>
      <c r="L465" t="s">
        <v>1077</v>
      </c>
    </row>
    <row r="466" spans="1:12" x14ac:dyDescent="0.25">
      <c r="A466" t="s">
        <v>1924</v>
      </c>
      <c r="B466" t="s">
        <v>1923</v>
      </c>
      <c r="C466" t="str">
        <f t="shared" si="7"/>
        <v>Karnataka</v>
      </c>
      <c r="D466" t="s">
        <v>21</v>
      </c>
      <c r="E466">
        <v>8</v>
      </c>
      <c r="F466" t="s">
        <v>3286</v>
      </c>
      <c r="G466" t="s">
        <v>97</v>
      </c>
      <c r="H466">
        <v>69746267</v>
      </c>
      <c r="I466">
        <v>500000</v>
      </c>
      <c r="J466">
        <v>2014</v>
      </c>
      <c r="K466" t="s">
        <v>954</v>
      </c>
      <c r="L466" t="s">
        <v>1098</v>
      </c>
    </row>
    <row r="467" spans="1:12" x14ac:dyDescent="0.25">
      <c r="A467" t="s">
        <v>1922</v>
      </c>
      <c r="B467" t="s">
        <v>1921</v>
      </c>
      <c r="C467" t="str">
        <f t="shared" si="7"/>
        <v>Maharashtra</v>
      </c>
      <c r="D467" t="s">
        <v>53</v>
      </c>
      <c r="E467">
        <v>1</v>
      </c>
      <c r="F467" t="s">
        <v>1126</v>
      </c>
      <c r="G467" t="s">
        <v>61</v>
      </c>
      <c r="H467">
        <v>38176143</v>
      </c>
      <c r="I467">
        <v>1497168</v>
      </c>
      <c r="J467">
        <v>2014</v>
      </c>
      <c r="K467" t="s">
        <v>956</v>
      </c>
      <c r="L467" t="s">
        <v>1078</v>
      </c>
    </row>
    <row r="468" spans="1:12" x14ac:dyDescent="0.25">
      <c r="A468" t="s">
        <v>1920</v>
      </c>
      <c r="B468" t="s">
        <v>1919</v>
      </c>
      <c r="C468" t="str">
        <f t="shared" si="7"/>
        <v>Maharashtra</v>
      </c>
      <c r="D468" t="s">
        <v>53</v>
      </c>
      <c r="E468">
        <v>10</v>
      </c>
      <c r="F468" t="s">
        <v>1126</v>
      </c>
      <c r="G468" t="s">
        <v>146</v>
      </c>
      <c r="H468">
        <v>253880475</v>
      </c>
      <c r="I468">
        <v>61810866</v>
      </c>
      <c r="J468">
        <v>2014</v>
      </c>
      <c r="K468" t="s">
        <v>960</v>
      </c>
      <c r="L468" t="s">
        <v>1093</v>
      </c>
    </row>
    <row r="469" spans="1:12" x14ac:dyDescent="0.25">
      <c r="A469" t="s">
        <v>1918</v>
      </c>
      <c r="B469" t="s">
        <v>1917</v>
      </c>
      <c r="C469" t="str">
        <f t="shared" si="7"/>
        <v>Uttar Pradesh [2000 Onwards]</v>
      </c>
      <c r="D469" t="s">
        <v>21</v>
      </c>
      <c r="E469">
        <v>0</v>
      </c>
      <c r="F469" t="s">
        <v>3286</v>
      </c>
      <c r="G469" t="s">
        <v>27</v>
      </c>
      <c r="H469">
        <v>20065527</v>
      </c>
      <c r="I469">
        <v>228304</v>
      </c>
      <c r="J469">
        <v>2014</v>
      </c>
      <c r="K469" t="s">
        <v>962</v>
      </c>
      <c r="L469" t="s">
        <v>1119</v>
      </c>
    </row>
    <row r="470" spans="1:12" x14ac:dyDescent="0.25">
      <c r="A470" t="s">
        <v>1916</v>
      </c>
      <c r="B470" t="s">
        <v>1915</v>
      </c>
      <c r="C470" t="str">
        <f t="shared" si="7"/>
        <v>Madhya Pradesh [2000 Onwards]</v>
      </c>
      <c r="D470" t="s">
        <v>21</v>
      </c>
      <c r="E470">
        <v>0</v>
      </c>
      <c r="F470" t="s">
        <v>3286</v>
      </c>
      <c r="G470" t="s">
        <v>27</v>
      </c>
      <c r="H470">
        <v>33416561</v>
      </c>
      <c r="I470">
        <v>0</v>
      </c>
      <c r="J470">
        <v>2014</v>
      </c>
      <c r="K470" t="s">
        <v>1224</v>
      </c>
      <c r="L470" t="s">
        <v>1109</v>
      </c>
    </row>
    <row r="471" spans="1:12" x14ac:dyDescent="0.25">
      <c r="A471" t="s">
        <v>1914</v>
      </c>
      <c r="B471" t="s">
        <v>1913</v>
      </c>
      <c r="C471" t="str">
        <f t="shared" si="7"/>
        <v>Rajasthan</v>
      </c>
      <c r="D471" t="s">
        <v>21</v>
      </c>
      <c r="E471">
        <v>0</v>
      </c>
      <c r="F471" t="s">
        <v>3286</v>
      </c>
      <c r="G471" t="s">
        <v>146</v>
      </c>
      <c r="H471">
        <v>34311</v>
      </c>
      <c r="I471">
        <v>0</v>
      </c>
      <c r="J471">
        <v>2014</v>
      </c>
      <c r="K471" t="s">
        <v>964</v>
      </c>
      <c r="L471" t="s">
        <v>1097</v>
      </c>
    </row>
    <row r="472" spans="1:12" x14ac:dyDescent="0.25">
      <c r="A472" t="s">
        <v>1912</v>
      </c>
      <c r="B472" t="s">
        <v>1911</v>
      </c>
      <c r="C472" t="str">
        <f t="shared" si="7"/>
        <v>Sikkim</v>
      </c>
      <c r="D472" t="s">
        <v>975</v>
      </c>
      <c r="E472">
        <v>0</v>
      </c>
      <c r="F472" t="s">
        <v>1126</v>
      </c>
      <c r="G472" t="s">
        <v>27</v>
      </c>
      <c r="H472">
        <v>32389223</v>
      </c>
      <c r="I472">
        <v>0</v>
      </c>
      <c r="J472">
        <v>2014</v>
      </c>
      <c r="K472" t="s">
        <v>1221</v>
      </c>
      <c r="L472" t="s">
        <v>1079</v>
      </c>
    </row>
    <row r="473" spans="1:12" x14ac:dyDescent="0.25">
      <c r="A473" t="s">
        <v>1910</v>
      </c>
      <c r="B473" t="s">
        <v>1909</v>
      </c>
      <c r="C473" t="str">
        <f t="shared" si="7"/>
        <v>Assam</v>
      </c>
      <c r="D473" t="s">
        <v>35</v>
      </c>
      <c r="E473">
        <v>1</v>
      </c>
      <c r="F473" t="s">
        <v>3286</v>
      </c>
      <c r="G473" t="s">
        <v>27</v>
      </c>
      <c r="H473">
        <v>87495844</v>
      </c>
      <c r="I473">
        <v>12008613</v>
      </c>
      <c r="J473">
        <v>2014</v>
      </c>
      <c r="K473" t="s">
        <v>1219</v>
      </c>
      <c r="L473" t="s">
        <v>1079</v>
      </c>
    </row>
    <row r="474" spans="1:12" x14ac:dyDescent="0.25">
      <c r="A474" t="s">
        <v>1908</v>
      </c>
      <c r="B474" t="s">
        <v>1907</v>
      </c>
      <c r="C474" t="str">
        <f t="shared" si="7"/>
        <v>Jharkhand</v>
      </c>
      <c r="D474" t="s">
        <v>21</v>
      </c>
      <c r="E474">
        <v>4</v>
      </c>
      <c r="F474" t="s">
        <v>3286</v>
      </c>
      <c r="G474" t="s">
        <v>97</v>
      </c>
      <c r="H474">
        <v>8094301</v>
      </c>
      <c r="I474">
        <v>108145</v>
      </c>
      <c r="J474">
        <v>2014</v>
      </c>
      <c r="K474" t="s">
        <v>1217</v>
      </c>
      <c r="L474" t="s">
        <v>1078</v>
      </c>
    </row>
    <row r="475" spans="1:12" x14ac:dyDescent="0.25">
      <c r="A475" t="s">
        <v>1906</v>
      </c>
      <c r="B475" t="s">
        <v>1905</v>
      </c>
      <c r="C475" t="str">
        <f t="shared" si="7"/>
        <v>Haryana</v>
      </c>
      <c r="D475" t="s">
        <v>1904</v>
      </c>
      <c r="E475">
        <v>0</v>
      </c>
      <c r="F475" t="s">
        <v>1126</v>
      </c>
      <c r="G475" t="s">
        <v>61</v>
      </c>
      <c r="H475">
        <v>8146887</v>
      </c>
      <c r="I475">
        <v>3260000</v>
      </c>
      <c r="J475">
        <v>2014</v>
      </c>
      <c r="K475" t="s">
        <v>970</v>
      </c>
      <c r="L475" t="s">
        <v>1098</v>
      </c>
    </row>
    <row r="476" spans="1:12" x14ac:dyDescent="0.25">
      <c r="A476" t="s">
        <v>1903</v>
      </c>
      <c r="B476" t="s">
        <v>1902</v>
      </c>
      <c r="C476" t="str">
        <f t="shared" si="7"/>
        <v>Bihar [2000 Onwards]</v>
      </c>
      <c r="D476" t="s">
        <v>1901</v>
      </c>
      <c r="E476">
        <v>0</v>
      </c>
      <c r="F476" t="s">
        <v>3310</v>
      </c>
      <c r="G476" t="s">
        <v>27</v>
      </c>
      <c r="H476">
        <v>9265000</v>
      </c>
      <c r="I476">
        <v>82000</v>
      </c>
      <c r="J476">
        <v>2014</v>
      </c>
      <c r="K476" t="s">
        <v>972</v>
      </c>
      <c r="L476" t="s">
        <v>1081</v>
      </c>
    </row>
    <row r="477" spans="1:12" x14ac:dyDescent="0.25">
      <c r="A477" t="s">
        <v>1900</v>
      </c>
      <c r="B477" t="s">
        <v>1899</v>
      </c>
      <c r="C477" t="str">
        <f t="shared" si="7"/>
        <v>Uttar Pradesh [2000 Onwards]</v>
      </c>
      <c r="D477" t="s">
        <v>21</v>
      </c>
      <c r="E477">
        <v>0</v>
      </c>
      <c r="F477" t="s">
        <v>3286</v>
      </c>
      <c r="G477" t="s">
        <v>27</v>
      </c>
      <c r="H477">
        <v>41418622</v>
      </c>
      <c r="I477">
        <v>1265000</v>
      </c>
      <c r="J477">
        <v>2014</v>
      </c>
      <c r="K477" t="s">
        <v>974</v>
      </c>
      <c r="L477" t="s">
        <v>974</v>
      </c>
    </row>
    <row r="478" spans="1:12" x14ac:dyDescent="0.25">
      <c r="A478" t="s">
        <v>1898</v>
      </c>
      <c r="B478" t="s">
        <v>1897</v>
      </c>
      <c r="C478" t="str">
        <f t="shared" si="7"/>
        <v>Tamil Nadu</v>
      </c>
      <c r="D478" t="s">
        <v>1781</v>
      </c>
      <c r="E478">
        <v>0</v>
      </c>
      <c r="F478" t="s">
        <v>1126</v>
      </c>
      <c r="G478" t="s">
        <v>11</v>
      </c>
      <c r="H478">
        <v>49050835</v>
      </c>
      <c r="I478">
        <v>7459581</v>
      </c>
      <c r="J478">
        <v>2014</v>
      </c>
      <c r="K478" t="s">
        <v>977</v>
      </c>
      <c r="L478" t="s">
        <v>1096</v>
      </c>
    </row>
    <row r="479" spans="1:12" x14ac:dyDescent="0.25">
      <c r="A479" t="s">
        <v>1896</v>
      </c>
      <c r="B479" t="s">
        <v>1895</v>
      </c>
      <c r="C479" t="str">
        <f t="shared" si="7"/>
        <v>Bihar [2000 Onwards]</v>
      </c>
      <c r="D479" t="s">
        <v>21</v>
      </c>
      <c r="E479">
        <v>1</v>
      </c>
      <c r="F479" t="s">
        <v>3286</v>
      </c>
      <c r="G479" t="s">
        <v>15</v>
      </c>
      <c r="H479">
        <v>2213023</v>
      </c>
      <c r="I479">
        <v>1956467</v>
      </c>
      <c r="J479">
        <v>2014</v>
      </c>
      <c r="K479" t="s">
        <v>981</v>
      </c>
      <c r="L479" t="s">
        <v>1104</v>
      </c>
    </row>
    <row r="480" spans="1:12" x14ac:dyDescent="0.25">
      <c r="A480" t="s">
        <v>1894</v>
      </c>
      <c r="B480" t="s">
        <v>1893</v>
      </c>
      <c r="C480" t="str">
        <f t="shared" si="7"/>
        <v>Maharashtra</v>
      </c>
      <c r="D480" t="s">
        <v>21</v>
      </c>
      <c r="E480">
        <v>1</v>
      </c>
      <c r="F480" t="s">
        <v>3286</v>
      </c>
      <c r="G480" t="s">
        <v>11</v>
      </c>
      <c r="H480">
        <v>60152887</v>
      </c>
      <c r="I480">
        <v>7604375</v>
      </c>
      <c r="J480">
        <v>2014</v>
      </c>
      <c r="K480" t="s">
        <v>983</v>
      </c>
      <c r="L480" t="s">
        <v>1088</v>
      </c>
    </row>
    <row r="481" spans="1:12" x14ac:dyDescent="0.25">
      <c r="A481" t="s">
        <v>1892</v>
      </c>
      <c r="B481" t="s">
        <v>1891</v>
      </c>
      <c r="C481" t="str">
        <f t="shared" si="7"/>
        <v>Haryana</v>
      </c>
      <c r="D481" t="s">
        <v>21</v>
      </c>
      <c r="E481">
        <v>0</v>
      </c>
      <c r="F481" t="s">
        <v>3286</v>
      </c>
      <c r="G481" t="s">
        <v>11</v>
      </c>
      <c r="H481">
        <v>142840716</v>
      </c>
      <c r="I481">
        <v>0</v>
      </c>
      <c r="J481">
        <v>2014</v>
      </c>
      <c r="K481" t="s">
        <v>985</v>
      </c>
      <c r="L481" t="s">
        <v>1093</v>
      </c>
    </row>
    <row r="482" spans="1:12" x14ac:dyDescent="0.25">
      <c r="A482" t="s">
        <v>1890</v>
      </c>
      <c r="B482" t="s">
        <v>1889</v>
      </c>
      <c r="C482" t="str">
        <f t="shared" si="7"/>
        <v>Delhi [1977 Onwards]</v>
      </c>
      <c r="D482" t="s">
        <v>21</v>
      </c>
      <c r="E482">
        <v>4</v>
      </c>
      <c r="F482" t="s">
        <v>3286</v>
      </c>
      <c r="G482" t="s">
        <v>11</v>
      </c>
      <c r="H482">
        <v>147493056</v>
      </c>
      <c r="I482">
        <v>0</v>
      </c>
      <c r="J482">
        <v>2014</v>
      </c>
      <c r="K482" t="s">
        <v>987</v>
      </c>
      <c r="L482" t="s">
        <v>1078</v>
      </c>
    </row>
    <row r="483" spans="1:12" x14ac:dyDescent="0.25">
      <c r="A483" t="s">
        <v>1888</v>
      </c>
      <c r="B483" t="s">
        <v>1887</v>
      </c>
      <c r="C483" t="str">
        <f t="shared" si="7"/>
        <v>Goa</v>
      </c>
      <c r="D483" t="s">
        <v>21</v>
      </c>
      <c r="E483">
        <v>0</v>
      </c>
      <c r="F483" t="s">
        <v>3286</v>
      </c>
      <c r="G483" t="s">
        <v>11</v>
      </c>
      <c r="H483">
        <v>6260382</v>
      </c>
      <c r="I483">
        <v>0</v>
      </c>
      <c r="J483">
        <v>2014</v>
      </c>
      <c r="K483" t="s">
        <v>989</v>
      </c>
      <c r="L483" t="s">
        <v>1092</v>
      </c>
    </row>
    <row r="484" spans="1:12" x14ac:dyDescent="0.25">
      <c r="A484" t="s">
        <v>1886</v>
      </c>
      <c r="B484" t="s">
        <v>1885</v>
      </c>
      <c r="C484" t="str">
        <f t="shared" si="7"/>
        <v>West Bengal</v>
      </c>
      <c r="D484" t="s">
        <v>253</v>
      </c>
      <c r="E484">
        <v>1</v>
      </c>
      <c r="F484" t="s">
        <v>3286</v>
      </c>
      <c r="G484" t="s">
        <v>11</v>
      </c>
      <c r="H484">
        <v>88512676</v>
      </c>
      <c r="I484">
        <v>8582543</v>
      </c>
      <c r="J484">
        <v>2014</v>
      </c>
      <c r="K484" t="s">
        <v>993</v>
      </c>
      <c r="L484" t="s">
        <v>1093</v>
      </c>
    </row>
    <row r="485" spans="1:12" x14ac:dyDescent="0.25">
      <c r="A485" t="s">
        <v>1884</v>
      </c>
      <c r="B485" t="s">
        <v>1883</v>
      </c>
      <c r="C485" t="str">
        <f t="shared" si="7"/>
        <v>Andhra Pradesh</v>
      </c>
      <c r="D485" t="s">
        <v>63</v>
      </c>
      <c r="E485">
        <v>0</v>
      </c>
      <c r="F485" t="s">
        <v>1126</v>
      </c>
      <c r="G485" t="s">
        <v>27</v>
      </c>
      <c r="H485">
        <v>84173423</v>
      </c>
      <c r="I485">
        <v>0</v>
      </c>
      <c r="J485">
        <v>2014</v>
      </c>
      <c r="K485" t="s">
        <v>1205</v>
      </c>
      <c r="L485" t="s">
        <v>1079</v>
      </c>
    </row>
    <row r="486" spans="1:12" x14ac:dyDescent="0.25">
      <c r="A486" t="s">
        <v>1882</v>
      </c>
      <c r="B486" t="s">
        <v>1881</v>
      </c>
      <c r="C486" t="str">
        <f t="shared" si="7"/>
        <v>Jammu AND Kashmir</v>
      </c>
      <c r="D486" t="s">
        <v>70</v>
      </c>
      <c r="E486">
        <v>0</v>
      </c>
      <c r="F486" t="s">
        <v>1126</v>
      </c>
      <c r="G486" t="s">
        <v>11</v>
      </c>
      <c r="H486">
        <v>984556436</v>
      </c>
      <c r="I486">
        <v>1500000</v>
      </c>
      <c r="J486">
        <v>2014</v>
      </c>
      <c r="K486" t="s">
        <v>1203</v>
      </c>
      <c r="L486" t="s">
        <v>1088</v>
      </c>
    </row>
    <row r="487" spans="1:12" x14ac:dyDescent="0.25">
      <c r="A487" t="s">
        <v>1880</v>
      </c>
      <c r="B487" t="s">
        <v>1879</v>
      </c>
      <c r="C487" t="str">
        <f t="shared" si="7"/>
        <v>Tamil Nadu</v>
      </c>
      <c r="D487" t="s">
        <v>1781</v>
      </c>
      <c r="E487">
        <v>0</v>
      </c>
      <c r="F487" t="s">
        <v>1126</v>
      </c>
      <c r="G487" t="s">
        <v>27</v>
      </c>
      <c r="H487">
        <v>936721057</v>
      </c>
      <c r="I487">
        <v>80806268</v>
      </c>
      <c r="J487">
        <v>2014</v>
      </c>
      <c r="K487" t="s">
        <v>997</v>
      </c>
      <c r="L487" t="s">
        <v>1103</v>
      </c>
    </row>
    <row r="488" spans="1:12" x14ac:dyDescent="0.25">
      <c r="A488" t="s">
        <v>1878</v>
      </c>
      <c r="B488" t="s">
        <v>1877</v>
      </c>
      <c r="C488" t="str">
        <f t="shared" si="7"/>
        <v>Uttar Pradesh [2000 Onwards]</v>
      </c>
      <c r="D488" t="s">
        <v>21</v>
      </c>
      <c r="E488">
        <v>0</v>
      </c>
      <c r="F488" t="s">
        <v>3286</v>
      </c>
      <c r="G488" t="s">
        <v>27</v>
      </c>
      <c r="H488">
        <v>357318699</v>
      </c>
      <c r="I488">
        <v>18119000</v>
      </c>
      <c r="J488">
        <v>2014</v>
      </c>
      <c r="K488" t="s">
        <v>1201</v>
      </c>
      <c r="L488" t="s">
        <v>1117</v>
      </c>
    </row>
    <row r="489" spans="1:12" x14ac:dyDescent="0.25">
      <c r="A489" t="s">
        <v>1876</v>
      </c>
      <c r="B489" t="s">
        <v>1875</v>
      </c>
      <c r="C489" t="str">
        <f t="shared" si="7"/>
        <v>Orissa</v>
      </c>
      <c r="D489" t="s">
        <v>21</v>
      </c>
      <c r="E489">
        <v>1</v>
      </c>
      <c r="F489" t="s">
        <v>3286</v>
      </c>
      <c r="G489" t="s">
        <v>146</v>
      </c>
      <c r="H489">
        <v>24202170</v>
      </c>
      <c r="I489">
        <v>0</v>
      </c>
      <c r="J489">
        <v>2014</v>
      </c>
      <c r="K489" t="s">
        <v>1199</v>
      </c>
      <c r="L489" t="s">
        <v>1084</v>
      </c>
    </row>
    <row r="490" spans="1:12" x14ac:dyDescent="0.25">
      <c r="A490" t="s">
        <v>1874</v>
      </c>
      <c r="B490" t="s">
        <v>1873</v>
      </c>
      <c r="C490" t="str">
        <f t="shared" si="7"/>
        <v>Bihar [2000 Onwards]</v>
      </c>
      <c r="D490" t="s">
        <v>35</v>
      </c>
      <c r="E490">
        <v>5</v>
      </c>
      <c r="F490" t="s">
        <v>3286</v>
      </c>
      <c r="G490" t="s">
        <v>97</v>
      </c>
      <c r="H490">
        <v>81242965</v>
      </c>
      <c r="I490">
        <v>0</v>
      </c>
      <c r="J490">
        <v>2014</v>
      </c>
      <c r="K490" t="s">
        <v>1120</v>
      </c>
      <c r="L490" t="s">
        <v>1077</v>
      </c>
    </row>
    <row r="491" spans="1:12" x14ac:dyDescent="0.25">
      <c r="A491" t="s">
        <v>1872</v>
      </c>
      <c r="B491" t="s">
        <v>1871</v>
      </c>
      <c r="C491" t="str">
        <f t="shared" si="7"/>
        <v>Gujarat</v>
      </c>
      <c r="D491" t="s">
        <v>21</v>
      </c>
      <c r="E491">
        <v>0</v>
      </c>
      <c r="F491" t="s">
        <v>3286</v>
      </c>
      <c r="G491" t="s">
        <v>15</v>
      </c>
      <c r="H491">
        <v>18038444</v>
      </c>
      <c r="I491">
        <v>2020458</v>
      </c>
      <c r="J491">
        <v>2014</v>
      </c>
      <c r="K491" t="s">
        <v>999</v>
      </c>
      <c r="L491" t="s">
        <v>1805</v>
      </c>
    </row>
    <row r="492" spans="1:12" x14ac:dyDescent="0.25">
      <c r="A492" t="s">
        <v>1870</v>
      </c>
      <c r="B492" t="s">
        <v>1869</v>
      </c>
      <c r="C492" t="str">
        <f t="shared" si="7"/>
        <v>Gujarat</v>
      </c>
      <c r="D492" t="s">
        <v>21</v>
      </c>
      <c r="E492">
        <v>1</v>
      </c>
      <c r="F492" t="s">
        <v>3286</v>
      </c>
      <c r="G492" t="s">
        <v>81</v>
      </c>
      <c r="H492">
        <v>11685000</v>
      </c>
      <c r="I492">
        <v>0</v>
      </c>
      <c r="J492">
        <v>2014</v>
      </c>
      <c r="K492" t="s">
        <v>1001</v>
      </c>
      <c r="L492" t="s">
        <v>1092</v>
      </c>
    </row>
    <row r="493" spans="1:12" x14ac:dyDescent="0.25">
      <c r="A493" t="s">
        <v>1868</v>
      </c>
      <c r="B493" t="s">
        <v>1857</v>
      </c>
      <c r="C493" t="str">
        <f t="shared" si="7"/>
        <v>Chhattisgarh</v>
      </c>
      <c r="D493" t="s">
        <v>21</v>
      </c>
      <c r="E493">
        <v>0</v>
      </c>
      <c r="F493" t="s">
        <v>3286</v>
      </c>
      <c r="G493" t="s">
        <v>27</v>
      </c>
      <c r="H493">
        <v>24773173</v>
      </c>
      <c r="I493">
        <v>2995985</v>
      </c>
      <c r="J493">
        <v>2014</v>
      </c>
      <c r="K493" t="s">
        <v>1003</v>
      </c>
      <c r="L493" t="s">
        <v>1078</v>
      </c>
    </row>
    <row r="494" spans="1:12" x14ac:dyDescent="0.25">
      <c r="A494" t="s">
        <v>1867</v>
      </c>
      <c r="B494" t="s">
        <v>1866</v>
      </c>
      <c r="C494" t="str">
        <f t="shared" si="7"/>
        <v>West Bengal</v>
      </c>
      <c r="D494" t="s">
        <v>253</v>
      </c>
      <c r="E494">
        <v>2</v>
      </c>
      <c r="F494" t="s">
        <v>3286</v>
      </c>
      <c r="G494" t="s">
        <v>27</v>
      </c>
      <c r="H494">
        <v>6480767</v>
      </c>
      <c r="I494">
        <v>0</v>
      </c>
      <c r="J494">
        <v>2014</v>
      </c>
      <c r="K494" t="s">
        <v>1005</v>
      </c>
      <c r="L494" t="s">
        <v>1095</v>
      </c>
    </row>
    <row r="495" spans="1:12" x14ac:dyDescent="0.25">
      <c r="A495" t="s">
        <v>1865</v>
      </c>
      <c r="B495" t="s">
        <v>1864</v>
      </c>
      <c r="C495" t="str">
        <f t="shared" si="7"/>
        <v>Uttarakhand</v>
      </c>
      <c r="D495" t="s">
        <v>21</v>
      </c>
      <c r="E495">
        <v>0</v>
      </c>
      <c r="F495" t="s">
        <v>3286</v>
      </c>
      <c r="G495" t="s">
        <v>97</v>
      </c>
      <c r="H495">
        <v>1662109875</v>
      </c>
      <c r="I495">
        <v>14900000</v>
      </c>
      <c r="J495">
        <v>2014</v>
      </c>
      <c r="K495" t="s">
        <v>1193</v>
      </c>
      <c r="L495" t="s">
        <v>1093</v>
      </c>
    </row>
    <row r="496" spans="1:12" x14ac:dyDescent="0.25">
      <c r="A496" t="s">
        <v>1863</v>
      </c>
      <c r="B496" t="s">
        <v>1862</v>
      </c>
      <c r="C496" t="str">
        <f t="shared" si="7"/>
        <v>Tamil Nadu</v>
      </c>
      <c r="D496" t="s">
        <v>1781</v>
      </c>
      <c r="E496">
        <v>0</v>
      </c>
      <c r="F496" t="s">
        <v>1126</v>
      </c>
      <c r="G496" t="s">
        <v>27</v>
      </c>
      <c r="H496">
        <v>24014922</v>
      </c>
      <c r="I496">
        <v>0</v>
      </c>
      <c r="J496">
        <v>2014</v>
      </c>
      <c r="K496" t="s">
        <v>1007</v>
      </c>
      <c r="L496" t="s">
        <v>1080</v>
      </c>
    </row>
    <row r="497" spans="1:12" x14ac:dyDescent="0.25">
      <c r="A497" t="s">
        <v>1861</v>
      </c>
      <c r="B497" t="s">
        <v>1860</v>
      </c>
      <c r="C497" t="str">
        <f t="shared" si="7"/>
        <v>Assam</v>
      </c>
      <c r="D497" t="s">
        <v>21</v>
      </c>
      <c r="E497">
        <v>0</v>
      </c>
      <c r="F497" t="s">
        <v>3286</v>
      </c>
      <c r="G497" t="s">
        <v>11</v>
      </c>
      <c r="H497">
        <v>6655300</v>
      </c>
      <c r="I497">
        <v>0</v>
      </c>
      <c r="J497">
        <v>2014</v>
      </c>
      <c r="K497" t="s">
        <v>1121</v>
      </c>
      <c r="L497" t="s">
        <v>1080</v>
      </c>
    </row>
    <row r="498" spans="1:12" x14ac:dyDescent="0.25">
      <c r="A498" t="s">
        <v>1859</v>
      </c>
      <c r="B498" t="s">
        <v>1858</v>
      </c>
      <c r="C498" t="str">
        <f t="shared" si="7"/>
        <v>Maharashtra</v>
      </c>
      <c r="D498" t="s">
        <v>53</v>
      </c>
      <c r="E498">
        <v>13</v>
      </c>
      <c r="F498" t="s">
        <v>1126</v>
      </c>
      <c r="G498" t="s">
        <v>61</v>
      </c>
      <c r="H498">
        <v>98543902</v>
      </c>
      <c r="I498">
        <v>13054217</v>
      </c>
      <c r="J498">
        <v>2014</v>
      </c>
      <c r="K498" t="s">
        <v>1857</v>
      </c>
      <c r="L498" t="s">
        <v>1100</v>
      </c>
    </row>
    <row r="499" spans="1:12" x14ac:dyDescent="0.25">
      <c r="A499" t="s">
        <v>1856</v>
      </c>
      <c r="B499" t="s">
        <v>1855</v>
      </c>
      <c r="C499" t="str">
        <f t="shared" si="7"/>
        <v>Tamil Nadu</v>
      </c>
      <c r="D499" t="s">
        <v>1781</v>
      </c>
      <c r="E499">
        <v>0</v>
      </c>
      <c r="F499" t="s">
        <v>1126</v>
      </c>
      <c r="G499" t="s">
        <v>97</v>
      </c>
      <c r="H499">
        <v>146049347</v>
      </c>
      <c r="I499">
        <v>27954352</v>
      </c>
      <c r="J499">
        <v>2014</v>
      </c>
      <c r="K499" t="s">
        <v>1011</v>
      </c>
      <c r="L499" t="s">
        <v>1084</v>
      </c>
    </row>
    <row r="500" spans="1:12" x14ac:dyDescent="0.25">
      <c r="A500" t="s">
        <v>1854</v>
      </c>
      <c r="B500" t="s">
        <v>1853</v>
      </c>
      <c r="C500" t="str">
        <f t="shared" si="7"/>
        <v>Tamil Nadu</v>
      </c>
      <c r="D500" t="s">
        <v>1781</v>
      </c>
      <c r="E500">
        <v>0</v>
      </c>
      <c r="F500" t="s">
        <v>1126</v>
      </c>
      <c r="G500" t="s">
        <v>15</v>
      </c>
      <c r="H500">
        <v>22047681</v>
      </c>
      <c r="I500">
        <v>869650</v>
      </c>
      <c r="J500">
        <v>2014</v>
      </c>
      <c r="K500" t="s">
        <v>1015</v>
      </c>
      <c r="L500" t="s">
        <v>1086</v>
      </c>
    </row>
    <row r="501" spans="1:12" x14ac:dyDescent="0.25">
      <c r="A501" t="s">
        <v>1852</v>
      </c>
      <c r="B501" t="s">
        <v>1851</v>
      </c>
      <c r="C501" t="str">
        <f t="shared" si="7"/>
        <v>Kerala</v>
      </c>
      <c r="D501" t="s">
        <v>35</v>
      </c>
      <c r="E501">
        <v>0</v>
      </c>
      <c r="F501" t="s">
        <v>3286</v>
      </c>
      <c r="G501" t="s">
        <v>44</v>
      </c>
      <c r="H501">
        <v>230275186</v>
      </c>
      <c r="I501">
        <v>0</v>
      </c>
      <c r="J501">
        <v>2014</v>
      </c>
      <c r="K501" t="s">
        <v>1019</v>
      </c>
      <c r="L501" t="s">
        <v>1092</v>
      </c>
    </row>
    <row r="502" spans="1:12" x14ac:dyDescent="0.25">
      <c r="A502" t="s">
        <v>1850</v>
      </c>
      <c r="B502" t="s">
        <v>1849</v>
      </c>
      <c r="C502" t="str">
        <f t="shared" si="7"/>
        <v>Tamil Nadu</v>
      </c>
      <c r="D502" t="s">
        <v>1781</v>
      </c>
      <c r="E502">
        <v>0</v>
      </c>
      <c r="F502" t="s">
        <v>1126</v>
      </c>
      <c r="G502" t="s">
        <v>27</v>
      </c>
      <c r="H502">
        <v>9822294</v>
      </c>
      <c r="I502">
        <v>0</v>
      </c>
      <c r="J502">
        <v>2014</v>
      </c>
      <c r="K502" t="s">
        <v>1021</v>
      </c>
      <c r="L502" t="s">
        <v>1096</v>
      </c>
    </row>
    <row r="503" spans="1:12" x14ac:dyDescent="0.25">
      <c r="A503" t="s">
        <v>1848</v>
      </c>
      <c r="B503" t="s">
        <v>1847</v>
      </c>
      <c r="C503" t="str">
        <f t="shared" si="7"/>
        <v>Kerala</v>
      </c>
      <c r="D503" t="s">
        <v>14</v>
      </c>
      <c r="E503">
        <v>3</v>
      </c>
      <c r="F503" t="s">
        <v>3286</v>
      </c>
      <c r="G503" t="s">
        <v>27</v>
      </c>
      <c r="H503">
        <v>20041642</v>
      </c>
      <c r="I503">
        <v>294000</v>
      </c>
      <c r="J503">
        <v>2014</v>
      </c>
      <c r="K503" t="s">
        <v>1023</v>
      </c>
      <c r="L503" t="s">
        <v>1079</v>
      </c>
    </row>
    <row r="504" spans="1:12" x14ac:dyDescent="0.25">
      <c r="A504" t="s">
        <v>1846</v>
      </c>
      <c r="B504" t="s">
        <v>1845</v>
      </c>
      <c r="C504" t="str">
        <f t="shared" si="7"/>
        <v>Madhya Pradesh [2000 Onwards]</v>
      </c>
      <c r="D504" t="s">
        <v>21</v>
      </c>
      <c r="E504">
        <v>0</v>
      </c>
      <c r="F504" t="s">
        <v>3286</v>
      </c>
      <c r="G504" t="s">
        <v>44</v>
      </c>
      <c r="H504">
        <v>9364635</v>
      </c>
      <c r="I504">
        <v>0</v>
      </c>
      <c r="J504">
        <v>2014</v>
      </c>
      <c r="K504" t="s">
        <v>1025</v>
      </c>
      <c r="L504" t="s">
        <v>1092</v>
      </c>
    </row>
    <row r="505" spans="1:12" x14ac:dyDescent="0.25">
      <c r="A505" t="s">
        <v>1844</v>
      </c>
      <c r="B505" t="s">
        <v>1843</v>
      </c>
      <c r="C505" t="str">
        <f t="shared" si="7"/>
        <v>Tamil Nadu</v>
      </c>
      <c r="D505" t="s">
        <v>1781</v>
      </c>
      <c r="E505">
        <v>0</v>
      </c>
      <c r="F505" t="s">
        <v>1126</v>
      </c>
      <c r="G505" t="s">
        <v>11</v>
      </c>
      <c r="H505">
        <v>18522597</v>
      </c>
      <c r="I505">
        <v>1917891</v>
      </c>
      <c r="J505">
        <v>2014</v>
      </c>
      <c r="K505" t="s">
        <v>1185</v>
      </c>
      <c r="L505" t="s">
        <v>1092</v>
      </c>
    </row>
    <row r="506" spans="1:12" x14ac:dyDescent="0.25">
      <c r="A506" t="s">
        <v>1842</v>
      </c>
      <c r="B506" t="s">
        <v>1841</v>
      </c>
      <c r="C506" t="str">
        <f t="shared" si="7"/>
        <v>Tamil Nadu</v>
      </c>
      <c r="D506" t="s">
        <v>1781</v>
      </c>
      <c r="E506">
        <v>0</v>
      </c>
      <c r="F506" t="s">
        <v>1126</v>
      </c>
      <c r="G506" t="s">
        <v>11</v>
      </c>
      <c r="H506">
        <v>2764500</v>
      </c>
      <c r="I506">
        <v>0</v>
      </c>
      <c r="J506">
        <v>2014</v>
      </c>
      <c r="K506" t="s">
        <v>1183</v>
      </c>
      <c r="L506" t="s">
        <v>1092</v>
      </c>
    </row>
    <row r="507" spans="1:12" x14ac:dyDescent="0.25">
      <c r="A507" t="s">
        <v>1840</v>
      </c>
      <c r="B507" t="s">
        <v>1839</v>
      </c>
      <c r="C507" t="str">
        <f t="shared" si="7"/>
        <v>Andhra Pradesh</v>
      </c>
      <c r="D507" t="s">
        <v>1838</v>
      </c>
      <c r="E507">
        <v>0</v>
      </c>
      <c r="F507" t="s">
        <v>3310</v>
      </c>
      <c r="G507" t="s">
        <v>44</v>
      </c>
      <c r="H507">
        <v>129128388</v>
      </c>
      <c r="I507">
        <v>3132962</v>
      </c>
      <c r="J507">
        <v>2014</v>
      </c>
      <c r="K507" t="s">
        <v>1181</v>
      </c>
      <c r="L507" t="s">
        <v>1083</v>
      </c>
    </row>
    <row r="508" spans="1:12" x14ac:dyDescent="0.25">
      <c r="A508" t="s">
        <v>1837</v>
      </c>
      <c r="B508" t="s">
        <v>1836</v>
      </c>
      <c r="C508" t="str">
        <f t="shared" si="7"/>
        <v>Tamil Nadu</v>
      </c>
      <c r="D508" t="s">
        <v>1781</v>
      </c>
      <c r="E508">
        <v>2</v>
      </c>
      <c r="F508" t="s">
        <v>1126</v>
      </c>
      <c r="G508" t="s">
        <v>27</v>
      </c>
      <c r="H508">
        <v>28108573</v>
      </c>
      <c r="I508">
        <v>2475755</v>
      </c>
      <c r="J508">
        <v>2014</v>
      </c>
      <c r="K508" t="s">
        <v>1179</v>
      </c>
      <c r="L508" t="s">
        <v>1092</v>
      </c>
    </row>
    <row r="509" spans="1:12" x14ac:dyDescent="0.25">
      <c r="A509" t="s">
        <v>1835</v>
      </c>
      <c r="B509" t="s">
        <v>1183</v>
      </c>
      <c r="C509" t="str">
        <f t="shared" si="7"/>
        <v>Tamil Nadu</v>
      </c>
      <c r="D509" t="s">
        <v>1781</v>
      </c>
      <c r="E509">
        <v>0</v>
      </c>
      <c r="F509" t="s">
        <v>1126</v>
      </c>
      <c r="G509" t="s">
        <v>11</v>
      </c>
      <c r="H509">
        <v>28643502</v>
      </c>
      <c r="I509">
        <v>1768538</v>
      </c>
      <c r="J509">
        <v>2014</v>
      </c>
      <c r="K509" t="s">
        <v>1177</v>
      </c>
      <c r="L509" t="s">
        <v>1083</v>
      </c>
    </row>
    <row r="510" spans="1:12" x14ac:dyDescent="0.25">
      <c r="A510" t="s">
        <v>1834</v>
      </c>
      <c r="B510" t="s">
        <v>1833</v>
      </c>
      <c r="C510" t="str">
        <f t="shared" si="7"/>
        <v>Tamil Nadu</v>
      </c>
      <c r="D510" t="s">
        <v>1781</v>
      </c>
      <c r="E510">
        <v>0</v>
      </c>
      <c r="F510" t="s">
        <v>1126</v>
      </c>
      <c r="G510" t="s">
        <v>27</v>
      </c>
      <c r="H510">
        <v>3700000</v>
      </c>
      <c r="I510">
        <v>0</v>
      </c>
      <c r="J510">
        <v>2014</v>
      </c>
      <c r="K510" t="s">
        <v>1175</v>
      </c>
      <c r="L510" t="s">
        <v>1098</v>
      </c>
    </row>
    <row r="511" spans="1:12" x14ac:dyDescent="0.25">
      <c r="A511" t="s">
        <v>1832</v>
      </c>
      <c r="B511" t="s">
        <v>1831</v>
      </c>
      <c r="C511" t="str">
        <f t="shared" si="7"/>
        <v>Rajasthan</v>
      </c>
      <c r="D511" t="s">
        <v>21</v>
      </c>
      <c r="E511">
        <v>0</v>
      </c>
      <c r="F511" t="s">
        <v>3286</v>
      </c>
      <c r="G511" t="s">
        <v>97</v>
      </c>
      <c r="H511">
        <v>714124612</v>
      </c>
      <c r="I511">
        <v>0</v>
      </c>
      <c r="J511">
        <v>2014</v>
      </c>
      <c r="K511" t="s">
        <v>1031</v>
      </c>
      <c r="L511" t="s">
        <v>1092</v>
      </c>
    </row>
    <row r="512" spans="1:12" x14ac:dyDescent="0.25">
      <c r="A512" t="s">
        <v>1830</v>
      </c>
      <c r="B512" t="s">
        <v>1829</v>
      </c>
      <c r="C512" t="str">
        <f t="shared" si="7"/>
        <v>Tripura</v>
      </c>
      <c r="D512" t="s">
        <v>1826</v>
      </c>
      <c r="E512">
        <v>0</v>
      </c>
      <c r="F512" t="s">
        <v>3310</v>
      </c>
      <c r="G512" t="s">
        <v>97</v>
      </c>
      <c r="H512">
        <v>11322979</v>
      </c>
      <c r="I512">
        <v>2030773</v>
      </c>
      <c r="J512">
        <v>2014</v>
      </c>
      <c r="K512" t="s">
        <v>1033</v>
      </c>
      <c r="L512" t="s">
        <v>1092</v>
      </c>
    </row>
    <row r="513" spans="1:12" x14ac:dyDescent="0.25">
      <c r="A513" t="s">
        <v>1828</v>
      </c>
      <c r="B513" t="s">
        <v>1827</v>
      </c>
      <c r="C513" t="str">
        <f t="shared" si="7"/>
        <v>Tripura</v>
      </c>
      <c r="D513" t="s">
        <v>1826</v>
      </c>
      <c r="E513">
        <v>1</v>
      </c>
      <c r="F513" t="s">
        <v>3310</v>
      </c>
      <c r="G513" t="s">
        <v>27</v>
      </c>
      <c r="H513">
        <v>1320900</v>
      </c>
      <c r="I513">
        <v>0</v>
      </c>
      <c r="J513">
        <v>2014</v>
      </c>
      <c r="K513" t="s">
        <v>1171</v>
      </c>
      <c r="L513" t="s">
        <v>1077</v>
      </c>
    </row>
    <row r="514" spans="1:12" x14ac:dyDescent="0.25">
      <c r="A514" t="s">
        <v>1825</v>
      </c>
      <c r="B514" t="s">
        <v>1824</v>
      </c>
      <c r="C514" t="str">
        <f t="shared" ref="C514:C539" si="8">VLOOKUP(B514,$K$2:$L$544,2,FALSE)</f>
        <v>Karnataka</v>
      </c>
      <c r="D514" t="s">
        <v>35</v>
      </c>
      <c r="E514">
        <v>0</v>
      </c>
      <c r="F514" t="s">
        <v>3286</v>
      </c>
      <c r="G514" t="s">
        <v>11</v>
      </c>
      <c r="H514">
        <v>30273812</v>
      </c>
      <c r="I514">
        <v>0</v>
      </c>
      <c r="J514">
        <v>2014</v>
      </c>
      <c r="K514" t="s">
        <v>1169</v>
      </c>
      <c r="L514" t="s">
        <v>1092</v>
      </c>
    </row>
    <row r="515" spans="1:12" x14ac:dyDescent="0.25">
      <c r="A515" t="s">
        <v>1823</v>
      </c>
      <c r="B515" t="s">
        <v>1822</v>
      </c>
      <c r="C515" t="str">
        <f t="shared" si="8"/>
        <v>Meghalaya</v>
      </c>
      <c r="D515" t="s">
        <v>1821</v>
      </c>
      <c r="E515">
        <v>0</v>
      </c>
      <c r="F515" t="s">
        <v>1126</v>
      </c>
      <c r="G515" t="s">
        <v>27</v>
      </c>
      <c r="H515">
        <v>215134618</v>
      </c>
      <c r="I515">
        <v>0</v>
      </c>
      <c r="J515">
        <v>2014</v>
      </c>
      <c r="K515" t="s">
        <v>1167</v>
      </c>
      <c r="L515" t="s">
        <v>1092</v>
      </c>
    </row>
    <row r="516" spans="1:12" x14ac:dyDescent="0.25">
      <c r="A516" t="s">
        <v>1820</v>
      </c>
      <c r="B516" t="s">
        <v>1819</v>
      </c>
      <c r="C516" t="str">
        <f t="shared" si="8"/>
        <v>Rajasthan</v>
      </c>
      <c r="D516" t="s">
        <v>21</v>
      </c>
      <c r="E516">
        <v>0</v>
      </c>
      <c r="F516" t="s">
        <v>3286</v>
      </c>
      <c r="G516" t="s">
        <v>27</v>
      </c>
      <c r="H516">
        <v>17049951</v>
      </c>
      <c r="I516">
        <v>8195866</v>
      </c>
      <c r="J516">
        <v>2014</v>
      </c>
      <c r="K516" t="s">
        <v>1818</v>
      </c>
      <c r="L516" t="s">
        <v>1081</v>
      </c>
    </row>
    <row r="517" spans="1:12" x14ac:dyDescent="0.25">
      <c r="A517" t="s">
        <v>1817</v>
      </c>
      <c r="B517" t="s">
        <v>1816</v>
      </c>
      <c r="C517" t="str">
        <f t="shared" si="8"/>
        <v>Jammu AND Kashmir</v>
      </c>
      <c r="D517" t="s">
        <v>21</v>
      </c>
      <c r="E517">
        <v>0</v>
      </c>
      <c r="F517" t="s">
        <v>3286</v>
      </c>
      <c r="G517" t="s">
        <v>11</v>
      </c>
      <c r="H517">
        <v>38464932</v>
      </c>
      <c r="I517">
        <v>11881</v>
      </c>
      <c r="J517">
        <v>2014</v>
      </c>
      <c r="K517" t="s">
        <v>1043</v>
      </c>
      <c r="L517" t="s">
        <v>1122</v>
      </c>
    </row>
    <row r="518" spans="1:12" x14ac:dyDescent="0.25">
      <c r="A518" t="s">
        <v>1815</v>
      </c>
      <c r="B518" t="s">
        <v>1814</v>
      </c>
      <c r="C518" t="str">
        <f t="shared" si="8"/>
        <v>Karnataka</v>
      </c>
      <c r="D518" t="s">
        <v>21</v>
      </c>
      <c r="E518">
        <v>0</v>
      </c>
      <c r="F518" t="s">
        <v>3286</v>
      </c>
      <c r="G518" t="s">
        <v>27</v>
      </c>
      <c r="H518">
        <v>72089452</v>
      </c>
      <c r="I518">
        <v>38119792</v>
      </c>
      <c r="J518">
        <v>2014</v>
      </c>
      <c r="K518" t="s">
        <v>1045</v>
      </c>
      <c r="L518" t="s">
        <v>1122</v>
      </c>
    </row>
    <row r="519" spans="1:12" x14ac:dyDescent="0.25">
      <c r="A519" t="s">
        <v>1813</v>
      </c>
      <c r="B519" t="s">
        <v>1812</v>
      </c>
      <c r="C519" t="str">
        <f t="shared" si="8"/>
        <v>Bihar [2000 Onwards]</v>
      </c>
      <c r="D519" t="s">
        <v>21</v>
      </c>
      <c r="E519">
        <v>1</v>
      </c>
      <c r="F519" t="s">
        <v>3286</v>
      </c>
      <c r="G519" t="s">
        <v>15</v>
      </c>
      <c r="H519">
        <v>146743540</v>
      </c>
      <c r="I519">
        <v>3965423</v>
      </c>
      <c r="J519">
        <v>2014</v>
      </c>
      <c r="K519" t="s">
        <v>1047</v>
      </c>
      <c r="L519" t="s">
        <v>1097</v>
      </c>
    </row>
    <row r="520" spans="1:12" x14ac:dyDescent="0.25">
      <c r="A520" t="s">
        <v>1811</v>
      </c>
      <c r="B520" t="s">
        <v>1810</v>
      </c>
      <c r="C520" t="str">
        <f t="shared" si="8"/>
        <v>Madhya Pradesh [2000 Onwards]</v>
      </c>
      <c r="D520" t="s">
        <v>21</v>
      </c>
      <c r="E520">
        <v>0</v>
      </c>
      <c r="F520" t="s">
        <v>3286</v>
      </c>
      <c r="G520" t="s">
        <v>44</v>
      </c>
      <c r="H520">
        <v>18888754</v>
      </c>
      <c r="I520">
        <v>5483153</v>
      </c>
      <c r="J520">
        <v>2014</v>
      </c>
      <c r="K520" t="s">
        <v>1049</v>
      </c>
      <c r="L520" t="s">
        <v>1119</v>
      </c>
    </row>
    <row r="521" spans="1:12" x14ac:dyDescent="0.25">
      <c r="A521" t="s">
        <v>1809</v>
      </c>
      <c r="B521" t="s">
        <v>1808</v>
      </c>
      <c r="C521" t="str">
        <f t="shared" si="8"/>
        <v>West Bengal</v>
      </c>
      <c r="D521" t="s">
        <v>253</v>
      </c>
      <c r="E521">
        <v>0</v>
      </c>
      <c r="F521" t="s">
        <v>3286</v>
      </c>
      <c r="G521" t="s">
        <v>15</v>
      </c>
      <c r="H521">
        <v>22792936</v>
      </c>
      <c r="I521">
        <v>10878739</v>
      </c>
      <c r="J521">
        <v>2014</v>
      </c>
      <c r="K521" t="s">
        <v>1123</v>
      </c>
      <c r="L521" t="s">
        <v>1081</v>
      </c>
    </row>
    <row r="522" spans="1:12" x14ac:dyDescent="0.25">
      <c r="A522" t="s">
        <v>1807</v>
      </c>
      <c r="B522" t="s">
        <v>1806</v>
      </c>
      <c r="C522" t="str">
        <f t="shared" si="8"/>
        <v>Uttar Pradesh [2000 Onwards]</v>
      </c>
      <c r="D522" t="s">
        <v>21</v>
      </c>
      <c r="E522">
        <v>8</v>
      </c>
      <c r="F522" t="s">
        <v>3286</v>
      </c>
      <c r="G522" t="s">
        <v>44</v>
      </c>
      <c r="H522">
        <v>32137597</v>
      </c>
      <c r="I522">
        <v>0</v>
      </c>
      <c r="J522">
        <v>2014</v>
      </c>
      <c r="K522" t="s">
        <v>1051</v>
      </c>
      <c r="L522" t="s">
        <v>1805</v>
      </c>
    </row>
    <row r="523" spans="1:12" x14ac:dyDescent="0.25">
      <c r="A523" t="s">
        <v>1804</v>
      </c>
      <c r="B523" t="s">
        <v>1803</v>
      </c>
      <c r="C523" t="str">
        <f t="shared" si="8"/>
        <v>Karnataka</v>
      </c>
      <c r="D523" t="s">
        <v>21</v>
      </c>
      <c r="E523">
        <v>0</v>
      </c>
      <c r="F523" t="s">
        <v>3286</v>
      </c>
      <c r="G523" t="s">
        <v>97</v>
      </c>
      <c r="H523">
        <v>32367360</v>
      </c>
      <c r="I523">
        <v>15139611</v>
      </c>
      <c r="J523">
        <v>2014</v>
      </c>
      <c r="K523" t="s">
        <v>1156</v>
      </c>
      <c r="L523" t="s">
        <v>1097</v>
      </c>
    </row>
    <row r="524" spans="1:12" x14ac:dyDescent="0.25">
      <c r="A524" t="s">
        <v>1180</v>
      </c>
      <c r="B524" t="s">
        <v>1802</v>
      </c>
      <c r="C524" t="str">
        <f t="shared" si="8"/>
        <v>Kerala</v>
      </c>
      <c r="D524" t="s">
        <v>35</v>
      </c>
      <c r="E524">
        <v>0</v>
      </c>
      <c r="F524" t="s">
        <v>3286</v>
      </c>
      <c r="G524" t="s">
        <v>27</v>
      </c>
      <c r="H524">
        <v>9225000</v>
      </c>
      <c r="I524">
        <v>2160000</v>
      </c>
      <c r="J524">
        <v>2014</v>
      </c>
      <c r="K524" t="s">
        <v>1154</v>
      </c>
      <c r="L524" t="s">
        <v>1093</v>
      </c>
    </row>
    <row r="525" spans="1:12" x14ac:dyDescent="0.25">
      <c r="A525" t="s">
        <v>1793</v>
      </c>
      <c r="B525" t="s">
        <v>1801</v>
      </c>
      <c r="C525" t="str">
        <f t="shared" si="8"/>
        <v>Gujarat</v>
      </c>
      <c r="D525" t="s">
        <v>21</v>
      </c>
      <c r="E525">
        <v>0</v>
      </c>
      <c r="F525" t="s">
        <v>3286</v>
      </c>
      <c r="G525" t="s">
        <v>27</v>
      </c>
      <c r="H525">
        <v>15157582</v>
      </c>
      <c r="I525">
        <v>0</v>
      </c>
      <c r="J525">
        <v>2014</v>
      </c>
      <c r="K525" t="s">
        <v>1055</v>
      </c>
      <c r="L525" t="s">
        <v>1098</v>
      </c>
    </row>
    <row r="526" spans="1:12" x14ac:dyDescent="0.25">
      <c r="A526" t="s">
        <v>1800</v>
      </c>
      <c r="B526" t="s">
        <v>1799</v>
      </c>
      <c r="C526" t="str">
        <f t="shared" si="8"/>
        <v>Bihar [2000 Onwards]</v>
      </c>
      <c r="D526" t="s">
        <v>1798</v>
      </c>
      <c r="E526">
        <v>4</v>
      </c>
      <c r="F526" t="s">
        <v>1126</v>
      </c>
      <c r="G526" t="s">
        <v>15</v>
      </c>
      <c r="H526">
        <v>21610218</v>
      </c>
      <c r="I526">
        <v>3323006</v>
      </c>
      <c r="J526">
        <v>2014</v>
      </c>
      <c r="K526" t="s">
        <v>1057</v>
      </c>
      <c r="L526" t="s">
        <v>1084</v>
      </c>
    </row>
    <row r="527" spans="1:12" x14ac:dyDescent="0.25">
      <c r="A527" t="s">
        <v>1797</v>
      </c>
      <c r="B527" t="s">
        <v>1796</v>
      </c>
      <c r="C527" t="str">
        <f t="shared" si="8"/>
        <v>Bihar [2000 Onwards]</v>
      </c>
      <c r="D527" t="s">
        <v>21</v>
      </c>
      <c r="E527">
        <v>3</v>
      </c>
      <c r="F527" t="s">
        <v>3286</v>
      </c>
      <c r="G527" t="s">
        <v>61</v>
      </c>
      <c r="H527">
        <v>6061576</v>
      </c>
      <c r="I527">
        <v>626789</v>
      </c>
      <c r="J527">
        <v>2014</v>
      </c>
      <c r="K527" t="s">
        <v>1059</v>
      </c>
      <c r="L527" t="s">
        <v>1078</v>
      </c>
    </row>
    <row r="528" spans="1:12" x14ac:dyDescent="0.25">
      <c r="A528" t="s">
        <v>1795</v>
      </c>
      <c r="B528" t="s">
        <v>1794</v>
      </c>
      <c r="C528" t="str">
        <f t="shared" si="8"/>
        <v>Gujarat</v>
      </c>
      <c r="D528" t="s">
        <v>21</v>
      </c>
      <c r="E528">
        <v>0</v>
      </c>
      <c r="F528" t="s">
        <v>3286</v>
      </c>
      <c r="G528" t="s">
        <v>11</v>
      </c>
      <c r="H528">
        <v>131141867</v>
      </c>
      <c r="I528">
        <v>2381344</v>
      </c>
      <c r="J528">
        <v>2014</v>
      </c>
      <c r="K528" t="s">
        <v>1151</v>
      </c>
      <c r="L528" t="s">
        <v>1097</v>
      </c>
    </row>
    <row r="529" spans="1:12" x14ac:dyDescent="0.25">
      <c r="A529" t="s">
        <v>1793</v>
      </c>
      <c r="B529" t="s">
        <v>1792</v>
      </c>
      <c r="C529" t="str">
        <f t="shared" si="8"/>
        <v>Uttar Pradesh [2000 Onwards]</v>
      </c>
      <c r="D529" t="s">
        <v>21</v>
      </c>
      <c r="E529">
        <v>0</v>
      </c>
      <c r="F529" t="s">
        <v>3286</v>
      </c>
      <c r="G529" t="s">
        <v>27</v>
      </c>
      <c r="H529">
        <v>16591582</v>
      </c>
      <c r="I529">
        <v>0</v>
      </c>
      <c r="J529">
        <v>2014</v>
      </c>
      <c r="K529" t="s">
        <v>1150</v>
      </c>
      <c r="L529" t="s">
        <v>1083</v>
      </c>
    </row>
    <row r="530" spans="1:12" x14ac:dyDescent="0.25">
      <c r="A530" t="s">
        <v>1791</v>
      </c>
      <c r="B530" t="s">
        <v>1790</v>
      </c>
      <c r="C530" t="str">
        <f t="shared" si="8"/>
        <v>Tamil Nadu</v>
      </c>
      <c r="D530" t="s">
        <v>1781</v>
      </c>
      <c r="E530">
        <v>0</v>
      </c>
      <c r="F530" t="s">
        <v>1126</v>
      </c>
      <c r="G530" t="s">
        <v>27</v>
      </c>
      <c r="H530">
        <v>9197355</v>
      </c>
      <c r="I530">
        <v>440478</v>
      </c>
      <c r="J530">
        <v>2014</v>
      </c>
      <c r="K530" t="s">
        <v>1149</v>
      </c>
      <c r="L530" t="s">
        <v>1080</v>
      </c>
    </row>
    <row r="531" spans="1:12" x14ac:dyDescent="0.25">
      <c r="A531" t="s">
        <v>1789</v>
      </c>
      <c r="B531" t="s">
        <v>1788</v>
      </c>
      <c r="C531" t="str">
        <f t="shared" si="8"/>
        <v>Madhya Pradesh [2000 Onwards]</v>
      </c>
      <c r="D531" t="s">
        <v>21</v>
      </c>
      <c r="E531">
        <v>0</v>
      </c>
      <c r="F531" t="s">
        <v>3286</v>
      </c>
      <c r="G531" t="s">
        <v>11</v>
      </c>
      <c r="H531">
        <v>175516422</v>
      </c>
      <c r="I531">
        <v>6500000</v>
      </c>
      <c r="J531">
        <v>2014</v>
      </c>
      <c r="K531" t="s">
        <v>1061</v>
      </c>
      <c r="L531" t="s">
        <v>1093</v>
      </c>
    </row>
    <row r="532" spans="1:12" x14ac:dyDescent="0.25">
      <c r="A532" t="s">
        <v>1787</v>
      </c>
      <c r="B532" t="s">
        <v>1786</v>
      </c>
      <c r="C532" t="str">
        <f t="shared" si="8"/>
        <v>Andhra Pradesh</v>
      </c>
      <c r="D532" t="s">
        <v>63</v>
      </c>
      <c r="E532">
        <v>3</v>
      </c>
      <c r="F532" t="s">
        <v>1126</v>
      </c>
      <c r="G532" t="s">
        <v>61</v>
      </c>
      <c r="H532">
        <v>1284122669</v>
      </c>
      <c r="I532">
        <v>715462989</v>
      </c>
      <c r="J532">
        <v>2014</v>
      </c>
      <c r="K532" t="s">
        <v>1148</v>
      </c>
      <c r="L532" t="s">
        <v>1093</v>
      </c>
    </row>
    <row r="533" spans="1:12" x14ac:dyDescent="0.25">
      <c r="A533" t="s">
        <v>1785</v>
      </c>
      <c r="B533" t="s">
        <v>1784</v>
      </c>
      <c r="C533" t="str">
        <f t="shared" si="8"/>
        <v>Tamil Nadu</v>
      </c>
      <c r="D533" t="s">
        <v>1781</v>
      </c>
      <c r="E533">
        <v>0</v>
      </c>
      <c r="F533" t="s">
        <v>1126</v>
      </c>
      <c r="G533" t="s">
        <v>15</v>
      </c>
      <c r="H533">
        <v>6200000</v>
      </c>
      <c r="I533">
        <v>2371331</v>
      </c>
      <c r="J533">
        <v>2014</v>
      </c>
      <c r="K533" t="s">
        <v>1147</v>
      </c>
      <c r="L533" t="s">
        <v>1080</v>
      </c>
    </row>
    <row r="534" spans="1:12" x14ac:dyDescent="0.25">
      <c r="A534" t="s">
        <v>1783</v>
      </c>
      <c r="B534" t="s">
        <v>1782</v>
      </c>
      <c r="C534" t="str">
        <f t="shared" si="8"/>
        <v>Tamil Nadu</v>
      </c>
      <c r="D534" t="s">
        <v>1781</v>
      </c>
      <c r="E534">
        <v>0</v>
      </c>
      <c r="F534" t="s">
        <v>1126</v>
      </c>
      <c r="G534" t="s">
        <v>61</v>
      </c>
      <c r="H534">
        <v>43736485</v>
      </c>
      <c r="I534">
        <v>5273447</v>
      </c>
      <c r="J534">
        <v>2014</v>
      </c>
      <c r="K534" t="s">
        <v>1063</v>
      </c>
      <c r="L534" t="s">
        <v>1078</v>
      </c>
    </row>
    <row r="535" spans="1:12" x14ac:dyDescent="0.25">
      <c r="A535" t="s">
        <v>1780</v>
      </c>
      <c r="B535" t="s">
        <v>1779</v>
      </c>
      <c r="C535" t="str">
        <f t="shared" si="8"/>
        <v>Andhra Pradesh</v>
      </c>
      <c r="D535" t="s">
        <v>21</v>
      </c>
      <c r="E535">
        <v>0</v>
      </c>
      <c r="F535" t="s">
        <v>3286</v>
      </c>
      <c r="G535" t="s">
        <v>44</v>
      </c>
      <c r="H535">
        <v>90103580</v>
      </c>
      <c r="I535">
        <v>1854856</v>
      </c>
      <c r="J535">
        <v>2014</v>
      </c>
      <c r="K535" t="s">
        <v>1065</v>
      </c>
      <c r="L535" t="s">
        <v>1092</v>
      </c>
    </row>
    <row r="536" spans="1:12" x14ac:dyDescent="0.25">
      <c r="A536" t="s">
        <v>1778</v>
      </c>
      <c r="B536" t="s">
        <v>1777</v>
      </c>
      <c r="C536" t="str">
        <f t="shared" si="8"/>
        <v>Andhra Pradesh</v>
      </c>
      <c r="D536" t="s">
        <v>63</v>
      </c>
      <c r="E536">
        <v>0</v>
      </c>
      <c r="F536" t="s">
        <v>1126</v>
      </c>
      <c r="G536" t="s">
        <v>61</v>
      </c>
      <c r="H536">
        <v>39754644</v>
      </c>
      <c r="I536">
        <v>0</v>
      </c>
      <c r="J536">
        <v>2014</v>
      </c>
      <c r="K536" t="s">
        <v>1067</v>
      </c>
      <c r="L536" t="s">
        <v>1098</v>
      </c>
    </row>
    <row r="537" spans="1:12" x14ac:dyDescent="0.25">
      <c r="A537" t="s">
        <v>1776</v>
      </c>
      <c r="B537" t="s">
        <v>1775</v>
      </c>
      <c r="C537" t="str">
        <f t="shared" si="8"/>
        <v>Andhra Pradesh</v>
      </c>
      <c r="D537" t="s">
        <v>10</v>
      </c>
      <c r="E537">
        <v>6</v>
      </c>
      <c r="F537" t="s">
        <v>1126</v>
      </c>
      <c r="G537" t="s">
        <v>27</v>
      </c>
      <c r="H537">
        <v>13495000</v>
      </c>
      <c r="I537">
        <v>0</v>
      </c>
      <c r="J537">
        <v>2014</v>
      </c>
      <c r="K537" t="s">
        <v>1124</v>
      </c>
      <c r="L537" t="s">
        <v>1077</v>
      </c>
    </row>
    <row r="538" spans="1:12" x14ac:dyDescent="0.25">
      <c r="A538" t="s">
        <v>1774</v>
      </c>
      <c r="B538" t="s">
        <v>1773</v>
      </c>
      <c r="C538" t="str">
        <f t="shared" si="8"/>
        <v>Maharashtra</v>
      </c>
      <c r="D538" t="s">
        <v>21</v>
      </c>
      <c r="E538">
        <v>5</v>
      </c>
      <c r="F538" t="s">
        <v>3286</v>
      </c>
      <c r="G538" t="s">
        <v>61</v>
      </c>
      <c r="H538">
        <v>33628998</v>
      </c>
      <c r="I538">
        <v>1749314</v>
      </c>
      <c r="J538">
        <v>2014</v>
      </c>
      <c r="K538" t="s">
        <v>1146</v>
      </c>
      <c r="L538" t="s">
        <v>1092</v>
      </c>
    </row>
    <row r="539" spans="1:12" x14ac:dyDescent="0.25">
      <c r="A539" t="s">
        <v>1157</v>
      </c>
      <c r="B539" t="s">
        <v>1772</v>
      </c>
      <c r="C539" t="str">
        <f t="shared" si="8"/>
        <v>Kerala</v>
      </c>
      <c r="D539" t="s">
        <v>35</v>
      </c>
      <c r="E539">
        <v>0</v>
      </c>
      <c r="F539" t="s">
        <v>3286</v>
      </c>
      <c r="G539" t="s">
        <v>27</v>
      </c>
      <c r="H539">
        <v>27122055</v>
      </c>
      <c r="I539">
        <v>7711000</v>
      </c>
      <c r="J539">
        <v>2014</v>
      </c>
      <c r="K539" t="s">
        <v>1145</v>
      </c>
      <c r="L539" t="s">
        <v>1092</v>
      </c>
    </row>
    <row r="540" spans="1:12" x14ac:dyDescent="0.25">
      <c r="A540" t="s">
        <v>1771</v>
      </c>
      <c r="B540" t="s">
        <v>1770</v>
      </c>
      <c r="C540" t="str">
        <f>VLOOKUP(B540,$K$2:$L$550,2,FALSE)</f>
        <v>Delhi [1977 Onwards]</v>
      </c>
      <c r="D540" t="s">
        <v>21</v>
      </c>
      <c r="E540">
        <v>1</v>
      </c>
      <c r="F540" t="s">
        <v>3286</v>
      </c>
      <c r="G540" t="s">
        <v>27</v>
      </c>
      <c r="H540">
        <v>107235461</v>
      </c>
      <c r="I540">
        <v>26650000</v>
      </c>
      <c r="J540">
        <v>2014</v>
      </c>
      <c r="K540" t="s">
        <v>1069</v>
      </c>
      <c r="L540" t="s">
        <v>1077</v>
      </c>
    </row>
    <row r="541" spans="1:12" x14ac:dyDescent="0.25">
      <c r="A541" t="s">
        <v>1769</v>
      </c>
      <c r="B541" t="s">
        <v>1768</v>
      </c>
      <c r="C541" t="str">
        <f>VLOOKUP(B541,$K$2:$L$550,2,FALSE)</f>
        <v>Maharashtra</v>
      </c>
      <c r="D541" t="s">
        <v>53</v>
      </c>
      <c r="E541">
        <v>4</v>
      </c>
      <c r="F541" t="s">
        <v>1126</v>
      </c>
      <c r="G541" t="s">
        <v>15</v>
      </c>
      <c r="H541">
        <v>60886040</v>
      </c>
      <c r="I541">
        <v>7368967</v>
      </c>
      <c r="J541">
        <v>2014</v>
      </c>
      <c r="K541" t="s">
        <v>1144</v>
      </c>
      <c r="L541" t="s">
        <v>1077</v>
      </c>
    </row>
    <row r="542" spans="1:12" x14ac:dyDescent="0.25">
      <c r="A542" t="s">
        <v>1767</v>
      </c>
      <c r="B542" t="s">
        <v>1766</v>
      </c>
      <c r="C542" t="str">
        <f>VLOOKUP(B542,$K$2:$L$550,2,FALSE)</f>
        <v>Andhra Pradesh</v>
      </c>
      <c r="D542" t="s">
        <v>10</v>
      </c>
      <c r="E542">
        <v>0</v>
      </c>
      <c r="F542" t="s">
        <v>1126</v>
      </c>
      <c r="G542" t="s">
        <v>15</v>
      </c>
      <c r="H542">
        <v>1023173039</v>
      </c>
      <c r="I542">
        <v>83517670</v>
      </c>
      <c r="J542">
        <v>2014</v>
      </c>
      <c r="K542" t="s">
        <v>1125</v>
      </c>
      <c r="L542" t="s">
        <v>1077</v>
      </c>
    </row>
    <row r="543" spans="1:12" x14ac:dyDescent="0.25">
      <c r="K543" t="s">
        <v>1073</v>
      </c>
      <c r="L543" t="s">
        <v>1079</v>
      </c>
    </row>
    <row r="544" spans="1:12" x14ac:dyDescent="0.25">
      <c r="K544" t="s">
        <v>1143</v>
      </c>
      <c r="L544" t="s">
        <v>1083</v>
      </c>
    </row>
    <row r="545" spans="11:12" x14ac:dyDescent="0.25">
      <c r="K545" t="s">
        <v>1142</v>
      </c>
      <c r="L545" t="s">
        <v>1103</v>
      </c>
    </row>
    <row r="546" spans="11:12" x14ac:dyDescent="0.25">
      <c r="K546" t="s">
        <v>1765</v>
      </c>
      <c r="L546" t="s">
        <v>1079</v>
      </c>
    </row>
    <row r="547" spans="11:12" x14ac:dyDescent="0.25">
      <c r="K547" t="s">
        <v>1140</v>
      </c>
      <c r="L547" t="s">
        <v>1077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L547"/>
  <sheetViews>
    <sheetView topLeftCell="A521" workbookViewId="0">
      <selection activeCell="A2" sqref="A2:J542"/>
    </sheetView>
  </sheetViews>
  <sheetFormatPr defaultRowHeight="15" x14ac:dyDescent="0.25"/>
  <cols>
    <col min="2" max="2" width="16.7109375" customWidth="1"/>
    <col min="3" max="3" width="22.42578125" customWidth="1"/>
  </cols>
  <sheetData>
    <row r="1" spans="1:12" x14ac:dyDescent="0.25">
      <c r="A1" t="s">
        <v>0</v>
      </c>
      <c r="B1" t="s">
        <v>1</v>
      </c>
      <c r="C1" t="s">
        <v>1126</v>
      </c>
      <c r="D1" t="s">
        <v>2</v>
      </c>
      <c r="E1" t="s">
        <v>3</v>
      </c>
      <c r="F1" t="s">
        <v>3311</v>
      </c>
      <c r="G1" t="s">
        <v>4</v>
      </c>
      <c r="H1" t="s">
        <v>5</v>
      </c>
      <c r="I1" t="s">
        <v>6</v>
      </c>
      <c r="J1" t="s">
        <v>7</v>
      </c>
      <c r="K1" t="s">
        <v>1764</v>
      </c>
      <c r="L1" t="s">
        <v>1763</v>
      </c>
    </row>
    <row r="2" spans="1:12" x14ac:dyDescent="0.25">
      <c r="A2" t="s">
        <v>3285</v>
      </c>
      <c r="B2" t="s">
        <v>2844</v>
      </c>
      <c r="C2" t="str">
        <f t="shared" ref="C2:C65" si="0">VLOOKUP(B2,$K$2:$L$547,2,FALSE)</f>
        <v>Andhra Pradesh</v>
      </c>
      <c r="D2" t="s">
        <v>21</v>
      </c>
      <c r="E2">
        <v>52</v>
      </c>
      <c r="F2" t="s">
        <v>3286</v>
      </c>
      <c r="G2" t="s">
        <v>97</v>
      </c>
      <c r="H2">
        <v>3099414</v>
      </c>
      <c r="I2">
        <v>231450</v>
      </c>
      <c r="J2">
        <v>2019</v>
      </c>
      <c r="K2" t="s">
        <v>9</v>
      </c>
      <c r="L2" t="s">
        <v>1077</v>
      </c>
    </row>
    <row r="3" spans="1:12" x14ac:dyDescent="0.25">
      <c r="A3" t="s">
        <v>3284</v>
      </c>
      <c r="B3" t="s">
        <v>2842</v>
      </c>
      <c r="C3" t="str">
        <f t="shared" si="0"/>
        <v>Uttar Pradesh [2000 Onwards]</v>
      </c>
      <c r="D3" t="s">
        <v>21</v>
      </c>
      <c r="E3">
        <v>5</v>
      </c>
      <c r="F3" t="s">
        <v>3286</v>
      </c>
      <c r="G3" t="s">
        <v>44</v>
      </c>
      <c r="H3">
        <v>74274036</v>
      </c>
      <c r="I3">
        <v>8606522</v>
      </c>
      <c r="J3">
        <v>2019</v>
      </c>
      <c r="K3" t="s">
        <v>17</v>
      </c>
      <c r="L3" t="s">
        <v>1078</v>
      </c>
    </row>
    <row r="4" spans="1:12" x14ac:dyDescent="0.25">
      <c r="A4" t="s">
        <v>3283</v>
      </c>
      <c r="B4" t="s">
        <v>2840</v>
      </c>
      <c r="C4" t="str">
        <f t="shared" si="0"/>
        <v>Gujarat</v>
      </c>
      <c r="D4" t="s">
        <v>21</v>
      </c>
      <c r="E4">
        <v>0</v>
      </c>
      <c r="F4" t="s">
        <v>3286</v>
      </c>
      <c r="G4" t="s">
        <v>146</v>
      </c>
      <c r="H4">
        <v>74699690</v>
      </c>
      <c r="I4">
        <v>6252577</v>
      </c>
      <c r="J4">
        <v>2019</v>
      </c>
      <c r="K4" t="s">
        <v>23</v>
      </c>
      <c r="L4" t="s">
        <v>1079</v>
      </c>
    </row>
    <row r="5" spans="1:12" x14ac:dyDescent="0.25">
      <c r="A5" t="s">
        <v>3282</v>
      </c>
      <c r="B5" t="s">
        <v>2838</v>
      </c>
      <c r="C5" t="str">
        <f t="shared" si="0"/>
        <v>Gujarat</v>
      </c>
      <c r="D5" t="s">
        <v>21</v>
      </c>
      <c r="E5">
        <v>0</v>
      </c>
      <c r="F5" t="s">
        <v>3286</v>
      </c>
      <c r="G5" t="s">
        <v>27</v>
      </c>
      <c r="H5">
        <v>89474039</v>
      </c>
      <c r="I5">
        <v>0</v>
      </c>
      <c r="J5">
        <v>2019</v>
      </c>
      <c r="K5" t="s">
        <v>1759</v>
      </c>
      <c r="L5" t="s">
        <v>1080</v>
      </c>
    </row>
    <row r="6" spans="1:12" x14ac:dyDescent="0.25">
      <c r="A6" t="s">
        <v>3281</v>
      </c>
      <c r="B6" t="s">
        <v>2836</v>
      </c>
      <c r="C6" t="str">
        <f t="shared" si="0"/>
        <v>Maharashtra</v>
      </c>
      <c r="D6" t="s">
        <v>21</v>
      </c>
      <c r="E6">
        <v>0</v>
      </c>
      <c r="F6" t="s">
        <v>3286</v>
      </c>
      <c r="G6" t="s">
        <v>44</v>
      </c>
      <c r="H6">
        <v>168664576</v>
      </c>
      <c r="I6">
        <v>2623964</v>
      </c>
      <c r="J6">
        <v>2019</v>
      </c>
      <c r="K6" t="s">
        <v>1757</v>
      </c>
      <c r="L6" t="s">
        <v>1080</v>
      </c>
    </row>
    <row r="7" spans="1:12" x14ac:dyDescent="0.25">
      <c r="A7" t="s">
        <v>3280</v>
      </c>
      <c r="B7" t="s">
        <v>2834</v>
      </c>
      <c r="C7" t="str">
        <f t="shared" si="0"/>
        <v>Rajasthan</v>
      </c>
      <c r="D7" t="s">
        <v>21</v>
      </c>
      <c r="E7">
        <v>0</v>
      </c>
      <c r="F7" t="s">
        <v>3286</v>
      </c>
      <c r="G7" t="s">
        <v>97</v>
      </c>
      <c r="H7">
        <v>85101774</v>
      </c>
      <c r="I7">
        <v>8319942</v>
      </c>
      <c r="J7">
        <v>2019</v>
      </c>
      <c r="K7" t="s">
        <v>26</v>
      </c>
      <c r="L7" t="s">
        <v>1081</v>
      </c>
    </row>
    <row r="8" spans="1:12" x14ac:dyDescent="0.25">
      <c r="A8" t="s">
        <v>3279</v>
      </c>
      <c r="B8" t="s">
        <v>2830</v>
      </c>
      <c r="C8" t="str">
        <f t="shared" si="0"/>
        <v>Maharashtra</v>
      </c>
      <c r="D8" t="s">
        <v>21</v>
      </c>
      <c r="E8">
        <v>1</v>
      </c>
      <c r="F8" t="s">
        <v>3286</v>
      </c>
      <c r="G8" t="s">
        <v>11</v>
      </c>
      <c r="H8">
        <v>77153230</v>
      </c>
      <c r="I8">
        <v>14985774</v>
      </c>
      <c r="J8">
        <v>2019</v>
      </c>
      <c r="K8" t="s">
        <v>29</v>
      </c>
      <c r="L8" t="s">
        <v>1078</v>
      </c>
    </row>
    <row r="9" spans="1:12" x14ac:dyDescent="0.25">
      <c r="A9" t="s">
        <v>3278</v>
      </c>
      <c r="B9" t="s">
        <v>2829</v>
      </c>
      <c r="C9" t="str">
        <f t="shared" si="0"/>
        <v>Kerala</v>
      </c>
      <c r="D9" t="s">
        <v>1826</v>
      </c>
      <c r="E9">
        <v>2</v>
      </c>
      <c r="F9" t="s">
        <v>3310</v>
      </c>
      <c r="G9" t="s">
        <v>11</v>
      </c>
      <c r="H9">
        <v>15268906</v>
      </c>
      <c r="I9">
        <v>2220700</v>
      </c>
      <c r="J9">
        <v>2019</v>
      </c>
      <c r="K9" t="s">
        <v>32</v>
      </c>
      <c r="L9" t="s">
        <v>1079</v>
      </c>
    </row>
    <row r="10" spans="1:12" x14ac:dyDescent="0.25">
      <c r="A10" t="s">
        <v>3277</v>
      </c>
      <c r="B10" t="s">
        <v>2827</v>
      </c>
      <c r="C10" t="str">
        <f t="shared" si="0"/>
        <v>Kerala</v>
      </c>
      <c r="D10" t="s">
        <v>35</v>
      </c>
      <c r="E10">
        <v>3</v>
      </c>
      <c r="F10" t="s">
        <v>3286</v>
      </c>
      <c r="G10" t="s">
        <v>61</v>
      </c>
      <c r="H10">
        <v>1152816</v>
      </c>
      <c r="I10">
        <v>0</v>
      </c>
      <c r="J10">
        <v>2019</v>
      </c>
      <c r="K10" t="s">
        <v>1082</v>
      </c>
      <c r="L10" t="s">
        <v>1083</v>
      </c>
    </row>
    <row r="11" spans="1:12" x14ac:dyDescent="0.25">
      <c r="A11" t="s">
        <v>3276</v>
      </c>
      <c r="B11" t="s">
        <v>2825</v>
      </c>
      <c r="C11" t="str">
        <f t="shared" si="0"/>
        <v>Uttar Pradesh [2000 Onwards]</v>
      </c>
      <c r="D11" t="s">
        <v>21</v>
      </c>
      <c r="E11">
        <v>0</v>
      </c>
      <c r="F11" t="s">
        <v>3286</v>
      </c>
      <c r="G11" t="s">
        <v>61</v>
      </c>
      <c r="H11">
        <v>109522559</v>
      </c>
      <c r="I11">
        <v>28095176</v>
      </c>
      <c r="J11">
        <v>2019</v>
      </c>
      <c r="K11" t="s">
        <v>1753</v>
      </c>
      <c r="L11" t="s">
        <v>1083</v>
      </c>
    </row>
    <row r="12" spans="1:12" x14ac:dyDescent="0.25">
      <c r="A12" t="s">
        <v>3275</v>
      </c>
      <c r="B12" t="s">
        <v>2823</v>
      </c>
      <c r="C12" t="str">
        <f t="shared" si="0"/>
        <v>West Bengal</v>
      </c>
      <c r="D12" t="s">
        <v>21</v>
      </c>
      <c r="E12">
        <v>9</v>
      </c>
      <c r="F12" t="s">
        <v>3286</v>
      </c>
      <c r="G12" t="s">
        <v>171</v>
      </c>
      <c r="H12">
        <v>1418730</v>
      </c>
      <c r="I12">
        <v>0</v>
      </c>
      <c r="J12">
        <v>2019</v>
      </c>
      <c r="K12" t="s">
        <v>34</v>
      </c>
      <c r="L12" t="s">
        <v>1078</v>
      </c>
    </row>
    <row r="13" spans="1:12" x14ac:dyDescent="0.25">
      <c r="A13" t="s">
        <v>3274</v>
      </c>
      <c r="B13" t="s">
        <v>2821</v>
      </c>
      <c r="C13" t="str">
        <f t="shared" si="0"/>
        <v>Uttar Pradesh [2000 Onwards]</v>
      </c>
      <c r="D13" t="s">
        <v>21</v>
      </c>
      <c r="E13">
        <v>6</v>
      </c>
      <c r="F13" t="s">
        <v>3286</v>
      </c>
      <c r="G13" t="s">
        <v>44</v>
      </c>
      <c r="H13">
        <v>26919330</v>
      </c>
      <c r="I13">
        <v>1600000</v>
      </c>
      <c r="J13">
        <v>2019</v>
      </c>
      <c r="K13" t="s">
        <v>37</v>
      </c>
      <c r="L13" t="s">
        <v>1084</v>
      </c>
    </row>
    <row r="14" spans="1:12" x14ac:dyDescent="0.25">
      <c r="A14" t="s">
        <v>2820</v>
      </c>
      <c r="B14" t="s">
        <v>2819</v>
      </c>
      <c r="C14" t="str">
        <f t="shared" si="0"/>
        <v>Uttarakhand</v>
      </c>
      <c r="D14" t="s">
        <v>21</v>
      </c>
      <c r="E14">
        <v>0</v>
      </c>
      <c r="F14" t="s">
        <v>3286</v>
      </c>
      <c r="G14" t="s">
        <v>97</v>
      </c>
      <c r="H14">
        <v>9910448</v>
      </c>
      <c r="I14">
        <v>55845</v>
      </c>
      <c r="J14">
        <v>2019</v>
      </c>
      <c r="K14" t="s">
        <v>40</v>
      </c>
      <c r="L14" t="s">
        <v>1078</v>
      </c>
    </row>
    <row r="15" spans="1:12" x14ac:dyDescent="0.25">
      <c r="A15" t="s">
        <v>3273</v>
      </c>
      <c r="B15" t="s">
        <v>2817</v>
      </c>
      <c r="C15" t="str">
        <f t="shared" si="0"/>
        <v>Rajasthan</v>
      </c>
      <c r="D15" t="s">
        <v>21</v>
      </c>
      <c r="E15">
        <v>0</v>
      </c>
      <c r="F15" t="s">
        <v>3286</v>
      </c>
      <c r="G15" t="s">
        <v>61</v>
      </c>
      <c r="H15">
        <v>352929</v>
      </c>
      <c r="I15">
        <v>0</v>
      </c>
      <c r="J15">
        <v>2019</v>
      </c>
      <c r="K15" t="s">
        <v>1085</v>
      </c>
      <c r="L15" t="s">
        <v>1086</v>
      </c>
    </row>
    <row r="16" spans="1:12" x14ac:dyDescent="0.25">
      <c r="A16" t="s">
        <v>3272</v>
      </c>
      <c r="B16" t="s">
        <v>2815</v>
      </c>
      <c r="C16" t="str">
        <f t="shared" si="0"/>
        <v>Andhra Pradesh</v>
      </c>
      <c r="D16" t="s">
        <v>2849</v>
      </c>
      <c r="E16">
        <v>0</v>
      </c>
      <c r="F16" t="s">
        <v>1126</v>
      </c>
      <c r="G16" t="s">
        <v>15</v>
      </c>
      <c r="H16">
        <v>85993362</v>
      </c>
      <c r="I16">
        <v>2431407</v>
      </c>
      <c r="J16">
        <v>2019</v>
      </c>
      <c r="K16" t="s">
        <v>46</v>
      </c>
      <c r="L16" t="s">
        <v>1081</v>
      </c>
    </row>
    <row r="17" spans="1:12" x14ac:dyDescent="0.25">
      <c r="A17" t="s">
        <v>2814</v>
      </c>
      <c r="B17" t="s">
        <v>2813</v>
      </c>
      <c r="C17" t="str">
        <f t="shared" si="0"/>
        <v>Haryana</v>
      </c>
      <c r="D17" t="s">
        <v>21</v>
      </c>
      <c r="E17">
        <v>0</v>
      </c>
      <c r="F17" t="s">
        <v>3286</v>
      </c>
      <c r="G17" t="s">
        <v>27</v>
      </c>
      <c r="H17">
        <v>54361499</v>
      </c>
      <c r="I17">
        <v>188861</v>
      </c>
      <c r="J17">
        <v>2019</v>
      </c>
      <c r="K17" t="s">
        <v>1087</v>
      </c>
      <c r="L17" t="s">
        <v>1077</v>
      </c>
    </row>
    <row r="18" spans="1:12" x14ac:dyDescent="0.25">
      <c r="A18" t="s">
        <v>3271</v>
      </c>
      <c r="B18" t="s">
        <v>2811</v>
      </c>
      <c r="C18" t="str">
        <f t="shared" si="0"/>
        <v>Uttar Pradesh [2000 Onwards]</v>
      </c>
      <c r="D18" t="s">
        <v>30</v>
      </c>
      <c r="E18">
        <v>1</v>
      </c>
      <c r="F18" t="s">
        <v>3286</v>
      </c>
      <c r="G18" t="s">
        <v>15</v>
      </c>
      <c r="H18">
        <v>307265103</v>
      </c>
      <c r="I18">
        <v>24739098</v>
      </c>
      <c r="J18">
        <v>2019</v>
      </c>
      <c r="K18" t="s">
        <v>48</v>
      </c>
      <c r="L18" t="s">
        <v>1088</v>
      </c>
    </row>
    <row r="19" spans="1:12" x14ac:dyDescent="0.25">
      <c r="A19" t="s">
        <v>3270</v>
      </c>
      <c r="B19" t="s">
        <v>2809</v>
      </c>
      <c r="C19" t="str">
        <f t="shared" si="0"/>
        <v>Uttar Pradesh [2000 Onwards]</v>
      </c>
      <c r="D19" t="s">
        <v>21</v>
      </c>
      <c r="E19">
        <v>0</v>
      </c>
      <c r="F19" t="s">
        <v>3286</v>
      </c>
      <c r="G19" t="s">
        <v>97</v>
      </c>
      <c r="H19">
        <v>111099609</v>
      </c>
      <c r="I19">
        <v>0</v>
      </c>
      <c r="J19">
        <v>2019</v>
      </c>
      <c r="K19" t="s">
        <v>1745</v>
      </c>
      <c r="L19" t="s">
        <v>1078</v>
      </c>
    </row>
    <row r="20" spans="1:12" x14ac:dyDescent="0.25">
      <c r="A20" t="s">
        <v>3269</v>
      </c>
      <c r="B20" t="s">
        <v>2807</v>
      </c>
      <c r="C20" t="str">
        <f t="shared" si="0"/>
        <v>Maharashtra</v>
      </c>
      <c r="D20" t="s">
        <v>60</v>
      </c>
      <c r="E20">
        <v>1</v>
      </c>
      <c r="F20" t="s">
        <v>3309</v>
      </c>
      <c r="G20" t="s">
        <v>61</v>
      </c>
      <c r="H20">
        <v>124554656</v>
      </c>
      <c r="I20">
        <v>70576979</v>
      </c>
      <c r="J20">
        <v>2019</v>
      </c>
      <c r="K20" t="s">
        <v>50</v>
      </c>
      <c r="L20" t="s">
        <v>1078</v>
      </c>
    </row>
    <row r="21" spans="1:12" x14ac:dyDescent="0.25">
      <c r="A21" t="s">
        <v>2806</v>
      </c>
      <c r="B21" t="s">
        <v>2805</v>
      </c>
      <c r="C21" t="str">
        <f t="shared" si="0"/>
        <v>Gujarat</v>
      </c>
      <c r="D21" t="s">
        <v>21</v>
      </c>
      <c r="E21">
        <v>0</v>
      </c>
      <c r="F21" t="s">
        <v>3286</v>
      </c>
      <c r="G21" t="s">
        <v>97</v>
      </c>
      <c r="H21">
        <v>35900763</v>
      </c>
      <c r="I21">
        <v>828961</v>
      </c>
      <c r="J21">
        <v>2019</v>
      </c>
      <c r="K21" t="s">
        <v>52</v>
      </c>
      <c r="L21" t="s">
        <v>1079</v>
      </c>
    </row>
    <row r="22" spans="1:12" x14ac:dyDescent="0.25">
      <c r="A22" t="s">
        <v>3268</v>
      </c>
      <c r="B22" t="s">
        <v>2803</v>
      </c>
      <c r="C22" t="str">
        <f t="shared" si="0"/>
        <v>Punjab</v>
      </c>
      <c r="D22" t="s">
        <v>35</v>
      </c>
      <c r="E22">
        <v>0</v>
      </c>
      <c r="F22" t="s">
        <v>3286</v>
      </c>
      <c r="G22" t="s">
        <v>97</v>
      </c>
      <c r="H22">
        <v>34011739</v>
      </c>
      <c r="I22">
        <v>9031565</v>
      </c>
      <c r="J22">
        <v>2019</v>
      </c>
      <c r="K22" t="s">
        <v>55</v>
      </c>
      <c r="L22" t="s">
        <v>1080</v>
      </c>
    </row>
    <row r="23" spans="1:12" x14ac:dyDescent="0.25">
      <c r="A23" t="s">
        <v>3267</v>
      </c>
      <c r="B23" t="s">
        <v>2801</v>
      </c>
      <c r="C23" t="str">
        <f t="shared" si="0"/>
        <v>Uttar Pradesh [2000 Onwards]</v>
      </c>
      <c r="D23" t="s">
        <v>30</v>
      </c>
      <c r="E23">
        <v>0</v>
      </c>
      <c r="F23" t="s">
        <v>3286</v>
      </c>
      <c r="G23" t="s">
        <v>15</v>
      </c>
      <c r="H23">
        <v>74920879</v>
      </c>
      <c r="I23">
        <v>19579691</v>
      </c>
      <c r="J23">
        <v>2019</v>
      </c>
      <c r="K23" t="s">
        <v>57</v>
      </c>
      <c r="L23" t="s">
        <v>1089</v>
      </c>
    </row>
    <row r="24" spans="1:12" x14ac:dyDescent="0.25">
      <c r="A24" t="s">
        <v>3266</v>
      </c>
      <c r="B24" t="s">
        <v>2799</v>
      </c>
      <c r="C24" t="str">
        <f t="shared" si="0"/>
        <v>Andhra Pradesh</v>
      </c>
      <c r="D24" t="s">
        <v>2849</v>
      </c>
      <c r="E24">
        <v>0</v>
      </c>
      <c r="F24" t="s">
        <v>1126</v>
      </c>
      <c r="G24" t="s">
        <v>11</v>
      </c>
      <c r="H24">
        <v>91526244</v>
      </c>
      <c r="I24">
        <v>11139279</v>
      </c>
      <c r="J24">
        <v>2019</v>
      </c>
      <c r="K24" t="s">
        <v>59</v>
      </c>
      <c r="L24" t="s">
        <v>1078</v>
      </c>
    </row>
    <row r="25" spans="1:12" x14ac:dyDescent="0.25">
      <c r="A25" t="s">
        <v>3265</v>
      </c>
      <c r="B25" t="s">
        <v>2796</v>
      </c>
      <c r="C25" t="str">
        <f t="shared" si="0"/>
        <v>Gujarat</v>
      </c>
      <c r="D25" t="s">
        <v>21</v>
      </c>
      <c r="E25">
        <v>2</v>
      </c>
      <c r="F25" t="s">
        <v>3286</v>
      </c>
      <c r="G25" t="s">
        <v>146</v>
      </c>
      <c r="H25">
        <v>77043053</v>
      </c>
      <c r="I25">
        <v>7810840</v>
      </c>
      <c r="J25">
        <v>2019</v>
      </c>
      <c r="K25" t="s">
        <v>1090</v>
      </c>
      <c r="L25" t="s">
        <v>1077</v>
      </c>
    </row>
    <row r="26" spans="1:12" x14ac:dyDescent="0.25">
      <c r="A26" t="s">
        <v>3264</v>
      </c>
      <c r="B26" t="s">
        <v>2794</v>
      </c>
      <c r="C26" t="str">
        <f t="shared" si="0"/>
        <v>Punjab</v>
      </c>
      <c r="D26" t="s">
        <v>35</v>
      </c>
      <c r="E26">
        <v>0</v>
      </c>
      <c r="F26" t="s">
        <v>3286</v>
      </c>
      <c r="G26" t="s">
        <v>11</v>
      </c>
      <c r="H26">
        <v>154637860</v>
      </c>
      <c r="I26">
        <v>0</v>
      </c>
      <c r="J26">
        <v>2019</v>
      </c>
      <c r="K26" t="s">
        <v>65</v>
      </c>
      <c r="L26" t="s">
        <v>1080</v>
      </c>
    </row>
    <row r="27" spans="1:12" x14ac:dyDescent="0.25">
      <c r="A27" t="s">
        <v>3263</v>
      </c>
      <c r="B27" t="s">
        <v>2792</v>
      </c>
      <c r="C27" t="str">
        <f t="shared" si="0"/>
        <v>Andhra Pradesh</v>
      </c>
      <c r="D27" t="s">
        <v>2849</v>
      </c>
      <c r="E27">
        <v>1</v>
      </c>
      <c r="F27" t="s">
        <v>1126</v>
      </c>
      <c r="G27" t="s">
        <v>44</v>
      </c>
      <c r="H27">
        <v>11773091</v>
      </c>
      <c r="I27">
        <v>1135547</v>
      </c>
      <c r="J27">
        <v>2019</v>
      </c>
      <c r="K27" t="s">
        <v>1740</v>
      </c>
      <c r="L27" t="s">
        <v>1089</v>
      </c>
    </row>
    <row r="28" spans="1:12" x14ac:dyDescent="0.25">
      <c r="A28" t="s">
        <v>3262</v>
      </c>
      <c r="B28" t="s">
        <v>2790</v>
      </c>
      <c r="C28" t="str">
        <f t="shared" si="0"/>
        <v>Jammu AND Kashmir</v>
      </c>
      <c r="D28" t="s">
        <v>2885</v>
      </c>
      <c r="E28">
        <v>0</v>
      </c>
      <c r="F28" t="s">
        <v>3310</v>
      </c>
      <c r="G28" t="s">
        <v>27</v>
      </c>
      <c r="H28">
        <v>87620672</v>
      </c>
      <c r="I28">
        <v>0</v>
      </c>
      <c r="J28">
        <v>2019</v>
      </c>
      <c r="K28" t="s">
        <v>67</v>
      </c>
      <c r="L28" t="s">
        <v>1077</v>
      </c>
    </row>
    <row r="29" spans="1:12" x14ac:dyDescent="0.25">
      <c r="A29" t="s">
        <v>3261</v>
      </c>
      <c r="B29" t="s">
        <v>2788</v>
      </c>
      <c r="C29" t="str">
        <f t="shared" si="0"/>
        <v>Andaman AND Nicobar Islands</v>
      </c>
      <c r="D29" t="s">
        <v>35</v>
      </c>
      <c r="E29">
        <v>0</v>
      </c>
      <c r="F29" t="s">
        <v>3286</v>
      </c>
      <c r="G29" t="s">
        <v>11</v>
      </c>
      <c r="H29">
        <v>132233012</v>
      </c>
      <c r="I29">
        <v>80450870</v>
      </c>
      <c r="J29">
        <v>2019</v>
      </c>
      <c r="K29" t="s">
        <v>69</v>
      </c>
      <c r="L29" t="s">
        <v>1805</v>
      </c>
    </row>
    <row r="30" spans="1:12" x14ac:dyDescent="0.25">
      <c r="A30" t="s">
        <v>2786</v>
      </c>
      <c r="B30" t="s">
        <v>2785</v>
      </c>
      <c r="C30" t="str">
        <f t="shared" si="0"/>
        <v>Uttar Pradesh [2000 Onwards]</v>
      </c>
      <c r="D30" t="s">
        <v>21</v>
      </c>
      <c r="E30">
        <v>0</v>
      </c>
      <c r="F30" t="s">
        <v>3286</v>
      </c>
      <c r="G30" t="s">
        <v>61</v>
      </c>
      <c r="H30">
        <v>21766502</v>
      </c>
      <c r="I30">
        <v>3324300</v>
      </c>
      <c r="J30">
        <v>2019</v>
      </c>
      <c r="K30" t="s">
        <v>2787</v>
      </c>
      <c r="L30" t="s">
        <v>2787</v>
      </c>
    </row>
    <row r="31" spans="1:12" x14ac:dyDescent="0.25">
      <c r="A31" t="s">
        <v>3260</v>
      </c>
      <c r="B31" t="s">
        <v>2783</v>
      </c>
      <c r="C31" t="str">
        <f t="shared" si="0"/>
        <v>Tamil Nadu</v>
      </c>
      <c r="D31" t="s">
        <v>305</v>
      </c>
      <c r="E31">
        <v>2</v>
      </c>
      <c r="F31" t="s">
        <v>1126</v>
      </c>
      <c r="G31" t="s">
        <v>61</v>
      </c>
      <c r="H31">
        <v>1146984897</v>
      </c>
      <c r="I31">
        <v>166365972</v>
      </c>
      <c r="J31">
        <v>2019</v>
      </c>
      <c r="K31" t="s">
        <v>74</v>
      </c>
      <c r="L31" t="s">
        <v>1078</v>
      </c>
    </row>
    <row r="32" spans="1:12" x14ac:dyDescent="0.25">
      <c r="A32" t="s">
        <v>3259</v>
      </c>
      <c r="B32" t="s">
        <v>2781</v>
      </c>
      <c r="C32" t="str">
        <f t="shared" si="0"/>
        <v>Andhra Pradesh</v>
      </c>
      <c r="D32" t="s">
        <v>2849</v>
      </c>
      <c r="E32">
        <v>0</v>
      </c>
      <c r="F32" t="s">
        <v>1126</v>
      </c>
      <c r="G32" t="s">
        <v>11</v>
      </c>
      <c r="H32">
        <v>141179</v>
      </c>
      <c r="I32">
        <v>0</v>
      </c>
      <c r="J32">
        <v>2019</v>
      </c>
      <c r="K32" t="s">
        <v>77</v>
      </c>
      <c r="L32" t="s">
        <v>1092</v>
      </c>
    </row>
    <row r="33" spans="1:12" x14ac:dyDescent="0.25">
      <c r="A33" t="s">
        <v>3258</v>
      </c>
      <c r="B33" t="s">
        <v>2779</v>
      </c>
      <c r="C33" t="str">
        <f t="shared" si="0"/>
        <v>West Bengal</v>
      </c>
      <c r="D33" t="s">
        <v>253</v>
      </c>
      <c r="E33">
        <v>1</v>
      </c>
      <c r="F33" t="s">
        <v>3286</v>
      </c>
      <c r="G33" t="s">
        <v>27</v>
      </c>
      <c r="H33">
        <v>12527597</v>
      </c>
      <c r="I33">
        <v>4244000</v>
      </c>
      <c r="J33">
        <v>2019</v>
      </c>
      <c r="K33" t="s">
        <v>2779</v>
      </c>
      <c r="L33" t="s">
        <v>1084</v>
      </c>
    </row>
    <row r="34" spans="1:12" x14ac:dyDescent="0.25">
      <c r="A34" t="s">
        <v>3257</v>
      </c>
      <c r="B34" t="s">
        <v>2777</v>
      </c>
      <c r="C34" t="str">
        <f t="shared" si="0"/>
        <v>Tamil Nadu</v>
      </c>
      <c r="D34" t="s">
        <v>35</v>
      </c>
      <c r="E34">
        <v>1</v>
      </c>
      <c r="F34" t="s">
        <v>3286</v>
      </c>
      <c r="G34" t="s">
        <v>11</v>
      </c>
      <c r="H34">
        <v>234564815</v>
      </c>
      <c r="I34">
        <v>33409505</v>
      </c>
      <c r="J34">
        <v>2019</v>
      </c>
      <c r="K34" t="s">
        <v>1733</v>
      </c>
      <c r="L34" t="s">
        <v>1092</v>
      </c>
    </row>
    <row r="35" spans="1:12" x14ac:dyDescent="0.25">
      <c r="A35" t="s">
        <v>3256</v>
      </c>
      <c r="B35" t="s">
        <v>2775</v>
      </c>
      <c r="C35" t="str">
        <f t="shared" si="0"/>
        <v>Bihar [2000 Onwards]</v>
      </c>
      <c r="D35" t="s">
        <v>21</v>
      </c>
      <c r="E35">
        <v>3</v>
      </c>
      <c r="F35" t="s">
        <v>3286</v>
      </c>
      <c r="G35" t="s">
        <v>61</v>
      </c>
      <c r="H35">
        <v>5010577</v>
      </c>
      <c r="I35">
        <v>1159200</v>
      </c>
      <c r="J35">
        <v>2019</v>
      </c>
      <c r="K35" t="s">
        <v>83</v>
      </c>
      <c r="L35" t="s">
        <v>1093</v>
      </c>
    </row>
    <row r="36" spans="1:12" x14ac:dyDescent="0.25">
      <c r="A36" t="s">
        <v>3255</v>
      </c>
      <c r="B36" t="s">
        <v>2773</v>
      </c>
      <c r="C36" t="str">
        <f t="shared" si="0"/>
        <v>Bihar [2000 Onwards]</v>
      </c>
      <c r="D36" t="s">
        <v>21</v>
      </c>
      <c r="E36">
        <v>1</v>
      </c>
      <c r="F36" t="s">
        <v>3286</v>
      </c>
      <c r="G36" t="s">
        <v>11</v>
      </c>
      <c r="H36">
        <v>79971720</v>
      </c>
      <c r="I36">
        <v>0</v>
      </c>
      <c r="J36">
        <v>2019</v>
      </c>
      <c r="K36" t="s">
        <v>85</v>
      </c>
      <c r="L36" t="s">
        <v>1093</v>
      </c>
    </row>
    <row r="37" spans="1:12" x14ac:dyDescent="0.25">
      <c r="A37" t="s">
        <v>3254</v>
      </c>
      <c r="B37" t="s">
        <v>2771</v>
      </c>
      <c r="C37" t="str">
        <f t="shared" si="0"/>
        <v>Arunachal Pradesh</v>
      </c>
      <c r="D37" t="s">
        <v>21</v>
      </c>
      <c r="E37">
        <v>0</v>
      </c>
      <c r="F37" t="s">
        <v>3286</v>
      </c>
      <c r="G37" t="s">
        <v>27</v>
      </c>
      <c r="H37">
        <v>136628259</v>
      </c>
      <c r="I37">
        <v>0</v>
      </c>
      <c r="J37">
        <v>2019</v>
      </c>
      <c r="K37" t="s">
        <v>1729</v>
      </c>
      <c r="L37" t="s">
        <v>1077</v>
      </c>
    </row>
    <row r="38" spans="1:12" x14ac:dyDescent="0.25">
      <c r="A38" t="s">
        <v>2770</v>
      </c>
      <c r="B38" t="s">
        <v>2769</v>
      </c>
      <c r="C38" t="str">
        <f t="shared" si="0"/>
        <v>Arunachal Pradesh</v>
      </c>
      <c r="D38" t="s">
        <v>21</v>
      </c>
      <c r="E38">
        <v>0</v>
      </c>
      <c r="F38" t="s">
        <v>3286</v>
      </c>
      <c r="G38" t="s">
        <v>11</v>
      </c>
      <c r="H38">
        <v>15279000</v>
      </c>
      <c r="I38">
        <v>0</v>
      </c>
      <c r="J38">
        <v>2019</v>
      </c>
      <c r="K38" t="s">
        <v>88</v>
      </c>
      <c r="L38" t="s">
        <v>1094</v>
      </c>
    </row>
    <row r="39" spans="1:12" x14ac:dyDescent="0.25">
      <c r="A39" t="s">
        <v>3253</v>
      </c>
      <c r="B39" t="s">
        <v>2765</v>
      </c>
      <c r="C39" t="str">
        <f t="shared" si="0"/>
        <v>Orissa</v>
      </c>
      <c r="D39" t="s">
        <v>96</v>
      </c>
      <c r="E39">
        <v>0</v>
      </c>
      <c r="F39" t="s">
        <v>1126</v>
      </c>
      <c r="G39" t="s">
        <v>432</v>
      </c>
      <c r="H39">
        <v>732470</v>
      </c>
      <c r="I39">
        <v>0</v>
      </c>
      <c r="J39">
        <v>2019</v>
      </c>
      <c r="K39" t="s">
        <v>90</v>
      </c>
      <c r="L39" t="s">
        <v>1094</v>
      </c>
    </row>
    <row r="40" spans="1:12" x14ac:dyDescent="0.25">
      <c r="A40" t="s">
        <v>3252</v>
      </c>
      <c r="B40" t="s">
        <v>2763</v>
      </c>
      <c r="C40" t="str">
        <f t="shared" si="0"/>
        <v>Kerala</v>
      </c>
      <c r="D40" t="s">
        <v>35</v>
      </c>
      <c r="E40">
        <v>7</v>
      </c>
      <c r="F40" t="s">
        <v>3286</v>
      </c>
      <c r="G40" t="s">
        <v>11</v>
      </c>
      <c r="H40">
        <v>144098612</v>
      </c>
      <c r="I40">
        <v>27622685</v>
      </c>
      <c r="J40">
        <v>2019</v>
      </c>
      <c r="K40" t="s">
        <v>92</v>
      </c>
      <c r="L40" t="s">
        <v>1084</v>
      </c>
    </row>
    <row r="41" spans="1:12" x14ac:dyDescent="0.25">
      <c r="A41" t="s">
        <v>3251</v>
      </c>
      <c r="B41" t="s">
        <v>2761</v>
      </c>
      <c r="C41" t="str">
        <f t="shared" si="0"/>
        <v>Maharashtra</v>
      </c>
      <c r="D41" t="s">
        <v>468</v>
      </c>
      <c r="E41">
        <v>4</v>
      </c>
      <c r="F41" t="s">
        <v>1126</v>
      </c>
      <c r="G41" t="s">
        <v>27</v>
      </c>
      <c r="H41">
        <v>29562768</v>
      </c>
      <c r="I41">
        <v>6800000</v>
      </c>
      <c r="J41">
        <v>2019</v>
      </c>
      <c r="K41" t="s">
        <v>95</v>
      </c>
      <c r="L41" t="s">
        <v>1095</v>
      </c>
    </row>
    <row r="42" spans="1:12" x14ac:dyDescent="0.25">
      <c r="A42" t="s">
        <v>1723</v>
      </c>
      <c r="B42" t="s">
        <v>2761</v>
      </c>
      <c r="C42" t="str">
        <f t="shared" si="0"/>
        <v>Maharashtra</v>
      </c>
      <c r="D42" t="s">
        <v>21</v>
      </c>
      <c r="E42">
        <v>3</v>
      </c>
      <c r="F42" t="s">
        <v>3286</v>
      </c>
      <c r="G42" t="s">
        <v>27</v>
      </c>
      <c r="H42">
        <v>167895109</v>
      </c>
      <c r="I42">
        <v>3746607</v>
      </c>
      <c r="J42">
        <v>2019</v>
      </c>
      <c r="K42" t="s">
        <v>1724</v>
      </c>
      <c r="L42" t="s">
        <v>1083</v>
      </c>
    </row>
    <row r="43" spans="1:12" x14ac:dyDescent="0.25">
      <c r="A43" t="s">
        <v>3250</v>
      </c>
      <c r="B43" t="s">
        <v>2759</v>
      </c>
      <c r="C43" t="str">
        <f t="shared" si="0"/>
        <v>Assam</v>
      </c>
      <c r="D43" t="s">
        <v>21</v>
      </c>
      <c r="E43">
        <v>2</v>
      </c>
      <c r="F43" t="s">
        <v>3286</v>
      </c>
      <c r="G43" t="s">
        <v>15</v>
      </c>
      <c r="H43">
        <v>20693570</v>
      </c>
      <c r="I43">
        <v>5956209</v>
      </c>
      <c r="J43">
        <v>2019</v>
      </c>
      <c r="K43" t="s">
        <v>99</v>
      </c>
      <c r="L43" t="s">
        <v>1079</v>
      </c>
    </row>
    <row r="44" spans="1:12" x14ac:dyDescent="0.25">
      <c r="A44" t="s">
        <v>3249</v>
      </c>
      <c r="B44" t="s">
        <v>3248</v>
      </c>
      <c r="C44" t="str">
        <f t="shared" si="0"/>
        <v>Uttar Pradesh [2000 Onwards]</v>
      </c>
      <c r="D44" t="s">
        <v>18</v>
      </c>
      <c r="E44">
        <v>0</v>
      </c>
      <c r="F44" t="s">
        <v>1126</v>
      </c>
      <c r="G44" t="s">
        <v>11</v>
      </c>
      <c r="H44">
        <v>377859166</v>
      </c>
      <c r="I44">
        <v>2853000</v>
      </c>
      <c r="J44">
        <v>2019</v>
      </c>
      <c r="K44" t="s">
        <v>99</v>
      </c>
      <c r="L44" t="s">
        <v>1093</v>
      </c>
    </row>
    <row r="45" spans="1:12" x14ac:dyDescent="0.25">
      <c r="A45" t="s">
        <v>3247</v>
      </c>
      <c r="B45" t="s">
        <v>2757</v>
      </c>
      <c r="C45" t="str">
        <f t="shared" si="0"/>
        <v>Uttar Pradesh [2000 Onwards]</v>
      </c>
      <c r="D45" t="s">
        <v>21</v>
      </c>
      <c r="E45">
        <v>2</v>
      </c>
      <c r="F45" t="s">
        <v>3286</v>
      </c>
      <c r="G45" t="s">
        <v>11</v>
      </c>
      <c r="H45">
        <v>40372093</v>
      </c>
      <c r="I45">
        <v>0</v>
      </c>
      <c r="J45">
        <v>2019</v>
      </c>
      <c r="K45" t="s">
        <v>102</v>
      </c>
      <c r="L45" t="s">
        <v>1096</v>
      </c>
    </row>
    <row r="46" spans="1:12" x14ac:dyDescent="0.25">
      <c r="A46" t="s">
        <v>3246</v>
      </c>
      <c r="B46" t="s">
        <v>2755</v>
      </c>
      <c r="C46" t="str">
        <f t="shared" si="0"/>
        <v>Karnataka</v>
      </c>
      <c r="D46" t="s">
        <v>21</v>
      </c>
      <c r="E46">
        <v>0</v>
      </c>
      <c r="F46" t="s">
        <v>3286</v>
      </c>
      <c r="G46" t="s">
        <v>11</v>
      </c>
      <c r="H46">
        <v>43980663</v>
      </c>
      <c r="I46">
        <v>7987991</v>
      </c>
      <c r="J46">
        <v>2019</v>
      </c>
      <c r="K46" t="s">
        <v>104</v>
      </c>
      <c r="L46" t="s">
        <v>1078</v>
      </c>
    </row>
    <row r="47" spans="1:12" x14ac:dyDescent="0.25">
      <c r="A47" t="s">
        <v>2754</v>
      </c>
      <c r="B47" t="s">
        <v>2753</v>
      </c>
      <c r="C47" t="str">
        <f t="shared" si="0"/>
        <v>Uttar Pradesh [2000 Onwards]</v>
      </c>
      <c r="D47" t="s">
        <v>21</v>
      </c>
      <c r="E47">
        <v>1</v>
      </c>
      <c r="F47" t="s">
        <v>3286</v>
      </c>
      <c r="G47" t="s">
        <v>27</v>
      </c>
      <c r="H47">
        <v>78195793</v>
      </c>
      <c r="I47">
        <v>0</v>
      </c>
      <c r="J47">
        <v>2019</v>
      </c>
      <c r="K47" t="s">
        <v>1720</v>
      </c>
      <c r="L47" t="s">
        <v>1078</v>
      </c>
    </row>
    <row r="48" spans="1:12" x14ac:dyDescent="0.25">
      <c r="A48" t="s">
        <v>182</v>
      </c>
      <c r="B48" t="s">
        <v>2752</v>
      </c>
      <c r="C48" t="str">
        <f t="shared" si="0"/>
        <v>West Bengal</v>
      </c>
      <c r="D48" t="s">
        <v>35</v>
      </c>
      <c r="E48">
        <v>7</v>
      </c>
      <c r="F48" t="s">
        <v>3286</v>
      </c>
      <c r="G48" t="s">
        <v>61</v>
      </c>
      <c r="H48">
        <v>101315437</v>
      </c>
      <c r="I48">
        <v>8506984</v>
      </c>
      <c r="J48">
        <v>2019</v>
      </c>
      <c r="K48" t="s">
        <v>110</v>
      </c>
      <c r="L48" t="s">
        <v>1097</v>
      </c>
    </row>
    <row r="49" spans="1:12" x14ac:dyDescent="0.25">
      <c r="A49" t="s">
        <v>3245</v>
      </c>
      <c r="B49" t="s">
        <v>2750</v>
      </c>
      <c r="C49" t="str">
        <f t="shared" si="0"/>
        <v>Uttar Pradesh [2000 Onwards]</v>
      </c>
      <c r="D49" t="s">
        <v>21</v>
      </c>
      <c r="E49">
        <v>0</v>
      </c>
      <c r="F49" t="s">
        <v>3286</v>
      </c>
      <c r="G49" t="s">
        <v>61</v>
      </c>
      <c r="H49">
        <v>45691463</v>
      </c>
      <c r="I49">
        <v>3028133</v>
      </c>
      <c r="J49">
        <v>2019</v>
      </c>
      <c r="K49" t="s">
        <v>112</v>
      </c>
      <c r="L49" t="s">
        <v>1078</v>
      </c>
    </row>
    <row r="50" spans="1:12" x14ac:dyDescent="0.25">
      <c r="A50" t="s">
        <v>3244</v>
      </c>
      <c r="B50" t="s">
        <v>2748</v>
      </c>
      <c r="C50" t="str">
        <f t="shared" si="0"/>
        <v>Madhya Pradesh [2000 Onwards]</v>
      </c>
      <c r="D50" t="s">
        <v>21</v>
      </c>
      <c r="E50">
        <v>0</v>
      </c>
      <c r="F50" t="s">
        <v>3286</v>
      </c>
      <c r="G50" t="s">
        <v>146</v>
      </c>
      <c r="H50">
        <v>88648133</v>
      </c>
      <c r="I50">
        <v>1530693</v>
      </c>
      <c r="J50">
        <v>2019</v>
      </c>
      <c r="K50" t="s">
        <v>1717</v>
      </c>
      <c r="L50" t="s">
        <v>1084</v>
      </c>
    </row>
    <row r="51" spans="1:12" x14ac:dyDescent="0.25">
      <c r="A51" t="s">
        <v>3243</v>
      </c>
      <c r="B51" t="s">
        <v>2746</v>
      </c>
      <c r="C51" t="str">
        <f t="shared" si="0"/>
        <v>Orissa</v>
      </c>
      <c r="D51" t="s">
        <v>21</v>
      </c>
      <c r="E51">
        <v>7</v>
      </c>
      <c r="F51" t="s">
        <v>3286</v>
      </c>
      <c r="G51" t="s">
        <v>15</v>
      </c>
      <c r="H51">
        <v>1346236</v>
      </c>
      <c r="I51">
        <v>160</v>
      </c>
      <c r="J51">
        <v>2019</v>
      </c>
      <c r="K51" t="s">
        <v>115</v>
      </c>
      <c r="L51" t="s">
        <v>1078</v>
      </c>
    </row>
    <row r="52" spans="1:12" x14ac:dyDescent="0.25">
      <c r="A52" t="s">
        <v>2676</v>
      </c>
      <c r="B52" t="s">
        <v>2744</v>
      </c>
      <c r="C52" t="str">
        <f t="shared" si="0"/>
        <v>Uttar Pradesh [2000 Onwards]</v>
      </c>
      <c r="D52" t="s">
        <v>21</v>
      </c>
      <c r="E52">
        <v>2</v>
      </c>
      <c r="F52" t="s">
        <v>3286</v>
      </c>
      <c r="G52" t="s">
        <v>15</v>
      </c>
      <c r="H52">
        <v>24498319</v>
      </c>
      <c r="I52">
        <v>0</v>
      </c>
      <c r="J52">
        <v>2019</v>
      </c>
      <c r="K52" t="s">
        <v>117</v>
      </c>
      <c r="L52" t="s">
        <v>1098</v>
      </c>
    </row>
    <row r="53" spans="1:12" x14ac:dyDescent="0.25">
      <c r="A53" t="s">
        <v>3242</v>
      </c>
      <c r="B53" t="s">
        <v>2742</v>
      </c>
      <c r="C53" t="str">
        <f t="shared" si="0"/>
        <v>West Bengal</v>
      </c>
      <c r="D53" t="s">
        <v>21</v>
      </c>
      <c r="E53">
        <v>0</v>
      </c>
      <c r="F53" t="s">
        <v>3286</v>
      </c>
      <c r="G53" t="s">
        <v>44</v>
      </c>
      <c r="H53">
        <v>5825866</v>
      </c>
      <c r="I53">
        <v>2168170</v>
      </c>
      <c r="J53">
        <v>2019</v>
      </c>
      <c r="K53" t="s">
        <v>119</v>
      </c>
      <c r="L53" t="s">
        <v>1095</v>
      </c>
    </row>
    <row r="54" spans="1:12" x14ac:dyDescent="0.25">
      <c r="A54" t="s">
        <v>3241</v>
      </c>
      <c r="B54" t="s">
        <v>2740</v>
      </c>
      <c r="C54" t="str">
        <f t="shared" si="0"/>
        <v>Gujarat</v>
      </c>
      <c r="D54" t="s">
        <v>21</v>
      </c>
      <c r="E54">
        <v>0</v>
      </c>
      <c r="F54" t="s">
        <v>3286</v>
      </c>
      <c r="G54" t="s">
        <v>11</v>
      </c>
      <c r="H54">
        <v>41819177</v>
      </c>
      <c r="I54">
        <v>4500000</v>
      </c>
      <c r="J54">
        <v>2019</v>
      </c>
      <c r="K54" t="s">
        <v>124</v>
      </c>
      <c r="L54" t="s">
        <v>1078</v>
      </c>
    </row>
    <row r="55" spans="1:12" x14ac:dyDescent="0.25">
      <c r="A55" t="s">
        <v>3240</v>
      </c>
      <c r="B55" t="s">
        <v>2738</v>
      </c>
      <c r="C55" t="str">
        <f t="shared" si="0"/>
        <v>Uttar Pradesh [2000 Onwards]</v>
      </c>
      <c r="D55" t="s">
        <v>21</v>
      </c>
      <c r="E55">
        <v>2</v>
      </c>
      <c r="F55" t="s">
        <v>3286</v>
      </c>
      <c r="G55" t="s">
        <v>15</v>
      </c>
      <c r="H55">
        <v>55794086</v>
      </c>
      <c r="I55">
        <v>0</v>
      </c>
      <c r="J55">
        <v>2019</v>
      </c>
      <c r="K55" t="s">
        <v>129</v>
      </c>
      <c r="L55" t="s">
        <v>1084</v>
      </c>
    </row>
    <row r="56" spans="1:12" x14ac:dyDescent="0.25">
      <c r="A56" t="s">
        <v>3239</v>
      </c>
      <c r="B56" t="s">
        <v>2736</v>
      </c>
      <c r="C56" t="str">
        <f t="shared" si="0"/>
        <v>Karnataka</v>
      </c>
      <c r="D56" t="s">
        <v>21</v>
      </c>
      <c r="E56">
        <v>0</v>
      </c>
      <c r="F56" t="s">
        <v>3286</v>
      </c>
      <c r="G56" t="s">
        <v>97</v>
      </c>
      <c r="H56">
        <v>755529306</v>
      </c>
      <c r="I56">
        <v>312521957</v>
      </c>
      <c r="J56">
        <v>2019</v>
      </c>
      <c r="K56" t="s">
        <v>131</v>
      </c>
      <c r="L56" t="s">
        <v>1080</v>
      </c>
    </row>
    <row r="57" spans="1:12" x14ac:dyDescent="0.25">
      <c r="A57" t="s">
        <v>3238</v>
      </c>
      <c r="B57" t="s">
        <v>2734</v>
      </c>
      <c r="C57" t="str">
        <f t="shared" si="0"/>
        <v>Karnataka</v>
      </c>
      <c r="D57" t="s">
        <v>21</v>
      </c>
      <c r="E57">
        <v>0</v>
      </c>
      <c r="F57" t="s">
        <v>3286</v>
      </c>
      <c r="G57" t="s">
        <v>11</v>
      </c>
      <c r="H57">
        <v>209384539</v>
      </c>
      <c r="I57">
        <v>104302653</v>
      </c>
      <c r="J57">
        <v>2019</v>
      </c>
      <c r="K57" t="s">
        <v>133</v>
      </c>
      <c r="L57" t="s">
        <v>1078</v>
      </c>
    </row>
    <row r="58" spans="1:12" x14ac:dyDescent="0.25">
      <c r="A58" t="s">
        <v>3237</v>
      </c>
      <c r="B58" t="s">
        <v>2732</v>
      </c>
      <c r="C58" t="str">
        <f t="shared" si="0"/>
        <v>Karnataka</v>
      </c>
      <c r="D58" t="s">
        <v>35</v>
      </c>
      <c r="E58">
        <v>5</v>
      </c>
      <c r="F58" t="s">
        <v>3286</v>
      </c>
      <c r="G58" t="s">
        <v>97</v>
      </c>
      <c r="H58">
        <v>3388920717</v>
      </c>
      <c r="I58">
        <v>519320305</v>
      </c>
      <c r="J58">
        <v>2019</v>
      </c>
      <c r="K58" t="s">
        <v>1708</v>
      </c>
      <c r="L58" t="s">
        <v>1097</v>
      </c>
    </row>
    <row r="59" spans="1:12" x14ac:dyDescent="0.25">
      <c r="A59" t="s">
        <v>3236</v>
      </c>
      <c r="B59" t="s">
        <v>2731</v>
      </c>
      <c r="C59" t="str">
        <f t="shared" si="0"/>
        <v>Karnataka</v>
      </c>
      <c r="D59" t="s">
        <v>21</v>
      </c>
      <c r="E59">
        <v>0</v>
      </c>
      <c r="F59" t="s">
        <v>3286</v>
      </c>
      <c r="G59" t="s">
        <v>11</v>
      </c>
      <c r="H59">
        <v>1346593</v>
      </c>
      <c r="I59">
        <v>0</v>
      </c>
      <c r="J59">
        <v>2019</v>
      </c>
      <c r="K59" t="s">
        <v>135</v>
      </c>
      <c r="L59" t="s">
        <v>1097</v>
      </c>
    </row>
    <row r="60" spans="1:12" x14ac:dyDescent="0.25">
      <c r="A60" t="s">
        <v>3235</v>
      </c>
      <c r="B60" t="s">
        <v>2729</v>
      </c>
      <c r="C60" t="str">
        <f t="shared" si="0"/>
        <v>West Bengal</v>
      </c>
      <c r="D60" t="s">
        <v>21</v>
      </c>
      <c r="E60">
        <v>8</v>
      </c>
      <c r="F60" t="s">
        <v>3286</v>
      </c>
      <c r="G60" t="s">
        <v>15</v>
      </c>
      <c r="H60">
        <v>5265388</v>
      </c>
      <c r="I60">
        <v>0</v>
      </c>
      <c r="J60">
        <v>2019</v>
      </c>
      <c r="K60" t="s">
        <v>1705</v>
      </c>
      <c r="L60" t="s">
        <v>1097</v>
      </c>
    </row>
    <row r="61" spans="1:12" x14ac:dyDescent="0.25">
      <c r="A61" t="s">
        <v>3234</v>
      </c>
      <c r="B61" t="s">
        <v>2727</v>
      </c>
      <c r="C61" t="str">
        <f t="shared" si="0"/>
        <v>Bihar [2000 Onwards]</v>
      </c>
      <c r="D61" t="s">
        <v>75</v>
      </c>
      <c r="E61">
        <v>1</v>
      </c>
      <c r="F61" t="s">
        <v>3310</v>
      </c>
      <c r="G61" t="s">
        <v>27</v>
      </c>
      <c r="H61">
        <v>19816050</v>
      </c>
      <c r="I61">
        <v>405701</v>
      </c>
      <c r="J61">
        <v>2019</v>
      </c>
      <c r="K61" t="s">
        <v>1099</v>
      </c>
      <c r="L61" t="s">
        <v>1097</v>
      </c>
    </row>
    <row r="62" spans="1:12" x14ac:dyDescent="0.25">
      <c r="A62" t="s">
        <v>3233</v>
      </c>
      <c r="B62" t="s">
        <v>2725</v>
      </c>
      <c r="C62" t="str">
        <f t="shared" si="0"/>
        <v>West Bengal</v>
      </c>
      <c r="D62" t="s">
        <v>21</v>
      </c>
      <c r="E62">
        <v>1</v>
      </c>
      <c r="F62" t="s">
        <v>3286</v>
      </c>
      <c r="G62" t="s">
        <v>11</v>
      </c>
      <c r="H62">
        <v>19799440</v>
      </c>
      <c r="I62">
        <v>3261495</v>
      </c>
      <c r="J62">
        <v>2019</v>
      </c>
      <c r="K62" t="s">
        <v>1703</v>
      </c>
      <c r="L62" t="s">
        <v>1084</v>
      </c>
    </row>
    <row r="63" spans="1:12" x14ac:dyDescent="0.25">
      <c r="A63" t="s">
        <v>2724</v>
      </c>
      <c r="B63" t="s">
        <v>2723</v>
      </c>
      <c r="C63" t="str">
        <f t="shared" si="0"/>
        <v>Uttar Pradesh [2000 Onwards]</v>
      </c>
      <c r="D63" t="s">
        <v>21</v>
      </c>
      <c r="E63">
        <v>5</v>
      </c>
      <c r="F63" t="s">
        <v>3286</v>
      </c>
      <c r="G63" t="s">
        <v>15</v>
      </c>
      <c r="H63">
        <v>171706883</v>
      </c>
      <c r="I63">
        <v>6049264</v>
      </c>
      <c r="J63">
        <v>2019</v>
      </c>
      <c r="K63" t="s">
        <v>137</v>
      </c>
      <c r="L63" t="s">
        <v>1093</v>
      </c>
    </row>
    <row r="64" spans="1:12" x14ac:dyDescent="0.25">
      <c r="A64" t="s">
        <v>3232</v>
      </c>
      <c r="B64" t="s">
        <v>2721</v>
      </c>
      <c r="C64" t="str">
        <f t="shared" si="0"/>
        <v>Rajasthan</v>
      </c>
      <c r="D64" t="s">
        <v>21</v>
      </c>
      <c r="E64">
        <v>0</v>
      </c>
      <c r="F64" t="s">
        <v>3286</v>
      </c>
      <c r="G64" t="s">
        <v>11</v>
      </c>
      <c r="H64">
        <v>58711904</v>
      </c>
      <c r="I64">
        <v>1746729</v>
      </c>
      <c r="J64">
        <v>2019</v>
      </c>
      <c r="K64" t="s">
        <v>139</v>
      </c>
      <c r="L64" t="s">
        <v>1084</v>
      </c>
    </row>
    <row r="65" spans="1:12" x14ac:dyDescent="0.25">
      <c r="A65" t="s">
        <v>3231</v>
      </c>
      <c r="B65" t="s">
        <v>2719</v>
      </c>
      <c r="C65" t="str">
        <f t="shared" si="0"/>
        <v>Andhra Pradesh</v>
      </c>
      <c r="D65" t="s">
        <v>2849</v>
      </c>
      <c r="E65">
        <v>0</v>
      </c>
      <c r="F65" t="s">
        <v>1126</v>
      </c>
      <c r="G65" t="s">
        <v>171</v>
      </c>
      <c r="H65">
        <v>4158610</v>
      </c>
      <c r="I65">
        <v>269000</v>
      </c>
      <c r="J65">
        <v>2019</v>
      </c>
      <c r="K65" t="s">
        <v>141</v>
      </c>
      <c r="L65" t="s">
        <v>1078</v>
      </c>
    </row>
    <row r="66" spans="1:12" x14ac:dyDescent="0.25">
      <c r="A66" t="s">
        <v>3230</v>
      </c>
      <c r="B66" t="s">
        <v>2717</v>
      </c>
      <c r="C66" t="str">
        <f t="shared" ref="C66:C129" si="1">VLOOKUP(B66,$K$2:$L$547,2,FALSE)</f>
        <v>Uttar Pradesh [2000 Onwards]</v>
      </c>
      <c r="D66" t="s">
        <v>21</v>
      </c>
      <c r="E66">
        <v>1</v>
      </c>
      <c r="F66" t="s">
        <v>3286</v>
      </c>
      <c r="G66" t="s">
        <v>27</v>
      </c>
      <c r="H66">
        <v>18050127</v>
      </c>
      <c r="I66">
        <v>3171774</v>
      </c>
      <c r="J66">
        <v>2019</v>
      </c>
      <c r="K66" t="s">
        <v>143</v>
      </c>
      <c r="L66" t="s">
        <v>1081</v>
      </c>
    </row>
    <row r="67" spans="1:12" x14ac:dyDescent="0.25">
      <c r="A67" t="s">
        <v>3229</v>
      </c>
      <c r="B67" t="s">
        <v>2715</v>
      </c>
      <c r="C67" t="str">
        <f t="shared" si="1"/>
        <v>Maharashtra</v>
      </c>
      <c r="D67" t="s">
        <v>24</v>
      </c>
      <c r="E67">
        <v>0</v>
      </c>
      <c r="F67" t="s">
        <v>3286</v>
      </c>
      <c r="G67" t="s">
        <v>15</v>
      </c>
      <c r="H67">
        <v>1408888704</v>
      </c>
      <c r="I67">
        <v>5500000</v>
      </c>
      <c r="J67">
        <v>2019</v>
      </c>
      <c r="K67" t="s">
        <v>145</v>
      </c>
      <c r="L67" t="s">
        <v>1077</v>
      </c>
    </row>
    <row r="68" spans="1:12" x14ac:dyDescent="0.25">
      <c r="A68" t="s">
        <v>3228</v>
      </c>
      <c r="B68" t="s">
        <v>2713</v>
      </c>
      <c r="C68" t="str">
        <f t="shared" si="1"/>
        <v>Jammu AND Kashmir</v>
      </c>
      <c r="D68" t="s">
        <v>2885</v>
      </c>
      <c r="E68">
        <v>0</v>
      </c>
      <c r="F68" t="s">
        <v>3310</v>
      </c>
      <c r="G68" t="s">
        <v>11</v>
      </c>
      <c r="H68">
        <v>597434000</v>
      </c>
      <c r="I68">
        <v>104935</v>
      </c>
      <c r="J68">
        <v>2019</v>
      </c>
      <c r="K68" t="s">
        <v>1697</v>
      </c>
      <c r="L68" t="s">
        <v>1078</v>
      </c>
    </row>
    <row r="69" spans="1:12" x14ac:dyDescent="0.25">
      <c r="A69" t="s">
        <v>3227</v>
      </c>
      <c r="B69" t="s">
        <v>2711</v>
      </c>
      <c r="C69" t="str">
        <f t="shared" si="1"/>
        <v>West Bengal</v>
      </c>
      <c r="D69" t="s">
        <v>253</v>
      </c>
      <c r="E69">
        <v>2</v>
      </c>
      <c r="F69" t="s">
        <v>3286</v>
      </c>
      <c r="G69" t="s">
        <v>27</v>
      </c>
      <c r="H69">
        <v>40531018</v>
      </c>
      <c r="I69">
        <v>1496059</v>
      </c>
      <c r="J69">
        <v>2019</v>
      </c>
      <c r="K69" t="s">
        <v>150</v>
      </c>
      <c r="L69" t="s">
        <v>1079</v>
      </c>
    </row>
    <row r="70" spans="1:12" x14ac:dyDescent="0.25">
      <c r="A70" t="s">
        <v>2562</v>
      </c>
      <c r="B70" t="s">
        <v>2707</v>
      </c>
      <c r="C70" t="str">
        <f t="shared" si="1"/>
        <v>West Bengal</v>
      </c>
      <c r="D70" t="s">
        <v>21</v>
      </c>
      <c r="E70">
        <v>0</v>
      </c>
      <c r="F70" t="s">
        <v>3286</v>
      </c>
      <c r="G70" t="s">
        <v>11</v>
      </c>
      <c r="H70">
        <v>26521750</v>
      </c>
      <c r="I70">
        <v>744076</v>
      </c>
      <c r="J70">
        <v>2019</v>
      </c>
      <c r="K70" t="s">
        <v>152</v>
      </c>
      <c r="L70" t="s">
        <v>1805</v>
      </c>
    </row>
    <row r="71" spans="1:12" x14ac:dyDescent="0.25">
      <c r="A71" t="s">
        <v>2709</v>
      </c>
      <c r="B71" t="s">
        <v>2708</v>
      </c>
      <c r="C71" t="str">
        <f t="shared" si="1"/>
        <v>West Bengal</v>
      </c>
      <c r="D71" t="s">
        <v>253</v>
      </c>
      <c r="E71">
        <v>0</v>
      </c>
      <c r="F71" t="s">
        <v>3286</v>
      </c>
      <c r="G71" t="s">
        <v>11</v>
      </c>
      <c r="H71">
        <v>20371283</v>
      </c>
      <c r="I71">
        <v>148598</v>
      </c>
      <c r="J71">
        <v>2019</v>
      </c>
      <c r="K71" t="s">
        <v>155</v>
      </c>
      <c r="L71" t="s">
        <v>1084</v>
      </c>
    </row>
    <row r="72" spans="1:12" x14ac:dyDescent="0.25">
      <c r="A72" t="s">
        <v>3226</v>
      </c>
      <c r="B72" t="s">
        <v>2705</v>
      </c>
      <c r="C72" t="str">
        <f t="shared" si="1"/>
        <v>Gujarat</v>
      </c>
      <c r="D72" t="s">
        <v>21</v>
      </c>
      <c r="E72">
        <v>0</v>
      </c>
      <c r="F72" t="s">
        <v>3286</v>
      </c>
      <c r="G72" t="s">
        <v>146</v>
      </c>
      <c r="H72">
        <v>28350217</v>
      </c>
      <c r="I72">
        <v>3676869</v>
      </c>
      <c r="J72">
        <v>2019</v>
      </c>
      <c r="K72" t="s">
        <v>2707</v>
      </c>
      <c r="L72" t="s">
        <v>1084</v>
      </c>
    </row>
    <row r="73" spans="1:12" x14ac:dyDescent="0.25">
      <c r="A73" t="s">
        <v>3225</v>
      </c>
      <c r="B73" t="s">
        <v>2703</v>
      </c>
      <c r="C73" t="str">
        <f t="shared" si="1"/>
        <v>Uttar Pradesh [2000 Onwards]</v>
      </c>
      <c r="D73" t="s">
        <v>21</v>
      </c>
      <c r="E73">
        <v>0</v>
      </c>
      <c r="F73" t="s">
        <v>3286</v>
      </c>
      <c r="G73" t="s">
        <v>11</v>
      </c>
      <c r="H73">
        <v>126356142</v>
      </c>
      <c r="I73">
        <v>13055209</v>
      </c>
      <c r="J73">
        <v>2019</v>
      </c>
      <c r="K73" t="s">
        <v>1691</v>
      </c>
      <c r="L73" t="s">
        <v>1084</v>
      </c>
    </row>
    <row r="74" spans="1:12" x14ac:dyDescent="0.25">
      <c r="A74" t="s">
        <v>3224</v>
      </c>
      <c r="B74" t="s">
        <v>2701</v>
      </c>
      <c r="C74" t="str">
        <f t="shared" si="1"/>
        <v>Orissa</v>
      </c>
      <c r="D74" t="s">
        <v>21</v>
      </c>
      <c r="E74">
        <v>0</v>
      </c>
      <c r="F74" t="s">
        <v>3286</v>
      </c>
      <c r="G74" t="s">
        <v>27</v>
      </c>
      <c r="H74">
        <v>11673429</v>
      </c>
      <c r="I74">
        <v>0</v>
      </c>
      <c r="J74">
        <v>2019</v>
      </c>
      <c r="K74" t="s">
        <v>1689</v>
      </c>
      <c r="L74" t="s">
        <v>1080</v>
      </c>
    </row>
    <row r="75" spans="1:12" x14ac:dyDescent="0.25">
      <c r="A75" t="s">
        <v>3223</v>
      </c>
      <c r="B75" t="s">
        <v>2699</v>
      </c>
      <c r="C75" t="str">
        <f t="shared" si="1"/>
        <v>Rajasthan</v>
      </c>
      <c r="D75" t="s">
        <v>21</v>
      </c>
      <c r="E75">
        <v>2</v>
      </c>
      <c r="F75" t="s">
        <v>3286</v>
      </c>
      <c r="G75" t="s">
        <v>15</v>
      </c>
      <c r="H75">
        <v>2402250</v>
      </c>
      <c r="I75">
        <v>0</v>
      </c>
      <c r="J75">
        <v>2019</v>
      </c>
      <c r="K75" t="s">
        <v>158</v>
      </c>
      <c r="L75" t="s">
        <v>1078</v>
      </c>
    </row>
    <row r="76" spans="1:12" x14ac:dyDescent="0.25">
      <c r="A76" t="s">
        <v>3222</v>
      </c>
      <c r="B76" t="s">
        <v>2697</v>
      </c>
      <c r="C76" t="str">
        <f t="shared" si="1"/>
        <v>Assam</v>
      </c>
      <c r="D76" t="s">
        <v>35</v>
      </c>
      <c r="E76">
        <v>0</v>
      </c>
      <c r="F76" t="s">
        <v>3286</v>
      </c>
      <c r="G76" t="s">
        <v>27</v>
      </c>
      <c r="H76">
        <v>7398753</v>
      </c>
      <c r="I76">
        <v>2703693</v>
      </c>
      <c r="J76">
        <v>2019</v>
      </c>
      <c r="K76" t="s">
        <v>1686</v>
      </c>
      <c r="L76" t="s">
        <v>1095</v>
      </c>
    </row>
    <row r="77" spans="1:12" x14ac:dyDescent="0.25">
      <c r="A77" t="s">
        <v>3221</v>
      </c>
      <c r="B77" t="s">
        <v>2695</v>
      </c>
      <c r="C77" t="str">
        <f t="shared" si="1"/>
        <v>West Bengal</v>
      </c>
      <c r="D77" t="s">
        <v>21</v>
      </c>
      <c r="E77">
        <v>24</v>
      </c>
      <c r="F77" t="s">
        <v>3286</v>
      </c>
      <c r="G77" t="s">
        <v>61</v>
      </c>
      <c r="H77">
        <v>8055691</v>
      </c>
      <c r="I77">
        <v>1100000</v>
      </c>
      <c r="J77">
        <v>2019</v>
      </c>
      <c r="K77" t="s">
        <v>162</v>
      </c>
      <c r="L77" t="s">
        <v>1081</v>
      </c>
    </row>
    <row r="78" spans="1:12" x14ac:dyDescent="0.25">
      <c r="A78" t="s">
        <v>3220</v>
      </c>
      <c r="B78" t="s">
        <v>2693</v>
      </c>
      <c r="C78" t="str">
        <f t="shared" si="1"/>
        <v>West Bengal</v>
      </c>
      <c r="D78" t="s">
        <v>253</v>
      </c>
      <c r="E78">
        <v>0</v>
      </c>
      <c r="F78" t="s">
        <v>3286</v>
      </c>
      <c r="G78" t="s">
        <v>97</v>
      </c>
      <c r="H78">
        <v>29088391</v>
      </c>
      <c r="I78">
        <v>16881608</v>
      </c>
      <c r="J78">
        <v>2019</v>
      </c>
      <c r="K78" t="s">
        <v>164</v>
      </c>
      <c r="L78" t="s">
        <v>1096</v>
      </c>
    </row>
    <row r="79" spans="1:12" x14ac:dyDescent="0.25">
      <c r="A79" t="s">
        <v>3219</v>
      </c>
      <c r="B79" t="s">
        <v>2691</v>
      </c>
      <c r="C79" t="str">
        <f t="shared" si="1"/>
        <v>Chhattisgarh</v>
      </c>
      <c r="D79" t="s">
        <v>35</v>
      </c>
      <c r="E79">
        <v>1</v>
      </c>
      <c r="F79" t="s">
        <v>3286</v>
      </c>
      <c r="G79" t="s">
        <v>27</v>
      </c>
      <c r="H79">
        <v>7721293</v>
      </c>
      <c r="I79">
        <v>1801236</v>
      </c>
      <c r="J79">
        <v>2019</v>
      </c>
      <c r="K79" t="s">
        <v>1682</v>
      </c>
      <c r="L79" t="s">
        <v>1084</v>
      </c>
    </row>
    <row r="80" spans="1:12" x14ac:dyDescent="0.25">
      <c r="A80" t="s">
        <v>3218</v>
      </c>
      <c r="B80" t="s">
        <v>2690</v>
      </c>
      <c r="C80" t="str">
        <f t="shared" si="1"/>
        <v>Uttar Pradesh [2000 Onwards]</v>
      </c>
      <c r="D80" t="s">
        <v>21</v>
      </c>
      <c r="E80">
        <v>5</v>
      </c>
      <c r="F80" t="s">
        <v>3286</v>
      </c>
      <c r="G80" t="s">
        <v>27</v>
      </c>
      <c r="H80">
        <v>8662344</v>
      </c>
      <c r="I80">
        <v>322490</v>
      </c>
      <c r="J80">
        <v>2019</v>
      </c>
      <c r="K80" t="s">
        <v>168</v>
      </c>
      <c r="L80" t="s">
        <v>1084</v>
      </c>
    </row>
    <row r="81" spans="1:12" x14ac:dyDescent="0.25">
      <c r="A81" t="s">
        <v>2689</v>
      </c>
      <c r="B81" t="s">
        <v>2688</v>
      </c>
      <c r="C81" t="str">
        <f t="shared" si="1"/>
        <v>Punjab</v>
      </c>
      <c r="D81" t="s">
        <v>200</v>
      </c>
      <c r="E81">
        <v>0</v>
      </c>
      <c r="F81" t="s">
        <v>1126</v>
      </c>
      <c r="G81" t="s">
        <v>61</v>
      </c>
      <c r="H81">
        <v>2179919870</v>
      </c>
      <c r="I81">
        <v>954852600</v>
      </c>
      <c r="J81">
        <v>2019</v>
      </c>
      <c r="K81" t="s">
        <v>170</v>
      </c>
      <c r="L81" t="s">
        <v>1100</v>
      </c>
    </row>
    <row r="82" spans="1:12" x14ac:dyDescent="0.25">
      <c r="A82" t="s">
        <v>3217</v>
      </c>
      <c r="B82" t="s">
        <v>2686</v>
      </c>
      <c r="C82" t="str">
        <f t="shared" si="1"/>
        <v>Maharashtra</v>
      </c>
      <c r="D82" t="s">
        <v>21</v>
      </c>
      <c r="E82">
        <v>1</v>
      </c>
      <c r="F82" t="s">
        <v>3286</v>
      </c>
      <c r="G82" t="s">
        <v>27</v>
      </c>
      <c r="H82">
        <v>167477926</v>
      </c>
      <c r="I82">
        <v>98833794</v>
      </c>
      <c r="J82">
        <v>2019</v>
      </c>
      <c r="K82" t="s">
        <v>173</v>
      </c>
      <c r="L82" t="s">
        <v>1078</v>
      </c>
    </row>
    <row r="83" spans="1:12" x14ac:dyDescent="0.25">
      <c r="A83" t="s">
        <v>2091</v>
      </c>
      <c r="B83" t="s">
        <v>2684</v>
      </c>
      <c r="C83" t="str">
        <f t="shared" si="1"/>
        <v>Bihar [2000 Onwards]</v>
      </c>
      <c r="D83" t="s">
        <v>21</v>
      </c>
      <c r="E83">
        <v>6</v>
      </c>
      <c r="F83" t="s">
        <v>3286</v>
      </c>
      <c r="G83" t="s">
        <v>15</v>
      </c>
      <c r="H83">
        <v>83024577</v>
      </c>
      <c r="I83">
        <v>12236000</v>
      </c>
      <c r="J83">
        <v>2019</v>
      </c>
      <c r="K83" t="s">
        <v>1677</v>
      </c>
      <c r="L83" t="s">
        <v>1089</v>
      </c>
    </row>
    <row r="84" spans="1:12" x14ac:dyDescent="0.25">
      <c r="A84" t="s">
        <v>3216</v>
      </c>
      <c r="B84" t="s">
        <v>2682</v>
      </c>
      <c r="C84" t="str">
        <f t="shared" si="1"/>
        <v>Karnataka</v>
      </c>
      <c r="D84" t="s">
        <v>21</v>
      </c>
      <c r="E84">
        <v>0</v>
      </c>
      <c r="F84" t="s">
        <v>3286</v>
      </c>
      <c r="G84" t="s">
        <v>11</v>
      </c>
      <c r="H84">
        <v>366164525</v>
      </c>
      <c r="I84">
        <v>198479638</v>
      </c>
      <c r="J84">
        <v>2019</v>
      </c>
      <c r="K84" t="s">
        <v>1101</v>
      </c>
      <c r="L84" t="s">
        <v>1079</v>
      </c>
    </row>
    <row r="85" spans="1:12" x14ac:dyDescent="0.25">
      <c r="A85" t="s">
        <v>3215</v>
      </c>
      <c r="B85" t="s">
        <v>2680</v>
      </c>
      <c r="C85" t="str">
        <f t="shared" si="1"/>
        <v>Karnataka</v>
      </c>
      <c r="D85" t="s">
        <v>21</v>
      </c>
      <c r="E85">
        <v>0</v>
      </c>
      <c r="F85" t="s">
        <v>3286</v>
      </c>
      <c r="G85" t="s">
        <v>432</v>
      </c>
      <c r="H85">
        <v>40107878</v>
      </c>
      <c r="I85">
        <v>250000</v>
      </c>
      <c r="J85">
        <v>2019</v>
      </c>
      <c r="K85" t="s">
        <v>177</v>
      </c>
      <c r="L85" t="s">
        <v>1093</v>
      </c>
    </row>
    <row r="86" spans="1:12" x14ac:dyDescent="0.25">
      <c r="A86" t="s">
        <v>3214</v>
      </c>
      <c r="B86" t="s">
        <v>2679</v>
      </c>
      <c r="C86" t="str">
        <f t="shared" si="1"/>
        <v>Orissa</v>
      </c>
      <c r="D86" t="s">
        <v>96</v>
      </c>
      <c r="E86">
        <v>0</v>
      </c>
      <c r="F86" t="s">
        <v>1126</v>
      </c>
      <c r="G86" t="s">
        <v>61</v>
      </c>
      <c r="H86">
        <v>11716989</v>
      </c>
      <c r="I86">
        <v>0</v>
      </c>
      <c r="J86">
        <v>2019</v>
      </c>
      <c r="K86" t="s">
        <v>179</v>
      </c>
      <c r="L86" t="s">
        <v>1097</v>
      </c>
    </row>
    <row r="87" spans="1:12" x14ac:dyDescent="0.25">
      <c r="A87" t="s">
        <v>3213</v>
      </c>
      <c r="B87" t="s">
        <v>2677</v>
      </c>
      <c r="C87" t="str">
        <f t="shared" si="1"/>
        <v>Madhya Pradesh [2000 Onwards]</v>
      </c>
      <c r="D87" t="s">
        <v>21</v>
      </c>
      <c r="E87">
        <v>0</v>
      </c>
      <c r="F87" t="s">
        <v>3286</v>
      </c>
      <c r="G87" t="s">
        <v>27</v>
      </c>
      <c r="H87">
        <v>15413532</v>
      </c>
      <c r="I87">
        <v>875803</v>
      </c>
      <c r="J87">
        <v>2019</v>
      </c>
      <c r="K87" t="s">
        <v>181</v>
      </c>
      <c r="L87" t="s">
        <v>1097</v>
      </c>
    </row>
    <row r="88" spans="1:12" x14ac:dyDescent="0.25">
      <c r="A88" t="s">
        <v>3212</v>
      </c>
      <c r="B88" t="s">
        <v>2675</v>
      </c>
      <c r="C88" t="str">
        <f t="shared" si="1"/>
        <v>Uttar Pradesh [2000 Onwards]</v>
      </c>
      <c r="D88" t="s">
        <v>21</v>
      </c>
      <c r="E88">
        <v>6</v>
      </c>
      <c r="F88" t="s">
        <v>3286</v>
      </c>
      <c r="G88" t="s">
        <v>61</v>
      </c>
      <c r="H88">
        <v>94089148</v>
      </c>
      <c r="I88">
        <v>21696413</v>
      </c>
      <c r="J88">
        <v>2019</v>
      </c>
      <c r="K88" t="s">
        <v>185</v>
      </c>
      <c r="L88" t="s">
        <v>1095</v>
      </c>
    </row>
    <row r="89" spans="1:12" x14ac:dyDescent="0.25">
      <c r="A89" t="s">
        <v>3211</v>
      </c>
      <c r="B89" t="s">
        <v>2674</v>
      </c>
      <c r="C89" t="str">
        <f t="shared" si="1"/>
        <v>Orissa</v>
      </c>
      <c r="D89" t="s">
        <v>96</v>
      </c>
      <c r="E89">
        <v>0</v>
      </c>
      <c r="F89" t="s">
        <v>1126</v>
      </c>
      <c r="G89" t="s">
        <v>15</v>
      </c>
      <c r="H89">
        <v>39417891</v>
      </c>
      <c r="I89">
        <v>8958149</v>
      </c>
      <c r="J89">
        <v>2019</v>
      </c>
      <c r="K89" t="s">
        <v>189</v>
      </c>
      <c r="L89" t="s">
        <v>1098</v>
      </c>
    </row>
    <row r="90" spans="1:12" x14ac:dyDescent="0.25">
      <c r="A90" t="s">
        <v>3210</v>
      </c>
      <c r="B90" t="s">
        <v>2672</v>
      </c>
      <c r="C90" t="str">
        <f t="shared" si="1"/>
        <v>Bihar [2000 Onwards]</v>
      </c>
      <c r="D90" t="s">
        <v>75</v>
      </c>
      <c r="E90">
        <v>0</v>
      </c>
      <c r="F90" t="s">
        <v>3310</v>
      </c>
      <c r="G90" t="s">
        <v>171</v>
      </c>
      <c r="H90">
        <v>6801126</v>
      </c>
      <c r="I90">
        <v>5364747</v>
      </c>
      <c r="J90">
        <v>2019</v>
      </c>
      <c r="K90" t="s">
        <v>1669</v>
      </c>
      <c r="L90" t="s">
        <v>1078</v>
      </c>
    </row>
    <row r="91" spans="1:12" x14ac:dyDescent="0.25">
      <c r="A91" t="s">
        <v>3209</v>
      </c>
      <c r="B91" t="s">
        <v>2668</v>
      </c>
      <c r="C91" t="str">
        <f t="shared" si="1"/>
        <v>Maharashtra</v>
      </c>
      <c r="D91" t="s">
        <v>21</v>
      </c>
      <c r="E91">
        <v>2</v>
      </c>
      <c r="F91" t="s">
        <v>3286</v>
      </c>
      <c r="G91" t="s">
        <v>146</v>
      </c>
      <c r="H91">
        <v>627543615</v>
      </c>
      <c r="I91">
        <v>19861338</v>
      </c>
      <c r="J91">
        <v>2019</v>
      </c>
      <c r="K91" t="s">
        <v>1102</v>
      </c>
      <c r="L91" t="s">
        <v>1095</v>
      </c>
    </row>
    <row r="92" spans="1:12" x14ac:dyDescent="0.25">
      <c r="A92" t="s">
        <v>3208</v>
      </c>
      <c r="B92" t="s">
        <v>2669</v>
      </c>
      <c r="C92" t="str">
        <f t="shared" si="1"/>
        <v>Rajasthan</v>
      </c>
      <c r="D92" t="s">
        <v>21</v>
      </c>
      <c r="E92">
        <v>0</v>
      </c>
      <c r="F92" t="s">
        <v>3286</v>
      </c>
      <c r="G92" t="s">
        <v>171</v>
      </c>
      <c r="H92">
        <v>3117190</v>
      </c>
      <c r="I92">
        <v>0</v>
      </c>
      <c r="J92">
        <v>2019</v>
      </c>
      <c r="K92" t="s">
        <v>193</v>
      </c>
      <c r="L92" t="s">
        <v>1093</v>
      </c>
    </row>
    <row r="93" spans="1:12" x14ac:dyDescent="0.25">
      <c r="A93" t="s">
        <v>3207</v>
      </c>
      <c r="B93" t="s">
        <v>2666</v>
      </c>
      <c r="C93" t="str">
        <f t="shared" si="1"/>
        <v>Gujarat</v>
      </c>
      <c r="D93" t="s">
        <v>21</v>
      </c>
      <c r="E93">
        <v>0</v>
      </c>
      <c r="F93" t="s">
        <v>3286</v>
      </c>
      <c r="G93" t="s">
        <v>27</v>
      </c>
      <c r="H93">
        <v>6835957</v>
      </c>
      <c r="I93">
        <v>0</v>
      </c>
      <c r="J93">
        <v>2019</v>
      </c>
      <c r="K93" t="s">
        <v>2668</v>
      </c>
      <c r="L93" t="s">
        <v>1079</v>
      </c>
    </row>
    <row r="94" spans="1:12" x14ac:dyDescent="0.25">
      <c r="A94" t="s">
        <v>3206</v>
      </c>
      <c r="B94" t="s">
        <v>2664</v>
      </c>
      <c r="C94" t="str">
        <f t="shared" si="1"/>
        <v>Gujarat</v>
      </c>
      <c r="D94" t="s">
        <v>21</v>
      </c>
      <c r="E94">
        <v>0</v>
      </c>
      <c r="F94" t="s">
        <v>3286</v>
      </c>
      <c r="G94" t="s">
        <v>11</v>
      </c>
      <c r="H94">
        <v>17753161</v>
      </c>
      <c r="I94">
        <v>3689036</v>
      </c>
      <c r="J94">
        <v>2019</v>
      </c>
      <c r="K94" t="s">
        <v>197</v>
      </c>
      <c r="L94" t="s">
        <v>1081</v>
      </c>
    </row>
    <row r="95" spans="1:12" x14ac:dyDescent="0.25">
      <c r="A95" t="s">
        <v>2663</v>
      </c>
      <c r="B95" t="s">
        <v>2662</v>
      </c>
      <c r="C95" t="str">
        <f t="shared" si="1"/>
        <v>Rajasthan</v>
      </c>
      <c r="D95" t="s">
        <v>21</v>
      </c>
      <c r="E95">
        <v>0</v>
      </c>
      <c r="F95" t="s">
        <v>3286</v>
      </c>
      <c r="G95" t="s">
        <v>15</v>
      </c>
      <c r="H95">
        <v>232703276</v>
      </c>
      <c r="I95">
        <v>1827380</v>
      </c>
      <c r="J95">
        <v>2019</v>
      </c>
      <c r="K95" t="s">
        <v>1662</v>
      </c>
      <c r="L95" t="s">
        <v>1080</v>
      </c>
    </row>
    <row r="96" spans="1:12" x14ac:dyDescent="0.25">
      <c r="A96" t="s">
        <v>3205</v>
      </c>
      <c r="B96" t="s">
        <v>2660</v>
      </c>
      <c r="C96" t="str">
        <f t="shared" si="1"/>
        <v>Madhya Pradesh [2000 Onwards]</v>
      </c>
      <c r="D96" t="s">
        <v>21</v>
      </c>
      <c r="E96">
        <v>0</v>
      </c>
      <c r="F96" t="s">
        <v>3286</v>
      </c>
      <c r="G96" t="s">
        <v>27</v>
      </c>
      <c r="H96">
        <v>51108660</v>
      </c>
      <c r="I96">
        <v>13400000</v>
      </c>
      <c r="J96">
        <v>2019</v>
      </c>
      <c r="K96" t="s">
        <v>202</v>
      </c>
      <c r="L96" t="s">
        <v>1080</v>
      </c>
    </row>
    <row r="97" spans="1:12" x14ac:dyDescent="0.25">
      <c r="A97" t="s">
        <v>2659</v>
      </c>
      <c r="B97" t="s">
        <v>2658</v>
      </c>
      <c r="C97" t="str">
        <f t="shared" si="1"/>
        <v>Maharashtra</v>
      </c>
      <c r="D97" t="s">
        <v>21</v>
      </c>
      <c r="E97">
        <v>0</v>
      </c>
      <c r="F97" t="s">
        <v>3286</v>
      </c>
      <c r="G97" t="s">
        <v>15</v>
      </c>
      <c r="H97">
        <v>418850781</v>
      </c>
      <c r="I97">
        <v>5645459</v>
      </c>
      <c r="J97">
        <v>2019</v>
      </c>
      <c r="K97" t="s">
        <v>204</v>
      </c>
      <c r="L97" t="s">
        <v>1081</v>
      </c>
    </row>
    <row r="98" spans="1:12" x14ac:dyDescent="0.25">
      <c r="A98" t="s">
        <v>3204</v>
      </c>
      <c r="B98" t="s">
        <v>3203</v>
      </c>
      <c r="C98" t="str">
        <f t="shared" si="1"/>
        <v>Haryana</v>
      </c>
      <c r="D98" t="s">
        <v>21</v>
      </c>
      <c r="E98">
        <v>0</v>
      </c>
      <c r="F98" t="s">
        <v>3286</v>
      </c>
      <c r="G98" t="s">
        <v>15</v>
      </c>
      <c r="H98">
        <v>60642205</v>
      </c>
      <c r="I98">
        <v>240000</v>
      </c>
      <c r="J98">
        <v>2019</v>
      </c>
      <c r="K98" t="s">
        <v>206</v>
      </c>
      <c r="L98" t="s">
        <v>1098</v>
      </c>
    </row>
    <row r="99" spans="1:12" x14ac:dyDescent="0.25">
      <c r="A99" t="s">
        <v>3202</v>
      </c>
      <c r="B99" t="s">
        <v>2655</v>
      </c>
      <c r="C99" t="str">
        <f t="shared" si="1"/>
        <v>Andhra Pradesh</v>
      </c>
      <c r="D99" t="s">
        <v>35</v>
      </c>
      <c r="E99">
        <v>14</v>
      </c>
      <c r="F99" t="s">
        <v>3286</v>
      </c>
      <c r="G99" t="s">
        <v>97</v>
      </c>
      <c r="H99">
        <v>162543845</v>
      </c>
      <c r="I99">
        <v>24069129</v>
      </c>
      <c r="J99">
        <v>2019</v>
      </c>
      <c r="K99" t="s">
        <v>1658</v>
      </c>
      <c r="L99" t="s">
        <v>1079</v>
      </c>
    </row>
    <row r="100" spans="1:12" x14ac:dyDescent="0.25">
      <c r="A100" t="s">
        <v>3201</v>
      </c>
      <c r="B100" t="s">
        <v>2652</v>
      </c>
      <c r="C100" t="str">
        <f t="shared" si="1"/>
        <v>Madhya Pradesh [2000 Onwards]</v>
      </c>
      <c r="D100" t="s">
        <v>21</v>
      </c>
      <c r="E100">
        <v>1</v>
      </c>
      <c r="F100" t="s">
        <v>3286</v>
      </c>
      <c r="G100" t="s">
        <v>27</v>
      </c>
      <c r="H100">
        <v>444224</v>
      </c>
      <c r="I100">
        <v>0</v>
      </c>
      <c r="J100">
        <v>2019</v>
      </c>
      <c r="K100" t="s">
        <v>2654</v>
      </c>
      <c r="L100" t="s">
        <v>1088</v>
      </c>
    </row>
    <row r="101" spans="1:12" x14ac:dyDescent="0.25">
      <c r="A101" t="s">
        <v>3200</v>
      </c>
      <c r="B101" t="s">
        <v>2650</v>
      </c>
      <c r="C101" t="str">
        <f t="shared" si="1"/>
        <v>Orissa</v>
      </c>
      <c r="D101" t="s">
        <v>21</v>
      </c>
      <c r="E101">
        <v>0</v>
      </c>
      <c r="F101" t="s">
        <v>3286</v>
      </c>
      <c r="G101" t="s">
        <v>15</v>
      </c>
      <c r="H101">
        <v>31677600</v>
      </c>
      <c r="I101">
        <v>4329959</v>
      </c>
      <c r="J101">
        <v>2019</v>
      </c>
      <c r="K101" t="s">
        <v>1654</v>
      </c>
      <c r="L101" t="s">
        <v>1077</v>
      </c>
    </row>
    <row r="102" spans="1:12" x14ac:dyDescent="0.25">
      <c r="A102" t="s">
        <v>3199</v>
      </c>
      <c r="B102" t="s">
        <v>2648</v>
      </c>
      <c r="C102" t="str">
        <f t="shared" si="1"/>
        <v>Karnataka</v>
      </c>
      <c r="D102" t="s">
        <v>21</v>
      </c>
      <c r="E102">
        <v>1</v>
      </c>
      <c r="F102" t="s">
        <v>3286</v>
      </c>
      <c r="G102" t="s">
        <v>11</v>
      </c>
      <c r="H102">
        <v>51836416</v>
      </c>
      <c r="I102">
        <v>10239000</v>
      </c>
      <c r="J102">
        <v>2019</v>
      </c>
      <c r="K102" t="s">
        <v>210</v>
      </c>
      <c r="L102" t="s">
        <v>1098</v>
      </c>
    </row>
    <row r="103" spans="1:12" x14ac:dyDescent="0.25">
      <c r="A103" t="s">
        <v>1657</v>
      </c>
      <c r="B103" t="s">
        <v>2646</v>
      </c>
      <c r="C103" t="str">
        <f t="shared" si="1"/>
        <v>Karnataka</v>
      </c>
      <c r="D103" t="s">
        <v>21</v>
      </c>
      <c r="E103">
        <v>0</v>
      </c>
      <c r="F103" t="s">
        <v>3286</v>
      </c>
      <c r="G103" t="s">
        <v>15</v>
      </c>
      <c r="H103">
        <v>504122985</v>
      </c>
      <c r="I103">
        <v>1600000</v>
      </c>
      <c r="J103">
        <v>2019</v>
      </c>
      <c r="K103" t="s">
        <v>212</v>
      </c>
      <c r="L103" t="s">
        <v>1095</v>
      </c>
    </row>
    <row r="104" spans="1:12" x14ac:dyDescent="0.25">
      <c r="A104" t="s">
        <v>3198</v>
      </c>
      <c r="B104" t="s">
        <v>2644</v>
      </c>
      <c r="C104" t="str">
        <f t="shared" si="1"/>
        <v>Uttar Pradesh [2000 Onwards]</v>
      </c>
      <c r="D104" t="s">
        <v>30</v>
      </c>
      <c r="E104">
        <v>7</v>
      </c>
      <c r="F104" t="s">
        <v>3286</v>
      </c>
      <c r="G104" t="s">
        <v>15</v>
      </c>
      <c r="H104">
        <v>2499628021</v>
      </c>
      <c r="I104">
        <v>1016148176</v>
      </c>
      <c r="J104">
        <v>2019</v>
      </c>
      <c r="K104" t="s">
        <v>214</v>
      </c>
      <c r="L104" t="s">
        <v>1097</v>
      </c>
    </row>
    <row r="105" spans="1:12" x14ac:dyDescent="0.25">
      <c r="A105" t="s">
        <v>2643</v>
      </c>
      <c r="B105" t="s">
        <v>2642</v>
      </c>
      <c r="C105" t="str">
        <f t="shared" si="1"/>
        <v>Rajasthan</v>
      </c>
      <c r="D105" t="s">
        <v>21</v>
      </c>
      <c r="E105">
        <v>0</v>
      </c>
      <c r="F105" t="s">
        <v>3286</v>
      </c>
      <c r="G105" t="s">
        <v>27</v>
      </c>
      <c r="H105">
        <v>23524459</v>
      </c>
      <c r="I105">
        <v>1060314</v>
      </c>
      <c r="J105">
        <v>2019</v>
      </c>
      <c r="K105" t="s">
        <v>216</v>
      </c>
      <c r="L105" t="s">
        <v>1097</v>
      </c>
    </row>
    <row r="106" spans="1:12" x14ac:dyDescent="0.25">
      <c r="A106" t="s">
        <v>3197</v>
      </c>
      <c r="B106" t="s">
        <v>2640</v>
      </c>
      <c r="C106" t="str">
        <f t="shared" si="1"/>
        <v>Chhattisgarh</v>
      </c>
      <c r="D106" t="s">
        <v>21</v>
      </c>
      <c r="E106">
        <v>0</v>
      </c>
      <c r="F106" t="s">
        <v>3286</v>
      </c>
      <c r="G106" t="s">
        <v>11</v>
      </c>
      <c r="H106">
        <v>13544588</v>
      </c>
      <c r="I106">
        <v>50000</v>
      </c>
      <c r="J106">
        <v>2019</v>
      </c>
      <c r="K106" t="s">
        <v>218</v>
      </c>
      <c r="L106" t="s">
        <v>1078</v>
      </c>
    </row>
    <row r="107" spans="1:12" x14ac:dyDescent="0.25">
      <c r="A107" t="s">
        <v>3196</v>
      </c>
      <c r="B107" t="s">
        <v>2638</v>
      </c>
      <c r="C107" t="str">
        <f t="shared" si="1"/>
        <v>West Bengal</v>
      </c>
      <c r="D107" t="s">
        <v>253</v>
      </c>
      <c r="E107">
        <v>0</v>
      </c>
      <c r="F107" t="s">
        <v>3286</v>
      </c>
      <c r="G107" t="s">
        <v>15</v>
      </c>
      <c r="H107">
        <v>48652722</v>
      </c>
      <c r="I107">
        <v>18604443</v>
      </c>
      <c r="J107">
        <v>2019</v>
      </c>
      <c r="K107" t="s">
        <v>220</v>
      </c>
      <c r="L107" t="s">
        <v>1081</v>
      </c>
    </row>
    <row r="108" spans="1:12" x14ac:dyDescent="0.25">
      <c r="A108" t="s">
        <v>2637</v>
      </c>
      <c r="B108" t="s">
        <v>2636</v>
      </c>
      <c r="C108" t="str">
        <f t="shared" si="1"/>
        <v>West Bengal</v>
      </c>
      <c r="D108" t="s">
        <v>21</v>
      </c>
      <c r="E108">
        <v>6</v>
      </c>
      <c r="F108" t="s">
        <v>3286</v>
      </c>
      <c r="G108" t="s">
        <v>97</v>
      </c>
      <c r="H108">
        <v>8656777</v>
      </c>
      <c r="I108">
        <v>1077120</v>
      </c>
      <c r="J108">
        <v>2019</v>
      </c>
      <c r="K108" t="s">
        <v>224</v>
      </c>
      <c r="L108" t="s">
        <v>1100</v>
      </c>
    </row>
    <row r="109" spans="1:12" x14ac:dyDescent="0.25">
      <c r="A109" t="s">
        <v>3195</v>
      </c>
      <c r="B109" t="s">
        <v>2634</v>
      </c>
      <c r="C109" t="str">
        <f t="shared" si="1"/>
        <v>Orissa</v>
      </c>
      <c r="D109" t="s">
        <v>21</v>
      </c>
      <c r="E109">
        <v>0</v>
      </c>
      <c r="F109" t="s">
        <v>3286</v>
      </c>
      <c r="G109" t="s">
        <v>15</v>
      </c>
      <c r="H109">
        <v>379590851</v>
      </c>
      <c r="I109">
        <v>7500000</v>
      </c>
      <c r="J109">
        <v>2019</v>
      </c>
      <c r="K109" t="s">
        <v>228</v>
      </c>
      <c r="L109" t="s">
        <v>1084</v>
      </c>
    </row>
    <row r="110" spans="1:12" x14ac:dyDescent="0.25">
      <c r="A110" t="s">
        <v>3194</v>
      </c>
      <c r="B110" t="s">
        <v>2632</v>
      </c>
      <c r="C110" t="str">
        <f t="shared" si="1"/>
        <v>West Bengal</v>
      </c>
      <c r="D110" t="s">
        <v>253</v>
      </c>
      <c r="E110">
        <v>0</v>
      </c>
      <c r="F110" t="s">
        <v>3286</v>
      </c>
      <c r="G110" t="s">
        <v>61</v>
      </c>
      <c r="H110">
        <v>1310691</v>
      </c>
      <c r="I110">
        <v>0</v>
      </c>
      <c r="J110">
        <v>2019</v>
      </c>
      <c r="K110" t="s">
        <v>1645</v>
      </c>
      <c r="L110" t="s">
        <v>1084</v>
      </c>
    </row>
    <row r="111" spans="1:12" x14ac:dyDescent="0.25">
      <c r="A111" t="s">
        <v>2685</v>
      </c>
      <c r="B111" t="s">
        <v>2630</v>
      </c>
      <c r="C111" t="str">
        <f t="shared" si="1"/>
        <v>Uttar Pradesh [2000 Onwards]</v>
      </c>
      <c r="D111" t="s">
        <v>21</v>
      </c>
      <c r="E111">
        <v>1</v>
      </c>
      <c r="F111" t="s">
        <v>3286</v>
      </c>
      <c r="G111" t="s">
        <v>15</v>
      </c>
      <c r="H111">
        <v>18728861</v>
      </c>
      <c r="I111">
        <v>0</v>
      </c>
      <c r="J111">
        <v>2019</v>
      </c>
      <c r="K111" t="s">
        <v>232</v>
      </c>
      <c r="L111" t="s">
        <v>1095</v>
      </c>
    </row>
    <row r="112" spans="1:12" x14ac:dyDescent="0.25">
      <c r="A112" t="s">
        <v>3193</v>
      </c>
      <c r="B112" t="s">
        <v>2628</v>
      </c>
      <c r="C112" t="str">
        <f t="shared" si="1"/>
        <v>Maharashtra</v>
      </c>
      <c r="D112" t="s">
        <v>53</v>
      </c>
      <c r="E112">
        <v>3</v>
      </c>
      <c r="F112" t="s">
        <v>1126</v>
      </c>
      <c r="G112" t="s">
        <v>97</v>
      </c>
      <c r="H112">
        <v>116272966</v>
      </c>
      <c r="I112">
        <v>735482</v>
      </c>
      <c r="J112">
        <v>2019</v>
      </c>
      <c r="K112" t="s">
        <v>234</v>
      </c>
      <c r="L112" t="s">
        <v>1084</v>
      </c>
    </row>
    <row r="113" spans="1:12" x14ac:dyDescent="0.25">
      <c r="A113" t="s">
        <v>2627</v>
      </c>
      <c r="B113" t="s">
        <v>2626</v>
      </c>
      <c r="C113" t="str">
        <f t="shared" si="1"/>
        <v>Bihar [2000 Onwards]</v>
      </c>
      <c r="D113" t="s">
        <v>21</v>
      </c>
      <c r="E113">
        <v>3</v>
      </c>
      <c r="F113" t="s">
        <v>3286</v>
      </c>
      <c r="G113" t="s">
        <v>15</v>
      </c>
      <c r="H113">
        <v>40183612</v>
      </c>
      <c r="I113">
        <v>1350667</v>
      </c>
      <c r="J113">
        <v>2019</v>
      </c>
      <c r="K113" t="s">
        <v>240</v>
      </c>
      <c r="L113" t="s">
        <v>1078</v>
      </c>
    </row>
    <row r="114" spans="1:12" x14ac:dyDescent="0.25">
      <c r="A114" t="s">
        <v>3192</v>
      </c>
      <c r="B114" t="s">
        <v>2624</v>
      </c>
      <c r="C114" t="str">
        <f t="shared" si="1"/>
        <v>Kerala</v>
      </c>
      <c r="D114" t="s">
        <v>35</v>
      </c>
      <c r="E114">
        <v>4</v>
      </c>
      <c r="F114" t="s">
        <v>3286</v>
      </c>
      <c r="G114" t="s">
        <v>15</v>
      </c>
      <c r="H114">
        <v>20461931</v>
      </c>
      <c r="I114">
        <v>915938</v>
      </c>
      <c r="J114">
        <v>2019</v>
      </c>
      <c r="K114" t="s">
        <v>242</v>
      </c>
      <c r="L114" t="s">
        <v>1079</v>
      </c>
    </row>
    <row r="115" spans="1:12" x14ac:dyDescent="0.25">
      <c r="A115" t="s">
        <v>3191</v>
      </c>
      <c r="B115" t="s">
        <v>2621</v>
      </c>
      <c r="C115" t="str">
        <f t="shared" si="1"/>
        <v>Karnataka</v>
      </c>
      <c r="D115" t="s">
        <v>21</v>
      </c>
      <c r="E115">
        <v>0</v>
      </c>
      <c r="F115" t="s">
        <v>3286</v>
      </c>
      <c r="G115" t="s">
        <v>27</v>
      </c>
      <c r="H115">
        <v>143804441</v>
      </c>
      <c r="I115">
        <v>324909</v>
      </c>
      <c r="J115">
        <v>2019</v>
      </c>
      <c r="K115" t="s">
        <v>2623</v>
      </c>
      <c r="L115" t="s">
        <v>1084</v>
      </c>
    </row>
    <row r="116" spans="1:12" x14ac:dyDescent="0.25">
      <c r="A116" t="s">
        <v>3190</v>
      </c>
      <c r="B116" t="s">
        <v>2619</v>
      </c>
      <c r="C116" t="str">
        <f t="shared" si="1"/>
        <v>Uttar Pradesh [2000 Onwards]</v>
      </c>
      <c r="D116" t="s">
        <v>21</v>
      </c>
      <c r="E116">
        <v>0</v>
      </c>
      <c r="F116" t="s">
        <v>3286</v>
      </c>
      <c r="G116" t="s">
        <v>44</v>
      </c>
      <c r="H116">
        <v>33359734</v>
      </c>
      <c r="I116">
        <v>0</v>
      </c>
      <c r="J116">
        <v>2019</v>
      </c>
      <c r="K116" t="s">
        <v>248</v>
      </c>
      <c r="L116" t="s">
        <v>1093</v>
      </c>
    </row>
    <row r="117" spans="1:12" x14ac:dyDescent="0.25">
      <c r="A117" t="s">
        <v>3189</v>
      </c>
      <c r="B117" t="s">
        <v>2617</v>
      </c>
      <c r="C117" t="str">
        <f t="shared" si="1"/>
        <v>Chandigarh</v>
      </c>
      <c r="D117" t="s">
        <v>21</v>
      </c>
      <c r="E117">
        <v>0</v>
      </c>
      <c r="F117" t="s">
        <v>3286</v>
      </c>
      <c r="G117" t="s">
        <v>27</v>
      </c>
      <c r="H117">
        <v>474983574</v>
      </c>
      <c r="I117">
        <v>6279188</v>
      </c>
      <c r="J117">
        <v>2019</v>
      </c>
      <c r="K117" t="s">
        <v>1638</v>
      </c>
      <c r="L117" t="s">
        <v>1083</v>
      </c>
    </row>
    <row r="118" spans="1:12" x14ac:dyDescent="0.25">
      <c r="A118" t="s">
        <v>3188</v>
      </c>
      <c r="B118" t="s">
        <v>2615</v>
      </c>
      <c r="C118" t="str">
        <f t="shared" si="1"/>
        <v>Delhi [1977 Onwards]</v>
      </c>
      <c r="D118" t="s">
        <v>21</v>
      </c>
      <c r="E118">
        <v>0</v>
      </c>
      <c r="F118" t="s">
        <v>3286</v>
      </c>
      <c r="G118" t="s">
        <v>27</v>
      </c>
      <c r="H118">
        <v>30171897</v>
      </c>
      <c r="I118">
        <v>0</v>
      </c>
      <c r="J118">
        <v>2019</v>
      </c>
      <c r="K118" t="s">
        <v>260</v>
      </c>
      <c r="L118" t="s">
        <v>1097</v>
      </c>
    </row>
    <row r="119" spans="1:12" x14ac:dyDescent="0.25">
      <c r="A119" t="s">
        <v>3187</v>
      </c>
      <c r="B119" t="s">
        <v>2613</v>
      </c>
      <c r="C119" t="str">
        <f t="shared" si="1"/>
        <v>Maharashtra</v>
      </c>
      <c r="D119" t="s">
        <v>35</v>
      </c>
      <c r="E119">
        <v>5</v>
      </c>
      <c r="F119" t="s">
        <v>3286</v>
      </c>
      <c r="G119" t="s">
        <v>97</v>
      </c>
      <c r="H119">
        <v>137455342</v>
      </c>
      <c r="I119">
        <v>22752880</v>
      </c>
      <c r="J119">
        <v>2019</v>
      </c>
      <c r="K119" t="s">
        <v>262</v>
      </c>
      <c r="L119" t="s">
        <v>1078</v>
      </c>
    </row>
    <row r="120" spans="1:12" x14ac:dyDescent="0.25">
      <c r="A120" t="s">
        <v>2612</v>
      </c>
      <c r="B120" t="s">
        <v>2611</v>
      </c>
      <c r="C120" t="str">
        <f t="shared" si="1"/>
        <v>Jharkhand</v>
      </c>
      <c r="D120" t="s">
        <v>21</v>
      </c>
      <c r="E120">
        <v>0</v>
      </c>
      <c r="F120" t="s">
        <v>3286</v>
      </c>
      <c r="G120" t="s">
        <v>27</v>
      </c>
      <c r="H120">
        <v>226209137</v>
      </c>
      <c r="I120">
        <v>1889051</v>
      </c>
      <c r="J120">
        <v>2019</v>
      </c>
      <c r="K120" t="s">
        <v>264</v>
      </c>
      <c r="L120" t="s">
        <v>264</v>
      </c>
    </row>
    <row r="121" spans="1:12" x14ac:dyDescent="0.25">
      <c r="A121" t="s">
        <v>3186</v>
      </c>
      <c r="B121" t="s">
        <v>2609</v>
      </c>
      <c r="C121" t="str">
        <f t="shared" si="1"/>
        <v>Tamil Nadu</v>
      </c>
      <c r="D121" t="s">
        <v>305</v>
      </c>
      <c r="E121">
        <v>1</v>
      </c>
      <c r="F121" t="s">
        <v>1126</v>
      </c>
      <c r="G121" t="s">
        <v>15</v>
      </c>
      <c r="H121">
        <v>116790616</v>
      </c>
      <c r="I121">
        <v>0</v>
      </c>
      <c r="J121">
        <v>2019</v>
      </c>
      <c r="K121" t="s">
        <v>266</v>
      </c>
      <c r="L121" t="s">
        <v>1103</v>
      </c>
    </row>
    <row r="122" spans="1:12" x14ac:dyDescent="0.25">
      <c r="A122" t="s">
        <v>3185</v>
      </c>
      <c r="B122" t="s">
        <v>2607</v>
      </c>
      <c r="C122" t="str">
        <f t="shared" si="1"/>
        <v>Tamil Nadu</v>
      </c>
      <c r="D122" t="s">
        <v>305</v>
      </c>
      <c r="E122">
        <v>0</v>
      </c>
      <c r="F122" t="s">
        <v>1126</v>
      </c>
      <c r="G122" t="s">
        <v>27</v>
      </c>
      <c r="H122">
        <v>405294714</v>
      </c>
      <c r="I122">
        <v>258386550</v>
      </c>
      <c r="J122">
        <v>2019</v>
      </c>
      <c r="K122" t="s">
        <v>268</v>
      </c>
      <c r="L122" t="s">
        <v>1079</v>
      </c>
    </row>
    <row r="123" spans="1:12" x14ac:dyDescent="0.25">
      <c r="A123" t="s">
        <v>3184</v>
      </c>
      <c r="B123" t="s">
        <v>2605</v>
      </c>
      <c r="C123" t="str">
        <f t="shared" si="1"/>
        <v>Tamil Nadu</v>
      </c>
      <c r="D123" t="s">
        <v>305</v>
      </c>
      <c r="E123">
        <v>0</v>
      </c>
      <c r="F123" t="s">
        <v>1126</v>
      </c>
      <c r="G123" t="s">
        <v>44</v>
      </c>
      <c r="H123">
        <v>91793460</v>
      </c>
      <c r="I123">
        <v>500000</v>
      </c>
      <c r="J123">
        <v>2019</v>
      </c>
      <c r="K123" t="s">
        <v>272</v>
      </c>
      <c r="L123" t="s">
        <v>1104</v>
      </c>
    </row>
    <row r="124" spans="1:12" x14ac:dyDescent="0.25">
      <c r="A124" t="s">
        <v>3183</v>
      </c>
      <c r="B124" t="s">
        <v>2603</v>
      </c>
      <c r="C124" t="str">
        <f t="shared" si="1"/>
        <v>Andhra Pradesh</v>
      </c>
      <c r="D124" t="s">
        <v>10</v>
      </c>
      <c r="E124">
        <v>0</v>
      </c>
      <c r="F124" t="s">
        <v>1126</v>
      </c>
      <c r="G124" t="s">
        <v>27</v>
      </c>
      <c r="H124">
        <v>1634695131</v>
      </c>
      <c r="I124">
        <v>197007553</v>
      </c>
      <c r="J124">
        <v>2019</v>
      </c>
      <c r="K124" t="s">
        <v>1629</v>
      </c>
      <c r="L124" t="s">
        <v>1077</v>
      </c>
    </row>
    <row r="125" spans="1:12" x14ac:dyDescent="0.25">
      <c r="A125" t="s">
        <v>3182</v>
      </c>
      <c r="B125" t="s">
        <v>2601</v>
      </c>
      <c r="C125" t="str">
        <f t="shared" si="1"/>
        <v>Madhya Pradesh [2000 Onwards]</v>
      </c>
      <c r="D125" t="s">
        <v>35</v>
      </c>
      <c r="E125">
        <v>0</v>
      </c>
      <c r="F125" t="s">
        <v>3286</v>
      </c>
      <c r="G125" t="s">
        <v>15</v>
      </c>
      <c r="H125">
        <v>6601946757</v>
      </c>
      <c r="I125">
        <v>8791712</v>
      </c>
      <c r="J125">
        <v>2019</v>
      </c>
      <c r="K125" t="s">
        <v>1627</v>
      </c>
      <c r="L125" t="s">
        <v>1092</v>
      </c>
    </row>
    <row r="126" spans="1:12" x14ac:dyDescent="0.25">
      <c r="A126" t="s">
        <v>3181</v>
      </c>
      <c r="B126" t="s">
        <v>2599</v>
      </c>
      <c r="C126" t="str">
        <f t="shared" si="1"/>
        <v>Gujarat</v>
      </c>
      <c r="D126" t="s">
        <v>21</v>
      </c>
      <c r="E126">
        <v>0</v>
      </c>
      <c r="F126" t="s">
        <v>3286</v>
      </c>
      <c r="G126" t="s">
        <v>97</v>
      </c>
      <c r="H126">
        <v>8634660</v>
      </c>
      <c r="I126">
        <v>0</v>
      </c>
      <c r="J126">
        <v>2019</v>
      </c>
      <c r="K126" t="s">
        <v>1625</v>
      </c>
      <c r="L126" t="s">
        <v>1092</v>
      </c>
    </row>
    <row r="127" spans="1:12" x14ac:dyDescent="0.25">
      <c r="A127" t="s">
        <v>3180</v>
      </c>
      <c r="B127" t="s">
        <v>2597</v>
      </c>
      <c r="C127" t="str">
        <f t="shared" si="1"/>
        <v>Tamil Nadu</v>
      </c>
      <c r="D127" t="s">
        <v>3179</v>
      </c>
      <c r="E127">
        <v>3</v>
      </c>
      <c r="F127" t="s">
        <v>3310</v>
      </c>
      <c r="G127" t="s">
        <v>44</v>
      </c>
      <c r="H127">
        <v>9244092</v>
      </c>
      <c r="I127">
        <v>394248</v>
      </c>
      <c r="J127">
        <v>2019</v>
      </c>
      <c r="K127" t="s">
        <v>1623</v>
      </c>
      <c r="L127" t="s">
        <v>1092</v>
      </c>
    </row>
    <row r="128" spans="1:12" x14ac:dyDescent="0.25">
      <c r="A128" t="s">
        <v>3178</v>
      </c>
      <c r="B128" t="s">
        <v>2595</v>
      </c>
      <c r="C128" t="str">
        <f t="shared" si="1"/>
        <v>Karnataka</v>
      </c>
      <c r="D128" t="s">
        <v>21</v>
      </c>
      <c r="E128">
        <v>0</v>
      </c>
      <c r="F128" t="s">
        <v>3286</v>
      </c>
      <c r="G128" t="s">
        <v>11</v>
      </c>
      <c r="H128">
        <v>1153501141</v>
      </c>
      <c r="I128">
        <v>0</v>
      </c>
      <c r="J128">
        <v>2019</v>
      </c>
      <c r="K128" t="s">
        <v>276</v>
      </c>
      <c r="L128" t="s">
        <v>1098</v>
      </c>
    </row>
    <row r="129" spans="1:12" x14ac:dyDescent="0.25">
      <c r="A129" t="s">
        <v>3177</v>
      </c>
      <c r="B129" t="s">
        <v>2593</v>
      </c>
      <c r="C129" t="str">
        <f t="shared" si="1"/>
        <v>Karnataka</v>
      </c>
      <c r="D129" t="s">
        <v>21</v>
      </c>
      <c r="E129">
        <v>0</v>
      </c>
      <c r="F129" t="s">
        <v>3286</v>
      </c>
      <c r="G129" t="s">
        <v>97</v>
      </c>
      <c r="H129">
        <v>344922831</v>
      </c>
      <c r="I129">
        <v>195595693</v>
      </c>
      <c r="J129">
        <v>2019</v>
      </c>
      <c r="K129" t="s">
        <v>278</v>
      </c>
      <c r="L129" t="s">
        <v>1080</v>
      </c>
    </row>
    <row r="130" spans="1:12" x14ac:dyDescent="0.25">
      <c r="A130" t="s">
        <v>3176</v>
      </c>
      <c r="B130" t="s">
        <v>2591</v>
      </c>
      <c r="C130" t="str">
        <f t="shared" ref="C130:C193" si="2">VLOOKUP(B130,$K$2:$L$547,2,FALSE)</f>
        <v>Karnataka</v>
      </c>
      <c r="D130" t="s">
        <v>21</v>
      </c>
      <c r="E130">
        <v>0</v>
      </c>
      <c r="F130" t="s">
        <v>3286</v>
      </c>
      <c r="G130" t="s">
        <v>15</v>
      </c>
      <c r="H130">
        <v>96197642</v>
      </c>
      <c r="I130">
        <v>0</v>
      </c>
      <c r="J130">
        <v>2019</v>
      </c>
      <c r="K130" t="s">
        <v>280</v>
      </c>
      <c r="L130" t="s">
        <v>1092</v>
      </c>
    </row>
    <row r="131" spans="1:12" x14ac:dyDescent="0.25">
      <c r="A131" t="s">
        <v>3175</v>
      </c>
      <c r="B131" t="s">
        <v>2589</v>
      </c>
      <c r="C131" t="str">
        <f t="shared" si="2"/>
        <v>Andhra Pradesh</v>
      </c>
      <c r="D131" t="s">
        <v>2849</v>
      </c>
      <c r="E131">
        <v>0</v>
      </c>
      <c r="F131" t="s">
        <v>1126</v>
      </c>
      <c r="G131" t="s">
        <v>27</v>
      </c>
      <c r="H131">
        <v>17355862</v>
      </c>
      <c r="I131">
        <v>1341542</v>
      </c>
      <c r="J131">
        <v>2019</v>
      </c>
      <c r="K131" t="s">
        <v>1618</v>
      </c>
      <c r="L131" t="s">
        <v>1097</v>
      </c>
    </row>
    <row r="132" spans="1:12" x14ac:dyDescent="0.25">
      <c r="A132" t="s">
        <v>2588</v>
      </c>
      <c r="B132" t="s">
        <v>2587</v>
      </c>
      <c r="C132" t="str">
        <f t="shared" si="2"/>
        <v>Rajasthan</v>
      </c>
      <c r="D132" t="s">
        <v>21</v>
      </c>
      <c r="E132">
        <v>0</v>
      </c>
      <c r="F132" t="s">
        <v>3286</v>
      </c>
      <c r="G132" t="s">
        <v>15</v>
      </c>
      <c r="H132">
        <v>19725115</v>
      </c>
      <c r="I132">
        <v>100000</v>
      </c>
      <c r="J132">
        <v>2019</v>
      </c>
      <c r="K132" t="s">
        <v>284</v>
      </c>
      <c r="L132" t="s">
        <v>1097</v>
      </c>
    </row>
    <row r="133" spans="1:12" x14ac:dyDescent="0.25">
      <c r="A133" t="s">
        <v>2586</v>
      </c>
      <c r="B133" t="s">
        <v>2585</v>
      </c>
      <c r="C133" t="str">
        <f t="shared" si="2"/>
        <v>Rajasthan</v>
      </c>
      <c r="D133" t="s">
        <v>21</v>
      </c>
      <c r="E133">
        <v>0</v>
      </c>
      <c r="F133" t="s">
        <v>3286</v>
      </c>
      <c r="G133" t="s">
        <v>15</v>
      </c>
      <c r="H133">
        <v>36723865</v>
      </c>
      <c r="I133">
        <v>15163379</v>
      </c>
      <c r="J133">
        <v>2019</v>
      </c>
      <c r="K133" t="s">
        <v>292</v>
      </c>
      <c r="L133" t="s">
        <v>1097</v>
      </c>
    </row>
    <row r="134" spans="1:12" x14ac:dyDescent="0.25">
      <c r="A134" t="s">
        <v>3174</v>
      </c>
      <c r="B134" t="s">
        <v>2583</v>
      </c>
      <c r="C134" t="str">
        <f t="shared" si="2"/>
        <v>Tamil Nadu</v>
      </c>
      <c r="D134" t="s">
        <v>1826</v>
      </c>
      <c r="E134">
        <v>1</v>
      </c>
      <c r="F134" t="s">
        <v>3310</v>
      </c>
      <c r="G134" t="s">
        <v>97</v>
      </c>
      <c r="H134">
        <v>20284430</v>
      </c>
      <c r="I134">
        <v>3234168</v>
      </c>
      <c r="J134">
        <v>2019</v>
      </c>
      <c r="K134" t="s">
        <v>294</v>
      </c>
      <c r="L134" t="s">
        <v>1077</v>
      </c>
    </row>
    <row r="135" spans="1:12" x14ac:dyDescent="0.25">
      <c r="A135" t="s">
        <v>3173</v>
      </c>
      <c r="B135" t="s">
        <v>3170</v>
      </c>
      <c r="C135" t="str">
        <f t="shared" si="2"/>
        <v>West Bengal</v>
      </c>
      <c r="D135" t="s">
        <v>21</v>
      </c>
      <c r="E135">
        <v>11</v>
      </c>
      <c r="F135" t="s">
        <v>3286</v>
      </c>
      <c r="G135" t="s">
        <v>171</v>
      </c>
      <c r="H135">
        <v>9629810</v>
      </c>
      <c r="I135">
        <v>0</v>
      </c>
      <c r="J135">
        <v>2019</v>
      </c>
      <c r="K135" t="s">
        <v>296</v>
      </c>
      <c r="L135" t="s">
        <v>1081</v>
      </c>
    </row>
    <row r="136" spans="1:12" x14ac:dyDescent="0.25">
      <c r="A136" t="s">
        <v>3172</v>
      </c>
      <c r="B136" t="s">
        <v>2580</v>
      </c>
      <c r="C136" t="str">
        <f t="shared" si="2"/>
        <v>Tamil Nadu</v>
      </c>
      <c r="D136" t="s">
        <v>305</v>
      </c>
      <c r="E136">
        <v>0</v>
      </c>
      <c r="F136" t="s">
        <v>1126</v>
      </c>
      <c r="G136" t="s">
        <v>11</v>
      </c>
      <c r="H136">
        <v>423378552</v>
      </c>
      <c r="I136">
        <v>102828604</v>
      </c>
      <c r="J136">
        <v>2019</v>
      </c>
      <c r="K136" t="s">
        <v>298</v>
      </c>
      <c r="L136" t="s">
        <v>1081</v>
      </c>
    </row>
    <row r="137" spans="1:12" x14ac:dyDescent="0.25">
      <c r="A137" t="s">
        <v>1620</v>
      </c>
      <c r="B137" t="s">
        <v>2578</v>
      </c>
      <c r="C137" t="str">
        <f t="shared" si="2"/>
        <v>Orissa</v>
      </c>
      <c r="D137" t="s">
        <v>96</v>
      </c>
      <c r="E137">
        <v>0</v>
      </c>
      <c r="F137" t="s">
        <v>1126</v>
      </c>
      <c r="G137" t="s">
        <v>27</v>
      </c>
      <c r="H137">
        <v>106894976</v>
      </c>
      <c r="I137">
        <v>0</v>
      </c>
      <c r="J137">
        <v>2019</v>
      </c>
      <c r="K137" t="s">
        <v>1105</v>
      </c>
      <c r="L137" t="s">
        <v>1092</v>
      </c>
    </row>
    <row r="138" spans="1:12" x14ac:dyDescent="0.25">
      <c r="A138" t="s">
        <v>3171</v>
      </c>
      <c r="B138" t="s">
        <v>2575</v>
      </c>
      <c r="C138" t="str">
        <f t="shared" si="2"/>
        <v>Dadra AND Nagar Haveli</v>
      </c>
      <c r="D138" t="s">
        <v>60</v>
      </c>
      <c r="E138">
        <v>0</v>
      </c>
      <c r="F138" t="s">
        <v>3309</v>
      </c>
      <c r="G138" t="s">
        <v>15</v>
      </c>
      <c r="H138">
        <v>708885980</v>
      </c>
      <c r="I138">
        <v>37268162</v>
      </c>
      <c r="J138">
        <v>2019</v>
      </c>
      <c r="K138" t="s">
        <v>3170</v>
      </c>
      <c r="L138" t="s">
        <v>1084</v>
      </c>
    </row>
    <row r="139" spans="1:12" x14ac:dyDescent="0.25">
      <c r="A139" t="s">
        <v>3169</v>
      </c>
      <c r="B139" t="s">
        <v>2573</v>
      </c>
      <c r="C139" t="str">
        <f t="shared" si="2"/>
        <v>Gujarat</v>
      </c>
      <c r="D139" t="s">
        <v>21</v>
      </c>
      <c r="E139">
        <v>0</v>
      </c>
      <c r="F139" t="s">
        <v>3286</v>
      </c>
      <c r="G139" t="s">
        <v>11</v>
      </c>
      <c r="H139">
        <v>27070480</v>
      </c>
      <c r="I139">
        <v>0</v>
      </c>
      <c r="J139">
        <v>2019</v>
      </c>
      <c r="K139" t="s">
        <v>304</v>
      </c>
      <c r="L139" t="s">
        <v>1092</v>
      </c>
    </row>
    <row r="140" spans="1:12" x14ac:dyDescent="0.25">
      <c r="A140" t="s">
        <v>1616</v>
      </c>
      <c r="B140" t="s">
        <v>2571</v>
      </c>
      <c r="C140" t="str">
        <f t="shared" si="2"/>
        <v>Karnataka</v>
      </c>
      <c r="D140" t="s">
        <v>21</v>
      </c>
      <c r="E140">
        <v>4</v>
      </c>
      <c r="F140" t="s">
        <v>3286</v>
      </c>
      <c r="G140" t="s">
        <v>61</v>
      </c>
      <c r="H140">
        <v>14678300</v>
      </c>
      <c r="I140">
        <v>4450945</v>
      </c>
      <c r="J140">
        <v>2019</v>
      </c>
      <c r="K140" t="s">
        <v>309</v>
      </c>
      <c r="L140" t="s">
        <v>1095</v>
      </c>
    </row>
    <row r="141" spans="1:12" x14ac:dyDescent="0.25">
      <c r="A141" t="s">
        <v>2569</v>
      </c>
      <c r="B141" t="s">
        <v>2568</v>
      </c>
      <c r="C141" t="str">
        <f t="shared" si="2"/>
        <v>Daman AND Diu</v>
      </c>
      <c r="D141" t="s">
        <v>21</v>
      </c>
      <c r="E141">
        <v>0</v>
      </c>
      <c r="F141" t="s">
        <v>3286</v>
      </c>
      <c r="G141" t="s">
        <v>171</v>
      </c>
      <c r="H141">
        <v>213993750</v>
      </c>
      <c r="I141">
        <v>9969514</v>
      </c>
      <c r="J141">
        <v>2019</v>
      </c>
      <c r="K141" t="s">
        <v>2570</v>
      </c>
      <c r="L141" t="s">
        <v>2570</v>
      </c>
    </row>
    <row r="142" spans="1:12" x14ac:dyDescent="0.25">
      <c r="A142" t="s">
        <v>2567</v>
      </c>
      <c r="B142" t="s">
        <v>2566</v>
      </c>
      <c r="C142" t="str">
        <f t="shared" si="2"/>
        <v>Madhya Pradesh [2000 Onwards]</v>
      </c>
      <c r="D142" t="s">
        <v>21</v>
      </c>
      <c r="E142">
        <v>0</v>
      </c>
      <c r="F142" t="s">
        <v>3286</v>
      </c>
      <c r="G142" t="s">
        <v>11</v>
      </c>
      <c r="H142">
        <v>43292483</v>
      </c>
      <c r="I142">
        <v>4230614</v>
      </c>
      <c r="J142">
        <v>2019</v>
      </c>
      <c r="K142" t="s">
        <v>1106</v>
      </c>
      <c r="L142" t="s">
        <v>1080</v>
      </c>
    </row>
    <row r="143" spans="1:12" x14ac:dyDescent="0.25">
      <c r="A143" t="s">
        <v>3168</v>
      </c>
      <c r="B143" t="s">
        <v>2564</v>
      </c>
      <c r="C143" t="str">
        <f t="shared" si="2"/>
        <v>Bihar [2000 Onwards]</v>
      </c>
      <c r="D143" t="s">
        <v>21</v>
      </c>
      <c r="E143">
        <v>0</v>
      </c>
      <c r="F143" t="s">
        <v>3286</v>
      </c>
      <c r="G143" t="s">
        <v>27</v>
      </c>
      <c r="H143">
        <v>19301808</v>
      </c>
      <c r="I143">
        <v>1039660</v>
      </c>
      <c r="J143">
        <v>2019</v>
      </c>
      <c r="K143" t="s">
        <v>1605</v>
      </c>
      <c r="L143" t="s">
        <v>1097</v>
      </c>
    </row>
    <row r="144" spans="1:12" x14ac:dyDescent="0.25">
      <c r="A144" t="s">
        <v>3167</v>
      </c>
      <c r="B144" t="s">
        <v>2561</v>
      </c>
      <c r="C144" t="str">
        <f t="shared" si="2"/>
        <v>West Bengal</v>
      </c>
      <c r="D144" t="s">
        <v>21</v>
      </c>
      <c r="E144">
        <v>0</v>
      </c>
      <c r="F144" t="s">
        <v>3286</v>
      </c>
      <c r="G144" t="s">
        <v>15</v>
      </c>
      <c r="H144">
        <v>151106062</v>
      </c>
      <c r="I144">
        <v>27428941</v>
      </c>
      <c r="J144">
        <v>2019</v>
      </c>
      <c r="K144" t="s">
        <v>2563</v>
      </c>
      <c r="L144" t="s">
        <v>2563</v>
      </c>
    </row>
    <row r="145" spans="1:12" x14ac:dyDescent="0.25">
      <c r="A145" t="s">
        <v>3166</v>
      </c>
      <c r="B145" t="s">
        <v>2559</v>
      </c>
      <c r="C145" t="str">
        <f t="shared" si="2"/>
        <v>Rajasthan</v>
      </c>
      <c r="D145" t="s">
        <v>21</v>
      </c>
      <c r="E145">
        <v>0</v>
      </c>
      <c r="F145" t="s">
        <v>3286</v>
      </c>
      <c r="G145" t="s">
        <v>27</v>
      </c>
      <c r="H145">
        <v>143742564</v>
      </c>
      <c r="I145">
        <v>5825431</v>
      </c>
      <c r="J145">
        <v>2019</v>
      </c>
      <c r="K145" t="s">
        <v>318</v>
      </c>
      <c r="L145" t="s">
        <v>1098</v>
      </c>
    </row>
    <row r="146" spans="1:12" x14ac:dyDescent="0.25">
      <c r="A146" t="s">
        <v>3165</v>
      </c>
      <c r="B146" t="s">
        <v>2557</v>
      </c>
      <c r="C146" t="str">
        <f t="shared" si="2"/>
        <v>Karnataka</v>
      </c>
      <c r="D146" t="s">
        <v>21</v>
      </c>
      <c r="E146">
        <v>0</v>
      </c>
      <c r="F146" t="s">
        <v>3286</v>
      </c>
      <c r="G146" t="s">
        <v>61</v>
      </c>
      <c r="H146">
        <v>380164932</v>
      </c>
      <c r="I146">
        <v>14670809</v>
      </c>
      <c r="J146">
        <v>2019</v>
      </c>
      <c r="K146" t="s">
        <v>320</v>
      </c>
      <c r="L146" t="s">
        <v>1093</v>
      </c>
    </row>
    <row r="147" spans="1:12" x14ac:dyDescent="0.25">
      <c r="A147" t="s">
        <v>3164</v>
      </c>
      <c r="B147" t="s">
        <v>2555</v>
      </c>
      <c r="C147" t="str">
        <f t="shared" si="2"/>
        <v>Uttar Pradesh [2000 Onwards]</v>
      </c>
      <c r="D147" t="s">
        <v>21</v>
      </c>
      <c r="E147">
        <v>1</v>
      </c>
      <c r="F147" t="s">
        <v>3286</v>
      </c>
      <c r="G147" t="s">
        <v>11</v>
      </c>
      <c r="H147">
        <v>29451678</v>
      </c>
      <c r="I147">
        <v>9310684</v>
      </c>
      <c r="J147">
        <v>2019</v>
      </c>
      <c r="K147" t="s">
        <v>322</v>
      </c>
      <c r="L147" t="s">
        <v>1084</v>
      </c>
    </row>
    <row r="148" spans="1:12" x14ac:dyDescent="0.25">
      <c r="A148" t="s">
        <v>3163</v>
      </c>
      <c r="B148" t="s">
        <v>2553</v>
      </c>
      <c r="C148" t="str">
        <f t="shared" si="2"/>
        <v>Madhya Pradesh [2000 Onwards]</v>
      </c>
      <c r="D148" t="s">
        <v>21</v>
      </c>
      <c r="E148">
        <v>0</v>
      </c>
      <c r="F148" t="s">
        <v>3286</v>
      </c>
      <c r="G148" t="s">
        <v>11</v>
      </c>
      <c r="H148">
        <v>3812464</v>
      </c>
      <c r="I148">
        <v>1832631</v>
      </c>
      <c r="J148">
        <v>2019</v>
      </c>
      <c r="K148" t="s">
        <v>324</v>
      </c>
      <c r="L148" t="s">
        <v>1081</v>
      </c>
    </row>
    <row r="149" spans="1:12" x14ac:dyDescent="0.25">
      <c r="A149" t="s">
        <v>2552</v>
      </c>
      <c r="B149" t="s">
        <v>2551</v>
      </c>
      <c r="C149" t="str">
        <f t="shared" si="2"/>
        <v>Jharkhand</v>
      </c>
      <c r="D149" t="s">
        <v>21</v>
      </c>
      <c r="E149">
        <v>0</v>
      </c>
      <c r="F149" t="s">
        <v>3286</v>
      </c>
      <c r="G149" t="s">
        <v>15</v>
      </c>
      <c r="H149">
        <v>27286918</v>
      </c>
      <c r="I149">
        <v>0</v>
      </c>
      <c r="J149">
        <v>2019</v>
      </c>
      <c r="K149" t="s">
        <v>1598</v>
      </c>
      <c r="L149" t="s">
        <v>1097</v>
      </c>
    </row>
    <row r="150" spans="1:12" x14ac:dyDescent="0.25">
      <c r="A150" t="s">
        <v>3162</v>
      </c>
      <c r="B150" t="s">
        <v>2549</v>
      </c>
      <c r="C150" t="str">
        <f t="shared" si="2"/>
        <v>Madhya Pradesh [2000 Onwards]</v>
      </c>
      <c r="D150" t="s">
        <v>21</v>
      </c>
      <c r="E150">
        <v>1</v>
      </c>
      <c r="F150" t="s">
        <v>3286</v>
      </c>
      <c r="G150" t="s">
        <v>27</v>
      </c>
      <c r="H150">
        <v>23198238</v>
      </c>
      <c r="I150">
        <v>2471613</v>
      </c>
      <c r="J150">
        <v>2019</v>
      </c>
      <c r="K150" t="s">
        <v>330</v>
      </c>
      <c r="L150" t="s">
        <v>1078</v>
      </c>
    </row>
    <row r="151" spans="1:12" x14ac:dyDescent="0.25">
      <c r="A151" t="s">
        <v>3161</v>
      </c>
      <c r="B151" t="s">
        <v>2547</v>
      </c>
      <c r="C151" t="str">
        <f t="shared" si="2"/>
        <v>Tamil Nadu</v>
      </c>
      <c r="D151" t="s">
        <v>305</v>
      </c>
      <c r="E151">
        <v>1</v>
      </c>
      <c r="F151" t="s">
        <v>1126</v>
      </c>
      <c r="G151" t="s">
        <v>27</v>
      </c>
      <c r="H151">
        <v>48477451</v>
      </c>
      <c r="I151">
        <v>6053502</v>
      </c>
      <c r="J151">
        <v>2019</v>
      </c>
      <c r="K151" t="s">
        <v>1595</v>
      </c>
      <c r="L151" t="s">
        <v>1098</v>
      </c>
    </row>
    <row r="152" spans="1:12" x14ac:dyDescent="0.25">
      <c r="A152" t="s">
        <v>1603</v>
      </c>
      <c r="B152" t="s">
        <v>2546</v>
      </c>
      <c r="C152" t="str">
        <f t="shared" si="2"/>
        <v>Karnataka</v>
      </c>
      <c r="D152" t="s">
        <v>21</v>
      </c>
      <c r="E152">
        <v>1</v>
      </c>
      <c r="F152" t="s">
        <v>3286</v>
      </c>
      <c r="G152" t="s">
        <v>15</v>
      </c>
      <c r="H152">
        <v>111384447</v>
      </c>
      <c r="I152">
        <v>51736254</v>
      </c>
      <c r="J152">
        <v>2019</v>
      </c>
      <c r="K152" t="s">
        <v>332</v>
      </c>
      <c r="L152" t="s">
        <v>1104</v>
      </c>
    </row>
    <row r="153" spans="1:12" x14ac:dyDescent="0.25">
      <c r="A153" t="s">
        <v>3160</v>
      </c>
      <c r="B153" t="s">
        <v>2544</v>
      </c>
      <c r="C153" t="str">
        <f t="shared" si="2"/>
        <v>Uttar Pradesh [2000 Onwards]</v>
      </c>
      <c r="D153" t="s">
        <v>21</v>
      </c>
      <c r="E153">
        <v>3</v>
      </c>
      <c r="F153" t="s">
        <v>3286</v>
      </c>
      <c r="G153" t="s">
        <v>97</v>
      </c>
      <c r="H153">
        <v>24735488</v>
      </c>
      <c r="I153">
        <v>7095916</v>
      </c>
      <c r="J153">
        <v>2019</v>
      </c>
      <c r="K153" t="s">
        <v>336</v>
      </c>
      <c r="L153" t="s">
        <v>1098</v>
      </c>
    </row>
    <row r="154" spans="1:12" x14ac:dyDescent="0.25">
      <c r="A154" t="s">
        <v>3159</v>
      </c>
      <c r="B154" t="s">
        <v>2543</v>
      </c>
      <c r="C154" t="str">
        <f t="shared" si="2"/>
        <v>Orissa</v>
      </c>
      <c r="D154" t="s">
        <v>96</v>
      </c>
      <c r="E154">
        <v>1</v>
      </c>
      <c r="F154" t="s">
        <v>1126</v>
      </c>
      <c r="G154" t="s">
        <v>97</v>
      </c>
      <c r="H154">
        <v>14529286</v>
      </c>
      <c r="I154">
        <v>0</v>
      </c>
      <c r="J154">
        <v>2019</v>
      </c>
      <c r="K154" t="s">
        <v>1108</v>
      </c>
      <c r="L154" t="s">
        <v>1092</v>
      </c>
    </row>
    <row r="155" spans="1:12" x14ac:dyDescent="0.25">
      <c r="A155" t="s">
        <v>2542</v>
      </c>
      <c r="B155" t="s">
        <v>2541</v>
      </c>
      <c r="C155" t="str">
        <f t="shared" si="2"/>
        <v>Assam</v>
      </c>
      <c r="D155" t="s">
        <v>2310</v>
      </c>
      <c r="E155">
        <v>7</v>
      </c>
      <c r="F155" t="s">
        <v>1126</v>
      </c>
      <c r="G155" t="s">
        <v>27</v>
      </c>
      <c r="H155">
        <v>788064044</v>
      </c>
      <c r="I155">
        <v>10159381</v>
      </c>
      <c r="J155">
        <v>2019</v>
      </c>
      <c r="K155" t="s">
        <v>1590</v>
      </c>
      <c r="L155" t="s">
        <v>1097</v>
      </c>
    </row>
    <row r="156" spans="1:12" x14ac:dyDescent="0.25">
      <c r="A156" t="s">
        <v>3158</v>
      </c>
      <c r="B156" t="s">
        <v>2539</v>
      </c>
      <c r="C156" t="str">
        <f t="shared" si="2"/>
        <v>Maharashtra</v>
      </c>
      <c r="D156" t="s">
        <v>21</v>
      </c>
      <c r="E156">
        <v>2</v>
      </c>
      <c r="F156" t="s">
        <v>3286</v>
      </c>
      <c r="G156" t="s">
        <v>27</v>
      </c>
      <c r="H156">
        <v>158651112</v>
      </c>
      <c r="I156">
        <v>1000000</v>
      </c>
      <c r="J156">
        <v>2019</v>
      </c>
      <c r="K156" t="s">
        <v>1589</v>
      </c>
      <c r="L156" t="s">
        <v>1078</v>
      </c>
    </row>
    <row r="157" spans="1:12" x14ac:dyDescent="0.25">
      <c r="A157" t="s">
        <v>2538</v>
      </c>
      <c r="B157" t="s">
        <v>2537</v>
      </c>
      <c r="C157" t="str">
        <f t="shared" si="2"/>
        <v>West Bengal</v>
      </c>
      <c r="D157" t="s">
        <v>253</v>
      </c>
      <c r="E157">
        <v>0</v>
      </c>
      <c r="F157" t="s">
        <v>3286</v>
      </c>
      <c r="G157" t="s">
        <v>15</v>
      </c>
      <c r="H157">
        <v>13794320</v>
      </c>
      <c r="I157">
        <v>0</v>
      </c>
      <c r="J157">
        <v>2019</v>
      </c>
      <c r="K157" t="s">
        <v>342</v>
      </c>
      <c r="L157" t="s">
        <v>1095</v>
      </c>
    </row>
    <row r="158" spans="1:12" x14ac:dyDescent="0.25">
      <c r="A158" t="s">
        <v>3157</v>
      </c>
      <c r="B158" t="s">
        <v>2535</v>
      </c>
      <c r="C158" t="str">
        <f t="shared" si="2"/>
        <v>Assam</v>
      </c>
      <c r="D158" t="s">
        <v>21</v>
      </c>
      <c r="E158">
        <v>0</v>
      </c>
      <c r="F158" t="s">
        <v>3286</v>
      </c>
      <c r="G158" t="s">
        <v>61</v>
      </c>
      <c r="H158">
        <v>4370067</v>
      </c>
      <c r="I158">
        <v>0</v>
      </c>
      <c r="J158">
        <v>2019</v>
      </c>
      <c r="K158" t="s">
        <v>344</v>
      </c>
      <c r="L158" t="s">
        <v>1096</v>
      </c>
    </row>
    <row r="159" spans="1:12" x14ac:dyDescent="0.25">
      <c r="A159" t="s">
        <v>3156</v>
      </c>
      <c r="B159" t="s">
        <v>2533</v>
      </c>
      <c r="C159" t="str">
        <f t="shared" si="2"/>
        <v>Tamil Nadu</v>
      </c>
      <c r="D159" t="s">
        <v>305</v>
      </c>
      <c r="E159">
        <v>0</v>
      </c>
      <c r="F159" t="s">
        <v>1126</v>
      </c>
      <c r="G159" t="s">
        <v>2798</v>
      </c>
      <c r="H159">
        <v>148076407</v>
      </c>
      <c r="I159">
        <v>31474526</v>
      </c>
      <c r="J159">
        <v>2019</v>
      </c>
      <c r="K159" t="s">
        <v>346</v>
      </c>
      <c r="L159" t="s">
        <v>1079</v>
      </c>
    </row>
    <row r="160" spans="1:12" x14ac:dyDescent="0.25">
      <c r="A160" t="s">
        <v>3155</v>
      </c>
      <c r="B160" t="s">
        <v>2531</v>
      </c>
      <c r="C160" t="str">
        <f t="shared" si="2"/>
        <v>Maharashtra</v>
      </c>
      <c r="D160" t="s">
        <v>21</v>
      </c>
      <c r="E160">
        <v>0</v>
      </c>
      <c r="F160" t="s">
        <v>3286</v>
      </c>
      <c r="G160" t="s">
        <v>11</v>
      </c>
      <c r="H160">
        <v>122885349</v>
      </c>
      <c r="I160">
        <v>1449572</v>
      </c>
      <c r="J160">
        <v>2019</v>
      </c>
      <c r="K160" t="s">
        <v>348</v>
      </c>
      <c r="L160" t="s">
        <v>1084</v>
      </c>
    </row>
    <row r="161" spans="1:12" x14ac:dyDescent="0.25">
      <c r="A161" t="s">
        <v>2530</v>
      </c>
      <c r="B161" t="s">
        <v>2529</v>
      </c>
      <c r="C161" t="str">
        <f t="shared" si="2"/>
        <v>Uttar Pradesh [2000 Onwards]</v>
      </c>
      <c r="D161" t="s">
        <v>21</v>
      </c>
      <c r="E161">
        <v>3</v>
      </c>
      <c r="F161" t="s">
        <v>3286</v>
      </c>
      <c r="G161" t="s">
        <v>27</v>
      </c>
      <c r="H161">
        <v>103366710</v>
      </c>
      <c r="I161">
        <v>2838478</v>
      </c>
      <c r="J161">
        <v>2019</v>
      </c>
      <c r="K161" t="s">
        <v>350</v>
      </c>
      <c r="L161" t="s">
        <v>1096</v>
      </c>
    </row>
    <row r="162" spans="1:12" x14ac:dyDescent="0.25">
      <c r="A162" t="s">
        <v>3154</v>
      </c>
      <c r="B162" t="s">
        <v>2527</v>
      </c>
      <c r="C162" t="str">
        <f t="shared" si="2"/>
        <v>West Bengal</v>
      </c>
      <c r="D162" t="s">
        <v>253</v>
      </c>
      <c r="E162">
        <v>1</v>
      </c>
      <c r="F162" t="s">
        <v>3286</v>
      </c>
      <c r="G162" t="s">
        <v>27</v>
      </c>
      <c r="H162">
        <v>42518790</v>
      </c>
      <c r="I162">
        <v>0</v>
      </c>
      <c r="J162">
        <v>2019</v>
      </c>
      <c r="K162" t="s">
        <v>353</v>
      </c>
      <c r="L162" t="s">
        <v>1092</v>
      </c>
    </row>
    <row r="163" spans="1:12" x14ac:dyDescent="0.25">
      <c r="A163" t="s">
        <v>3153</v>
      </c>
      <c r="B163" t="s">
        <v>2525</v>
      </c>
      <c r="C163" t="str">
        <f t="shared" si="2"/>
        <v>Jharkhand</v>
      </c>
      <c r="D163" t="s">
        <v>21</v>
      </c>
      <c r="E163">
        <v>0</v>
      </c>
      <c r="F163" t="s">
        <v>3286</v>
      </c>
      <c r="G163" t="s">
        <v>97</v>
      </c>
      <c r="H163">
        <v>4737559</v>
      </c>
      <c r="I163">
        <v>685516</v>
      </c>
      <c r="J163">
        <v>2019</v>
      </c>
      <c r="K163" t="s">
        <v>1582</v>
      </c>
      <c r="L163" t="s">
        <v>1079</v>
      </c>
    </row>
    <row r="164" spans="1:12" x14ac:dyDescent="0.25">
      <c r="A164" t="s">
        <v>3152</v>
      </c>
      <c r="B164" t="s">
        <v>2523</v>
      </c>
      <c r="C164" t="str">
        <f t="shared" si="2"/>
        <v>Chhattisgarh</v>
      </c>
      <c r="D164" t="s">
        <v>21</v>
      </c>
      <c r="E164">
        <v>0</v>
      </c>
      <c r="F164" t="s">
        <v>3286</v>
      </c>
      <c r="G164" t="s">
        <v>15</v>
      </c>
      <c r="H164">
        <v>34429027</v>
      </c>
      <c r="I164">
        <v>8748686</v>
      </c>
      <c r="J164">
        <v>2019</v>
      </c>
      <c r="K164" t="s">
        <v>1581</v>
      </c>
      <c r="L164" t="s">
        <v>1078</v>
      </c>
    </row>
    <row r="165" spans="1:12" x14ac:dyDescent="0.25">
      <c r="A165" t="s">
        <v>3151</v>
      </c>
      <c r="B165" t="s">
        <v>2521</v>
      </c>
      <c r="C165" t="str">
        <f t="shared" si="2"/>
        <v>Delhi [1977 Onwards]</v>
      </c>
      <c r="D165" t="s">
        <v>21</v>
      </c>
      <c r="E165">
        <v>1</v>
      </c>
      <c r="F165" t="s">
        <v>3286</v>
      </c>
      <c r="G165" t="s">
        <v>97</v>
      </c>
      <c r="H165">
        <v>1471587789</v>
      </c>
      <c r="I165">
        <v>342035860</v>
      </c>
      <c r="J165">
        <v>2019</v>
      </c>
      <c r="K165" t="s">
        <v>358</v>
      </c>
      <c r="L165" t="s">
        <v>1084</v>
      </c>
    </row>
    <row r="166" spans="1:12" x14ac:dyDescent="0.25">
      <c r="A166" t="s">
        <v>3150</v>
      </c>
      <c r="B166" t="s">
        <v>2519</v>
      </c>
      <c r="C166" t="str">
        <f t="shared" si="2"/>
        <v>Andhra Pradesh</v>
      </c>
      <c r="D166" t="s">
        <v>2849</v>
      </c>
      <c r="E166">
        <v>0</v>
      </c>
      <c r="F166" t="s">
        <v>1126</v>
      </c>
      <c r="G166" t="s">
        <v>15</v>
      </c>
      <c r="H166">
        <v>462808829</v>
      </c>
      <c r="I166">
        <v>33560974</v>
      </c>
      <c r="J166">
        <v>2019</v>
      </c>
      <c r="K166" t="s">
        <v>360</v>
      </c>
      <c r="L166" t="s">
        <v>1104</v>
      </c>
    </row>
    <row r="167" spans="1:12" x14ac:dyDescent="0.25">
      <c r="A167" t="s">
        <v>3149</v>
      </c>
      <c r="B167" t="s">
        <v>2517</v>
      </c>
      <c r="C167" t="str">
        <f t="shared" si="2"/>
        <v>Kerala</v>
      </c>
      <c r="D167" t="s">
        <v>35</v>
      </c>
      <c r="E167">
        <v>7</v>
      </c>
      <c r="F167" t="s">
        <v>3286</v>
      </c>
      <c r="G167" t="s">
        <v>15</v>
      </c>
      <c r="H167">
        <v>7908467</v>
      </c>
      <c r="I167">
        <v>200000</v>
      </c>
      <c r="J167">
        <v>2019</v>
      </c>
      <c r="K167" t="s">
        <v>363</v>
      </c>
      <c r="L167" t="s">
        <v>1100</v>
      </c>
    </row>
    <row r="168" spans="1:12" x14ac:dyDescent="0.25">
      <c r="A168" t="s">
        <v>3148</v>
      </c>
      <c r="B168" t="s">
        <v>2515</v>
      </c>
      <c r="C168" t="str">
        <f t="shared" si="2"/>
        <v>Tamil Nadu</v>
      </c>
      <c r="D168" t="s">
        <v>305</v>
      </c>
      <c r="E168">
        <v>0</v>
      </c>
      <c r="F168" t="s">
        <v>1126</v>
      </c>
      <c r="G168" t="s">
        <v>15</v>
      </c>
      <c r="H168">
        <v>43110000</v>
      </c>
      <c r="I168">
        <v>2060000</v>
      </c>
      <c r="J168">
        <v>2019</v>
      </c>
      <c r="K168" t="s">
        <v>367</v>
      </c>
      <c r="L168" t="s">
        <v>1103</v>
      </c>
    </row>
    <row r="169" spans="1:12" x14ac:dyDescent="0.25">
      <c r="A169" t="s">
        <v>3147</v>
      </c>
      <c r="B169" t="s">
        <v>2513</v>
      </c>
      <c r="C169" t="str">
        <f t="shared" si="2"/>
        <v>Uttar Pradesh [2000 Onwards]</v>
      </c>
      <c r="D169" t="s">
        <v>21</v>
      </c>
      <c r="E169">
        <v>0</v>
      </c>
      <c r="F169" t="s">
        <v>3286</v>
      </c>
      <c r="G169" t="s">
        <v>11</v>
      </c>
      <c r="H169">
        <v>383629735</v>
      </c>
      <c r="I169">
        <v>100220000</v>
      </c>
      <c r="J169">
        <v>2019</v>
      </c>
      <c r="K169" t="s">
        <v>369</v>
      </c>
      <c r="L169" t="s">
        <v>1077</v>
      </c>
    </row>
    <row r="170" spans="1:12" x14ac:dyDescent="0.25">
      <c r="A170" t="s">
        <v>3146</v>
      </c>
      <c r="B170" t="s">
        <v>2511</v>
      </c>
      <c r="C170" t="str">
        <f t="shared" si="2"/>
        <v>Uttar Pradesh [2000 Onwards]</v>
      </c>
      <c r="D170" t="s">
        <v>21</v>
      </c>
      <c r="E170">
        <v>12</v>
      </c>
      <c r="F170" t="s">
        <v>3286</v>
      </c>
      <c r="G170" t="s">
        <v>44</v>
      </c>
      <c r="H170">
        <v>15154538</v>
      </c>
      <c r="I170">
        <v>7304616</v>
      </c>
      <c r="J170">
        <v>2019</v>
      </c>
      <c r="K170" t="s">
        <v>373</v>
      </c>
      <c r="L170" t="s">
        <v>1083</v>
      </c>
    </row>
    <row r="171" spans="1:12" x14ac:dyDescent="0.25">
      <c r="A171" t="s">
        <v>2510</v>
      </c>
      <c r="B171" t="s">
        <v>2509</v>
      </c>
      <c r="C171" t="str">
        <f t="shared" si="2"/>
        <v>Uttar Pradesh [2000 Onwards]</v>
      </c>
      <c r="D171" t="s">
        <v>21</v>
      </c>
      <c r="E171">
        <v>1</v>
      </c>
      <c r="F171" t="s">
        <v>3286</v>
      </c>
      <c r="G171" t="s">
        <v>27</v>
      </c>
      <c r="H171">
        <v>31884642</v>
      </c>
      <c r="I171">
        <v>11276478</v>
      </c>
      <c r="J171">
        <v>2019</v>
      </c>
      <c r="K171" t="s">
        <v>1575</v>
      </c>
      <c r="L171" t="s">
        <v>1092</v>
      </c>
    </row>
    <row r="172" spans="1:12" x14ac:dyDescent="0.25">
      <c r="A172" t="s">
        <v>2508</v>
      </c>
      <c r="B172" t="s">
        <v>2507</v>
      </c>
      <c r="C172" t="str">
        <f t="shared" si="2"/>
        <v>Haryana</v>
      </c>
      <c r="D172" t="s">
        <v>21</v>
      </c>
      <c r="E172">
        <v>0</v>
      </c>
      <c r="F172" t="s">
        <v>3286</v>
      </c>
      <c r="G172" t="s">
        <v>11</v>
      </c>
      <c r="H172">
        <v>369652786</v>
      </c>
      <c r="I172">
        <v>105593242</v>
      </c>
      <c r="J172">
        <v>2019</v>
      </c>
      <c r="K172" t="s">
        <v>375</v>
      </c>
      <c r="L172" t="s">
        <v>1078</v>
      </c>
    </row>
    <row r="173" spans="1:12" x14ac:dyDescent="0.25">
      <c r="A173" t="s">
        <v>3145</v>
      </c>
      <c r="B173" t="s">
        <v>2505</v>
      </c>
      <c r="C173" t="str">
        <f t="shared" si="2"/>
        <v>Punjab</v>
      </c>
      <c r="D173" t="s">
        <v>35</v>
      </c>
      <c r="E173">
        <v>0</v>
      </c>
      <c r="F173" t="s">
        <v>3286</v>
      </c>
      <c r="G173" t="s">
        <v>432</v>
      </c>
      <c r="H173">
        <v>19793884</v>
      </c>
      <c r="I173">
        <v>311043</v>
      </c>
      <c r="J173">
        <v>2019</v>
      </c>
      <c r="K173" t="s">
        <v>377</v>
      </c>
      <c r="L173" t="s">
        <v>1078</v>
      </c>
    </row>
    <row r="174" spans="1:12" x14ac:dyDescent="0.25">
      <c r="A174" t="s">
        <v>3144</v>
      </c>
      <c r="B174" t="s">
        <v>3143</v>
      </c>
      <c r="C174" t="str">
        <f t="shared" si="2"/>
        <v>Uttar Pradesh [2000 Onwards]</v>
      </c>
      <c r="D174" t="s">
        <v>21</v>
      </c>
      <c r="E174">
        <v>0</v>
      </c>
      <c r="F174" t="s">
        <v>3286</v>
      </c>
      <c r="G174" t="s">
        <v>15</v>
      </c>
      <c r="H174">
        <v>74964501</v>
      </c>
      <c r="I174">
        <v>388246</v>
      </c>
      <c r="J174">
        <v>2019</v>
      </c>
      <c r="K174" t="s">
        <v>379</v>
      </c>
      <c r="L174" t="s">
        <v>1078</v>
      </c>
    </row>
    <row r="175" spans="1:12" x14ac:dyDescent="0.25">
      <c r="A175" t="s">
        <v>3142</v>
      </c>
      <c r="B175" t="s">
        <v>2503</v>
      </c>
      <c r="C175" t="str">
        <f t="shared" si="2"/>
        <v>Punjab</v>
      </c>
      <c r="D175" t="s">
        <v>35</v>
      </c>
      <c r="E175">
        <v>0</v>
      </c>
      <c r="F175" t="s">
        <v>3286</v>
      </c>
      <c r="G175" t="s">
        <v>27</v>
      </c>
      <c r="H175">
        <v>32808836</v>
      </c>
      <c r="I175">
        <v>0</v>
      </c>
      <c r="J175">
        <v>2019</v>
      </c>
      <c r="K175" t="s">
        <v>381</v>
      </c>
      <c r="L175" t="s">
        <v>1088</v>
      </c>
    </row>
    <row r="176" spans="1:12" x14ac:dyDescent="0.25">
      <c r="A176" t="s">
        <v>3141</v>
      </c>
      <c r="B176" t="s">
        <v>2501</v>
      </c>
      <c r="C176" t="str">
        <f t="shared" si="2"/>
        <v>Uttar Pradesh [2000 Onwards]</v>
      </c>
      <c r="D176" t="s">
        <v>21</v>
      </c>
      <c r="E176">
        <v>0</v>
      </c>
      <c r="F176" t="s">
        <v>3286</v>
      </c>
      <c r="G176" t="s">
        <v>97</v>
      </c>
      <c r="H176">
        <v>10667372</v>
      </c>
      <c r="I176">
        <v>910148</v>
      </c>
      <c r="J176">
        <v>2019</v>
      </c>
      <c r="K176" t="s">
        <v>383</v>
      </c>
      <c r="L176" t="s">
        <v>1089</v>
      </c>
    </row>
    <row r="177" spans="1:12" x14ac:dyDescent="0.25">
      <c r="A177" t="s">
        <v>3140</v>
      </c>
      <c r="B177" t="s">
        <v>2499</v>
      </c>
      <c r="C177" t="str">
        <f t="shared" si="2"/>
        <v>Uttar Pradesh [2000 Onwards]</v>
      </c>
      <c r="D177" t="s">
        <v>21</v>
      </c>
      <c r="E177">
        <v>3</v>
      </c>
      <c r="F177" t="s">
        <v>3286</v>
      </c>
      <c r="G177" t="s">
        <v>15</v>
      </c>
      <c r="H177">
        <v>14854247</v>
      </c>
      <c r="I177">
        <v>356404</v>
      </c>
      <c r="J177">
        <v>2019</v>
      </c>
      <c r="K177" t="s">
        <v>385</v>
      </c>
      <c r="L177" t="s">
        <v>1078</v>
      </c>
    </row>
    <row r="178" spans="1:12" x14ac:dyDescent="0.25">
      <c r="A178" t="s">
        <v>3139</v>
      </c>
      <c r="B178" t="s">
        <v>2497</v>
      </c>
      <c r="C178" t="str">
        <f t="shared" si="2"/>
        <v>Uttar Pradesh [2000 Onwards]</v>
      </c>
      <c r="D178" t="s">
        <v>21</v>
      </c>
      <c r="E178">
        <v>0</v>
      </c>
      <c r="F178" t="s">
        <v>3286</v>
      </c>
      <c r="G178" t="s">
        <v>11</v>
      </c>
      <c r="H178">
        <v>42872395</v>
      </c>
      <c r="I178">
        <v>0</v>
      </c>
      <c r="J178">
        <v>2019</v>
      </c>
      <c r="K178" t="s">
        <v>1567</v>
      </c>
      <c r="L178" t="s">
        <v>1089</v>
      </c>
    </row>
    <row r="179" spans="1:12" x14ac:dyDescent="0.25">
      <c r="A179" t="s">
        <v>3138</v>
      </c>
      <c r="B179" t="s">
        <v>2495</v>
      </c>
      <c r="C179" t="str">
        <f t="shared" si="2"/>
        <v>Punjab</v>
      </c>
      <c r="D179" t="s">
        <v>200</v>
      </c>
      <c r="E179">
        <v>4</v>
      </c>
      <c r="F179" t="s">
        <v>1126</v>
      </c>
      <c r="G179" t="s">
        <v>27</v>
      </c>
      <c r="H179">
        <v>2179919870</v>
      </c>
      <c r="I179">
        <v>954852600</v>
      </c>
      <c r="J179">
        <v>2019</v>
      </c>
      <c r="K179" t="s">
        <v>387</v>
      </c>
      <c r="L179" t="s">
        <v>1078</v>
      </c>
    </row>
    <row r="180" spans="1:12" x14ac:dyDescent="0.25">
      <c r="A180" t="s">
        <v>3137</v>
      </c>
      <c r="B180" t="s">
        <v>2487</v>
      </c>
      <c r="C180" t="str">
        <f t="shared" si="2"/>
        <v>Maharashtra</v>
      </c>
      <c r="D180" t="s">
        <v>21</v>
      </c>
      <c r="E180">
        <v>0</v>
      </c>
      <c r="F180" t="s">
        <v>3286</v>
      </c>
      <c r="G180" t="s">
        <v>97</v>
      </c>
      <c r="H180">
        <v>50136369</v>
      </c>
      <c r="I180">
        <v>15682840</v>
      </c>
      <c r="J180">
        <v>2019</v>
      </c>
      <c r="K180" t="s">
        <v>1565</v>
      </c>
      <c r="L180" t="s">
        <v>1078</v>
      </c>
    </row>
    <row r="181" spans="1:12" x14ac:dyDescent="0.25">
      <c r="A181" t="s">
        <v>3136</v>
      </c>
      <c r="B181" t="s">
        <v>2492</v>
      </c>
      <c r="C181" t="str">
        <f t="shared" si="2"/>
        <v>Gujarat</v>
      </c>
      <c r="D181" t="s">
        <v>21</v>
      </c>
      <c r="E181">
        <v>4</v>
      </c>
      <c r="F181" t="s">
        <v>3286</v>
      </c>
      <c r="G181" t="s">
        <v>97</v>
      </c>
      <c r="H181">
        <v>403275307</v>
      </c>
      <c r="I181">
        <v>4769587</v>
      </c>
      <c r="J181">
        <v>2019</v>
      </c>
      <c r="K181" t="s">
        <v>1563</v>
      </c>
      <c r="L181" t="s">
        <v>1089</v>
      </c>
    </row>
    <row r="182" spans="1:12" x14ac:dyDescent="0.25">
      <c r="A182" t="s">
        <v>3135</v>
      </c>
      <c r="B182" t="s">
        <v>2490</v>
      </c>
      <c r="C182" t="str">
        <f t="shared" si="2"/>
        <v>Rajasthan</v>
      </c>
      <c r="D182" t="s">
        <v>21</v>
      </c>
      <c r="E182">
        <v>0</v>
      </c>
      <c r="F182" t="s">
        <v>3286</v>
      </c>
      <c r="G182" t="s">
        <v>15</v>
      </c>
      <c r="H182">
        <v>21014362</v>
      </c>
      <c r="I182">
        <v>3631287</v>
      </c>
      <c r="J182">
        <v>2019</v>
      </c>
      <c r="K182" t="s">
        <v>391</v>
      </c>
      <c r="L182" t="s">
        <v>1078</v>
      </c>
    </row>
    <row r="183" spans="1:12" x14ac:dyDescent="0.25">
      <c r="A183" t="s">
        <v>3134</v>
      </c>
      <c r="B183" t="s">
        <v>2488</v>
      </c>
      <c r="C183" t="str">
        <f t="shared" si="2"/>
        <v>Uttarakhand</v>
      </c>
      <c r="D183" t="s">
        <v>21</v>
      </c>
      <c r="E183">
        <v>0</v>
      </c>
      <c r="F183" t="s">
        <v>3286</v>
      </c>
      <c r="G183" t="s">
        <v>27</v>
      </c>
      <c r="H183">
        <v>15032657</v>
      </c>
      <c r="I183">
        <v>3500000</v>
      </c>
      <c r="J183">
        <v>2019</v>
      </c>
      <c r="K183" t="s">
        <v>2487</v>
      </c>
      <c r="L183" t="s">
        <v>1079</v>
      </c>
    </row>
    <row r="184" spans="1:12" x14ac:dyDescent="0.25">
      <c r="A184" t="s">
        <v>3133</v>
      </c>
      <c r="B184" t="s">
        <v>2485</v>
      </c>
      <c r="C184" t="str">
        <f t="shared" si="2"/>
        <v>Assam</v>
      </c>
      <c r="D184" t="s">
        <v>21</v>
      </c>
      <c r="E184">
        <v>0</v>
      </c>
      <c r="F184" t="s">
        <v>3286</v>
      </c>
      <c r="G184" t="s">
        <v>15</v>
      </c>
      <c r="H184">
        <v>630219570</v>
      </c>
      <c r="I184">
        <v>34034178</v>
      </c>
      <c r="J184">
        <v>2019</v>
      </c>
      <c r="K184" t="s">
        <v>393</v>
      </c>
      <c r="L184" t="s">
        <v>1080</v>
      </c>
    </row>
    <row r="185" spans="1:12" x14ac:dyDescent="0.25">
      <c r="A185" t="s">
        <v>3132</v>
      </c>
      <c r="B185" t="s">
        <v>3131</v>
      </c>
      <c r="C185" t="str">
        <f t="shared" si="2"/>
        <v>Uttar Pradesh [2000 Onwards]</v>
      </c>
      <c r="D185" t="s">
        <v>21</v>
      </c>
      <c r="E185">
        <v>0</v>
      </c>
      <c r="F185" t="s">
        <v>3286</v>
      </c>
      <c r="G185" t="s">
        <v>11</v>
      </c>
      <c r="H185">
        <v>478759568</v>
      </c>
      <c r="I185">
        <v>43863749</v>
      </c>
      <c r="J185">
        <v>2019</v>
      </c>
      <c r="K185" t="s">
        <v>395</v>
      </c>
      <c r="L185" t="s">
        <v>1081</v>
      </c>
    </row>
    <row r="186" spans="1:12" x14ac:dyDescent="0.25">
      <c r="A186" t="s">
        <v>3130</v>
      </c>
      <c r="B186" t="s">
        <v>2483</v>
      </c>
      <c r="C186" t="str">
        <f t="shared" si="2"/>
        <v>Bihar [2000 Onwards]</v>
      </c>
      <c r="D186" t="s">
        <v>75</v>
      </c>
      <c r="E186">
        <v>3</v>
      </c>
      <c r="F186" t="s">
        <v>3310</v>
      </c>
      <c r="G186" t="s">
        <v>97</v>
      </c>
      <c r="H186">
        <v>12766141</v>
      </c>
      <c r="I186">
        <v>3148932</v>
      </c>
      <c r="J186">
        <v>2019</v>
      </c>
      <c r="K186" t="s">
        <v>397</v>
      </c>
      <c r="L186" t="s">
        <v>1086</v>
      </c>
    </row>
    <row r="187" spans="1:12" x14ac:dyDescent="0.25">
      <c r="A187" t="s">
        <v>3129</v>
      </c>
      <c r="B187" t="s">
        <v>2481</v>
      </c>
      <c r="C187" t="str">
        <f t="shared" si="2"/>
        <v>West Bengal</v>
      </c>
      <c r="D187" t="s">
        <v>253</v>
      </c>
      <c r="E187">
        <v>0</v>
      </c>
      <c r="F187" t="s">
        <v>3286</v>
      </c>
      <c r="G187" t="s">
        <v>146</v>
      </c>
      <c r="H187">
        <v>317320579</v>
      </c>
      <c r="I187">
        <v>7879681</v>
      </c>
      <c r="J187">
        <v>2019</v>
      </c>
      <c r="K187" t="s">
        <v>399</v>
      </c>
      <c r="L187" t="s">
        <v>1096</v>
      </c>
    </row>
    <row r="188" spans="1:12" x14ac:dyDescent="0.25">
      <c r="A188" t="s">
        <v>2480</v>
      </c>
      <c r="B188" t="s">
        <v>2479</v>
      </c>
      <c r="C188" t="str">
        <f t="shared" si="2"/>
        <v>Uttar Pradesh [2000 Onwards]</v>
      </c>
      <c r="D188" t="s">
        <v>21</v>
      </c>
      <c r="E188">
        <v>2</v>
      </c>
      <c r="F188" t="s">
        <v>3286</v>
      </c>
      <c r="G188" t="s">
        <v>44</v>
      </c>
      <c r="H188">
        <v>56545702</v>
      </c>
      <c r="I188">
        <v>0</v>
      </c>
      <c r="J188">
        <v>2019</v>
      </c>
      <c r="K188" t="s">
        <v>1556</v>
      </c>
      <c r="L188" t="s">
        <v>1078</v>
      </c>
    </row>
    <row r="189" spans="1:12" x14ac:dyDescent="0.25">
      <c r="A189" t="s">
        <v>3128</v>
      </c>
      <c r="B189" t="s">
        <v>2477</v>
      </c>
      <c r="C189" t="str">
        <f t="shared" si="2"/>
        <v>Uttar Pradesh [2000 Onwards]</v>
      </c>
      <c r="D189" t="s">
        <v>30</v>
      </c>
      <c r="E189">
        <v>5</v>
      </c>
      <c r="F189" t="s">
        <v>3286</v>
      </c>
      <c r="G189" t="s">
        <v>27</v>
      </c>
      <c r="H189">
        <v>137938756</v>
      </c>
      <c r="I189">
        <v>0</v>
      </c>
      <c r="J189">
        <v>2019</v>
      </c>
      <c r="K189" t="s">
        <v>401</v>
      </c>
      <c r="L189" t="s">
        <v>1093</v>
      </c>
    </row>
    <row r="190" spans="1:12" x14ac:dyDescent="0.25">
      <c r="A190" t="s">
        <v>3127</v>
      </c>
      <c r="B190" t="s">
        <v>2475</v>
      </c>
      <c r="C190" t="str">
        <f t="shared" si="2"/>
        <v>Uttar Pradesh [2000 Onwards]</v>
      </c>
      <c r="D190" t="s">
        <v>30</v>
      </c>
      <c r="E190">
        <v>13</v>
      </c>
      <c r="F190" t="s">
        <v>3286</v>
      </c>
      <c r="G190" t="s">
        <v>15</v>
      </c>
      <c r="H190">
        <v>66536025</v>
      </c>
      <c r="I190">
        <v>3454591</v>
      </c>
      <c r="J190">
        <v>2019</v>
      </c>
      <c r="K190" t="s">
        <v>1554</v>
      </c>
      <c r="L190" t="s">
        <v>1084</v>
      </c>
    </row>
    <row r="191" spans="1:12" x14ac:dyDescent="0.25">
      <c r="A191" t="s">
        <v>3126</v>
      </c>
      <c r="B191" t="s">
        <v>2473</v>
      </c>
      <c r="C191" t="str">
        <f t="shared" si="2"/>
        <v>Jharkhand</v>
      </c>
      <c r="D191" t="s">
        <v>3125</v>
      </c>
      <c r="E191">
        <v>2</v>
      </c>
      <c r="F191" t="s">
        <v>3310</v>
      </c>
      <c r="G191" t="s">
        <v>15</v>
      </c>
      <c r="H191">
        <v>13456889</v>
      </c>
      <c r="I191">
        <v>1330000</v>
      </c>
      <c r="J191">
        <v>2019</v>
      </c>
      <c r="K191" t="s">
        <v>1552</v>
      </c>
      <c r="L191" t="s">
        <v>1078</v>
      </c>
    </row>
    <row r="192" spans="1:12" x14ac:dyDescent="0.25">
      <c r="A192" t="s">
        <v>2472</v>
      </c>
      <c r="B192" t="s">
        <v>2471</v>
      </c>
      <c r="C192" t="str">
        <f t="shared" si="2"/>
        <v>Jharkhand</v>
      </c>
      <c r="D192" t="s">
        <v>21</v>
      </c>
      <c r="E192">
        <v>4</v>
      </c>
      <c r="F192" t="s">
        <v>3286</v>
      </c>
      <c r="G192" t="s">
        <v>44</v>
      </c>
      <c r="H192">
        <v>462757500</v>
      </c>
      <c r="I192">
        <v>0</v>
      </c>
      <c r="J192">
        <v>2019</v>
      </c>
      <c r="K192" t="s">
        <v>405</v>
      </c>
      <c r="L192" t="s">
        <v>1078</v>
      </c>
    </row>
    <row r="193" spans="1:12" x14ac:dyDescent="0.25">
      <c r="A193" t="s">
        <v>3124</v>
      </c>
      <c r="B193" t="s">
        <v>2469</v>
      </c>
      <c r="C193" t="str">
        <f t="shared" si="2"/>
        <v>Uttar Pradesh [2000 Onwards]</v>
      </c>
      <c r="D193" t="s">
        <v>21</v>
      </c>
      <c r="E193">
        <v>0</v>
      </c>
      <c r="F193" t="s">
        <v>3286</v>
      </c>
      <c r="G193" t="s">
        <v>27</v>
      </c>
      <c r="H193">
        <v>232735285</v>
      </c>
      <c r="I193">
        <v>23201603</v>
      </c>
      <c r="J193">
        <v>2019</v>
      </c>
      <c r="K193" t="s">
        <v>407</v>
      </c>
      <c r="L193" t="s">
        <v>1078</v>
      </c>
    </row>
    <row r="194" spans="1:12" x14ac:dyDescent="0.25">
      <c r="A194" t="s">
        <v>3123</v>
      </c>
      <c r="B194" t="s">
        <v>2467</v>
      </c>
      <c r="C194" t="str">
        <f t="shared" ref="C194:C257" si="3">VLOOKUP(B194,$K$2:$L$547,2,FALSE)</f>
        <v>Bihar [2000 Onwards]</v>
      </c>
      <c r="D194" t="s">
        <v>75</v>
      </c>
      <c r="E194">
        <v>0</v>
      </c>
      <c r="F194" t="s">
        <v>3310</v>
      </c>
      <c r="G194" t="s">
        <v>27</v>
      </c>
      <c r="H194">
        <v>32739903</v>
      </c>
      <c r="I194">
        <v>3576376</v>
      </c>
      <c r="J194">
        <v>2019</v>
      </c>
      <c r="K194" t="s">
        <v>409</v>
      </c>
      <c r="L194" t="s">
        <v>1104</v>
      </c>
    </row>
    <row r="195" spans="1:12" x14ac:dyDescent="0.25">
      <c r="A195" t="s">
        <v>3122</v>
      </c>
      <c r="B195" t="s">
        <v>2465</v>
      </c>
      <c r="C195" t="str">
        <f t="shared" si="3"/>
        <v>Uttar Pradesh [2000 Onwards]</v>
      </c>
      <c r="D195" t="s">
        <v>21</v>
      </c>
      <c r="E195">
        <v>0</v>
      </c>
      <c r="F195" t="s">
        <v>3286</v>
      </c>
      <c r="G195" t="s">
        <v>97</v>
      </c>
      <c r="H195">
        <v>208494688</v>
      </c>
      <c r="I195">
        <v>17711043</v>
      </c>
      <c r="J195">
        <v>2019</v>
      </c>
      <c r="K195" t="s">
        <v>413</v>
      </c>
      <c r="L195" t="s">
        <v>1104</v>
      </c>
    </row>
    <row r="196" spans="1:12" x14ac:dyDescent="0.25">
      <c r="A196" t="s">
        <v>3121</v>
      </c>
      <c r="B196" t="s">
        <v>2464</v>
      </c>
      <c r="C196" t="str">
        <f t="shared" si="3"/>
        <v>Karnataka</v>
      </c>
      <c r="D196" t="s">
        <v>21</v>
      </c>
      <c r="E196">
        <v>0</v>
      </c>
      <c r="F196" t="s">
        <v>3286</v>
      </c>
      <c r="G196" t="s">
        <v>27</v>
      </c>
      <c r="H196">
        <v>37490597</v>
      </c>
      <c r="I196">
        <v>0</v>
      </c>
      <c r="J196">
        <v>2019</v>
      </c>
      <c r="K196" t="s">
        <v>417</v>
      </c>
      <c r="L196" t="s">
        <v>1078</v>
      </c>
    </row>
    <row r="197" spans="1:12" x14ac:dyDescent="0.25">
      <c r="A197" t="s">
        <v>3120</v>
      </c>
      <c r="B197" t="s">
        <v>2462</v>
      </c>
      <c r="C197" t="str">
        <f t="shared" si="3"/>
        <v>Madhya Pradesh [2000 Onwards]</v>
      </c>
      <c r="D197" t="s">
        <v>21</v>
      </c>
      <c r="E197">
        <v>0</v>
      </c>
      <c r="F197" t="s">
        <v>3286</v>
      </c>
      <c r="G197" t="s">
        <v>11</v>
      </c>
      <c r="H197">
        <v>16266408</v>
      </c>
      <c r="I197">
        <v>494053</v>
      </c>
      <c r="J197">
        <v>2019</v>
      </c>
      <c r="K197" t="s">
        <v>419</v>
      </c>
      <c r="L197" t="s">
        <v>1093</v>
      </c>
    </row>
    <row r="198" spans="1:12" x14ac:dyDescent="0.25">
      <c r="A198" t="s">
        <v>2461</v>
      </c>
      <c r="B198" t="s">
        <v>2460</v>
      </c>
      <c r="C198" t="str">
        <f t="shared" si="3"/>
        <v>Andhra Pradesh</v>
      </c>
      <c r="D198" t="s">
        <v>63</v>
      </c>
      <c r="E198">
        <v>0</v>
      </c>
      <c r="F198" t="s">
        <v>1126</v>
      </c>
      <c r="G198" t="s">
        <v>15</v>
      </c>
      <c r="H198">
        <v>3051485242</v>
      </c>
      <c r="I198">
        <v>203452417</v>
      </c>
      <c r="J198">
        <v>2019</v>
      </c>
      <c r="K198" t="s">
        <v>421</v>
      </c>
      <c r="L198" t="s">
        <v>1078</v>
      </c>
    </row>
    <row r="199" spans="1:12" x14ac:dyDescent="0.25">
      <c r="A199" t="s">
        <v>3119</v>
      </c>
      <c r="B199" t="s">
        <v>2458</v>
      </c>
      <c r="C199" t="str">
        <f t="shared" si="3"/>
        <v>Punjab</v>
      </c>
      <c r="D199" t="s">
        <v>21</v>
      </c>
      <c r="E199">
        <v>0</v>
      </c>
      <c r="F199" t="s">
        <v>3286</v>
      </c>
      <c r="G199" t="s">
        <v>146</v>
      </c>
      <c r="H199">
        <v>871925679</v>
      </c>
      <c r="I199">
        <v>534644785</v>
      </c>
      <c r="J199">
        <v>2019</v>
      </c>
      <c r="K199" t="s">
        <v>423</v>
      </c>
      <c r="L199" t="s">
        <v>1097</v>
      </c>
    </row>
    <row r="200" spans="1:12" x14ac:dyDescent="0.25">
      <c r="A200" t="s">
        <v>3118</v>
      </c>
      <c r="B200" t="s">
        <v>2456</v>
      </c>
      <c r="C200" t="str">
        <f t="shared" si="3"/>
        <v>Haryana</v>
      </c>
      <c r="D200" t="s">
        <v>21</v>
      </c>
      <c r="E200">
        <v>0</v>
      </c>
      <c r="F200" t="s">
        <v>3286</v>
      </c>
      <c r="G200" t="s">
        <v>11</v>
      </c>
      <c r="H200">
        <v>420970754</v>
      </c>
      <c r="I200">
        <v>31500000</v>
      </c>
      <c r="J200">
        <v>2019</v>
      </c>
      <c r="K200" t="s">
        <v>425</v>
      </c>
      <c r="L200" t="s">
        <v>1098</v>
      </c>
    </row>
    <row r="201" spans="1:12" x14ac:dyDescent="0.25">
      <c r="A201" t="s">
        <v>3117</v>
      </c>
      <c r="B201" t="s">
        <v>2454</v>
      </c>
      <c r="C201" t="str">
        <f t="shared" si="3"/>
        <v>Madhya Pradesh [2000 Onwards]</v>
      </c>
      <c r="D201" t="s">
        <v>21</v>
      </c>
      <c r="E201">
        <v>0</v>
      </c>
      <c r="F201" t="s">
        <v>3286</v>
      </c>
      <c r="G201" t="s">
        <v>11</v>
      </c>
      <c r="H201">
        <v>58911673</v>
      </c>
      <c r="I201">
        <v>0</v>
      </c>
      <c r="J201">
        <v>2019</v>
      </c>
      <c r="K201" t="s">
        <v>427</v>
      </c>
      <c r="L201" t="s">
        <v>1077</v>
      </c>
    </row>
    <row r="202" spans="1:12" x14ac:dyDescent="0.25">
      <c r="A202" t="s">
        <v>3116</v>
      </c>
      <c r="B202" t="s">
        <v>2452</v>
      </c>
      <c r="C202" t="str">
        <f t="shared" si="3"/>
        <v>Bihar [2000 Onwards]</v>
      </c>
      <c r="D202" t="s">
        <v>1798</v>
      </c>
      <c r="E202">
        <v>1</v>
      </c>
      <c r="F202" t="s">
        <v>1126</v>
      </c>
      <c r="G202" t="s">
        <v>11</v>
      </c>
      <c r="H202">
        <v>62834200</v>
      </c>
      <c r="I202">
        <v>6744375</v>
      </c>
      <c r="J202">
        <v>2019</v>
      </c>
      <c r="K202" t="s">
        <v>429</v>
      </c>
      <c r="L202" t="s">
        <v>1089</v>
      </c>
    </row>
    <row r="203" spans="1:12" x14ac:dyDescent="0.25">
      <c r="A203" t="s">
        <v>2450</v>
      </c>
      <c r="B203" t="s">
        <v>2449</v>
      </c>
      <c r="C203" t="str">
        <f t="shared" si="3"/>
        <v>Himachal Pradesh</v>
      </c>
      <c r="D203" t="s">
        <v>21</v>
      </c>
      <c r="E203">
        <v>3</v>
      </c>
      <c r="F203" t="s">
        <v>3286</v>
      </c>
      <c r="G203" t="s">
        <v>15</v>
      </c>
      <c r="H203">
        <v>56770463</v>
      </c>
      <c r="I203">
        <v>1085145</v>
      </c>
      <c r="J203">
        <v>2019</v>
      </c>
      <c r="K203" t="s">
        <v>1540</v>
      </c>
      <c r="L203" t="s">
        <v>1088</v>
      </c>
    </row>
    <row r="204" spans="1:12" x14ac:dyDescent="0.25">
      <c r="A204" t="s">
        <v>2451</v>
      </c>
      <c r="B204" t="s">
        <v>2449</v>
      </c>
      <c r="C204" t="str">
        <f t="shared" si="3"/>
        <v>Himachal Pradesh</v>
      </c>
      <c r="D204" t="s">
        <v>21</v>
      </c>
      <c r="E204">
        <v>4</v>
      </c>
      <c r="F204" t="s">
        <v>3286</v>
      </c>
      <c r="G204" t="s">
        <v>27</v>
      </c>
      <c r="H204">
        <v>167159924</v>
      </c>
      <c r="I204">
        <v>35502582</v>
      </c>
      <c r="J204">
        <v>2019</v>
      </c>
      <c r="K204" t="s">
        <v>431</v>
      </c>
      <c r="L204" t="s">
        <v>1098</v>
      </c>
    </row>
    <row r="205" spans="1:12" x14ac:dyDescent="0.25">
      <c r="A205" t="s">
        <v>3115</v>
      </c>
      <c r="B205" t="s">
        <v>2447</v>
      </c>
      <c r="C205" t="str">
        <f t="shared" si="3"/>
        <v>Uttar Pradesh [2000 Onwards]</v>
      </c>
      <c r="D205" t="s">
        <v>21</v>
      </c>
      <c r="E205">
        <v>0</v>
      </c>
      <c r="F205" t="s">
        <v>3286</v>
      </c>
      <c r="G205" t="s">
        <v>15</v>
      </c>
      <c r="H205">
        <v>234032624</v>
      </c>
      <c r="I205">
        <v>2615368</v>
      </c>
      <c r="J205">
        <v>2019</v>
      </c>
      <c r="K205" t="s">
        <v>434</v>
      </c>
      <c r="L205" t="s">
        <v>1093</v>
      </c>
    </row>
    <row r="206" spans="1:12" x14ac:dyDescent="0.25">
      <c r="A206" t="s">
        <v>3114</v>
      </c>
      <c r="B206" t="s">
        <v>3110</v>
      </c>
      <c r="C206" t="str">
        <f t="shared" si="3"/>
        <v>Uttarakhand</v>
      </c>
      <c r="D206" t="s">
        <v>21</v>
      </c>
      <c r="E206">
        <v>0</v>
      </c>
      <c r="F206" t="s">
        <v>3286</v>
      </c>
      <c r="G206" t="s">
        <v>44</v>
      </c>
      <c r="H206">
        <v>28739888</v>
      </c>
      <c r="I206">
        <v>16444</v>
      </c>
      <c r="J206">
        <v>2019</v>
      </c>
      <c r="K206" t="s">
        <v>436</v>
      </c>
      <c r="L206" t="s">
        <v>1109</v>
      </c>
    </row>
    <row r="207" spans="1:12" x14ac:dyDescent="0.25">
      <c r="A207" t="s">
        <v>3113</v>
      </c>
      <c r="B207" t="s">
        <v>2443</v>
      </c>
      <c r="C207" t="str">
        <f t="shared" si="3"/>
        <v>Karnataka</v>
      </c>
      <c r="D207" t="s">
        <v>256</v>
      </c>
      <c r="E207">
        <v>0</v>
      </c>
      <c r="F207" t="s">
        <v>3310</v>
      </c>
      <c r="G207" t="s">
        <v>11</v>
      </c>
      <c r="H207">
        <v>97848632</v>
      </c>
      <c r="I207">
        <v>37253210</v>
      </c>
      <c r="J207">
        <v>2019</v>
      </c>
      <c r="K207" t="s">
        <v>436</v>
      </c>
      <c r="L207" t="s">
        <v>1078</v>
      </c>
    </row>
    <row r="208" spans="1:12" x14ac:dyDescent="0.25">
      <c r="A208" t="s">
        <v>3112</v>
      </c>
      <c r="B208" t="s">
        <v>2441</v>
      </c>
      <c r="C208" t="str">
        <f t="shared" si="3"/>
        <v>Uttar Pradesh [2000 Onwards]</v>
      </c>
      <c r="D208" t="s">
        <v>21</v>
      </c>
      <c r="E208">
        <v>0</v>
      </c>
      <c r="F208" t="s">
        <v>3286</v>
      </c>
      <c r="G208" t="s">
        <v>97</v>
      </c>
      <c r="H208">
        <v>14930000</v>
      </c>
      <c r="I208">
        <v>0</v>
      </c>
      <c r="J208">
        <v>2019</v>
      </c>
      <c r="K208" t="s">
        <v>443</v>
      </c>
      <c r="L208" t="s">
        <v>1078</v>
      </c>
    </row>
    <row r="209" spans="1:12" x14ac:dyDescent="0.25">
      <c r="A209" t="s">
        <v>3111</v>
      </c>
      <c r="B209" t="s">
        <v>2439</v>
      </c>
      <c r="C209" t="str">
        <f t="shared" si="3"/>
        <v>Maharashtra</v>
      </c>
      <c r="D209" t="s">
        <v>53</v>
      </c>
      <c r="E209">
        <v>0</v>
      </c>
      <c r="F209" t="s">
        <v>1126</v>
      </c>
      <c r="G209" t="s">
        <v>15</v>
      </c>
      <c r="H209">
        <v>47771462</v>
      </c>
      <c r="I209">
        <v>41599959</v>
      </c>
      <c r="J209">
        <v>2019</v>
      </c>
      <c r="K209" t="s">
        <v>3110</v>
      </c>
      <c r="L209" t="s">
        <v>1086</v>
      </c>
    </row>
    <row r="210" spans="1:12" x14ac:dyDescent="0.25">
      <c r="A210" t="s">
        <v>3109</v>
      </c>
      <c r="B210" t="s">
        <v>2436</v>
      </c>
      <c r="C210" t="str">
        <f t="shared" si="3"/>
        <v>Karnataka</v>
      </c>
      <c r="D210" t="s">
        <v>21</v>
      </c>
      <c r="E210">
        <v>0</v>
      </c>
      <c r="F210" t="s">
        <v>3286</v>
      </c>
      <c r="G210" t="s">
        <v>97</v>
      </c>
      <c r="H210">
        <v>718499195</v>
      </c>
      <c r="I210">
        <v>165566495</v>
      </c>
      <c r="J210">
        <v>2019</v>
      </c>
      <c r="K210" t="s">
        <v>447</v>
      </c>
      <c r="L210" t="s">
        <v>1097</v>
      </c>
    </row>
    <row r="211" spans="1:12" x14ac:dyDescent="0.25">
      <c r="A211" t="s">
        <v>2435</v>
      </c>
      <c r="B211" t="s">
        <v>2434</v>
      </c>
      <c r="C211" t="str">
        <f t="shared" si="3"/>
        <v>Jharkhand</v>
      </c>
      <c r="D211" t="s">
        <v>21</v>
      </c>
      <c r="E211">
        <v>0</v>
      </c>
      <c r="F211" t="s">
        <v>3286</v>
      </c>
      <c r="G211" t="s">
        <v>27</v>
      </c>
      <c r="H211">
        <v>770749002</v>
      </c>
      <c r="I211">
        <v>193271437</v>
      </c>
      <c r="J211">
        <v>2019</v>
      </c>
      <c r="K211" t="s">
        <v>449</v>
      </c>
      <c r="L211" t="s">
        <v>1078</v>
      </c>
    </row>
    <row r="212" spans="1:12" x14ac:dyDescent="0.25">
      <c r="A212" t="s">
        <v>3108</v>
      </c>
      <c r="B212" t="s">
        <v>2432</v>
      </c>
      <c r="C212" t="str">
        <f t="shared" si="3"/>
        <v>Andhra Pradesh</v>
      </c>
      <c r="D212" t="s">
        <v>2849</v>
      </c>
      <c r="E212">
        <v>2</v>
      </c>
      <c r="F212" t="s">
        <v>1126</v>
      </c>
      <c r="G212" t="s">
        <v>15</v>
      </c>
      <c r="H212">
        <v>1787356</v>
      </c>
      <c r="I212">
        <v>730332</v>
      </c>
      <c r="J212">
        <v>2019</v>
      </c>
      <c r="K212" t="s">
        <v>1529</v>
      </c>
      <c r="L212" t="s">
        <v>1079</v>
      </c>
    </row>
    <row r="213" spans="1:12" x14ac:dyDescent="0.25">
      <c r="A213" t="s">
        <v>3107</v>
      </c>
      <c r="B213" t="s">
        <v>2430</v>
      </c>
      <c r="C213" t="str">
        <f t="shared" si="3"/>
        <v>Maharashtra</v>
      </c>
      <c r="D213" t="s">
        <v>53</v>
      </c>
      <c r="E213">
        <v>0</v>
      </c>
      <c r="F213" t="s">
        <v>1126</v>
      </c>
      <c r="G213" t="s">
        <v>15</v>
      </c>
      <c r="H213">
        <v>18594458</v>
      </c>
      <c r="I213">
        <v>1299983</v>
      </c>
      <c r="J213">
        <v>2019</v>
      </c>
      <c r="K213" t="s">
        <v>1528</v>
      </c>
      <c r="L213" t="s">
        <v>1097</v>
      </c>
    </row>
    <row r="214" spans="1:12" x14ac:dyDescent="0.25">
      <c r="A214" t="s">
        <v>3106</v>
      </c>
      <c r="B214" t="s">
        <v>2428</v>
      </c>
      <c r="C214" t="str">
        <f t="shared" si="3"/>
        <v>Haryana</v>
      </c>
      <c r="D214" t="s">
        <v>21</v>
      </c>
      <c r="E214">
        <v>0</v>
      </c>
      <c r="F214" t="s">
        <v>3286</v>
      </c>
      <c r="G214" t="s">
        <v>27</v>
      </c>
      <c r="H214">
        <v>146408734</v>
      </c>
      <c r="I214">
        <v>27225637</v>
      </c>
      <c r="J214">
        <v>2019</v>
      </c>
      <c r="K214" t="s">
        <v>451</v>
      </c>
      <c r="L214" t="s">
        <v>1104</v>
      </c>
    </row>
    <row r="215" spans="1:12" x14ac:dyDescent="0.25">
      <c r="A215" t="s">
        <v>3105</v>
      </c>
      <c r="B215" t="s">
        <v>2426</v>
      </c>
      <c r="C215" t="str">
        <f t="shared" si="3"/>
        <v>West Bengal</v>
      </c>
      <c r="D215" t="s">
        <v>21</v>
      </c>
      <c r="E215">
        <v>14</v>
      </c>
      <c r="F215" t="s">
        <v>3286</v>
      </c>
      <c r="G215" t="s">
        <v>15</v>
      </c>
      <c r="H215">
        <v>35655698</v>
      </c>
      <c r="I215">
        <v>0</v>
      </c>
      <c r="J215">
        <v>2019</v>
      </c>
      <c r="K215" t="s">
        <v>453</v>
      </c>
      <c r="L215" t="s">
        <v>1077</v>
      </c>
    </row>
    <row r="216" spans="1:12" x14ac:dyDescent="0.25">
      <c r="A216" t="s">
        <v>3104</v>
      </c>
      <c r="B216" t="s">
        <v>2424</v>
      </c>
      <c r="C216" t="str">
        <f t="shared" si="3"/>
        <v>Madhya Pradesh [2000 Onwards]</v>
      </c>
      <c r="D216" t="s">
        <v>21</v>
      </c>
      <c r="E216">
        <v>1</v>
      </c>
      <c r="F216" t="s">
        <v>3286</v>
      </c>
      <c r="G216" t="s">
        <v>15</v>
      </c>
      <c r="H216">
        <v>154783105</v>
      </c>
      <c r="I216">
        <v>9103300</v>
      </c>
      <c r="J216">
        <v>2019</v>
      </c>
      <c r="K216" t="s">
        <v>455</v>
      </c>
      <c r="L216" t="s">
        <v>1079</v>
      </c>
    </row>
    <row r="217" spans="1:12" x14ac:dyDescent="0.25">
      <c r="A217" t="s">
        <v>3103</v>
      </c>
      <c r="B217" t="s">
        <v>2422</v>
      </c>
      <c r="C217" t="str">
        <f t="shared" si="3"/>
        <v>Punjab</v>
      </c>
      <c r="D217" t="s">
        <v>21</v>
      </c>
      <c r="E217">
        <v>0</v>
      </c>
      <c r="F217" t="s">
        <v>3286</v>
      </c>
      <c r="G217" t="s">
        <v>27</v>
      </c>
      <c r="H217">
        <v>29404519</v>
      </c>
      <c r="I217">
        <v>0</v>
      </c>
      <c r="J217">
        <v>2019</v>
      </c>
      <c r="K217" t="s">
        <v>1524</v>
      </c>
      <c r="L217" t="s">
        <v>1088</v>
      </c>
    </row>
    <row r="218" spans="1:12" x14ac:dyDescent="0.25">
      <c r="A218" t="s">
        <v>2421</v>
      </c>
      <c r="B218" t="s">
        <v>2420</v>
      </c>
      <c r="C218" t="str">
        <f t="shared" si="3"/>
        <v>West Bengal</v>
      </c>
      <c r="D218" t="s">
        <v>253</v>
      </c>
      <c r="E218">
        <v>1</v>
      </c>
      <c r="F218" t="s">
        <v>3286</v>
      </c>
      <c r="G218" t="s">
        <v>15</v>
      </c>
      <c r="H218">
        <v>13216066</v>
      </c>
      <c r="I218">
        <v>0</v>
      </c>
      <c r="J218">
        <v>2019</v>
      </c>
      <c r="K218" t="s">
        <v>459</v>
      </c>
      <c r="L218" t="s">
        <v>1084</v>
      </c>
    </row>
    <row r="219" spans="1:12" x14ac:dyDescent="0.25">
      <c r="A219" t="s">
        <v>1532</v>
      </c>
      <c r="B219" t="s">
        <v>2419</v>
      </c>
      <c r="C219" t="str">
        <f t="shared" si="3"/>
        <v>Andhra Pradesh</v>
      </c>
      <c r="D219" t="s">
        <v>468</v>
      </c>
      <c r="E219">
        <v>5</v>
      </c>
      <c r="F219" t="s">
        <v>1126</v>
      </c>
      <c r="G219" t="s">
        <v>11</v>
      </c>
      <c r="H219">
        <v>179044376</v>
      </c>
      <c r="I219">
        <v>120500000</v>
      </c>
      <c r="J219">
        <v>2019</v>
      </c>
      <c r="K219" t="s">
        <v>461</v>
      </c>
      <c r="L219" t="s">
        <v>1098</v>
      </c>
    </row>
    <row r="220" spans="1:12" x14ac:dyDescent="0.25">
      <c r="A220" t="s">
        <v>3102</v>
      </c>
      <c r="B220" t="s">
        <v>2416</v>
      </c>
      <c r="C220" t="str">
        <f t="shared" si="3"/>
        <v>Kerala</v>
      </c>
      <c r="D220" t="s">
        <v>35</v>
      </c>
      <c r="E220">
        <v>204</v>
      </c>
      <c r="F220" t="s">
        <v>3286</v>
      </c>
      <c r="G220" t="s">
        <v>27</v>
      </c>
      <c r="H220">
        <v>13395011</v>
      </c>
      <c r="I220">
        <v>10000000</v>
      </c>
      <c r="J220">
        <v>2019</v>
      </c>
      <c r="K220" t="s">
        <v>463</v>
      </c>
      <c r="L220" t="s">
        <v>1089</v>
      </c>
    </row>
    <row r="221" spans="1:12" x14ac:dyDescent="0.25">
      <c r="A221" t="s">
        <v>3101</v>
      </c>
      <c r="B221" t="s">
        <v>2414</v>
      </c>
      <c r="C221" t="str">
        <f t="shared" si="3"/>
        <v>Madhya Pradesh [2000 Onwards]</v>
      </c>
      <c r="D221" t="s">
        <v>21</v>
      </c>
      <c r="E221">
        <v>2</v>
      </c>
      <c r="F221" t="s">
        <v>3286</v>
      </c>
      <c r="G221" t="s">
        <v>11</v>
      </c>
      <c r="H221">
        <v>59038508</v>
      </c>
      <c r="I221">
        <v>2106382</v>
      </c>
      <c r="J221">
        <v>2019</v>
      </c>
      <c r="K221" t="s">
        <v>465</v>
      </c>
      <c r="L221" t="s">
        <v>1084</v>
      </c>
    </row>
    <row r="222" spans="1:12" x14ac:dyDescent="0.25">
      <c r="A222" t="s">
        <v>3100</v>
      </c>
      <c r="B222" t="s">
        <v>2412</v>
      </c>
      <c r="C222" t="str">
        <f t="shared" si="3"/>
        <v>Manipur</v>
      </c>
      <c r="D222" t="s">
        <v>21</v>
      </c>
      <c r="E222">
        <v>0</v>
      </c>
      <c r="F222" t="s">
        <v>3286</v>
      </c>
      <c r="G222" t="s">
        <v>44</v>
      </c>
      <c r="H222">
        <v>19616174</v>
      </c>
      <c r="I222">
        <v>0</v>
      </c>
      <c r="J222">
        <v>2019</v>
      </c>
      <c r="K222" t="s">
        <v>467</v>
      </c>
      <c r="L222" t="s">
        <v>1077</v>
      </c>
    </row>
    <row r="223" spans="1:12" x14ac:dyDescent="0.25">
      <c r="A223" t="s">
        <v>3099</v>
      </c>
      <c r="B223" t="s">
        <v>2410</v>
      </c>
      <c r="C223" t="str">
        <f t="shared" si="3"/>
        <v>Madhya Pradesh [2000 Onwards]</v>
      </c>
      <c r="D223" t="s">
        <v>21</v>
      </c>
      <c r="E223">
        <v>1</v>
      </c>
      <c r="F223" t="s">
        <v>3286</v>
      </c>
      <c r="G223" t="s">
        <v>15</v>
      </c>
      <c r="H223">
        <v>43134351</v>
      </c>
      <c r="I223">
        <v>1387000</v>
      </c>
      <c r="J223">
        <v>2019</v>
      </c>
      <c r="K223" t="s">
        <v>472</v>
      </c>
      <c r="L223" t="s">
        <v>1083</v>
      </c>
    </row>
    <row r="224" spans="1:12" x14ac:dyDescent="0.25">
      <c r="A224" t="s">
        <v>3098</v>
      </c>
      <c r="B224" t="s">
        <v>2408</v>
      </c>
      <c r="C224" t="str">
        <f t="shared" si="3"/>
        <v>West Bengal</v>
      </c>
      <c r="D224" t="s">
        <v>253</v>
      </c>
      <c r="E224">
        <v>0</v>
      </c>
      <c r="F224" t="s">
        <v>3286</v>
      </c>
      <c r="G224" t="s">
        <v>15</v>
      </c>
      <c r="H224">
        <v>24398786</v>
      </c>
      <c r="I224">
        <v>1900788</v>
      </c>
      <c r="J224">
        <v>2019</v>
      </c>
      <c r="K224" t="s">
        <v>475</v>
      </c>
      <c r="L224" t="s">
        <v>1098</v>
      </c>
    </row>
    <row r="225" spans="1:12" x14ac:dyDescent="0.25">
      <c r="A225" t="s">
        <v>3097</v>
      </c>
      <c r="B225" t="s">
        <v>2406</v>
      </c>
      <c r="C225" t="str">
        <f t="shared" si="3"/>
        <v>Orissa</v>
      </c>
      <c r="D225" t="s">
        <v>96</v>
      </c>
      <c r="E225">
        <v>0</v>
      </c>
      <c r="F225" t="s">
        <v>1126</v>
      </c>
      <c r="G225" t="s">
        <v>11</v>
      </c>
      <c r="H225">
        <v>40023972</v>
      </c>
      <c r="I225">
        <v>1433305</v>
      </c>
      <c r="J225">
        <v>2019</v>
      </c>
      <c r="K225" t="s">
        <v>477</v>
      </c>
      <c r="L225" t="s">
        <v>1110</v>
      </c>
    </row>
    <row r="226" spans="1:12" x14ac:dyDescent="0.25">
      <c r="A226" t="s">
        <v>3096</v>
      </c>
      <c r="B226" t="s">
        <v>2404</v>
      </c>
      <c r="C226" t="str">
        <f t="shared" si="3"/>
        <v>Bihar [2000 Onwards]</v>
      </c>
      <c r="D226" t="s">
        <v>75</v>
      </c>
      <c r="E226">
        <v>3</v>
      </c>
      <c r="F226" t="s">
        <v>3310</v>
      </c>
      <c r="G226" t="s">
        <v>61</v>
      </c>
      <c r="H226">
        <v>139271693</v>
      </c>
      <c r="I226">
        <v>0</v>
      </c>
      <c r="J226">
        <v>2019</v>
      </c>
      <c r="K226" t="s">
        <v>479</v>
      </c>
      <c r="L226" t="s">
        <v>1098</v>
      </c>
    </row>
    <row r="227" spans="1:12" x14ac:dyDescent="0.25">
      <c r="A227" t="s">
        <v>3095</v>
      </c>
      <c r="B227" t="s">
        <v>2402</v>
      </c>
      <c r="C227" t="str">
        <f t="shared" si="3"/>
        <v>Rajasthan</v>
      </c>
      <c r="D227" t="s">
        <v>21</v>
      </c>
      <c r="E227">
        <v>0</v>
      </c>
      <c r="F227" t="s">
        <v>3286</v>
      </c>
      <c r="G227" t="s">
        <v>97</v>
      </c>
      <c r="H227">
        <v>165322707</v>
      </c>
      <c r="I227">
        <v>22000000</v>
      </c>
      <c r="J227">
        <v>2019</v>
      </c>
      <c r="K227" t="s">
        <v>481</v>
      </c>
      <c r="L227" t="s">
        <v>1084</v>
      </c>
    </row>
    <row r="228" spans="1:12" x14ac:dyDescent="0.25">
      <c r="A228" t="s">
        <v>3094</v>
      </c>
      <c r="B228" t="s">
        <v>2400</v>
      </c>
      <c r="C228" t="str">
        <f t="shared" si="3"/>
        <v>Rajasthan</v>
      </c>
      <c r="D228" t="s">
        <v>21</v>
      </c>
      <c r="E228">
        <v>0</v>
      </c>
      <c r="F228" t="s">
        <v>3286</v>
      </c>
      <c r="G228" t="s">
        <v>15</v>
      </c>
      <c r="H228">
        <v>127808070</v>
      </c>
      <c r="I228">
        <v>0</v>
      </c>
      <c r="J228">
        <v>2019</v>
      </c>
      <c r="K228" t="s">
        <v>483</v>
      </c>
      <c r="L228" t="s">
        <v>1095</v>
      </c>
    </row>
    <row r="229" spans="1:12" x14ac:dyDescent="0.25">
      <c r="A229" t="s">
        <v>3093</v>
      </c>
      <c r="B229" t="s">
        <v>2398</v>
      </c>
      <c r="C229" t="str">
        <f t="shared" si="3"/>
        <v>Orissa</v>
      </c>
      <c r="D229" t="s">
        <v>96</v>
      </c>
      <c r="E229">
        <v>0</v>
      </c>
      <c r="F229" t="s">
        <v>1126</v>
      </c>
      <c r="G229" t="s">
        <v>27</v>
      </c>
      <c r="H229">
        <v>15837082</v>
      </c>
      <c r="I229">
        <v>0</v>
      </c>
      <c r="J229">
        <v>2019</v>
      </c>
      <c r="K229" t="s">
        <v>485</v>
      </c>
      <c r="L229" t="s">
        <v>1093</v>
      </c>
    </row>
    <row r="230" spans="1:12" x14ac:dyDescent="0.25">
      <c r="A230" t="s">
        <v>2397</v>
      </c>
      <c r="B230" t="s">
        <v>2396</v>
      </c>
      <c r="C230" t="str">
        <f t="shared" si="3"/>
        <v>Punjab</v>
      </c>
      <c r="D230" t="s">
        <v>35</v>
      </c>
      <c r="E230">
        <v>0</v>
      </c>
      <c r="F230" t="s">
        <v>3286</v>
      </c>
      <c r="G230" t="s">
        <v>11</v>
      </c>
      <c r="H230">
        <v>99925185</v>
      </c>
      <c r="I230">
        <v>2534363</v>
      </c>
      <c r="J230">
        <v>2019</v>
      </c>
      <c r="K230" t="s">
        <v>487</v>
      </c>
      <c r="L230" t="s">
        <v>1081</v>
      </c>
    </row>
    <row r="231" spans="1:12" x14ac:dyDescent="0.25">
      <c r="A231" t="s">
        <v>2395</v>
      </c>
      <c r="B231" t="s">
        <v>2394</v>
      </c>
      <c r="C231" t="str">
        <f t="shared" si="3"/>
        <v>Uttar Pradesh [2000 Onwards]</v>
      </c>
      <c r="D231" t="s">
        <v>21</v>
      </c>
      <c r="E231">
        <v>1</v>
      </c>
      <c r="F231" t="s">
        <v>3286</v>
      </c>
      <c r="G231" t="s">
        <v>27</v>
      </c>
      <c r="H231">
        <v>10699516</v>
      </c>
      <c r="I231">
        <v>12265</v>
      </c>
      <c r="J231">
        <v>2019</v>
      </c>
      <c r="K231" t="s">
        <v>1510</v>
      </c>
      <c r="L231" t="s">
        <v>1081</v>
      </c>
    </row>
    <row r="232" spans="1:12" x14ac:dyDescent="0.25">
      <c r="A232" t="s">
        <v>3092</v>
      </c>
      <c r="B232" t="s">
        <v>2392</v>
      </c>
      <c r="C232" t="str">
        <f t="shared" si="3"/>
        <v>Maharashtra</v>
      </c>
      <c r="D232" t="s">
        <v>21</v>
      </c>
      <c r="E232">
        <v>1</v>
      </c>
      <c r="F232" t="s">
        <v>3286</v>
      </c>
      <c r="G232" t="s">
        <v>11</v>
      </c>
      <c r="H232">
        <v>12324604</v>
      </c>
      <c r="I232">
        <v>2529954</v>
      </c>
      <c r="J232">
        <v>2019</v>
      </c>
      <c r="K232" t="s">
        <v>489</v>
      </c>
      <c r="L232" t="s">
        <v>1095</v>
      </c>
    </row>
    <row r="233" spans="1:12" x14ac:dyDescent="0.25">
      <c r="A233" t="s">
        <v>2391</v>
      </c>
      <c r="B233" t="s">
        <v>2390</v>
      </c>
      <c r="C233" t="str">
        <f t="shared" si="3"/>
        <v>Maharashtra</v>
      </c>
      <c r="D233" t="s">
        <v>21</v>
      </c>
      <c r="E233">
        <v>2</v>
      </c>
      <c r="F233" t="s">
        <v>3286</v>
      </c>
      <c r="G233" t="s">
        <v>15</v>
      </c>
      <c r="H233">
        <v>229557992</v>
      </c>
      <c r="I233">
        <v>2400000</v>
      </c>
      <c r="J233">
        <v>2019</v>
      </c>
      <c r="K233" t="s">
        <v>1506</v>
      </c>
      <c r="L233" t="s">
        <v>1089</v>
      </c>
    </row>
    <row r="234" spans="1:12" x14ac:dyDescent="0.25">
      <c r="A234" t="s">
        <v>3091</v>
      </c>
      <c r="B234" t="s">
        <v>2388</v>
      </c>
      <c r="C234" t="str">
        <f t="shared" si="3"/>
        <v>Rajasthan</v>
      </c>
      <c r="D234" t="s">
        <v>21</v>
      </c>
      <c r="E234">
        <v>0</v>
      </c>
      <c r="F234" t="s">
        <v>3286</v>
      </c>
      <c r="G234" t="s">
        <v>61</v>
      </c>
      <c r="H234">
        <v>88332292</v>
      </c>
      <c r="I234">
        <v>60936530</v>
      </c>
      <c r="J234">
        <v>2019</v>
      </c>
      <c r="K234" t="s">
        <v>491</v>
      </c>
      <c r="L234" t="s">
        <v>1078</v>
      </c>
    </row>
    <row r="235" spans="1:12" x14ac:dyDescent="0.25">
      <c r="A235" t="s">
        <v>3090</v>
      </c>
      <c r="B235" t="s">
        <v>2386</v>
      </c>
      <c r="C235" t="str">
        <f t="shared" si="3"/>
        <v>West Bengal</v>
      </c>
      <c r="D235" t="s">
        <v>21</v>
      </c>
      <c r="E235">
        <v>0</v>
      </c>
      <c r="F235" t="s">
        <v>3286</v>
      </c>
      <c r="G235" t="s">
        <v>11</v>
      </c>
      <c r="H235">
        <v>11625047</v>
      </c>
      <c r="I235">
        <v>1352581</v>
      </c>
      <c r="J235">
        <v>2019</v>
      </c>
      <c r="K235" t="s">
        <v>495</v>
      </c>
      <c r="L235" t="s">
        <v>1079</v>
      </c>
    </row>
    <row r="236" spans="1:12" x14ac:dyDescent="0.25">
      <c r="A236" t="s">
        <v>2385</v>
      </c>
      <c r="B236" t="s">
        <v>2384</v>
      </c>
      <c r="C236" t="str">
        <f t="shared" si="3"/>
        <v>Jammu AND Kashmir</v>
      </c>
      <c r="D236" t="s">
        <v>21</v>
      </c>
      <c r="E236">
        <v>0</v>
      </c>
      <c r="F236" t="s">
        <v>3286</v>
      </c>
      <c r="G236" t="s">
        <v>61</v>
      </c>
      <c r="H236">
        <v>56481801</v>
      </c>
      <c r="I236">
        <v>350040219</v>
      </c>
      <c r="J236">
        <v>2019</v>
      </c>
      <c r="K236" t="s">
        <v>497</v>
      </c>
      <c r="L236" t="s">
        <v>1079</v>
      </c>
    </row>
    <row r="237" spans="1:12" x14ac:dyDescent="0.25">
      <c r="A237" t="s">
        <v>3089</v>
      </c>
      <c r="B237" t="s">
        <v>2382</v>
      </c>
      <c r="C237" t="str">
        <f t="shared" si="3"/>
        <v>Gujarat</v>
      </c>
      <c r="D237" t="s">
        <v>21</v>
      </c>
      <c r="E237">
        <v>0</v>
      </c>
      <c r="F237" t="s">
        <v>3286</v>
      </c>
      <c r="G237" t="s">
        <v>15</v>
      </c>
      <c r="H237">
        <v>427331034</v>
      </c>
      <c r="I237">
        <v>98632194</v>
      </c>
      <c r="J237">
        <v>2019</v>
      </c>
      <c r="K237" t="s">
        <v>499</v>
      </c>
      <c r="L237" t="s">
        <v>1081</v>
      </c>
    </row>
    <row r="238" spans="1:12" x14ac:dyDescent="0.25">
      <c r="A238" t="s">
        <v>2381</v>
      </c>
      <c r="B238" t="s">
        <v>2380</v>
      </c>
      <c r="C238" t="str">
        <f t="shared" si="3"/>
        <v>Jharkhand</v>
      </c>
      <c r="D238" t="s">
        <v>21</v>
      </c>
      <c r="E238">
        <v>3</v>
      </c>
      <c r="F238" t="s">
        <v>3286</v>
      </c>
      <c r="G238" t="s">
        <v>97</v>
      </c>
      <c r="H238">
        <v>27750671</v>
      </c>
      <c r="I238">
        <v>2961830</v>
      </c>
      <c r="J238">
        <v>2019</v>
      </c>
      <c r="K238" t="s">
        <v>501</v>
      </c>
      <c r="L238" t="s">
        <v>1084</v>
      </c>
    </row>
    <row r="239" spans="1:12" x14ac:dyDescent="0.25">
      <c r="A239" t="s">
        <v>2379</v>
      </c>
      <c r="B239" t="s">
        <v>2378</v>
      </c>
      <c r="C239" t="str">
        <f t="shared" si="3"/>
        <v>Bihar [2000 Onwards]</v>
      </c>
      <c r="D239" t="s">
        <v>1798</v>
      </c>
      <c r="E239">
        <v>1</v>
      </c>
      <c r="F239" t="s">
        <v>1126</v>
      </c>
      <c r="G239" t="s">
        <v>11</v>
      </c>
      <c r="H239">
        <v>18466066</v>
      </c>
      <c r="I239">
        <v>0</v>
      </c>
      <c r="J239">
        <v>2019</v>
      </c>
      <c r="K239" t="s">
        <v>503</v>
      </c>
      <c r="L239" t="s">
        <v>1805</v>
      </c>
    </row>
    <row r="240" spans="1:12" x14ac:dyDescent="0.25">
      <c r="A240" t="s">
        <v>3088</v>
      </c>
      <c r="B240" t="s">
        <v>2376</v>
      </c>
      <c r="C240" t="str">
        <f t="shared" si="3"/>
        <v>West Bengal</v>
      </c>
      <c r="D240" t="s">
        <v>253</v>
      </c>
      <c r="E240">
        <v>0</v>
      </c>
      <c r="F240" t="s">
        <v>3286</v>
      </c>
      <c r="G240" t="s">
        <v>15</v>
      </c>
      <c r="H240">
        <v>368306705</v>
      </c>
      <c r="I240">
        <v>2248968</v>
      </c>
      <c r="J240">
        <v>2019</v>
      </c>
      <c r="K240" t="s">
        <v>505</v>
      </c>
      <c r="L240" t="s">
        <v>1080</v>
      </c>
    </row>
    <row r="241" spans="1:12" x14ac:dyDescent="0.25">
      <c r="A241" t="s">
        <v>3087</v>
      </c>
      <c r="B241" t="s">
        <v>2374</v>
      </c>
      <c r="C241" t="str">
        <f t="shared" si="3"/>
        <v>Chhattisgarh</v>
      </c>
      <c r="D241" t="s">
        <v>21</v>
      </c>
      <c r="E241">
        <v>0</v>
      </c>
      <c r="F241" t="s">
        <v>3286</v>
      </c>
      <c r="G241" t="s">
        <v>11</v>
      </c>
      <c r="H241">
        <v>18400837</v>
      </c>
      <c r="I241">
        <v>0</v>
      </c>
      <c r="J241">
        <v>2019</v>
      </c>
      <c r="K241" t="s">
        <v>507</v>
      </c>
      <c r="L241" t="s">
        <v>1104</v>
      </c>
    </row>
    <row r="242" spans="1:12" x14ac:dyDescent="0.25">
      <c r="A242" t="s">
        <v>3086</v>
      </c>
      <c r="B242" t="s">
        <v>2372</v>
      </c>
      <c r="C242" t="str">
        <f t="shared" si="3"/>
        <v>Uttar Pradesh [2000 Onwards]</v>
      </c>
      <c r="D242" t="s">
        <v>30</v>
      </c>
      <c r="E242">
        <v>0</v>
      </c>
      <c r="F242" t="s">
        <v>3286</v>
      </c>
      <c r="G242" t="s">
        <v>27</v>
      </c>
      <c r="H242">
        <v>140717620</v>
      </c>
      <c r="I242">
        <v>3577000</v>
      </c>
      <c r="J242">
        <v>2019</v>
      </c>
      <c r="K242" t="s">
        <v>1498</v>
      </c>
      <c r="L242" t="s">
        <v>1093</v>
      </c>
    </row>
    <row r="243" spans="1:12" x14ac:dyDescent="0.25">
      <c r="A243" t="s">
        <v>2371</v>
      </c>
      <c r="B243" t="s">
        <v>2364</v>
      </c>
      <c r="C243" t="str">
        <f t="shared" si="3"/>
        <v>Bihar [2000 Onwards]</v>
      </c>
      <c r="D243" t="s">
        <v>253</v>
      </c>
      <c r="E243">
        <v>0</v>
      </c>
      <c r="F243" t="s">
        <v>3286</v>
      </c>
      <c r="G243" t="s">
        <v>27</v>
      </c>
      <c r="H243">
        <v>27471675</v>
      </c>
      <c r="I243">
        <v>0</v>
      </c>
      <c r="J243">
        <v>2019</v>
      </c>
      <c r="K243" t="s">
        <v>509</v>
      </c>
      <c r="L243" t="s">
        <v>1084</v>
      </c>
    </row>
    <row r="244" spans="1:12" x14ac:dyDescent="0.25">
      <c r="A244" t="s">
        <v>2370</v>
      </c>
      <c r="B244" t="s">
        <v>3085</v>
      </c>
      <c r="C244" t="str">
        <f t="shared" si="3"/>
        <v>Rajasthan</v>
      </c>
      <c r="D244" t="s">
        <v>21</v>
      </c>
      <c r="E244">
        <v>0</v>
      </c>
      <c r="F244" t="s">
        <v>3286</v>
      </c>
      <c r="G244" t="s">
        <v>27</v>
      </c>
      <c r="H244">
        <v>370432373</v>
      </c>
      <c r="I244">
        <v>85824156</v>
      </c>
      <c r="J244">
        <v>2019</v>
      </c>
      <c r="K244" t="s">
        <v>2369</v>
      </c>
      <c r="L244" t="s">
        <v>1100</v>
      </c>
    </row>
    <row r="245" spans="1:12" x14ac:dyDescent="0.25">
      <c r="A245" t="s">
        <v>3084</v>
      </c>
      <c r="B245" t="s">
        <v>2367</v>
      </c>
      <c r="C245" t="str">
        <f t="shared" si="3"/>
        <v>Bihar [2000 Onwards]</v>
      </c>
      <c r="D245" t="s">
        <v>75</v>
      </c>
      <c r="E245">
        <v>1</v>
      </c>
      <c r="F245" t="s">
        <v>3310</v>
      </c>
      <c r="G245" t="s">
        <v>61</v>
      </c>
      <c r="H245">
        <v>88119686</v>
      </c>
      <c r="I245">
        <v>1000000</v>
      </c>
      <c r="J245">
        <v>2019</v>
      </c>
      <c r="K245" t="s">
        <v>511</v>
      </c>
      <c r="L245" t="s">
        <v>1078</v>
      </c>
    </row>
    <row r="246" spans="1:12" x14ac:dyDescent="0.25">
      <c r="A246" t="s">
        <v>3083</v>
      </c>
      <c r="B246" t="s">
        <v>2365</v>
      </c>
      <c r="C246" t="str">
        <f t="shared" si="3"/>
        <v>Uttar Pradesh [2000 Onwards]</v>
      </c>
      <c r="D246" t="s">
        <v>21</v>
      </c>
      <c r="E246">
        <v>0</v>
      </c>
      <c r="F246" t="s">
        <v>3286</v>
      </c>
      <c r="G246" t="s">
        <v>27</v>
      </c>
      <c r="H246">
        <v>1243060113</v>
      </c>
      <c r="I246">
        <v>14212970</v>
      </c>
      <c r="J246">
        <v>2019</v>
      </c>
      <c r="K246" t="s">
        <v>2364</v>
      </c>
      <c r="L246" t="s">
        <v>1093</v>
      </c>
    </row>
    <row r="247" spans="1:12" x14ac:dyDescent="0.25">
      <c r="A247" t="s">
        <v>3082</v>
      </c>
      <c r="B247" t="s">
        <v>2362</v>
      </c>
      <c r="C247" t="str">
        <f t="shared" si="3"/>
        <v>West Bengal</v>
      </c>
      <c r="D247" t="s">
        <v>21</v>
      </c>
      <c r="E247">
        <v>0</v>
      </c>
      <c r="F247" t="s">
        <v>3286</v>
      </c>
      <c r="G247" t="s">
        <v>11</v>
      </c>
      <c r="H247">
        <v>10387498</v>
      </c>
      <c r="I247">
        <v>565000</v>
      </c>
      <c r="J247">
        <v>2019</v>
      </c>
      <c r="K247" t="s">
        <v>2361</v>
      </c>
      <c r="L247" t="s">
        <v>1081</v>
      </c>
    </row>
    <row r="248" spans="1:12" x14ac:dyDescent="0.25">
      <c r="A248" t="s">
        <v>3081</v>
      </c>
      <c r="B248" t="s">
        <v>2359</v>
      </c>
      <c r="C248" t="str">
        <f t="shared" si="3"/>
        <v>Rajasthan</v>
      </c>
      <c r="D248" t="s">
        <v>21</v>
      </c>
      <c r="E248">
        <v>1</v>
      </c>
      <c r="F248" t="s">
        <v>3286</v>
      </c>
      <c r="G248" t="s">
        <v>15</v>
      </c>
      <c r="H248">
        <v>47474109</v>
      </c>
      <c r="I248">
        <v>3278401</v>
      </c>
      <c r="J248">
        <v>2019</v>
      </c>
      <c r="K248" t="s">
        <v>517</v>
      </c>
      <c r="L248" t="s">
        <v>1093</v>
      </c>
    </row>
    <row r="249" spans="1:12" x14ac:dyDescent="0.25">
      <c r="A249" t="s">
        <v>3080</v>
      </c>
      <c r="B249" t="s">
        <v>2357</v>
      </c>
      <c r="C249" t="str">
        <f t="shared" si="3"/>
        <v>Rajasthan</v>
      </c>
      <c r="D249" t="s">
        <v>21</v>
      </c>
      <c r="E249">
        <v>1</v>
      </c>
      <c r="F249" t="s">
        <v>3286</v>
      </c>
      <c r="G249" t="s">
        <v>27</v>
      </c>
      <c r="H249">
        <v>138029511</v>
      </c>
      <c r="I249">
        <v>58573744</v>
      </c>
      <c r="J249">
        <v>2019</v>
      </c>
      <c r="K249" t="s">
        <v>519</v>
      </c>
      <c r="L249" t="s">
        <v>1078</v>
      </c>
    </row>
    <row r="250" spans="1:12" x14ac:dyDescent="0.25">
      <c r="A250" t="s">
        <v>3079</v>
      </c>
      <c r="B250" t="s">
        <v>2355</v>
      </c>
      <c r="C250" t="str">
        <f t="shared" si="3"/>
        <v>Assam</v>
      </c>
      <c r="D250" t="s">
        <v>21</v>
      </c>
      <c r="E250">
        <v>0</v>
      </c>
      <c r="F250" t="s">
        <v>3286</v>
      </c>
      <c r="G250" t="s">
        <v>27</v>
      </c>
      <c r="H250">
        <v>12597461</v>
      </c>
      <c r="I250">
        <v>455398</v>
      </c>
      <c r="J250">
        <v>2019</v>
      </c>
      <c r="K250" t="s">
        <v>521</v>
      </c>
      <c r="L250" t="s">
        <v>1084</v>
      </c>
    </row>
    <row r="251" spans="1:12" x14ac:dyDescent="0.25">
      <c r="A251" t="s">
        <v>2354</v>
      </c>
      <c r="B251" t="s">
        <v>2353</v>
      </c>
      <c r="C251" t="str">
        <f t="shared" si="3"/>
        <v>Gujarat</v>
      </c>
      <c r="D251" t="s">
        <v>21</v>
      </c>
      <c r="E251">
        <v>1</v>
      </c>
      <c r="F251" t="s">
        <v>3286</v>
      </c>
      <c r="G251" t="s">
        <v>97</v>
      </c>
      <c r="H251">
        <v>10866041</v>
      </c>
      <c r="I251">
        <v>1481768</v>
      </c>
      <c r="J251">
        <v>2019</v>
      </c>
      <c r="K251" t="s">
        <v>523</v>
      </c>
      <c r="L251" t="s">
        <v>1081</v>
      </c>
    </row>
    <row r="252" spans="1:12" x14ac:dyDescent="0.25">
      <c r="A252" t="s">
        <v>3078</v>
      </c>
      <c r="B252" t="s">
        <v>2351</v>
      </c>
      <c r="C252" t="str">
        <f t="shared" si="3"/>
        <v>Gujarat</v>
      </c>
      <c r="D252" t="s">
        <v>21</v>
      </c>
      <c r="E252">
        <v>0</v>
      </c>
      <c r="F252" t="s">
        <v>3286</v>
      </c>
      <c r="G252" t="s">
        <v>27</v>
      </c>
      <c r="H252">
        <v>33508455</v>
      </c>
      <c r="I252">
        <v>12458607</v>
      </c>
      <c r="J252">
        <v>2019</v>
      </c>
      <c r="K252" t="s">
        <v>525</v>
      </c>
      <c r="L252" t="s">
        <v>1081</v>
      </c>
    </row>
    <row r="253" spans="1:12" x14ac:dyDescent="0.25">
      <c r="A253" t="s">
        <v>3077</v>
      </c>
      <c r="B253" t="s">
        <v>2349</v>
      </c>
      <c r="C253" t="str">
        <f t="shared" si="3"/>
        <v>Andhra Pradesh</v>
      </c>
      <c r="D253" t="s">
        <v>2849</v>
      </c>
      <c r="E253">
        <v>4</v>
      </c>
      <c r="F253" t="s">
        <v>1126</v>
      </c>
      <c r="G253" t="s">
        <v>27</v>
      </c>
      <c r="H253">
        <v>186969794</v>
      </c>
      <c r="I253">
        <v>22833319</v>
      </c>
      <c r="J253">
        <v>2019</v>
      </c>
      <c r="K253" t="s">
        <v>527</v>
      </c>
      <c r="L253" t="s">
        <v>1096</v>
      </c>
    </row>
    <row r="254" spans="1:12" x14ac:dyDescent="0.25">
      <c r="A254" t="s">
        <v>3076</v>
      </c>
      <c r="B254" t="s">
        <v>2347</v>
      </c>
      <c r="C254" t="str">
        <f t="shared" si="3"/>
        <v>Uttar Pradesh [2000 Onwards]</v>
      </c>
      <c r="D254" t="s">
        <v>21</v>
      </c>
      <c r="E254">
        <v>5</v>
      </c>
      <c r="F254" t="s">
        <v>3286</v>
      </c>
      <c r="G254" t="s">
        <v>27</v>
      </c>
      <c r="H254">
        <v>17292937</v>
      </c>
      <c r="I254">
        <v>1300000</v>
      </c>
      <c r="J254">
        <v>2019</v>
      </c>
      <c r="K254" t="s">
        <v>529</v>
      </c>
      <c r="L254" t="s">
        <v>1084</v>
      </c>
    </row>
    <row r="255" spans="1:12" x14ac:dyDescent="0.25">
      <c r="A255" t="s">
        <v>3075</v>
      </c>
      <c r="B255" t="s">
        <v>2345</v>
      </c>
      <c r="C255" t="str">
        <f t="shared" si="3"/>
        <v>Uttar Pradesh [2000 Onwards]</v>
      </c>
      <c r="D255" t="s">
        <v>21</v>
      </c>
      <c r="E255">
        <v>4</v>
      </c>
      <c r="F255" t="s">
        <v>3286</v>
      </c>
      <c r="G255" t="s">
        <v>11</v>
      </c>
      <c r="H255">
        <v>98905402</v>
      </c>
      <c r="I255">
        <v>61524736</v>
      </c>
      <c r="J255">
        <v>2019</v>
      </c>
      <c r="K255" t="s">
        <v>533</v>
      </c>
      <c r="L255" t="s">
        <v>1080</v>
      </c>
    </row>
    <row r="256" spans="1:12" x14ac:dyDescent="0.25">
      <c r="A256" t="s">
        <v>3074</v>
      </c>
      <c r="B256" t="s">
        <v>2343</v>
      </c>
      <c r="C256" t="str">
        <f t="shared" si="3"/>
        <v>Andhra Pradesh</v>
      </c>
      <c r="D256" t="s">
        <v>2849</v>
      </c>
      <c r="E256">
        <v>0</v>
      </c>
      <c r="F256" t="s">
        <v>1126</v>
      </c>
      <c r="G256" t="s">
        <v>27</v>
      </c>
      <c r="H256">
        <v>202528594</v>
      </c>
      <c r="I256">
        <v>34416887</v>
      </c>
      <c r="J256">
        <v>2019</v>
      </c>
      <c r="K256" t="s">
        <v>1484</v>
      </c>
      <c r="L256" t="s">
        <v>1080</v>
      </c>
    </row>
    <row r="257" spans="1:12" x14ac:dyDescent="0.25">
      <c r="A257" t="s">
        <v>3073</v>
      </c>
      <c r="B257" t="s">
        <v>2341</v>
      </c>
      <c r="C257" t="str">
        <f t="shared" si="3"/>
        <v>Orissa</v>
      </c>
      <c r="D257" t="s">
        <v>21</v>
      </c>
      <c r="E257">
        <v>3</v>
      </c>
      <c r="F257" t="s">
        <v>3286</v>
      </c>
      <c r="G257" t="s">
        <v>97</v>
      </c>
      <c r="H257">
        <v>9547000</v>
      </c>
      <c r="I257">
        <v>0</v>
      </c>
      <c r="J257">
        <v>2019</v>
      </c>
      <c r="K257" t="s">
        <v>1482</v>
      </c>
      <c r="L257" t="s">
        <v>1077</v>
      </c>
    </row>
    <row r="258" spans="1:12" x14ac:dyDescent="0.25">
      <c r="A258" t="s">
        <v>3072</v>
      </c>
      <c r="B258" t="s">
        <v>2339</v>
      </c>
      <c r="C258" t="str">
        <f t="shared" ref="C258:C321" si="4">VLOOKUP(B258,$K$2:$L$547,2,FALSE)</f>
        <v>Assam</v>
      </c>
      <c r="D258" t="s">
        <v>35</v>
      </c>
      <c r="E258">
        <v>0</v>
      </c>
      <c r="F258" t="s">
        <v>3286</v>
      </c>
      <c r="G258" t="s">
        <v>27</v>
      </c>
      <c r="H258">
        <v>13727834</v>
      </c>
      <c r="I258">
        <v>1250000</v>
      </c>
      <c r="J258">
        <v>2019</v>
      </c>
      <c r="K258" t="s">
        <v>537</v>
      </c>
      <c r="L258" t="s">
        <v>1078</v>
      </c>
    </row>
    <row r="259" spans="1:12" x14ac:dyDescent="0.25">
      <c r="A259" t="s">
        <v>3071</v>
      </c>
      <c r="B259" t="s">
        <v>2337</v>
      </c>
      <c r="C259" t="str">
        <f t="shared" si="4"/>
        <v>Tamil Nadu</v>
      </c>
      <c r="D259" t="s">
        <v>305</v>
      </c>
      <c r="E259">
        <v>1</v>
      </c>
      <c r="F259" t="s">
        <v>1126</v>
      </c>
      <c r="G259" t="s">
        <v>27</v>
      </c>
      <c r="H259">
        <v>471186830</v>
      </c>
      <c r="I259">
        <v>81131909</v>
      </c>
      <c r="J259">
        <v>2019</v>
      </c>
      <c r="K259" t="s">
        <v>539</v>
      </c>
      <c r="L259" t="s">
        <v>1078</v>
      </c>
    </row>
    <row r="260" spans="1:12" x14ac:dyDescent="0.25">
      <c r="A260" t="s">
        <v>3070</v>
      </c>
      <c r="B260" t="s">
        <v>2335</v>
      </c>
      <c r="C260" t="str">
        <f t="shared" si="4"/>
        <v>Maharashtra</v>
      </c>
      <c r="D260" t="s">
        <v>53</v>
      </c>
      <c r="E260">
        <v>1</v>
      </c>
      <c r="F260" t="s">
        <v>1126</v>
      </c>
      <c r="G260" t="s">
        <v>27</v>
      </c>
      <c r="H260">
        <v>19616515</v>
      </c>
      <c r="I260">
        <v>1241233</v>
      </c>
      <c r="J260">
        <v>2019</v>
      </c>
      <c r="K260" t="s">
        <v>1111</v>
      </c>
      <c r="L260" t="s">
        <v>1077</v>
      </c>
    </row>
    <row r="261" spans="1:12" x14ac:dyDescent="0.25">
      <c r="A261" t="s">
        <v>3069</v>
      </c>
      <c r="B261" t="s">
        <v>2333</v>
      </c>
      <c r="C261" t="str">
        <f t="shared" si="4"/>
        <v>Tamil Nadu</v>
      </c>
      <c r="D261" t="s">
        <v>305</v>
      </c>
      <c r="E261">
        <v>0</v>
      </c>
      <c r="F261" t="s">
        <v>1126</v>
      </c>
      <c r="G261" t="s">
        <v>27</v>
      </c>
      <c r="H261">
        <v>48172936</v>
      </c>
      <c r="I261">
        <v>0</v>
      </c>
      <c r="J261">
        <v>2019</v>
      </c>
      <c r="K261" t="s">
        <v>541</v>
      </c>
      <c r="L261" t="s">
        <v>1095</v>
      </c>
    </row>
    <row r="262" spans="1:12" x14ac:dyDescent="0.25">
      <c r="A262" t="s">
        <v>3068</v>
      </c>
      <c r="B262" t="s">
        <v>2331</v>
      </c>
      <c r="C262" t="str">
        <f t="shared" si="4"/>
        <v>Orissa</v>
      </c>
      <c r="D262" t="s">
        <v>96</v>
      </c>
      <c r="E262">
        <v>0</v>
      </c>
      <c r="F262" t="s">
        <v>1126</v>
      </c>
      <c r="G262" t="s">
        <v>44</v>
      </c>
      <c r="H262">
        <v>1244722</v>
      </c>
      <c r="I262">
        <v>0</v>
      </c>
      <c r="J262">
        <v>2019</v>
      </c>
      <c r="K262" t="s">
        <v>543</v>
      </c>
      <c r="L262" t="s">
        <v>1096</v>
      </c>
    </row>
    <row r="263" spans="1:12" x14ac:dyDescent="0.25">
      <c r="A263" t="s">
        <v>3067</v>
      </c>
      <c r="B263" t="s">
        <v>2329</v>
      </c>
      <c r="C263" t="str">
        <f t="shared" si="4"/>
        <v>Himachal Pradesh</v>
      </c>
      <c r="D263" t="s">
        <v>21</v>
      </c>
      <c r="E263">
        <v>2</v>
      </c>
      <c r="F263" t="s">
        <v>3286</v>
      </c>
      <c r="G263" t="s">
        <v>97</v>
      </c>
      <c r="H263">
        <v>85841247</v>
      </c>
      <c r="I263">
        <v>3605161</v>
      </c>
      <c r="J263">
        <v>2019</v>
      </c>
      <c r="K263" t="s">
        <v>1475</v>
      </c>
      <c r="L263" t="s">
        <v>1092</v>
      </c>
    </row>
    <row r="264" spans="1:12" x14ac:dyDescent="0.25">
      <c r="A264" t="s">
        <v>3066</v>
      </c>
      <c r="B264" t="s">
        <v>2327</v>
      </c>
      <c r="C264" t="str">
        <f t="shared" si="4"/>
        <v>Chhattisgarh</v>
      </c>
      <c r="D264" t="s">
        <v>21</v>
      </c>
      <c r="E264">
        <v>0</v>
      </c>
      <c r="F264" t="s">
        <v>3286</v>
      </c>
      <c r="G264" t="s">
        <v>27</v>
      </c>
      <c r="H264">
        <v>28675553</v>
      </c>
      <c r="I264">
        <v>679000</v>
      </c>
      <c r="J264">
        <v>2019</v>
      </c>
      <c r="K264" t="s">
        <v>1473</v>
      </c>
      <c r="L264" t="s">
        <v>1079</v>
      </c>
    </row>
    <row r="265" spans="1:12" x14ac:dyDescent="0.25">
      <c r="A265" t="s">
        <v>3065</v>
      </c>
      <c r="B265" t="s">
        <v>2325</v>
      </c>
      <c r="C265" t="str">
        <f t="shared" si="4"/>
        <v>Uttar Pradesh [2000 Onwards]</v>
      </c>
      <c r="D265" t="s">
        <v>21</v>
      </c>
      <c r="E265">
        <v>11</v>
      </c>
      <c r="F265" t="s">
        <v>3286</v>
      </c>
      <c r="G265" t="s">
        <v>15</v>
      </c>
      <c r="H265">
        <v>54287991</v>
      </c>
      <c r="I265">
        <v>28993930</v>
      </c>
      <c r="J265">
        <v>2019</v>
      </c>
      <c r="K265" t="s">
        <v>1472</v>
      </c>
      <c r="L265" t="s">
        <v>1092</v>
      </c>
    </row>
    <row r="266" spans="1:12" x14ac:dyDescent="0.25">
      <c r="A266" t="s">
        <v>3064</v>
      </c>
      <c r="B266" t="s">
        <v>2323</v>
      </c>
      <c r="C266" t="str">
        <f t="shared" si="4"/>
        <v>Tamil Nadu</v>
      </c>
      <c r="D266" t="s">
        <v>35</v>
      </c>
      <c r="E266">
        <v>0</v>
      </c>
      <c r="F266" t="s">
        <v>3286</v>
      </c>
      <c r="G266" t="s">
        <v>27</v>
      </c>
      <c r="H266">
        <v>4174930444</v>
      </c>
      <c r="I266">
        <v>1547511439</v>
      </c>
      <c r="J266">
        <v>2019</v>
      </c>
      <c r="K266" t="s">
        <v>1470</v>
      </c>
      <c r="L266" t="s">
        <v>1095</v>
      </c>
    </row>
    <row r="267" spans="1:12" x14ac:dyDescent="0.25">
      <c r="A267" t="s">
        <v>3063</v>
      </c>
      <c r="B267" t="s">
        <v>2321</v>
      </c>
      <c r="C267" t="str">
        <f t="shared" si="4"/>
        <v>Kerala</v>
      </c>
      <c r="D267" t="s">
        <v>35</v>
      </c>
      <c r="E267">
        <v>3</v>
      </c>
      <c r="F267" t="s">
        <v>3286</v>
      </c>
      <c r="G267" t="s">
        <v>27</v>
      </c>
      <c r="H267">
        <v>29699206</v>
      </c>
      <c r="I267">
        <v>7468633</v>
      </c>
      <c r="J267">
        <v>2019</v>
      </c>
      <c r="K267" t="s">
        <v>549</v>
      </c>
      <c r="L267" t="s">
        <v>1109</v>
      </c>
    </row>
    <row r="268" spans="1:12" x14ac:dyDescent="0.25">
      <c r="A268" t="s">
        <v>3062</v>
      </c>
      <c r="B268" t="s">
        <v>2319</v>
      </c>
      <c r="C268" t="str">
        <f t="shared" si="4"/>
        <v>Uttar Pradesh [2000 Onwards]</v>
      </c>
      <c r="D268" t="s">
        <v>21</v>
      </c>
      <c r="E268">
        <v>0</v>
      </c>
      <c r="F268" t="s">
        <v>3286</v>
      </c>
      <c r="G268" t="s">
        <v>27</v>
      </c>
      <c r="H268">
        <v>132382819</v>
      </c>
      <c r="I268">
        <v>31052190</v>
      </c>
      <c r="J268">
        <v>2019</v>
      </c>
      <c r="K268" t="s">
        <v>551</v>
      </c>
      <c r="L268" t="s">
        <v>1100</v>
      </c>
    </row>
    <row r="269" spans="1:12" x14ac:dyDescent="0.25">
      <c r="A269" t="s">
        <v>2318</v>
      </c>
      <c r="B269" t="s">
        <v>2317</v>
      </c>
      <c r="C269" t="str">
        <f t="shared" si="4"/>
        <v>West Bengal</v>
      </c>
      <c r="D269" t="s">
        <v>253</v>
      </c>
      <c r="E269">
        <v>3</v>
      </c>
      <c r="F269" t="s">
        <v>3286</v>
      </c>
      <c r="G269" t="s">
        <v>97</v>
      </c>
      <c r="H269">
        <v>33979650</v>
      </c>
      <c r="I269">
        <v>0</v>
      </c>
      <c r="J269">
        <v>2019</v>
      </c>
      <c r="K269" t="s">
        <v>553</v>
      </c>
      <c r="L269" t="s">
        <v>1078</v>
      </c>
    </row>
    <row r="270" spans="1:12" x14ac:dyDescent="0.25">
      <c r="A270" t="s">
        <v>1478</v>
      </c>
      <c r="B270" t="s">
        <v>2315</v>
      </c>
      <c r="C270" t="str">
        <f t="shared" si="4"/>
        <v>Bihar [2000 Onwards]</v>
      </c>
      <c r="D270" t="s">
        <v>75</v>
      </c>
      <c r="E270">
        <v>3</v>
      </c>
      <c r="F270" t="s">
        <v>3310</v>
      </c>
      <c r="G270" t="s">
        <v>171</v>
      </c>
      <c r="H270">
        <v>43442051</v>
      </c>
      <c r="I270">
        <v>3000000</v>
      </c>
      <c r="J270">
        <v>2019</v>
      </c>
      <c r="K270" t="s">
        <v>1467</v>
      </c>
      <c r="L270" t="s">
        <v>1092</v>
      </c>
    </row>
    <row r="271" spans="1:12" x14ac:dyDescent="0.25">
      <c r="A271" t="s">
        <v>2314</v>
      </c>
      <c r="B271" t="s">
        <v>2313</v>
      </c>
      <c r="C271" t="str">
        <f t="shared" si="4"/>
        <v>Rajasthan</v>
      </c>
      <c r="D271" t="s">
        <v>21</v>
      </c>
      <c r="E271">
        <v>0</v>
      </c>
      <c r="F271" t="s">
        <v>3286</v>
      </c>
      <c r="G271" t="s">
        <v>27</v>
      </c>
      <c r="H271">
        <v>64867148</v>
      </c>
      <c r="I271">
        <v>22121569</v>
      </c>
      <c r="J271">
        <v>2019</v>
      </c>
      <c r="K271" t="s">
        <v>1465</v>
      </c>
      <c r="L271" t="s">
        <v>1083</v>
      </c>
    </row>
    <row r="272" spans="1:12" x14ac:dyDescent="0.25">
      <c r="A272" t="s">
        <v>3061</v>
      </c>
      <c r="B272" t="s">
        <v>2311</v>
      </c>
      <c r="C272" t="str">
        <f t="shared" si="4"/>
        <v>Assam</v>
      </c>
      <c r="D272" t="s">
        <v>21</v>
      </c>
      <c r="E272">
        <v>0</v>
      </c>
      <c r="F272" t="s">
        <v>3286</v>
      </c>
      <c r="G272" t="s">
        <v>15</v>
      </c>
      <c r="H272">
        <v>1871040</v>
      </c>
      <c r="I272">
        <v>0</v>
      </c>
      <c r="J272">
        <v>2019</v>
      </c>
      <c r="K272" t="s">
        <v>555</v>
      </c>
      <c r="L272" t="s">
        <v>1078</v>
      </c>
    </row>
    <row r="273" spans="1:12" x14ac:dyDescent="0.25">
      <c r="A273" t="s">
        <v>3060</v>
      </c>
      <c r="B273" t="s">
        <v>2308</v>
      </c>
      <c r="C273" t="str">
        <f t="shared" si="4"/>
        <v>Andhra Pradesh</v>
      </c>
      <c r="D273" t="s">
        <v>21</v>
      </c>
      <c r="E273">
        <v>6</v>
      </c>
      <c r="F273" t="s">
        <v>3286</v>
      </c>
      <c r="G273" t="s">
        <v>27</v>
      </c>
      <c r="H273">
        <v>2270000</v>
      </c>
      <c r="I273">
        <v>1341800</v>
      </c>
      <c r="J273">
        <v>2019</v>
      </c>
      <c r="K273" t="s">
        <v>1462</v>
      </c>
      <c r="L273" t="s">
        <v>1084</v>
      </c>
    </row>
    <row r="274" spans="1:12" x14ac:dyDescent="0.25">
      <c r="A274" t="s">
        <v>3059</v>
      </c>
      <c r="B274" t="s">
        <v>2306</v>
      </c>
      <c r="C274" t="str">
        <f t="shared" si="4"/>
        <v>Haryana</v>
      </c>
      <c r="D274" t="s">
        <v>21</v>
      </c>
      <c r="E274">
        <v>0</v>
      </c>
      <c r="F274" t="s">
        <v>3286</v>
      </c>
      <c r="G274" t="s">
        <v>15</v>
      </c>
      <c r="H274">
        <v>2256739</v>
      </c>
      <c r="I274">
        <v>500000</v>
      </c>
      <c r="J274">
        <v>2019</v>
      </c>
      <c r="K274" t="s">
        <v>1460</v>
      </c>
      <c r="L274" t="s">
        <v>1093</v>
      </c>
    </row>
    <row r="275" spans="1:12" x14ac:dyDescent="0.25">
      <c r="A275" t="s">
        <v>3058</v>
      </c>
      <c r="B275" t="s">
        <v>2304</v>
      </c>
      <c r="C275" t="str">
        <f t="shared" si="4"/>
        <v>Tamil Nadu</v>
      </c>
      <c r="D275" t="s">
        <v>35</v>
      </c>
      <c r="E275">
        <v>0</v>
      </c>
      <c r="F275" t="s">
        <v>3286</v>
      </c>
      <c r="G275" t="s">
        <v>27</v>
      </c>
      <c r="H275">
        <v>6046055</v>
      </c>
      <c r="I275">
        <v>379000</v>
      </c>
      <c r="J275">
        <v>2019</v>
      </c>
      <c r="K275" t="s">
        <v>2303</v>
      </c>
      <c r="L275" t="s">
        <v>1081</v>
      </c>
    </row>
    <row r="276" spans="1:12" x14ac:dyDescent="0.25">
      <c r="A276" t="s">
        <v>3057</v>
      </c>
      <c r="B276" t="s">
        <v>2301</v>
      </c>
      <c r="C276" t="str">
        <f t="shared" si="4"/>
        <v>Kerala</v>
      </c>
      <c r="D276" t="s">
        <v>35</v>
      </c>
      <c r="E276">
        <v>1</v>
      </c>
      <c r="F276" t="s">
        <v>3286</v>
      </c>
      <c r="G276" t="s">
        <v>15</v>
      </c>
      <c r="H276">
        <v>21570257</v>
      </c>
      <c r="I276">
        <v>862257</v>
      </c>
      <c r="J276">
        <v>2019</v>
      </c>
      <c r="K276" t="s">
        <v>561</v>
      </c>
      <c r="L276" t="s">
        <v>1096</v>
      </c>
    </row>
    <row r="277" spans="1:12" x14ac:dyDescent="0.25">
      <c r="A277" t="s">
        <v>3056</v>
      </c>
      <c r="B277" t="s">
        <v>2299</v>
      </c>
      <c r="C277" t="str">
        <f t="shared" si="4"/>
        <v>Bihar [2000 Onwards]</v>
      </c>
      <c r="D277" t="s">
        <v>75</v>
      </c>
      <c r="E277">
        <v>1</v>
      </c>
      <c r="F277" t="s">
        <v>3310</v>
      </c>
      <c r="G277" t="s">
        <v>15</v>
      </c>
      <c r="H277">
        <v>13302734</v>
      </c>
      <c r="I277">
        <v>3130766</v>
      </c>
      <c r="J277">
        <v>2019</v>
      </c>
      <c r="K277" t="s">
        <v>563</v>
      </c>
      <c r="L277" t="s">
        <v>1077</v>
      </c>
    </row>
    <row r="278" spans="1:12" x14ac:dyDescent="0.25">
      <c r="A278" t="s">
        <v>3055</v>
      </c>
      <c r="B278" t="s">
        <v>2297</v>
      </c>
      <c r="C278" t="str">
        <f t="shared" si="4"/>
        <v>Uttar Pradesh [2000 Onwards]</v>
      </c>
      <c r="D278" t="s">
        <v>21</v>
      </c>
      <c r="E278">
        <v>4</v>
      </c>
      <c r="F278" t="s">
        <v>3286</v>
      </c>
      <c r="G278" t="s">
        <v>15</v>
      </c>
      <c r="H278">
        <v>59336113</v>
      </c>
      <c r="I278">
        <v>20730086</v>
      </c>
      <c r="J278">
        <v>2019</v>
      </c>
      <c r="K278" t="s">
        <v>565</v>
      </c>
      <c r="L278" t="s">
        <v>1088</v>
      </c>
    </row>
    <row r="279" spans="1:12" x14ac:dyDescent="0.25">
      <c r="A279" t="s">
        <v>3054</v>
      </c>
      <c r="B279" t="s">
        <v>2295</v>
      </c>
      <c r="C279" t="str">
        <f t="shared" si="4"/>
        <v>Orissa</v>
      </c>
      <c r="D279" t="s">
        <v>96</v>
      </c>
      <c r="E279">
        <v>0</v>
      </c>
      <c r="F279" t="s">
        <v>1126</v>
      </c>
      <c r="G279" t="s">
        <v>15</v>
      </c>
      <c r="H279">
        <v>22309172</v>
      </c>
      <c r="I279">
        <v>4133506</v>
      </c>
      <c r="J279">
        <v>2019</v>
      </c>
      <c r="K279" t="s">
        <v>569</v>
      </c>
      <c r="L279" t="s">
        <v>1092</v>
      </c>
    </row>
    <row r="280" spans="1:12" x14ac:dyDescent="0.25">
      <c r="A280" t="s">
        <v>3053</v>
      </c>
      <c r="B280" t="s">
        <v>2293</v>
      </c>
      <c r="C280" t="str">
        <f t="shared" si="4"/>
        <v>Orissa</v>
      </c>
      <c r="D280" t="s">
        <v>96</v>
      </c>
      <c r="E280">
        <v>0</v>
      </c>
      <c r="F280" t="s">
        <v>1126</v>
      </c>
      <c r="G280" t="s">
        <v>11</v>
      </c>
      <c r="H280">
        <v>340580</v>
      </c>
      <c r="I280">
        <v>0</v>
      </c>
      <c r="J280">
        <v>2019</v>
      </c>
      <c r="K280" t="s">
        <v>571</v>
      </c>
      <c r="L280" t="s">
        <v>1083</v>
      </c>
    </row>
    <row r="281" spans="1:12" x14ac:dyDescent="0.25">
      <c r="A281" t="s">
        <v>3052</v>
      </c>
      <c r="B281" t="s">
        <v>2291</v>
      </c>
      <c r="C281" t="str">
        <f t="shared" si="4"/>
        <v>Punjab</v>
      </c>
      <c r="D281" t="s">
        <v>35</v>
      </c>
      <c r="E281">
        <v>0</v>
      </c>
      <c r="F281" t="s">
        <v>3286</v>
      </c>
      <c r="G281" t="s">
        <v>146</v>
      </c>
      <c r="H281">
        <v>81393500</v>
      </c>
      <c r="I281">
        <v>4655000</v>
      </c>
      <c r="J281">
        <v>2019</v>
      </c>
      <c r="K281" t="s">
        <v>573</v>
      </c>
      <c r="L281" t="s">
        <v>1093</v>
      </c>
    </row>
    <row r="282" spans="1:12" x14ac:dyDescent="0.25">
      <c r="A282" t="s">
        <v>3051</v>
      </c>
      <c r="B282" t="s">
        <v>2289</v>
      </c>
      <c r="C282" t="str">
        <f t="shared" si="4"/>
        <v>Bihar [2000 Onwards]</v>
      </c>
      <c r="D282" t="s">
        <v>1798</v>
      </c>
      <c r="E282">
        <v>1</v>
      </c>
      <c r="F282" t="s">
        <v>1126</v>
      </c>
      <c r="G282" t="s">
        <v>15</v>
      </c>
      <c r="H282">
        <v>109788313</v>
      </c>
      <c r="I282">
        <v>0</v>
      </c>
      <c r="J282">
        <v>2019</v>
      </c>
      <c r="K282" t="s">
        <v>1449</v>
      </c>
      <c r="L282" t="s">
        <v>1078</v>
      </c>
    </row>
    <row r="283" spans="1:12" x14ac:dyDescent="0.25">
      <c r="A283" t="s">
        <v>3050</v>
      </c>
      <c r="B283" t="s">
        <v>2287</v>
      </c>
      <c r="C283" t="str">
        <f t="shared" si="4"/>
        <v>Madhya Pradesh [2000 Onwards]</v>
      </c>
      <c r="D283" t="s">
        <v>21</v>
      </c>
      <c r="E283">
        <v>0</v>
      </c>
      <c r="F283" t="s">
        <v>3286</v>
      </c>
      <c r="G283" t="s">
        <v>27</v>
      </c>
      <c r="H283">
        <v>10589334</v>
      </c>
      <c r="I283">
        <v>2507176</v>
      </c>
      <c r="J283">
        <v>2019</v>
      </c>
      <c r="K283" t="s">
        <v>577</v>
      </c>
      <c r="L283" t="s">
        <v>1095</v>
      </c>
    </row>
    <row r="284" spans="1:12" x14ac:dyDescent="0.25">
      <c r="A284" t="s">
        <v>3049</v>
      </c>
      <c r="B284" t="s">
        <v>2285</v>
      </c>
      <c r="C284" t="str">
        <f t="shared" si="4"/>
        <v>Andhra Pradesh</v>
      </c>
      <c r="D284" t="s">
        <v>10</v>
      </c>
      <c r="E284">
        <v>5</v>
      </c>
      <c r="F284" t="s">
        <v>1126</v>
      </c>
      <c r="G284" t="s">
        <v>97</v>
      </c>
      <c r="H284">
        <v>1074671341</v>
      </c>
      <c r="I284">
        <v>80721594</v>
      </c>
      <c r="J284">
        <v>2019</v>
      </c>
      <c r="K284" t="s">
        <v>579</v>
      </c>
      <c r="L284" t="s">
        <v>1095</v>
      </c>
    </row>
    <row r="285" spans="1:12" x14ac:dyDescent="0.25">
      <c r="A285" t="s">
        <v>3048</v>
      </c>
      <c r="B285" t="s">
        <v>2283</v>
      </c>
      <c r="C285" t="str">
        <f t="shared" si="4"/>
        <v>Madhya Pradesh [2000 Onwards]</v>
      </c>
      <c r="D285" t="s">
        <v>21</v>
      </c>
      <c r="E285">
        <v>0</v>
      </c>
      <c r="F285" t="s">
        <v>3286</v>
      </c>
      <c r="G285" t="s">
        <v>27</v>
      </c>
      <c r="H285">
        <v>19076515</v>
      </c>
      <c r="I285">
        <v>4819099</v>
      </c>
      <c r="J285">
        <v>2019</v>
      </c>
      <c r="K285" t="s">
        <v>1445</v>
      </c>
      <c r="L285" t="s">
        <v>1089</v>
      </c>
    </row>
    <row r="286" spans="1:12" x14ac:dyDescent="0.25">
      <c r="A286" t="s">
        <v>3047</v>
      </c>
      <c r="B286" t="s">
        <v>2281</v>
      </c>
      <c r="C286" t="str">
        <f t="shared" si="4"/>
        <v>Madhya Pradesh [2000 Onwards]</v>
      </c>
      <c r="D286" t="s">
        <v>21</v>
      </c>
      <c r="E286">
        <v>0</v>
      </c>
      <c r="F286" t="s">
        <v>3286</v>
      </c>
      <c r="G286" t="s">
        <v>11</v>
      </c>
      <c r="H286">
        <v>67303990</v>
      </c>
      <c r="I286">
        <v>1885020</v>
      </c>
      <c r="J286">
        <v>2019</v>
      </c>
      <c r="K286" t="s">
        <v>581</v>
      </c>
      <c r="L286" t="s">
        <v>1093</v>
      </c>
    </row>
    <row r="287" spans="1:12" x14ac:dyDescent="0.25">
      <c r="A287" t="s">
        <v>3046</v>
      </c>
      <c r="B287" t="s">
        <v>2279</v>
      </c>
      <c r="C287" t="str">
        <f t="shared" si="4"/>
        <v>Gujarat</v>
      </c>
      <c r="D287" t="s">
        <v>21</v>
      </c>
      <c r="E287">
        <v>0</v>
      </c>
      <c r="F287" t="s">
        <v>3286</v>
      </c>
      <c r="G287" t="s">
        <v>146</v>
      </c>
      <c r="H287">
        <v>13023202</v>
      </c>
      <c r="I287">
        <v>995240</v>
      </c>
      <c r="J287">
        <v>2019</v>
      </c>
      <c r="K287" t="s">
        <v>583</v>
      </c>
      <c r="L287" t="s">
        <v>1098</v>
      </c>
    </row>
    <row r="288" spans="1:12" x14ac:dyDescent="0.25">
      <c r="A288" t="s">
        <v>2278</v>
      </c>
      <c r="B288" t="s">
        <v>2277</v>
      </c>
      <c r="C288" t="str">
        <f t="shared" si="4"/>
        <v>Uttar Pradesh [2000 Onwards]</v>
      </c>
      <c r="D288" t="s">
        <v>21</v>
      </c>
      <c r="E288">
        <v>1</v>
      </c>
      <c r="F288" t="s">
        <v>3286</v>
      </c>
      <c r="G288" t="s">
        <v>11</v>
      </c>
      <c r="H288">
        <v>45295455</v>
      </c>
      <c r="I288">
        <v>0</v>
      </c>
      <c r="J288">
        <v>2019</v>
      </c>
      <c r="K288" t="s">
        <v>587</v>
      </c>
      <c r="L288" t="s">
        <v>1077</v>
      </c>
    </row>
    <row r="289" spans="1:12" x14ac:dyDescent="0.25">
      <c r="A289" t="s">
        <v>3045</v>
      </c>
      <c r="B289" t="s">
        <v>2275</v>
      </c>
      <c r="C289" t="str">
        <f t="shared" si="4"/>
        <v>Jharkhand</v>
      </c>
      <c r="D289" t="s">
        <v>21</v>
      </c>
      <c r="E289">
        <v>0</v>
      </c>
      <c r="F289" t="s">
        <v>3286</v>
      </c>
      <c r="G289" t="s">
        <v>97</v>
      </c>
      <c r="H289">
        <v>91507865</v>
      </c>
      <c r="I289">
        <v>27106434</v>
      </c>
      <c r="J289">
        <v>2019</v>
      </c>
      <c r="K289" t="s">
        <v>589</v>
      </c>
      <c r="L289" t="s">
        <v>1098</v>
      </c>
    </row>
    <row r="290" spans="1:12" x14ac:dyDescent="0.25">
      <c r="A290" t="s">
        <v>3044</v>
      </c>
      <c r="B290" t="s">
        <v>2273</v>
      </c>
      <c r="C290" t="str">
        <f t="shared" si="4"/>
        <v>Bihar [2000 Onwards]</v>
      </c>
      <c r="D290" t="s">
        <v>35</v>
      </c>
      <c r="E290">
        <v>1</v>
      </c>
      <c r="F290" t="s">
        <v>3286</v>
      </c>
      <c r="G290" t="s">
        <v>11</v>
      </c>
      <c r="H290">
        <v>90973803</v>
      </c>
      <c r="I290">
        <v>5383958</v>
      </c>
      <c r="J290">
        <v>2019</v>
      </c>
      <c r="K290" t="s">
        <v>591</v>
      </c>
      <c r="L290" t="s">
        <v>1098</v>
      </c>
    </row>
    <row r="291" spans="1:12" x14ac:dyDescent="0.25">
      <c r="A291" t="s">
        <v>3043</v>
      </c>
      <c r="B291" t="s">
        <v>2271</v>
      </c>
      <c r="C291" t="str">
        <f t="shared" si="4"/>
        <v>Jharkhand</v>
      </c>
      <c r="D291" t="s">
        <v>21</v>
      </c>
      <c r="E291">
        <v>0</v>
      </c>
      <c r="F291" t="s">
        <v>3286</v>
      </c>
      <c r="G291" t="s">
        <v>27</v>
      </c>
      <c r="H291">
        <v>97636939</v>
      </c>
      <c r="I291">
        <v>3189066</v>
      </c>
      <c r="J291">
        <v>2019</v>
      </c>
      <c r="K291" t="s">
        <v>1438</v>
      </c>
      <c r="L291" t="s">
        <v>1080</v>
      </c>
    </row>
    <row r="292" spans="1:12" x14ac:dyDescent="0.25">
      <c r="A292" t="s">
        <v>2270</v>
      </c>
      <c r="B292" t="s">
        <v>2269</v>
      </c>
      <c r="C292" t="str">
        <f t="shared" si="4"/>
        <v>Assam</v>
      </c>
      <c r="D292" t="s">
        <v>60</v>
      </c>
      <c r="E292">
        <v>5</v>
      </c>
      <c r="F292" t="s">
        <v>3309</v>
      </c>
      <c r="G292" t="s">
        <v>97</v>
      </c>
      <c r="H292">
        <v>13013994</v>
      </c>
      <c r="I292">
        <v>175069</v>
      </c>
      <c r="J292">
        <v>2019</v>
      </c>
      <c r="K292" t="s">
        <v>595</v>
      </c>
      <c r="L292" t="s">
        <v>1078</v>
      </c>
    </row>
    <row r="293" spans="1:12" x14ac:dyDescent="0.25">
      <c r="A293" t="s">
        <v>3042</v>
      </c>
      <c r="B293" t="s">
        <v>2267</v>
      </c>
      <c r="C293" t="str">
        <f t="shared" si="4"/>
        <v>Karnataka</v>
      </c>
      <c r="D293" t="s">
        <v>21</v>
      </c>
      <c r="E293">
        <v>2</v>
      </c>
      <c r="F293" t="s">
        <v>3286</v>
      </c>
      <c r="G293" t="s">
        <v>97</v>
      </c>
      <c r="H293">
        <v>174557500</v>
      </c>
      <c r="I293">
        <v>19865690</v>
      </c>
      <c r="J293">
        <v>2019</v>
      </c>
      <c r="K293" t="s">
        <v>597</v>
      </c>
      <c r="L293" t="s">
        <v>1104</v>
      </c>
    </row>
    <row r="294" spans="1:12" x14ac:dyDescent="0.25">
      <c r="A294" t="s">
        <v>3041</v>
      </c>
      <c r="B294" t="s">
        <v>2265</v>
      </c>
      <c r="C294" t="str">
        <f t="shared" si="4"/>
        <v>Maharashtra</v>
      </c>
      <c r="D294" t="s">
        <v>53</v>
      </c>
      <c r="E294">
        <v>0</v>
      </c>
      <c r="F294" t="s">
        <v>1126</v>
      </c>
      <c r="G294" t="s">
        <v>27</v>
      </c>
      <c r="H294">
        <v>95171892</v>
      </c>
      <c r="I294">
        <v>10580414</v>
      </c>
      <c r="J294">
        <v>2019</v>
      </c>
      <c r="K294" t="s">
        <v>601</v>
      </c>
      <c r="L294" t="s">
        <v>1093</v>
      </c>
    </row>
    <row r="295" spans="1:12" x14ac:dyDescent="0.25">
      <c r="A295" t="s">
        <v>3040</v>
      </c>
      <c r="B295" t="s">
        <v>1429</v>
      </c>
      <c r="C295" t="str">
        <f t="shared" si="4"/>
        <v>West Bengal</v>
      </c>
      <c r="D295" t="s">
        <v>253</v>
      </c>
      <c r="E295">
        <v>3</v>
      </c>
      <c r="F295" t="s">
        <v>3286</v>
      </c>
      <c r="G295" t="s">
        <v>15</v>
      </c>
      <c r="H295">
        <v>10308401</v>
      </c>
      <c r="I295">
        <v>0</v>
      </c>
      <c r="J295">
        <v>2019</v>
      </c>
      <c r="K295" t="s">
        <v>603</v>
      </c>
      <c r="L295" t="s">
        <v>1104</v>
      </c>
    </row>
    <row r="296" spans="1:12" x14ac:dyDescent="0.25">
      <c r="A296" t="s">
        <v>3039</v>
      </c>
      <c r="B296" t="s">
        <v>2261</v>
      </c>
      <c r="C296" t="str">
        <f t="shared" si="4"/>
        <v>West Bengal</v>
      </c>
      <c r="D296" t="s">
        <v>253</v>
      </c>
      <c r="E296">
        <v>2</v>
      </c>
      <c r="F296" t="s">
        <v>3286</v>
      </c>
      <c r="G296" t="s">
        <v>15</v>
      </c>
      <c r="H296">
        <v>61176355</v>
      </c>
      <c r="I296">
        <v>0</v>
      </c>
      <c r="J296">
        <v>2019</v>
      </c>
      <c r="K296" t="s">
        <v>605</v>
      </c>
      <c r="L296" t="s">
        <v>1096</v>
      </c>
    </row>
    <row r="297" spans="1:12" x14ac:dyDescent="0.25">
      <c r="A297" t="s">
        <v>3038</v>
      </c>
      <c r="B297" t="s">
        <v>2259</v>
      </c>
      <c r="C297" t="str">
        <f t="shared" si="4"/>
        <v>Kerala</v>
      </c>
      <c r="D297" t="s">
        <v>3037</v>
      </c>
      <c r="E297">
        <v>5</v>
      </c>
      <c r="F297" t="s">
        <v>3310</v>
      </c>
      <c r="G297" t="s">
        <v>11</v>
      </c>
      <c r="H297">
        <v>17500650</v>
      </c>
      <c r="I297">
        <v>3270587</v>
      </c>
      <c r="J297">
        <v>2019</v>
      </c>
      <c r="K297" t="s">
        <v>609</v>
      </c>
      <c r="L297" t="s">
        <v>1097</v>
      </c>
    </row>
    <row r="298" spans="1:12" x14ac:dyDescent="0.25">
      <c r="A298" t="s">
        <v>3036</v>
      </c>
      <c r="B298" t="s">
        <v>2257</v>
      </c>
      <c r="C298" t="str">
        <f t="shared" si="4"/>
        <v>Karnataka</v>
      </c>
      <c r="D298" t="s">
        <v>21</v>
      </c>
      <c r="E298">
        <v>1</v>
      </c>
      <c r="F298" t="s">
        <v>3286</v>
      </c>
      <c r="G298" t="s">
        <v>61</v>
      </c>
      <c r="H298">
        <v>28725791</v>
      </c>
      <c r="I298">
        <v>22475333</v>
      </c>
      <c r="J298">
        <v>2019</v>
      </c>
      <c r="K298" t="s">
        <v>611</v>
      </c>
      <c r="L298" t="s">
        <v>1079</v>
      </c>
    </row>
    <row r="299" spans="1:12" x14ac:dyDescent="0.25">
      <c r="A299" t="s">
        <v>3035</v>
      </c>
      <c r="B299" t="s">
        <v>2255</v>
      </c>
      <c r="C299" t="str">
        <f t="shared" si="4"/>
        <v>Orissa</v>
      </c>
      <c r="D299" t="s">
        <v>35</v>
      </c>
      <c r="E299">
        <v>0</v>
      </c>
      <c r="F299" t="s">
        <v>3286</v>
      </c>
      <c r="G299" t="s">
        <v>11</v>
      </c>
      <c r="H299">
        <v>37587560</v>
      </c>
      <c r="I299">
        <v>1217963</v>
      </c>
      <c r="J299">
        <v>2019</v>
      </c>
      <c r="K299" t="s">
        <v>1429</v>
      </c>
      <c r="L299" t="s">
        <v>1084</v>
      </c>
    </row>
    <row r="300" spans="1:12" x14ac:dyDescent="0.25">
      <c r="A300" t="s">
        <v>3034</v>
      </c>
      <c r="B300" t="s">
        <v>2253</v>
      </c>
      <c r="C300" t="str">
        <f t="shared" si="4"/>
        <v>Chhattisgarh</v>
      </c>
      <c r="D300" t="s">
        <v>35</v>
      </c>
      <c r="E300">
        <v>0</v>
      </c>
      <c r="F300" t="s">
        <v>3286</v>
      </c>
      <c r="G300" t="s">
        <v>27</v>
      </c>
      <c r="H300">
        <v>150639697</v>
      </c>
      <c r="I300">
        <v>0</v>
      </c>
      <c r="J300">
        <v>2019</v>
      </c>
      <c r="K300" t="s">
        <v>1427</v>
      </c>
      <c r="L300" t="s">
        <v>1084</v>
      </c>
    </row>
    <row r="301" spans="1:12" x14ac:dyDescent="0.25">
      <c r="A301" t="s">
        <v>2252</v>
      </c>
      <c r="B301" t="s">
        <v>2251</v>
      </c>
      <c r="C301" t="str">
        <f t="shared" si="4"/>
        <v>Rajasthan</v>
      </c>
      <c r="D301" t="s">
        <v>21</v>
      </c>
      <c r="E301">
        <v>1</v>
      </c>
      <c r="F301" t="s">
        <v>3286</v>
      </c>
      <c r="G301" t="s">
        <v>27</v>
      </c>
      <c r="H301">
        <v>48347737</v>
      </c>
      <c r="I301">
        <v>0</v>
      </c>
      <c r="J301">
        <v>2019</v>
      </c>
      <c r="K301" t="s">
        <v>1425</v>
      </c>
      <c r="L301" t="s">
        <v>1083</v>
      </c>
    </row>
    <row r="302" spans="1:12" x14ac:dyDescent="0.25">
      <c r="A302" t="s">
        <v>3033</v>
      </c>
      <c r="B302" t="s">
        <v>2250</v>
      </c>
      <c r="C302" t="str">
        <f t="shared" si="4"/>
        <v>Kerala</v>
      </c>
      <c r="D302" t="s">
        <v>3032</v>
      </c>
      <c r="E302">
        <v>0</v>
      </c>
      <c r="F302" t="s">
        <v>3310</v>
      </c>
      <c r="G302" t="s">
        <v>11</v>
      </c>
      <c r="H302">
        <v>26027478</v>
      </c>
      <c r="I302">
        <v>495778</v>
      </c>
      <c r="J302">
        <v>2019</v>
      </c>
      <c r="K302" t="s">
        <v>615</v>
      </c>
      <c r="L302" t="s">
        <v>1097</v>
      </c>
    </row>
    <row r="303" spans="1:12" x14ac:dyDescent="0.25">
      <c r="A303" t="s">
        <v>3031</v>
      </c>
      <c r="B303" t="s">
        <v>2247</v>
      </c>
      <c r="C303" t="str">
        <f t="shared" si="4"/>
        <v>Kerala</v>
      </c>
      <c r="D303" t="s">
        <v>35</v>
      </c>
      <c r="E303">
        <v>1</v>
      </c>
      <c r="F303" t="s">
        <v>3286</v>
      </c>
      <c r="G303" t="s">
        <v>15</v>
      </c>
      <c r="H303">
        <v>12502009</v>
      </c>
      <c r="I303">
        <v>3174805</v>
      </c>
      <c r="J303">
        <v>2019</v>
      </c>
      <c r="K303" t="s">
        <v>617</v>
      </c>
      <c r="L303" t="s">
        <v>1095</v>
      </c>
    </row>
    <row r="304" spans="1:12" x14ac:dyDescent="0.25">
      <c r="A304" t="s">
        <v>3030</v>
      </c>
      <c r="B304" t="s">
        <v>2245</v>
      </c>
      <c r="C304" t="str">
        <f t="shared" si="4"/>
        <v>Tamil Nadu</v>
      </c>
      <c r="D304" t="s">
        <v>35</v>
      </c>
      <c r="E304">
        <v>5</v>
      </c>
      <c r="F304" t="s">
        <v>3286</v>
      </c>
      <c r="G304" t="s">
        <v>27</v>
      </c>
      <c r="H304">
        <v>121087979</v>
      </c>
      <c r="I304">
        <v>66817959</v>
      </c>
      <c r="J304">
        <v>2019</v>
      </c>
      <c r="K304" t="s">
        <v>1421</v>
      </c>
      <c r="L304" t="s">
        <v>1100</v>
      </c>
    </row>
    <row r="305" spans="1:12" x14ac:dyDescent="0.25">
      <c r="A305" t="s">
        <v>3029</v>
      </c>
      <c r="B305" t="s">
        <v>2243</v>
      </c>
      <c r="C305" t="str">
        <f t="shared" si="4"/>
        <v>West Bengal</v>
      </c>
      <c r="D305" t="s">
        <v>253</v>
      </c>
      <c r="E305">
        <v>0</v>
      </c>
      <c r="F305" t="s">
        <v>3286</v>
      </c>
      <c r="G305" t="s">
        <v>15</v>
      </c>
      <c r="H305">
        <v>26495250</v>
      </c>
      <c r="I305">
        <v>671138</v>
      </c>
      <c r="J305">
        <v>2019</v>
      </c>
      <c r="K305" t="s">
        <v>619</v>
      </c>
      <c r="L305" t="s">
        <v>1081</v>
      </c>
    </row>
    <row r="306" spans="1:12" x14ac:dyDescent="0.25">
      <c r="A306" t="s">
        <v>3028</v>
      </c>
      <c r="B306" t="s">
        <v>2241</v>
      </c>
      <c r="C306" t="str">
        <f t="shared" si="4"/>
        <v>Andhra Pradesh</v>
      </c>
      <c r="D306" t="s">
        <v>2849</v>
      </c>
      <c r="E306">
        <v>0</v>
      </c>
      <c r="F306" t="s">
        <v>1126</v>
      </c>
      <c r="G306" t="s">
        <v>27</v>
      </c>
      <c r="H306">
        <v>325914387</v>
      </c>
      <c r="I306">
        <v>62070621</v>
      </c>
      <c r="J306">
        <v>2019</v>
      </c>
      <c r="K306" t="s">
        <v>621</v>
      </c>
      <c r="L306" t="s">
        <v>1083</v>
      </c>
    </row>
    <row r="307" spans="1:12" x14ac:dyDescent="0.25">
      <c r="A307" t="s">
        <v>3027</v>
      </c>
      <c r="B307" t="s">
        <v>2239</v>
      </c>
      <c r="C307" t="str">
        <f t="shared" si="4"/>
        <v>Haryana</v>
      </c>
      <c r="D307" t="s">
        <v>21</v>
      </c>
      <c r="E307">
        <v>0</v>
      </c>
      <c r="F307" t="s">
        <v>3286</v>
      </c>
      <c r="G307" t="s">
        <v>11</v>
      </c>
      <c r="H307">
        <v>35785621</v>
      </c>
      <c r="I307">
        <v>5720000</v>
      </c>
      <c r="J307">
        <v>2019</v>
      </c>
      <c r="K307" t="s">
        <v>1417</v>
      </c>
      <c r="L307" t="s">
        <v>1083</v>
      </c>
    </row>
    <row r="308" spans="1:12" x14ac:dyDescent="0.25">
      <c r="A308" t="s">
        <v>3026</v>
      </c>
      <c r="B308" t="s">
        <v>2237</v>
      </c>
      <c r="C308" t="str">
        <f t="shared" si="4"/>
        <v>Uttar Pradesh [2000 Onwards]</v>
      </c>
      <c r="D308" t="s">
        <v>21</v>
      </c>
      <c r="E308">
        <v>2</v>
      </c>
      <c r="F308" t="s">
        <v>3286</v>
      </c>
      <c r="G308" t="s">
        <v>97</v>
      </c>
      <c r="H308">
        <v>21860780</v>
      </c>
      <c r="I308">
        <v>316847</v>
      </c>
      <c r="J308">
        <v>2019</v>
      </c>
      <c r="K308" t="s">
        <v>625</v>
      </c>
      <c r="L308" t="s">
        <v>1092</v>
      </c>
    </row>
    <row r="309" spans="1:12" x14ac:dyDescent="0.25">
      <c r="A309" t="s">
        <v>3025</v>
      </c>
      <c r="B309" t="s">
        <v>2235</v>
      </c>
      <c r="C309" t="str">
        <f t="shared" si="4"/>
        <v>Jammu AND Kashmir</v>
      </c>
      <c r="D309" t="s">
        <v>21</v>
      </c>
      <c r="E309">
        <v>1</v>
      </c>
      <c r="F309" t="s">
        <v>3286</v>
      </c>
      <c r="G309" t="s">
        <v>15</v>
      </c>
      <c r="H309">
        <v>981904</v>
      </c>
      <c r="I309">
        <v>0</v>
      </c>
      <c r="J309">
        <v>2019</v>
      </c>
      <c r="K309" t="s">
        <v>1415</v>
      </c>
      <c r="L309" t="s">
        <v>1084</v>
      </c>
    </row>
    <row r="310" spans="1:12" x14ac:dyDescent="0.25">
      <c r="A310" t="s">
        <v>3024</v>
      </c>
      <c r="B310" t="s">
        <v>2233</v>
      </c>
      <c r="C310" t="str">
        <f t="shared" si="4"/>
        <v>Assam</v>
      </c>
      <c r="D310" t="s">
        <v>21</v>
      </c>
      <c r="E310">
        <v>0</v>
      </c>
      <c r="F310" t="s">
        <v>3286</v>
      </c>
      <c r="G310" t="s">
        <v>97</v>
      </c>
      <c r="H310">
        <v>14307978</v>
      </c>
      <c r="I310">
        <v>5839285</v>
      </c>
      <c r="J310">
        <v>2019</v>
      </c>
      <c r="K310" t="s">
        <v>627</v>
      </c>
      <c r="L310" t="s">
        <v>1077</v>
      </c>
    </row>
    <row r="311" spans="1:12" x14ac:dyDescent="0.25">
      <c r="A311" t="s">
        <v>3023</v>
      </c>
      <c r="B311" t="s">
        <v>2231</v>
      </c>
      <c r="C311" t="str">
        <f t="shared" si="4"/>
        <v>Lakshadweep</v>
      </c>
      <c r="D311" t="s">
        <v>24</v>
      </c>
      <c r="E311">
        <v>2</v>
      </c>
      <c r="F311" t="s">
        <v>3286</v>
      </c>
      <c r="G311" t="s">
        <v>27</v>
      </c>
      <c r="H311">
        <v>938641</v>
      </c>
      <c r="I311">
        <v>0</v>
      </c>
      <c r="J311">
        <v>2019</v>
      </c>
      <c r="K311" t="s">
        <v>629</v>
      </c>
      <c r="L311" t="s">
        <v>1088</v>
      </c>
    </row>
    <row r="312" spans="1:12" x14ac:dyDescent="0.25">
      <c r="A312" t="s">
        <v>3022</v>
      </c>
      <c r="B312" t="s">
        <v>2229</v>
      </c>
      <c r="C312" t="str">
        <f t="shared" si="4"/>
        <v>Uttar Pradesh [2000 Onwards]</v>
      </c>
      <c r="D312" t="s">
        <v>30</v>
      </c>
      <c r="E312">
        <v>0</v>
      </c>
      <c r="F312" t="s">
        <v>3286</v>
      </c>
      <c r="G312" t="s">
        <v>11</v>
      </c>
      <c r="H312">
        <v>88451770</v>
      </c>
      <c r="I312">
        <v>0</v>
      </c>
      <c r="J312">
        <v>2019</v>
      </c>
      <c r="K312" t="s">
        <v>1412</v>
      </c>
      <c r="L312" t="s">
        <v>1078</v>
      </c>
    </row>
    <row r="313" spans="1:12" x14ac:dyDescent="0.25">
      <c r="A313" t="s">
        <v>3021</v>
      </c>
      <c r="B313" t="s">
        <v>2227</v>
      </c>
      <c r="C313" t="str">
        <f t="shared" si="4"/>
        <v>Maharashtra</v>
      </c>
      <c r="D313" t="s">
        <v>21</v>
      </c>
      <c r="E313">
        <v>0</v>
      </c>
      <c r="F313" t="s">
        <v>3286</v>
      </c>
      <c r="G313" t="s">
        <v>61</v>
      </c>
      <c r="H313">
        <v>286478302</v>
      </c>
      <c r="I313">
        <v>100250602</v>
      </c>
      <c r="J313">
        <v>2019</v>
      </c>
      <c r="K313" t="s">
        <v>633</v>
      </c>
      <c r="L313" t="s">
        <v>1805</v>
      </c>
    </row>
    <row r="314" spans="1:12" x14ac:dyDescent="0.25">
      <c r="A314" t="s">
        <v>2226</v>
      </c>
      <c r="B314" t="s">
        <v>2225</v>
      </c>
      <c r="C314" t="str">
        <f t="shared" si="4"/>
        <v>Jharkhand</v>
      </c>
      <c r="D314" t="s">
        <v>21</v>
      </c>
      <c r="E314">
        <v>0</v>
      </c>
      <c r="F314" t="s">
        <v>3286</v>
      </c>
      <c r="G314" t="s">
        <v>15</v>
      </c>
      <c r="H314">
        <v>12947303</v>
      </c>
      <c r="I314">
        <v>525000</v>
      </c>
      <c r="J314">
        <v>2019</v>
      </c>
      <c r="K314" t="s">
        <v>635</v>
      </c>
      <c r="L314" t="s">
        <v>1096</v>
      </c>
    </row>
    <row r="315" spans="1:12" x14ac:dyDescent="0.25">
      <c r="A315" t="s">
        <v>3020</v>
      </c>
      <c r="B315" t="s">
        <v>2223</v>
      </c>
      <c r="C315" t="str">
        <f t="shared" si="4"/>
        <v>Uttar Pradesh [2000 Onwards]</v>
      </c>
      <c r="D315" t="s">
        <v>21</v>
      </c>
      <c r="E315">
        <v>0</v>
      </c>
      <c r="F315" t="s">
        <v>3286</v>
      </c>
      <c r="G315" t="s">
        <v>27</v>
      </c>
      <c r="H315">
        <v>51492709</v>
      </c>
      <c r="I315">
        <v>0</v>
      </c>
      <c r="J315">
        <v>2019</v>
      </c>
      <c r="K315" t="s">
        <v>637</v>
      </c>
      <c r="L315" t="s">
        <v>637</v>
      </c>
    </row>
    <row r="316" spans="1:12" x14ac:dyDescent="0.25">
      <c r="A316" t="s">
        <v>2222</v>
      </c>
      <c r="B316" t="s">
        <v>2221</v>
      </c>
      <c r="C316" t="str">
        <f t="shared" si="4"/>
        <v>Punjab</v>
      </c>
      <c r="D316" t="s">
        <v>35</v>
      </c>
      <c r="E316">
        <v>3</v>
      </c>
      <c r="F316" t="s">
        <v>3286</v>
      </c>
      <c r="G316" t="s">
        <v>97</v>
      </c>
      <c r="H316">
        <v>54281096</v>
      </c>
      <c r="I316">
        <v>3331266</v>
      </c>
      <c r="J316">
        <v>2019</v>
      </c>
      <c r="K316" t="s">
        <v>639</v>
      </c>
      <c r="L316" t="s">
        <v>1078</v>
      </c>
    </row>
    <row r="317" spans="1:12" x14ac:dyDescent="0.25">
      <c r="A317" t="s">
        <v>3019</v>
      </c>
      <c r="B317" t="s">
        <v>2219</v>
      </c>
      <c r="C317" t="str">
        <f t="shared" si="4"/>
        <v>Uttar Pradesh [2000 Onwards]</v>
      </c>
      <c r="D317" t="s">
        <v>21</v>
      </c>
      <c r="E317">
        <v>0</v>
      </c>
      <c r="F317" t="s">
        <v>3286</v>
      </c>
      <c r="G317" t="s">
        <v>15</v>
      </c>
      <c r="H317">
        <v>259027394</v>
      </c>
      <c r="I317">
        <v>11194163</v>
      </c>
      <c r="J317">
        <v>2019</v>
      </c>
      <c r="K317" t="s">
        <v>641</v>
      </c>
      <c r="L317" t="s">
        <v>1079</v>
      </c>
    </row>
    <row r="318" spans="1:12" x14ac:dyDescent="0.25">
      <c r="A318" t="s">
        <v>3018</v>
      </c>
      <c r="B318" t="s">
        <v>2218</v>
      </c>
      <c r="C318" t="str">
        <f t="shared" si="4"/>
        <v>Andhra Pradesh</v>
      </c>
      <c r="D318" t="s">
        <v>2849</v>
      </c>
      <c r="E318">
        <v>2</v>
      </c>
      <c r="F318" t="s">
        <v>1126</v>
      </c>
      <c r="G318" t="s">
        <v>27</v>
      </c>
      <c r="H318">
        <v>990575840</v>
      </c>
      <c r="I318">
        <v>746310844</v>
      </c>
      <c r="J318">
        <v>2019</v>
      </c>
      <c r="K318" t="s">
        <v>643</v>
      </c>
      <c r="L318" t="s">
        <v>1104</v>
      </c>
    </row>
    <row r="319" spans="1:12" x14ac:dyDescent="0.25">
      <c r="A319" t="s">
        <v>3017</v>
      </c>
      <c r="B319" t="s">
        <v>2216</v>
      </c>
      <c r="C319" t="str">
        <f t="shared" si="4"/>
        <v>Maharashtra</v>
      </c>
      <c r="D319" t="s">
        <v>21</v>
      </c>
      <c r="E319">
        <v>2</v>
      </c>
      <c r="F319" t="s">
        <v>3286</v>
      </c>
      <c r="G319" t="s">
        <v>97</v>
      </c>
      <c r="H319">
        <v>1275160578</v>
      </c>
      <c r="I319">
        <v>896315287</v>
      </c>
      <c r="J319">
        <v>2019</v>
      </c>
      <c r="K319" t="s">
        <v>645</v>
      </c>
      <c r="L319" t="s">
        <v>1078</v>
      </c>
    </row>
    <row r="320" spans="1:12" x14ac:dyDescent="0.25">
      <c r="A320" t="s">
        <v>3016</v>
      </c>
      <c r="B320" t="s">
        <v>2214</v>
      </c>
      <c r="C320" t="str">
        <f t="shared" si="4"/>
        <v>Bihar [2000 Onwards]</v>
      </c>
      <c r="D320" t="s">
        <v>75</v>
      </c>
      <c r="E320">
        <v>1</v>
      </c>
      <c r="F320" t="s">
        <v>3310</v>
      </c>
      <c r="G320" t="s">
        <v>11</v>
      </c>
      <c r="H320">
        <v>37420953</v>
      </c>
      <c r="I320">
        <v>700000</v>
      </c>
      <c r="J320">
        <v>2019</v>
      </c>
      <c r="K320" t="s">
        <v>647</v>
      </c>
      <c r="L320" t="s">
        <v>1089</v>
      </c>
    </row>
    <row r="321" spans="1:12" x14ac:dyDescent="0.25">
      <c r="A321" t="s">
        <v>3015</v>
      </c>
      <c r="B321" t="s">
        <v>2212</v>
      </c>
      <c r="C321" t="str">
        <f t="shared" si="4"/>
        <v>Bihar [2000 Onwards]</v>
      </c>
      <c r="D321" t="s">
        <v>21</v>
      </c>
      <c r="E321">
        <v>1</v>
      </c>
      <c r="F321" t="s">
        <v>3286</v>
      </c>
      <c r="G321" t="s">
        <v>44</v>
      </c>
      <c r="H321">
        <v>46699125</v>
      </c>
      <c r="I321">
        <v>7892847</v>
      </c>
      <c r="J321">
        <v>2019</v>
      </c>
      <c r="K321" t="s">
        <v>649</v>
      </c>
      <c r="L321" t="s">
        <v>1078</v>
      </c>
    </row>
    <row r="322" spans="1:12" x14ac:dyDescent="0.25">
      <c r="A322" t="s">
        <v>3014</v>
      </c>
      <c r="B322" t="s">
        <v>2210</v>
      </c>
      <c r="C322" t="str">
        <f t="shared" ref="C322:C385" si="5">VLOOKUP(B322,$K$2:$L$547,2,FALSE)</f>
        <v>Tamil Nadu</v>
      </c>
      <c r="D322" t="s">
        <v>1826</v>
      </c>
      <c r="E322">
        <v>0</v>
      </c>
      <c r="F322" t="s">
        <v>3310</v>
      </c>
      <c r="G322" t="s">
        <v>97</v>
      </c>
      <c r="H322">
        <v>1811456</v>
      </c>
      <c r="I322">
        <v>0</v>
      </c>
      <c r="J322">
        <v>2019</v>
      </c>
      <c r="K322" t="s">
        <v>651</v>
      </c>
      <c r="L322" t="s">
        <v>1077</v>
      </c>
    </row>
    <row r="323" spans="1:12" x14ac:dyDescent="0.25">
      <c r="A323" t="s">
        <v>3013</v>
      </c>
      <c r="B323" t="s">
        <v>2208</v>
      </c>
      <c r="C323" t="str">
        <f t="shared" si="5"/>
        <v>Andhra Pradesh</v>
      </c>
      <c r="D323" t="s">
        <v>10</v>
      </c>
      <c r="E323">
        <v>1</v>
      </c>
      <c r="F323" t="s">
        <v>1126</v>
      </c>
      <c r="G323" t="s">
        <v>15</v>
      </c>
      <c r="H323">
        <v>19731269</v>
      </c>
      <c r="I323">
        <v>1252068</v>
      </c>
      <c r="J323">
        <v>2019</v>
      </c>
      <c r="K323" t="s">
        <v>1401</v>
      </c>
      <c r="L323" t="s">
        <v>1079</v>
      </c>
    </row>
    <row r="324" spans="1:12" x14ac:dyDescent="0.25">
      <c r="A324" t="s">
        <v>2207</v>
      </c>
      <c r="B324" t="s">
        <v>2205</v>
      </c>
      <c r="C324" t="str">
        <f t="shared" si="5"/>
        <v>Uttar Pradesh [2000 Onwards]</v>
      </c>
      <c r="D324" t="s">
        <v>21</v>
      </c>
      <c r="E324">
        <v>5</v>
      </c>
      <c r="F324" t="s">
        <v>3286</v>
      </c>
      <c r="G324" t="s">
        <v>15</v>
      </c>
      <c r="H324">
        <v>10451986</v>
      </c>
      <c r="I324">
        <v>376000</v>
      </c>
      <c r="J324">
        <v>2019</v>
      </c>
      <c r="K324" t="s">
        <v>652</v>
      </c>
      <c r="L324" t="s">
        <v>1093</v>
      </c>
    </row>
    <row r="325" spans="1:12" x14ac:dyDescent="0.25">
      <c r="A325" t="s">
        <v>3012</v>
      </c>
      <c r="B325" t="s">
        <v>2205</v>
      </c>
      <c r="C325" t="str">
        <f t="shared" si="5"/>
        <v>Uttar Pradesh [2000 Onwards]</v>
      </c>
      <c r="D325" t="s">
        <v>21</v>
      </c>
      <c r="E325">
        <v>5</v>
      </c>
      <c r="F325" t="s">
        <v>3286</v>
      </c>
      <c r="G325" t="s">
        <v>97</v>
      </c>
      <c r="H325">
        <v>371827109</v>
      </c>
      <c r="I325">
        <v>4483048</v>
      </c>
      <c r="J325">
        <v>2019</v>
      </c>
      <c r="K325" t="s">
        <v>654</v>
      </c>
      <c r="L325" t="s">
        <v>1093</v>
      </c>
    </row>
    <row r="326" spans="1:12" x14ac:dyDescent="0.25">
      <c r="A326" t="s">
        <v>3011</v>
      </c>
      <c r="B326" t="s">
        <v>2203</v>
      </c>
      <c r="C326" t="str">
        <f t="shared" si="5"/>
        <v>Chhattisgarh</v>
      </c>
      <c r="D326" t="s">
        <v>21</v>
      </c>
      <c r="E326">
        <v>0</v>
      </c>
      <c r="F326" t="s">
        <v>3286</v>
      </c>
      <c r="G326" t="s">
        <v>15</v>
      </c>
      <c r="H326">
        <v>17591683</v>
      </c>
      <c r="I326">
        <v>1383014</v>
      </c>
      <c r="J326">
        <v>2019</v>
      </c>
      <c r="K326" t="s">
        <v>1112</v>
      </c>
      <c r="L326" t="s">
        <v>1092</v>
      </c>
    </row>
    <row r="327" spans="1:12" x14ac:dyDescent="0.25">
      <c r="A327" t="s">
        <v>3010</v>
      </c>
      <c r="B327" t="s">
        <v>2201</v>
      </c>
      <c r="C327" t="str">
        <f t="shared" si="5"/>
        <v>Andhra Pradesh</v>
      </c>
      <c r="D327" t="s">
        <v>10</v>
      </c>
      <c r="E327">
        <v>0</v>
      </c>
      <c r="F327" t="s">
        <v>1126</v>
      </c>
      <c r="G327" t="s">
        <v>97</v>
      </c>
      <c r="H327">
        <v>63353123</v>
      </c>
      <c r="I327">
        <v>4569251</v>
      </c>
      <c r="J327">
        <v>2019</v>
      </c>
      <c r="K327" t="s">
        <v>1396</v>
      </c>
      <c r="L327" t="s">
        <v>1077</v>
      </c>
    </row>
    <row r="328" spans="1:12" x14ac:dyDescent="0.25">
      <c r="A328" t="s">
        <v>3009</v>
      </c>
      <c r="B328" t="s">
        <v>2199</v>
      </c>
      <c r="C328" t="str">
        <f t="shared" si="5"/>
        <v>Gujarat</v>
      </c>
      <c r="D328" t="s">
        <v>21</v>
      </c>
      <c r="E328">
        <v>0</v>
      </c>
      <c r="F328" t="s">
        <v>3286</v>
      </c>
      <c r="G328" t="s">
        <v>97</v>
      </c>
      <c r="H328">
        <v>440308300</v>
      </c>
      <c r="I328">
        <v>7477793</v>
      </c>
      <c r="J328">
        <v>2019</v>
      </c>
      <c r="K328" t="s">
        <v>664</v>
      </c>
      <c r="L328" t="s">
        <v>1078</v>
      </c>
    </row>
    <row r="329" spans="1:12" x14ac:dyDescent="0.25">
      <c r="A329" t="s">
        <v>2198</v>
      </c>
      <c r="B329" t="s">
        <v>2197</v>
      </c>
      <c r="C329" t="str">
        <f t="shared" si="5"/>
        <v>Uttar Pradesh [2000 Onwards]</v>
      </c>
      <c r="D329" t="s">
        <v>18</v>
      </c>
      <c r="E329">
        <v>1</v>
      </c>
      <c r="F329" t="s">
        <v>1126</v>
      </c>
      <c r="G329" t="s">
        <v>27</v>
      </c>
      <c r="H329">
        <v>205604593</v>
      </c>
      <c r="I329">
        <v>22055657</v>
      </c>
      <c r="J329">
        <v>2019</v>
      </c>
      <c r="K329" t="s">
        <v>664</v>
      </c>
      <c r="L329" t="s">
        <v>1093</v>
      </c>
    </row>
    <row r="330" spans="1:12" x14ac:dyDescent="0.25">
      <c r="A330" t="s">
        <v>3008</v>
      </c>
      <c r="B330" t="s">
        <v>2195</v>
      </c>
      <c r="C330" t="str">
        <f t="shared" si="5"/>
        <v>Kerala</v>
      </c>
      <c r="D330" t="s">
        <v>2030</v>
      </c>
      <c r="E330">
        <v>2</v>
      </c>
      <c r="F330" t="s">
        <v>1126</v>
      </c>
      <c r="G330" t="s">
        <v>15</v>
      </c>
      <c r="H330">
        <v>52932535</v>
      </c>
      <c r="I330">
        <v>0</v>
      </c>
      <c r="J330">
        <v>2019</v>
      </c>
      <c r="K330" t="s">
        <v>667</v>
      </c>
      <c r="L330" t="s">
        <v>1100</v>
      </c>
    </row>
    <row r="331" spans="1:12" x14ac:dyDescent="0.25">
      <c r="A331" t="s">
        <v>3007</v>
      </c>
      <c r="B331" t="s">
        <v>2193</v>
      </c>
      <c r="C331" t="str">
        <f t="shared" si="5"/>
        <v>West Bengal</v>
      </c>
      <c r="D331" t="s">
        <v>35</v>
      </c>
      <c r="E331">
        <v>0</v>
      </c>
      <c r="F331" t="s">
        <v>3286</v>
      </c>
      <c r="G331" t="s">
        <v>44</v>
      </c>
      <c r="H331">
        <v>270959520</v>
      </c>
      <c r="I331">
        <v>728107</v>
      </c>
      <c r="J331">
        <v>2019</v>
      </c>
      <c r="K331" t="s">
        <v>1391</v>
      </c>
      <c r="L331" t="s">
        <v>1077</v>
      </c>
    </row>
    <row r="332" spans="1:12" x14ac:dyDescent="0.25">
      <c r="A332" t="s">
        <v>3006</v>
      </c>
      <c r="B332" t="s">
        <v>2192</v>
      </c>
      <c r="C332" t="str">
        <f t="shared" si="5"/>
        <v>West Bengal</v>
      </c>
      <c r="D332" t="s">
        <v>21</v>
      </c>
      <c r="E332">
        <v>4</v>
      </c>
      <c r="F332" t="s">
        <v>3286</v>
      </c>
      <c r="G332" t="s">
        <v>15</v>
      </c>
      <c r="H332">
        <v>10232439</v>
      </c>
      <c r="I332">
        <v>1070914</v>
      </c>
      <c r="J332">
        <v>2019</v>
      </c>
      <c r="K332" t="s">
        <v>1389</v>
      </c>
      <c r="L332" t="s">
        <v>1080</v>
      </c>
    </row>
    <row r="333" spans="1:12" x14ac:dyDescent="0.25">
      <c r="A333" t="s">
        <v>3005</v>
      </c>
      <c r="B333" t="s">
        <v>2190</v>
      </c>
      <c r="C333" t="str">
        <f t="shared" si="5"/>
        <v>Andhra Pradesh</v>
      </c>
      <c r="D333" t="s">
        <v>35</v>
      </c>
      <c r="E333">
        <v>42</v>
      </c>
      <c r="F333" t="s">
        <v>3286</v>
      </c>
      <c r="G333" t="s">
        <v>15</v>
      </c>
      <c r="H333">
        <v>245357182</v>
      </c>
      <c r="I333">
        <v>27807304</v>
      </c>
      <c r="J333">
        <v>2019</v>
      </c>
      <c r="K333" t="s">
        <v>671</v>
      </c>
      <c r="L333" t="s">
        <v>1078</v>
      </c>
    </row>
    <row r="334" spans="1:12" x14ac:dyDescent="0.25">
      <c r="A334" t="s">
        <v>2189</v>
      </c>
      <c r="B334" t="s">
        <v>2188</v>
      </c>
      <c r="C334" t="str">
        <f t="shared" si="5"/>
        <v>Himachal Pradesh</v>
      </c>
      <c r="D334" t="s">
        <v>21</v>
      </c>
      <c r="E334">
        <v>0</v>
      </c>
      <c r="F334" t="s">
        <v>3286</v>
      </c>
      <c r="G334" t="s">
        <v>61</v>
      </c>
      <c r="H334">
        <v>15724337</v>
      </c>
      <c r="I334">
        <v>783963</v>
      </c>
      <c r="J334">
        <v>2019</v>
      </c>
      <c r="K334" t="s">
        <v>1386</v>
      </c>
      <c r="L334" t="s">
        <v>1083</v>
      </c>
    </row>
    <row r="335" spans="1:12" x14ac:dyDescent="0.25">
      <c r="A335" t="s">
        <v>2187</v>
      </c>
      <c r="B335" t="s">
        <v>2186</v>
      </c>
      <c r="C335" t="str">
        <f t="shared" si="5"/>
        <v>Madhya Pradesh [2000 Onwards]</v>
      </c>
      <c r="D335" t="s">
        <v>21</v>
      </c>
      <c r="E335">
        <v>0</v>
      </c>
      <c r="F335" t="s">
        <v>3286</v>
      </c>
      <c r="G335" t="s">
        <v>27</v>
      </c>
      <c r="H335">
        <v>26702373</v>
      </c>
      <c r="I335">
        <v>1000075</v>
      </c>
      <c r="J335">
        <v>2019</v>
      </c>
      <c r="K335" t="s">
        <v>1384</v>
      </c>
      <c r="L335" t="s">
        <v>1084</v>
      </c>
    </row>
    <row r="336" spans="1:12" x14ac:dyDescent="0.25">
      <c r="A336" t="s">
        <v>3004</v>
      </c>
      <c r="B336" t="s">
        <v>2184</v>
      </c>
      <c r="C336" t="str">
        <f t="shared" si="5"/>
        <v>Madhya Pradesh [2000 Onwards]</v>
      </c>
      <c r="D336" t="s">
        <v>21</v>
      </c>
      <c r="E336">
        <v>1</v>
      </c>
      <c r="F336" t="s">
        <v>3286</v>
      </c>
      <c r="G336" t="s">
        <v>27</v>
      </c>
      <c r="H336">
        <v>90908944</v>
      </c>
      <c r="I336">
        <v>799283</v>
      </c>
      <c r="J336">
        <v>2019</v>
      </c>
      <c r="K336" t="s">
        <v>1383</v>
      </c>
      <c r="L336" t="s">
        <v>1084</v>
      </c>
    </row>
    <row r="337" spans="1:12" x14ac:dyDescent="0.25">
      <c r="A337" t="s">
        <v>3003</v>
      </c>
      <c r="B337" t="s">
        <v>2182</v>
      </c>
      <c r="C337" t="str">
        <f t="shared" si="5"/>
        <v>Karnataka</v>
      </c>
      <c r="D337" t="s">
        <v>60</v>
      </c>
      <c r="E337">
        <v>0</v>
      </c>
      <c r="F337" t="s">
        <v>3309</v>
      </c>
      <c r="G337" t="s">
        <v>61</v>
      </c>
      <c r="H337">
        <v>234154139</v>
      </c>
      <c r="I337">
        <v>14232295</v>
      </c>
      <c r="J337">
        <v>2019</v>
      </c>
      <c r="K337" t="s">
        <v>1381</v>
      </c>
      <c r="L337" t="s">
        <v>1077</v>
      </c>
    </row>
    <row r="338" spans="1:12" x14ac:dyDescent="0.25">
      <c r="A338" t="s">
        <v>3002</v>
      </c>
      <c r="B338" t="s">
        <v>2180</v>
      </c>
      <c r="C338" t="str">
        <f t="shared" si="5"/>
        <v>Assam</v>
      </c>
      <c r="D338" t="s">
        <v>21</v>
      </c>
      <c r="E338">
        <v>0</v>
      </c>
      <c r="F338" t="s">
        <v>3286</v>
      </c>
      <c r="G338" t="s">
        <v>15</v>
      </c>
      <c r="H338">
        <v>6206286</v>
      </c>
      <c r="I338">
        <v>0</v>
      </c>
      <c r="J338">
        <v>2019</v>
      </c>
      <c r="K338" t="s">
        <v>677</v>
      </c>
      <c r="L338" t="s">
        <v>1109</v>
      </c>
    </row>
    <row r="339" spans="1:12" x14ac:dyDescent="0.25">
      <c r="A339" t="s">
        <v>3001</v>
      </c>
      <c r="B339" t="s">
        <v>2178</v>
      </c>
      <c r="C339" t="str">
        <f t="shared" si="5"/>
        <v>Uttar Pradesh [2000 Onwards]</v>
      </c>
      <c r="D339" t="s">
        <v>21</v>
      </c>
      <c r="E339">
        <v>0</v>
      </c>
      <c r="F339" t="s">
        <v>3286</v>
      </c>
      <c r="G339" t="s">
        <v>44</v>
      </c>
      <c r="H339">
        <v>2508270292</v>
      </c>
      <c r="I339">
        <v>131288062</v>
      </c>
      <c r="J339">
        <v>2019</v>
      </c>
      <c r="K339" t="s">
        <v>679</v>
      </c>
      <c r="L339" t="s">
        <v>1098</v>
      </c>
    </row>
    <row r="340" spans="1:12" x14ac:dyDescent="0.25">
      <c r="A340" t="s">
        <v>2177</v>
      </c>
      <c r="B340" t="s">
        <v>2176</v>
      </c>
      <c r="C340" t="str">
        <f t="shared" si="5"/>
        <v>West Bengal</v>
      </c>
      <c r="D340" t="s">
        <v>253</v>
      </c>
      <c r="E340">
        <v>0</v>
      </c>
      <c r="F340" t="s">
        <v>3286</v>
      </c>
      <c r="G340" t="s">
        <v>27</v>
      </c>
      <c r="H340">
        <v>10667304</v>
      </c>
      <c r="I340">
        <v>0</v>
      </c>
      <c r="J340">
        <v>2019</v>
      </c>
      <c r="K340" t="s">
        <v>1378</v>
      </c>
      <c r="L340" t="s">
        <v>1098</v>
      </c>
    </row>
    <row r="341" spans="1:12" x14ac:dyDescent="0.25">
      <c r="A341" t="s">
        <v>3000</v>
      </c>
      <c r="B341" t="s">
        <v>2174</v>
      </c>
      <c r="C341" t="str">
        <f t="shared" si="5"/>
        <v>Maharashtra</v>
      </c>
      <c r="D341" t="s">
        <v>53</v>
      </c>
      <c r="E341">
        <v>3</v>
      </c>
      <c r="F341" t="s">
        <v>1126</v>
      </c>
      <c r="G341" t="s">
        <v>171</v>
      </c>
      <c r="H341">
        <v>1023310134</v>
      </c>
      <c r="I341">
        <v>416612</v>
      </c>
      <c r="J341">
        <v>2019</v>
      </c>
      <c r="K341" t="s">
        <v>685</v>
      </c>
      <c r="L341" t="s">
        <v>1097</v>
      </c>
    </row>
    <row r="342" spans="1:12" x14ac:dyDescent="0.25">
      <c r="A342" t="s">
        <v>1390</v>
      </c>
      <c r="B342" t="s">
        <v>2173</v>
      </c>
      <c r="C342" t="str">
        <f t="shared" si="5"/>
        <v>Kerala</v>
      </c>
      <c r="D342" t="s">
        <v>35</v>
      </c>
      <c r="E342">
        <v>1</v>
      </c>
      <c r="F342" t="s">
        <v>3286</v>
      </c>
      <c r="G342" t="s">
        <v>11</v>
      </c>
      <c r="H342">
        <v>12965129</v>
      </c>
      <c r="I342">
        <v>982819</v>
      </c>
      <c r="J342">
        <v>2019</v>
      </c>
      <c r="K342" t="s">
        <v>687</v>
      </c>
      <c r="L342" t="s">
        <v>1096</v>
      </c>
    </row>
    <row r="343" spans="1:12" x14ac:dyDescent="0.25">
      <c r="A343" t="s">
        <v>2999</v>
      </c>
      <c r="B343" t="s">
        <v>2171</v>
      </c>
      <c r="C343" t="str">
        <f t="shared" si="5"/>
        <v>Tamil Nadu</v>
      </c>
      <c r="D343" t="s">
        <v>305</v>
      </c>
      <c r="E343">
        <v>0</v>
      </c>
      <c r="F343" t="s">
        <v>1126</v>
      </c>
      <c r="G343" t="s">
        <v>15</v>
      </c>
      <c r="H343">
        <v>13355095</v>
      </c>
      <c r="I343">
        <v>215000</v>
      </c>
      <c r="J343">
        <v>2019</v>
      </c>
      <c r="K343" t="s">
        <v>692</v>
      </c>
      <c r="L343" t="s">
        <v>1078</v>
      </c>
    </row>
    <row r="344" spans="1:12" x14ac:dyDescent="0.25">
      <c r="A344" t="s">
        <v>2998</v>
      </c>
      <c r="B344" t="s">
        <v>2169</v>
      </c>
      <c r="C344" t="str">
        <f t="shared" si="5"/>
        <v>Orissa</v>
      </c>
      <c r="D344" t="s">
        <v>21</v>
      </c>
      <c r="E344">
        <v>1</v>
      </c>
      <c r="F344" t="s">
        <v>3286</v>
      </c>
      <c r="G344" t="s">
        <v>61</v>
      </c>
      <c r="H344">
        <v>2742000</v>
      </c>
      <c r="I344">
        <v>400000</v>
      </c>
      <c r="J344">
        <v>2019</v>
      </c>
      <c r="K344" t="s">
        <v>694</v>
      </c>
      <c r="L344" t="s">
        <v>1084</v>
      </c>
    </row>
    <row r="345" spans="1:12" x14ac:dyDescent="0.25">
      <c r="A345" t="s">
        <v>2997</v>
      </c>
      <c r="B345" t="s">
        <v>2167</v>
      </c>
      <c r="C345" t="str">
        <f t="shared" si="5"/>
        <v>Andhra Pradesh</v>
      </c>
      <c r="D345" t="s">
        <v>10</v>
      </c>
      <c r="E345">
        <v>0</v>
      </c>
      <c r="F345" t="s">
        <v>1126</v>
      </c>
      <c r="G345" t="s">
        <v>15</v>
      </c>
      <c r="H345">
        <v>1266581773</v>
      </c>
      <c r="I345">
        <v>268266203</v>
      </c>
      <c r="J345">
        <v>2019</v>
      </c>
      <c r="K345" t="s">
        <v>1372</v>
      </c>
      <c r="L345" t="s">
        <v>1079</v>
      </c>
    </row>
    <row r="346" spans="1:12" x14ac:dyDescent="0.25">
      <c r="A346" t="s">
        <v>2996</v>
      </c>
      <c r="B346" t="s">
        <v>2165</v>
      </c>
      <c r="C346" t="str">
        <f t="shared" si="5"/>
        <v>West Bengal</v>
      </c>
      <c r="D346" t="s">
        <v>21</v>
      </c>
      <c r="E346">
        <v>14</v>
      </c>
      <c r="F346" t="s">
        <v>3286</v>
      </c>
      <c r="G346" t="s">
        <v>61</v>
      </c>
      <c r="H346">
        <v>4536462</v>
      </c>
      <c r="I346">
        <v>0</v>
      </c>
      <c r="J346">
        <v>2019</v>
      </c>
      <c r="K346" t="s">
        <v>1370</v>
      </c>
      <c r="L346" t="s">
        <v>1083</v>
      </c>
    </row>
    <row r="347" spans="1:12" x14ac:dyDescent="0.25">
      <c r="A347" t="s">
        <v>2164</v>
      </c>
      <c r="B347" t="s">
        <v>2163</v>
      </c>
      <c r="C347" t="str">
        <f t="shared" si="5"/>
        <v>Uttar Pradesh [2000 Onwards]</v>
      </c>
      <c r="D347" t="s">
        <v>21</v>
      </c>
      <c r="E347">
        <v>3</v>
      </c>
      <c r="F347" t="s">
        <v>3286</v>
      </c>
      <c r="G347" t="s">
        <v>27</v>
      </c>
      <c r="H347">
        <v>13489377</v>
      </c>
      <c r="I347">
        <v>1990094</v>
      </c>
      <c r="J347">
        <v>2019</v>
      </c>
      <c r="K347" t="s">
        <v>1368</v>
      </c>
      <c r="L347" t="s">
        <v>1092</v>
      </c>
    </row>
    <row r="348" spans="1:12" x14ac:dyDescent="0.25">
      <c r="A348" t="s">
        <v>2162</v>
      </c>
      <c r="B348" t="s">
        <v>2161</v>
      </c>
      <c r="C348" t="str">
        <f t="shared" si="5"/>
        <v>Uttar Pradesh [2000 Onwards]</v>
      </c>
      <c r="D348" t="s">
        <v>2918</v>
      </c>
      <c r="E348">
        <v>2</v>
      </c>
      <c r="F348" t="s">
        <v>3310</v>
      </c>
      <c r="G348" t="s">
        <v>27</v>
      </c>
      <c r="H348">
        <v>26900662</v>
      </c>
      <c r="I348">
        <v>1805603</v>
      </c>
      <c r="J348">
        <v>2019</v>
      </c>
      <c r="K348" t="s">
        <v>700</v>
      </c>
      <c r="L348" t="s">
        <v>1095</v>
      </c>
    </row>
    <row r="349" spans="1:12" x14ac:dyDescent="0.25">
      <c r="A349" t="s">
        <v>2995</v>
      </c>
      <c r="B349" t="s">
        <v>2159</v>
      </c>
      <c r="C349" t="str">
        <f t="shared" si="5"/>
        <v>Uttar Pradesh [2000 Onwards]</v>
      </c>
      <c r="D349" t="s">
        <v>21</v>
      </c>
      <c r="E349">
        <v>0</v>
      </c>
      <c r="F349" t="s">
        <v>3286</v>
      </c>
      <c r="G349" t="s">
        <v>27</v>
      </c>
      <c r="H349">
        <v>48771207</v>
      </c>
      <c r="I349">
        <v>5735470</v>
      </c>
      <c r="J349">
        <v>2019</v>
      </c>
      <c r="K349" t="s">
        <v>702</v>
      </c>
      <c r="L349" t="s">
        <v>1077</v>
      </c>
    </row>
    <row r="350" spans="1:12" x14ac:dyDescent="0.25">
      <c r="A350" t="s">
        <v>2994</v>
      </c>
      <c r="B350" t="s">
        <v>2157</v>
      </c>
      <c r="C350" t="str">
        <f t="shared" si="5"/>
        <v>Mizoram</v>
      </c>
      <c r="D350" t="s">
        <v>717</v>
      </c>
      <c r="E350">
        <v>0</v>
      </c>
      <c r="F350" t="s">
        <v>1126</v>
      </c>
      <c r="G350" t="s">
        <v>15</v>
      </c>
      <c r="H350">
        <v>131201374</v>
      </c>
      <c r="I350">
        <v>0</v>
      </c>
      <c r="J350">
        <v>2019</v>
      </c>
      <c r="K350" t="s">
        <v>1365</v>
      </c>
      <c r="L350" t="s">
        <v>1084</v>
      </c>
    </row>
    <row r="351" spans="1:12" x14ac:dyDescent="0.25">
      <c r="A351" t="s">
        <v>2156</v>
      </c>
      <c r="B351" t="s">
        <v>2155</v>
      </c>
      <c r="C351" t="str">
        <f t="shared" si="5"/>
        <v>Uttar Pradesh [2000 Onwards]</v>
      </c>
      <c r="D351" t="s">
        <v>21</v>
      </c>
      <c r="E351">
        <v>1</v>
      </c>
      <c r="F351" t="s">
        <v>3286</v>
      </c>
      <c r="G351" t="s">
        <v>15</v>
      </c>
      <c r="H351">
        <v>55530561</v>
      </c>
      <c r="I351">
        <v>0</v>
      </c>
      <c r="J351">
        <v>2019</v>
      </c>
      <c r="K351" t="s">
        <v>704</v>
      </c>
      <c r="L351" t="s">
        <v>1078</v>
      </c>
    </row>
    <row r="352" spans="1:12" x14ac:dyDescent="0.25">
      <c r="A352" t="s">
        <v>2993</v>
      </c>
      <c r="B352" t="s">
        <v>2153</v>
      </c>
      <c r="C352" t="str">
        <f t="shared" si="5"/>
        <v>Uttar Pradesh [2000 Onwards]</v>
      </c>
      <c r="D352" t="s">
        <v>18</v>
      </c>
      <c r="E352">
        <v>0</v>
      </c>
      <c r="F352" t="s">
        <v>1126</v>
      </c>
      <c r="G352" t="s">
        <v>27</v>
      </c>
      <c r="H352">
        <v>55795546</v>
      </c>
      <c r="I352">
        <v>500000</v>
      </c>
      <c r="J352">
        <v>2019</v>
      </c>
      <c r="K352" t="s">
        <v>712</v>
      </c>
      <c r="L352" t="s">
        <v>1078</v>
      </c>
    </row>
    <row r="353" spans="1:12" x14ac:dyDescent="0.25">
      <c r="A353" t="s">
        <v>2455</v>
      </c>
      <c r="B353" t="s">
        <v>2151</v>
      </c>
      <c r="C353" t="str">
        <f t="shared" si="5"/>
        <v>Madhya Pradesh [2000 Onwards]</v>
      </c>
      <c r="D353" t="s">
        <v>21</v>
      </c>
      <c r="E353">
        <v>1</v>
      </c>
      <c r="F353" t="s">
        <v>3286</v>
      </c>
      <c r="G353" t="s">
        <v>15</v>
      </c>
      <c r="H353">
        <v>23062224</v>
      </c>
      <c r="I353">
        <v>6689767</v>
      </c>
      <c r="J353">
        <v>2019</v>
      </c>
      <c r="K353" t="s">
        <v>714</v>
      </c>
      <c r="L353" t="s">
        <v>1078</v>
      </c>
    </row>
    <row r="354" spans="1:12" x14ac:dyDescent="0.25">
      <c r="A354" t="s">
        <v>2992</v>
      </c>
      <c r="B354" t="s">
        <v>2149</v>
      </c>
      <c r="C354" t="str">
        <f t="shared" si="5"/>
        <v>Maharashtra</v>
      </c>
      <c r="D354" t="s">
        <v>21</v>
      </c>
      <c r="E354">
        <v>9</v>
      </c>
      <c r="F354" t="s">
        <v>3286</v>
      </c>
      <c r="G354" t="s">
        <v>432</v>
      </c>
      <c r="H354">
        <v>157535232</v>
      </c>
      <c r="I354">
        <v>21136135</v>
      </c>
      <c r="J354">
        <v>2019</v>
      </c>
      <c r="K354" t="s">
        <v>716</v>
      </c>
      <c r="L354" t="s">
        <v>716</v>
      </c>
    </row>
    <row r="355" spans="1:12" x14ac:dyDescent="0.25">
      <c r="A355" t="s">
        <v>2991</v>
      </c>
      <c r="B355" t="s">
        <v>2147</v>
      </c>
      <c r="C355" t="str">
        <f t="shared" si="5"/>
        <v>Maharashtra</v>
      </c>
      <c r="D355" t="s">
        <v>21</v>
      </c>
      <c r="E355">
        <v>2</v>
      </c>
      <c r="F355" t="s">
        <v>3286</v>
      </c>
      <c r="G355" t="s">
        <v>146</v>
      </c>
      <c r="H355">
        <v>22242513</v>
      </c>
      <c r="I355">
        <v>0</v>
      </c>
      <c r="J355">
        <v>2019</v>
      </c>
      <c r="K355" t="s">
        <v>719</v>
      </c>
      <c r="L355" t="s">
        <v>1078</v>
      </c>
    </row>
    <row r="356" spans="1:12" x14ac:dyDescent="0.25">
      <c r="A356" t="s">
        <v>2990</v>
      </c>
      <c r="B356" t="s">
        <v>2145</v>
      </c>
      <c r="C356" t="str">
        <f t="shared" si="5"/>
        <v>Maharashtra</v>
      </c>
      <c r="D356" t="s">
        <v>21</v>
      </c>
      <c r="E356">
        <v>2</v>
      </c>
      <c r="F356" t="s">
        <v>3286</v>
      </c>
      <c r="G356" t="s">
        <v>61</v>
      </c>
      <c r="H356">
        <v>54661944</v>
      </c>
      <c r="I356">
        <v>2048000</v>
      </c>
      <c r="J356">
        <v>2019</v>
      </c>
      <c r="K356" t="s">
        <v>723</v>
      </c>
      <c r="L356" t="s">
        <v>1078</v>
      </c>
    </row>
    <row r="357" spans="1:12" x14ac:dyDescent="0.25">
      <c r="A357" t="s">
        <v>2144</v>
      </c>
      <c r="B357" t="s">
        <v>2143</v>
      </c>
      <c r="C357" t="str">
        <f t="shared" si="5"/>
        <v>Maharashtra</v>
      </c>
      <c r="D357" t="s">
        <v>53</v>
      </c>
      <c r="E357">
        <v>0</v>
      </c>
      <c r="F357" t="s">
        <v>1126</v>
      </c>
      <c r="G357" t="s">
        <v>15</v>
      </c>
      <c r="H357">
        <v>105392000</v>
      </c>
      <c r="I357">
        <v>4032000</v>
      </c>
      <c r="J357">
        <v>2019</v>
      </c>
      <c r="K357" t="s">
        <v>725</v>
      </c>
      <c r="L357" t="s">
        <v>1098</v>
      </c>
    </row>
    <row r="358" spans="1:12" x14ac:dyDescent="0.25">
      <c r="A358" t="s">
        <v>2989</v>
      </c>
      <c r="B358" t="s">
        <v>2141</v>
      </c>
      <c r="C358" t="str">
        <f t="shared" si="5"/>
        <v>Maharashtra</v>
      </c>
      <c r="D358" t="s">
        <v>53</v>
      </c>
      <c r="E358">
        <v>1</v>
      </c>
      <c r="F358" t="s">
        <v>1126</v>
      </c>
      <c r="G358" t="s">
        <v>15</v>
      </c>
      <c r="H358">
        <v>27181577</v>
      </c>
      <c r="I358">
        <v>0</v>
      </c>
      <c r="J358">
        <v>2019</v>
      </c>
      <c r="K358" t="s">
        <v>733</v>
      </c>
      <c r="L358" t="s">
        <v>1079</v>
      </c>
    </row>
    <row r="359" spans="1:12" x14ac:dyDescent="0.25">
      <c r="A359" t="s">
        <v>2988</v>
      </c>
      <c r="B359" t="s">
        <v>2139</v>
      </c>
      <c r="C359" t="str">
        <f t="shared" si="5"/>
        <v>Maharashtra</v>
      </c>
      <c r="D359" t="s">
        <v>53</v>
      </c>
      <c r="E359">
        <v>0</v>
      </c>
      <c r="F359" t="s">
        <v>1126</v>
      </c>
      <c r="G359" t="s">
        <v>146</v>
      </c>
      <c r="H359">
        <v>18881363</v>
      </c>
      <c r="I359">
        <v>7778954</v>
      </c>
      <c r="J359">
        <v>2019</v>
      </c>
      <c r="K359" t="s">
        <v>735</v>
      </c>
      <c r="L359" t="s">
        <v>1079</v>
      </c>
    </row>
    <row r="360" spans="1:12" x14ac:dyDescent="0.25">
      <c r="A360" t="s">
        <v>2987</v>
      </c>
      <c r="B360" t="s">
        <v>2137</v>
      </c>
      <c r="C360" t="str">
        <f t="shared" si="5"/>
        <v>Bihar [2000 Onwards]</v>
      </c>
      <c r="D360" t="s">
        <v>75</v>
      </c>
      <c r="E360">
        <v>1</v>
      </c>
      <c r="F360" t="s">
        <v>3310</v>
      </c>
      <c r="G360" t="s">
        <v>15</v>
      </c>
      <c r="H360">
        <v>88324866</v>
      </c>
      <c r="I360">
        <v>7534918</v>
      </c>
      <c r="J360">
        <v>2019</v>
      </c>
      <c r="K360" t="s">
        <v>737</v>
      </c>
      <c r="L360" t="s">
        <v>1079</v>
      </c>
    </row>
    <row r="361" spans="1:12" x14ac:dyDescent="0.25">
      <c r="A361" t="s">
        <v>2986</v>
      </c>
      <c r="B361" t="s">
        <v>2135</v>
      </c>
      <c r="C361" t="str">
        <f t="shared" si="5"/>
        <v>West Bengal</v>
      </c>
      <c r="D361" t="s">
        <v>253</v>
      </c>
      <c r="E361">
        <v>3</v>
      </c>
      <c r="F361" t="s">
        <v>3286</v>
      </c>
      <c r="G361" t="s">
        <v>171</v>
      </c>
      <c r="H361">
        <v>8926616</v>
      </c>
      <c r="I361">
        <v>1350000</v>
      </c>
      <c r="J361">
        <v>2019</v>
      </c>
      <c r="K361" t="s">
        <v>739</v>
      </c>
      <c r="L361" t="s">
        <v>1079</v>
      </c>
    </row>
    <row r="362" spans="1:12" x14ac:dyDescent="0.25">
      <c r="A362" t="s">
        <v>2985</v>
      </c>
      <c r="B362" t="s">
        <v>2133</v>
      </c>
      <c r="C362" t="str">
        <f t="shared" si="5"/>
        <v>Uttar Pradesh [2000 Onwards]</v>
      </c>
      <c r="D362" t="s">
        <v>21</v>
      </c>
      <c r="E362">
        <v>1</v>
      </c>
      <c r="F362" t="s">
        <v>3286</v>
      </c>
      <c r="G362" t="s">
        <v>44</v>
      </c>
      <c r="H362">
        <v>15781189</v>
      </c>
      <c r="I362">
        <v>2373645</v>
      </c>
      <c r="J362">
        <v>2019</v>
      </c>
      <c r="K362" t="s">
        <v>1113</v>
      </c>
      <c r="L362" t="s">
        <v>1079</v>
      </c>
    </row>
    <row r="363" spans="1:12" x14ac:dyDescent="0.25">
      <c r="A363" t="s">
        <v>2132</v>
      </c>
      <c r="B363" t="s">
        <v>2131</v>
      </c>
      <c r="C363" t="str">
        <f t="shared" si="5"/>
        <v>Bihar [2000 Onwards]</v>
      </c>
      <c r="D363" t="s">
        <v>21</v>
      </c>
      <c r="E363">
        <v>1</v>
      </c>
      <c r="F363" t="s">
        <v>3286</v>
      </c>
      <c r="G363" t="s">
        <v>15</v>
      </c>
      <c r="H363">
        <v>298867486</v>
      </c>
      <c r="I363">
        <v>15714320</v>
      </c>
      <c r="J363">
        <v>2019</v>
      </c>
      <c r="K363" t="s">
        <v>741</v>
      </c>
      <c r="L363" t="s">
        <v>1079</v>
      </c>
    </row>
    <row r="364" spans="1:12" x14ac:dyDescent="0.25">
      <c r="A364" t="s">
        <v>2130</v>
      </c>
      <c r="B364" t="s">
        <v>2129</v>
      </c>
      <c r="C364" t="str">
        <f t="shared" si="5"/>
        <v>Karnataka</v>
      </c>
      <c r="D364" t="s">
        <v>21</v>
      </c>
      <c r="E364">
        <v>3</v>
      </c>
      <c r="F364" t="s">
        <v>3286</v>
      </c>
      <c r="G364" t="s">
        <v>27</v>
      </c>
      <c r="H364">
        <v>18723762</v>
      </c>
      <c r="I364">
        <v>6586698</v>
      </c>
      <c r="J364">
        <v>2019</v>
      </c>
      <c r="K364" t="s">
        <v>1350</v>
      </c>
      <c r="L364" t="s">
        <v>1093</v>
      </c>
    </row>
    <row r="365" spans="1:12" x14ac:dyDescent="0.25">
      <c r="A365" t="s">
        <v>2984</v>
      </c>
      <c r="B365" t="s">
        <v>2127</v>
      </c>
      <c r="C365" t="str">
        <f t="shared" si="5"/>
        <v>Orissa</v>
      </c>
      <c r="D365" t="s">
        <v>96</v>
      </c>
      <c r="E365">
        <v>0</v>
      </c>
      <c r="F365" t="s">
        <v>1126</v>
      </c>
      <c r="G365" t="s">
        <v>15</v>
      </c>
      <c r="H365">
        <v>8100600</v>
      </c>
      <c r="I365">
        <v>771000</v>
      </c>
      <c r="J365">
        <v>2019</v>
      </c>
      <c r="K365" t="s">
        <v>1114</v>
      </c>
      <c r="L365" t="s">
        <v>1084</v>
      </c>
    </row>
    <row r="366" spans="1:12" x14ac:dyDescent="0.25">
      <c r="A366" t="s">
        <v>2983</v>
      </c>
      <c r="B366" t="s">
        <v>2125</v>
      </c>
      <c r="C366" t="str">
        <f t="shared" si="5"/>
        <v>Nagaland</v>
      </c>
      <c r="D366" t="s">
        <v>2982</v>
      </c>
      <c r="E366">
        <v>0</v>
      </c>
      <c r="F366" t="s">
        <v>3310</v>
      </c>
      <c r="G366" t="s">
        <v>15</v>
      </c>
      <c r="H366">
        <v>128117474</v>
      </c>
      <c r="I366">
        <v>18600000</v>
      </c>
      <c r="J366">
        <v>2019</v>
      </c>
      <c r="K366" t="s">
        <v>746</v>
      </c>
      <c r="L366" t="s">
        <v>1078</v>
      </c>
    </row>
    <row r="367" spans="1:12" x14ac:dyDescent="0.25">
      <c r="A367" t="s">
        <v>2981</v>
      </c>
      <c r="B367" t="s">
        <v>2123</v>
      </c>
      <c r="C367" t="str">
        <f t="shared" si="5"/>
        <v>Tamil Nadu</v>
      </c>
      <c r="D367" t="s">
        <v>14</v>
      </c>
      <c r="E367">
        <v>0</v>
      </c>
      <c r="F367" t="s">
        <v>3286</v>
      </c>
      <c r="G367" t="s">
        <v>97</v>
      </c>
      <c r="H367">
        <v>4572837</v>
      </c>
      <c r="I367">
        <v>1251381</v>
      </c>
      <c r="J367">
        <v>2019</v>
      </c>
      <c r="K367" t="s">
        <v>748</v>
      </c>
      <c r="L367" t="s">
        <v>1093</v>
      </c>
    </row>
    <row r="368" spans="1:12" x14ac:dyDescent="0.25">
      <c r="A368" t="s">
        <v>2980</v>
      </c>
      <c r="B368" t="s">
        <v>2121</v>
      </c>
      <c r="C368" t="str">
        <f t="shared" si="5"/>
        <v>Andhra Pradesh</v>
      </c>
      <c r="D368" t="s">
        <v>10</v>
      </c>
      <c r="E368">
        <v>0</v>
      </c>
      <c r="F368" t="s">
        <v>1126</v>
      </c>
      <c r="G368" t="s">
        <v>15</v>
      </c>
      <c r="H368">
        <v>10778684</v>
      </c>
      <c r="I368">
        <v>0</v>
      </c>
      <c r="J368">
        <v>2019</v>
      </c>
      <c r="K368" t="s">
        <v>750</v>
      </c>
      <c r="L368" t="s">
        <v>1097</v>
      </c>
    </row>
    <row r="369" spans="1:12" x14ac:dyDescent="0.25">
      <c r="A369" t="s">
        <v>2979</v>
      </c>
      <c r="B369" t="s">
        <v>2119</v>
      </c>
      <c r="C369" t="str">
        <f t="shared" si="5"/>
        <v>Rajasthan</v>
      </c>
      <c r="D369" t="s">
        <v>2978</v>
      </c>
      <c r="E369">
        <v>0</v>
      </c>
      <c r="F369" t="s">
        <v>3310</v>
      </c>
      <c r="G369" t="s">
        <v>11</v>
      </c>
      <c r="H369">
        <v>4218568</v>
      </c>
      <c r="I369">
        <v>0</v>
      </c>
      <c r="J369">
        <v>2019</v>
      </c>
      <c r="K369" t="s">
        <v>1344</v>
      </c>
      <c r="L369" t="s">
        <v>1095</v>
      </c>
    </row>
    <row r="370" spans="1:12" x14ac:dyDescent="0.25">
      <c r="A370" t="s">
        <v>2977</v>
      </c>
      <c r="B370" t="s">
        <v>2117</v>
      </c>
      <c r="C370" t="str">
        <f t="shared" si="5"/>
        <v>Uttar Pradesh [2000 Onwards]</v>
      </c>
      <c r="D370" t="s">
        <v>30</v>
      </c>
      <c r="E370">
        <v>1</v>
      </c>
      <c r="F370" t="s">
        <v>3286</v>
      </c>
      <c r="G370" t="s">
        <v>97</v>
      </c>
      <c r="H370">
        <v>28659644</v>
      </c>
      <c r="I370">
        <v>9062600</v>
      </c>
      <c r="J370">
        <v>2019</v>
      </c>
      <c r="K370" t="s">
        <v>754</v>
      </c>
      <c r="L370" t="s">
        <v>754</v>
      </c>
    </row>
    <row r="371" spans="1:12" x14ac:dyDescent="0.25">
      <c r="A371" t="s">
        <v>2976</v>
      </c>
      <c r="B371" t="s">
        <v>2115</v>
      </c>
      <c r="C371" t="str">
        <f t="shared" si="5"/>
        <v>Maharashtra</v>
      </c>
      <c r="D371" t="s">
        <v>21</v>
      </c>
      <c r="E371">
        <v>4</v>
      </c>
      <c r="F371" t="s">
        <v>3286</v>
      </c>
      <c r="G371" t="s">
        <v>11</v>
      </c>
      <c r="H371">
        <v>187916075</v>
      </c>
      <c r="I371">
        <v>40729055</v>
      </c>
      <c r="J371">
        <v>2019</v>
      </c>
      <c r="K371" t="s">
        <v>757</v>
      </c>
      <c r="L371" t="s">
        <v>1092</v>
      </c>
    </row>
    <row r="372" spans="1:12" x14ac:dyDescent="0.25">
      <c r="A372" t="s">
        <v>2975</v>
      </c>
      <c r="B372" t="s">
        <v>2113</v>
      </c>
      <c r="C372" t="str">
        <f t="shared" si="5"/>
        <v>Uttarakhand</v>
      </c>
      <c r="D372" t="s">
        <v>21</v>
      </c>
      <c r="E372">
        <v>0</v>
      </c>
      <c r="F372" t="s">
        <v>3286</v>
      </c>
      <c r="G372" t="s">
        <v>11</v>
      </c>
      <c r="H372">
        <v>19699529</v>
      </c>
      <c r="I372">
        <v>0</v>
      </c>
      <c r="J372">
        <v>2019</v>
      </c>
      <c r="K372" t="s">
        <v>759</v>
      </c>
      <c r="L372" t="s">
        <v>1077</v>
      </c>
    </row>
    <row r="373" spans="1:12" x14ac:dyDescent="0.25">
      <c r="A373" t="s">
        <v>2112</v>
      </c>
      <c r="B373" t="s">
        <v>2111</v>
      </c>
      <c r="C373" t="str">
        <f t="shared" si="5"/>
        <v>Bihar [2000 Onwards]</v>
      </c>
      <c r="D373" t="s">
        <v>75</v>
      </c>
      <c r="E373">
        <v>0</v>
      </c>
      <c r="F373" t="s">
        <v>3310</v>
      </c>
      <c r="G373" t="s">
        <v>97</v>
      </c>
      <c r="H373">
        <v>29251651</v>
      </c>
      <c r="I373">
        <v>2712389</v>
      </c>
      <c r="J373">
        <v>2019</v>
      </c>
      <c r="K373" t="s">
        <v>761</v>
      </c>
      <c r="L373" t="s">
        <v>1081</v>
      </c>
    </row>
    <row r="374" spans="1:12" x14ac:dyDescent="0.25">
      <c r="A374" t="s">
        <v>2974</v>
      </c>
      <c r="B374" t="s">
        <v>2109</v>
      </c>
      <c r="C374" t="str">
        <f t="shared" si="5"/>
        <v>Andhra Pradesh</v>
      </c>
      <c r="D374" t="s">
        <v>35</v>
      </c>
      <c r="E374">
        <v>4</v>
      </c>
      <c r="F374" t="s">
        <v>3286</v>
      </c>
      <c r="G374" t="s">
        <v>15</v>
      </c>
      <c r="H374">
        <v>31501349</v>
      </c>
      <c r="I374">
        <v>1200000</v>
      </c>
      <c r="J374">
        <v>2019</v>
      </c>
      <c r="K374" t="s">
        <v>1339</v>
      </c>
      <c r="L374" t="s">
        <v>1078</v>
      </c>
    </row>
    <row r="375" spans="1:12" x14ac:dyDescent="0.25">
      <c r="A375" t="s">
        <v>2973</v>
      </c>
      <c r="B375" t="s">
        <v>2107</v>
      </c>
      <c r="C375" t="str">
        <f t="shared" si="5"/>
        <v>Tamil Nadu</v>
      </c>
      <c r="D375" t="s">
        <v>305</v>
      </c>
      <c r="E375">
        <v>0</v>
      </c>
      <c r="F375" t="s">
        <v>1126</v>
      </c>
      <c r="G375" t="s">
        <v>15</v>
      </c>
      <c r="H375">
        <v>485205173</v>
      </c>
      <c r="I375">
        <v>18642484</v>
      </c>
      <c r="J375">
        <v>2019</v>
      </c>
      <c r="K375" t="s">
        <v>765</v>
      </c>
      <c r="L375" t="s">
        <v>1079</v>
      </c>
    </row>
    <row r="376" spans="1:12" x14ac:dyDescent="0.25">
      <c r="A376" t="s">
        <v>2972</v>
      </c>
      <c r="B376" t="s">
        <v>2105</v>
      </c>
      <c r="C376" t="str">
        <f t="shared" si="5"/>
        <v>Maharashtra</v>
      </c>
      <c r="D376" t="s">
        <v>21</v>
      </c>
      <c r="E376">
        <v>0</v>
      </c>
      <c r="F376" t="s">
        <v>3286</v>
      </c>
      <c r="G376" t="s">
        <v>97</v>
      </c>
      <c r="H376">
        <v>52178606</v>
      </c>
      <c r="I376">
        <v>594000</v>
      </c>
      <c r="J376">
        <v>2019</v>
      </c>
      <c r="K376" t="s">
        <v>2104</v>
      </c>
      <c r="L376" t="s">
        <v>1086</v>
      </c>
    </row>
    <row r="377" spans="1:12" x14ac:dyDescent="0.25">
      <c r="A377" t="s">
        <v>2971</v>
      </c>
      <c r="B377" t="s">
        <v>2102</v>
      </c>
      <c r="C377" t="str">
        <f t="shared" si="5"/>
        <v>Maharashtra</v>
      </c>
      <c r="D377" t="s">
        <v>21</v>
      </c>
      <c r="E377">
        <v>0</v>
      </c>
      <c r="F377" t="s">
        <v>3286</v>
      </c>
      <c r="G377" t="s">
        <v>27</v>
      </c>
      <c r="H377">
        <v>271634532</v>
      </c>
      <c r="I377">
        <v>15291251</v>
      </c>
      <c r="J377">
        <v>2019</v>
      </c>
      <c r="K377" t="s">
        <v>769</v>
      </c>
      <c r="L377" t="s">
        <v>1093</v>
      </c>
    </row>
    <row r="378" spans="1:12" x14ac:dyDescent="0.25">
      <c r="A378" t="s">
        <v>2970</v>
      </c>
      <c r="B378" t="s">
        <v>2100</v>
      </c>
      <c r="C378" t="str">
        <f t="shared" si="5"/>
        <v>Andhra Pradesh</v>
      </c>
      <c r="D378" t="s">
        <v>2849</v>
      </c>
      <c r="E378">
        <v>1</v>
      </c>
      <c r="F378" t="s">
        <v>1126</v>
      </c>
      <c r="G378" t="s">
        <v>27</v>
      </c>
      <c r="H378">
        <v>585932911</v>
      </c>
      <c r="I378">
        <v>177035582</v>
      </c>
      <c r="J378">
        <v>2019</v>
      </c>
      <c r="K378" t="s">
        <v>771</v>
      </c>
      <c r="L378" t="s">
        <v>1077</v>
      </c>
    </row>
    <row r="379" spans="1:12" x14ac:dyDescent="0.25">
      <c r="A379" t="s">
        <v>2969</v>
      </c>
      <c r="B379" t="s">
        <v>2098</v>
      </c>
      <c r="C379" t="str">
        <f t="shared" si="5"/>
        <v>Andhra Pradesh</v>
      </c>
      <c r="D379" t="s">
        <v>2849</v>
      </c>
      <c r="E379">
        <v>0</v>
      </c>
      <c r="F379" t="s">
        <v>1126</v>
      </c>
      <c r="G379" t="s">
        <v>11</v>
      </c>
      <c r="H379">
        <v>177710073</v>
      </c>
      <c r="I379">
        <v>10142413</v>
      </c>
      <c r="J379">
        <v>2019</v>
      </c>
      <c r="K379" t="s">
        <v>1334</v>
      </c>
      <c r="L379" t="s">
        <v>1092</v>
      </c>
    </row>
    <row r="380" spans="1:12" x14ac:dyDescent="0.25">
      <c r="A380" t="s">
        <v>2968</v>
      </c>
      <c r="B380" t="s">
        <v>2096</v>
      </c>
      <c r="C380" t="str">
        <f t="shared" si="5"/>
        <v>Andhra Pradesh</v>
      </c>
      <c r="D380" t="s">
        <v>2849</v>
      </c>
      <c r="E380">
        <v>3</v>
      </c>
      <c r="F380" t="s">
        <v>1126</v>
      </c>
      <c r="G380" t="s">
        <v>27</v>
      </c>
      <c r="H380">
        <v>3259405378</v>
      </c>
      <c r="I380">
        <v>1014467354</v>
      </c>
      <c r="J380">
        <v>2019</v>
      </c>
      <c r="K380" t="s">
        <v>1115</v>
      </c>
      <c r="L380" t="s">
        <v>1079</v>
      </c>
    </row>
    <row r="381" spans="1:12" x14ac:dyDescent="0.25">
      <c r="A381" t="s">
        <v>2967</v>
      </c>
      <c r="B381" t="s">
        <v>2094</v>
      </c>
      <c r="C381" t="str">
        <f t="shared" si="5"/>
        <v>Maharashtra</v>
      </c>
      <c r="D381" t="s">
        <v>53</v>
      </c>
      <c r="E381">
        <v>1</v>
      </c>
      <c r="F381" t="s">
        <v>1126</v>
      </c>
      <c r="G381" t="s">
        <v>146</v>
      </c>
      <c r="H381">
        <v>146869996</v>
      </c>
      <c r="I381">
        <v>41083126</v>
      </c>
      <c r="J381">
        <v>2019</v>
      </c>
      <c r="K381" t="s">
        <v>1116</v>
      </c>
      <c r="L381" t="s">
        <v>1079</v>
      </c>
    </row>
    <row r="382" spans="1:12" x14ac:dyDescent="0.25">
      <c r="A382" t="s">
        <v>2966</v>
      </c>
      <c r="B382" t="s">
        <v>2092</v>
      </c>
      <c r="C382" t="str">
        <f t="shared" si="5"/>
        <v>Gujarat</v>
      </c>
      <c r="D382" t="s">
        <v>21</v>
      </c>
      <c r="E382">
        <v>1</v>
      </c>
      <c r="F382" t="s">
        <v>3286</v>
      </c>
      <c r="G382" t="s">
        <v>61</v>
      </c>
      <c r="H382">
        <v>446044269</v>
      </c>
      <c r="I382">
        <v>56846658</v>
      </c>
      <c r="J382">
        <v>2019</v>
      </c>
      <c r="K382" t="s">
        <v>773</v>
      </c>
      <c r="L382" t="s">
        <v>1077</v>
      </c>
    </row>
    <row r="383" spans="1:12" x14ac:dyDescent="0.25">
      <c r="A383" t="s">
        <v>2965</v>
      </c>
      <c r="B383" t="s">
        <v>2090</v>
      </c>
      <c r="C383" t="str">
        <f t="shared" si="5"/>
        <v>Bihar [2000 Onwards]</v>
      </c>
      <c r="D383" t="s">
        <v>1798</v>
      </c>
      <c r="E383">
        <v>2</v>
      </c>
      <c r="F383" t="s">
        <v>1126</v>
      </c>
      <c r="G383" t="s">
        <v>15</v>
      </c>
      <c r="H383">
        <v>176720167</v>
      </c>
      <c r="I383">
        <v>4722200</v>
      </c>
      <c r="J383">
        <v>2019</v>
      </c>
      <c r="K383" t="s">
        <v>775</v>
      </c>
      <c r="L383" t="s">
        <v>1077</v>
      </c>
    </row>
    <row r="384" spans="1:12" x14ac:dyDescent="0.25">
      <c r="A384" t="s">
        <v>2964</v>
      </c>
      <c r="B384" t="s">
        <v>789</v>
      </c>
      <c r="C384" t="str">
        <f t="shared" si="5"/>
        <v>Assam</v>
      </c>
      <c r="D384" t="s">
        <v>35</v>
      </c>
      <c r="E384">
        <v>0</v>
      </c>
      <c r="F384" t="s">
        <v>3286</v>
      </c>
      <c r="G384" t="s">
        <v>27</v>
      </c>
      <c r="H384">
        <v>74143272</v>
      </c>
      <c r="I384">
        <v>4011152</v>
      </c>
      <c r="J384">
        <v>2019</v>
      </c>
      <c r="K384" t="s">
        <v>1328</v>
      </c>
      <c r="L384" t="s">
        <v>1077</v>
      </c>
    </row>
    <row r="385" spans="1:12" x14ac:dyDescent="0.25">
      <c r="A385" t="s">
        <v>2963</v>
      </c>
      <c r="B385" t="s">
        <v>2088</v>
      </c>
      <c r="C385" t="str">
        <f t="shared" si="5"/>
        <v>Andhra Pradesh</v>
      </c>
      <c r="D385" t="s">
        <v>2849</v>
      </c>
      <c r="E385">
        <v>0</v>
      </c>
      <c r="F385" t="s">
        <v>1126</v>
      </c>
      <c r="G385" t="s">
        <v>97</v>
      </c>
      <c r="H385">
        <v>2211663364</v>
      </c>
      <c r="I385">
        <v>152281255</v>
      </c>
      <c r="J385">
        <v>2019</v>
      </c>
      <c r="K385" t="s">
        <v>777</v>
      </c>
      <c r="L385" t="s">
        <v>1079</v>
      </c>
    </row>
    <row r="386" spans="1:12" x14ac:dyDescent="0.25">
      <c r="A386" t="s">
        <v>2962</v>
      </c>
      <c r="B386" t="s">
        <v>2086</v>
      </c>
      <c r="C386" t="str">
        <f t="shared" ref="C386:C449" si="6">VLOOKUP(B386,$K$2:$L$547,2,FALSE)</f>
        <v>Delhi [1977 Onwards]</v>
      </c>
      <c r="D386" t="s">
        <v>21</v>
      </c>
      <c r="E386">
        <v>0</v>
      </c>
      <c r="F386" t="s">
        <v>3286</v>
      </c>
      <c r="G386" t="s">
        <v>11</v>
      </c>
      <c r="H386">
        <v>361441689</v>
      </c>
      <c r="I386">
        <v>7938378</v>
      </c>
      <c r="J386">
        <v>2019</v>
      </c>
      <c r="K386" t="s">
        <v>1324</v>
      </c>
      <c r="L386" t="s">
        <v>1080</v>
      </c>
    </row>
    <row r="387" spans="1:12" x14ac:dyDescent="0.25">
      <c r="A387" t="s">
        <v>2961</v>
      </c>
      <c r="B387" t="s">
        <v>2084</v>
      </c>
      <c r="C387" t="str">
        <f t="shared" si="6"/>
        <v>Tamil Nadu</v>
      </c>
      <c r="D387" t="s">
        <v>305</v>
      </c>
      <c r="E387">
        <v>6</v>
      </c>
      <c r="F387" t="s">
        <v>1126</v>
      </c>
      <c r="G387" t="s">
        <v>11</v>
      </c>
      <c r="H387">
        <v>49591024</v>
      </c>
      <c r="I387">
        <v>1424914</v>
      </c>
      <c r="J387">
        <v>2019</v>
      </c>
      <c r="K387" t="s">
        <v>779</v>
      </c>
      <c r="L387" t="s">
        <v>1093</v>
      </c>
    </row>
    <row r="388" spans="1:12" x14ac:dyDescent="0.25">
      <c r="A388" t="s">
        <v>2960</v>
      </c>
      <c r="B388" t="s">
        <v>2082</v>
      </c>
      <c r="C388" t="str">
        <f t="shared" si="6"/>
        <v>Andhra Pradesh</v>
      </c>
      <c r="D388" t="s">
        <v>21</v>
      </c>
      <c r="E388">
        <v>1</v>
      </c>
      <c r="F388" t="s">
        <v>3286</v>
      </c>
      <c r="G388" t="s">
        <v>27</v>
      </c>
      <c r="H388">
        <v>876930468</v>
      </c>
      <c r="I388">
        <v>337580746</v>
      </c>
      <c r="J388">
        <v>2019</v>
      </c>
      <c r="K388" t="s">
        <v>781</v>
      </c>
      <c r="L388" t="s">
        <v>1077</v>
      </c>
    </row>
    <row r="389" spans="1:12" x14ac:dyDescent="0.25">
      <c r="A389" t="s">
        <v>2081</v>
      </c>
      <c r="B389" t="s">
        <v>2080</v>
      </c>
      <c r="C389" t="str">
        <f t="shared" si="6"/>
        <v>Delhi [1977 Onwards]</v>
      </c>
      <c r="D389" t="s">
        <v>21</v>
      </c>
      <c r="E389">
        <v>3</v>
      </c>
      <c r="F389" t="s">
        <v>3286</v>
      </c>
      <c r="G389" t="s">
        <v>27</v>
      </c>
      <c r="H389">
        <v>242817031</v>
      </c>
      <c r="I389">
        <v>13618755</v>
      </c>
      <c r="J389">
        <v>2019</v>
      </c>
      <c r="K389" t="s">
        <v>783</v>
      </c>
      <c r="L389" t="s">
        <v>1103</v>
      </c>
    </row>
    <row r="390" spans="1:12" x14ac:dyDescent="0.25">
      <c r="A390" t="s">
        <v>2079</v>
      </c>
      <c r="B390" t="s">
        <v>2078</v>
      </c>
      <c r="C390" t="str">
        <f t="shared" si="6"/>
        <v>Goa</v>
      </c>
      <c r="D390" t="s">
        <v>21</v>
      </c>
      <c r="E390">
        <v>0</v>
      </c>
      <c r="F390" t="s">
        <v>3286</v>
      </c>
      <c r="G390" t="s">
        <v>15</v>
      </c>
      <c r="H390">
        <v>65795623</v>
      </c>
      <c r="I390">
        <v>1491387</v>
      </c>
      <c r="J390">
        <v>2019</v>
      </c>
      <c r="K390" t="s">
        <v>785</v>
      </c>
      <c r="L390" t="s">
        <v>1092</v>
      </c>
    </row>
    <row r="391" spans="1:12" x14ac:dyDescent="0.25">
      <c r="A391" t="s">
        <v>2959</v>
      </c>
      <c r="B391" t="s">
        <v>2076</v>
      </c>
      <c r="C391" t="str">
        <f t="shared" si="6"/>
        <v>Delhi [1977 Onwards]</v>
      </c>
      <c r="D391" t="s">
        <v>21</v>
      </c>
      <c r="E391">
        <v>0</v>
      </c>
      <c r="F391" t="s">
        <v>3286</v>
      </c>
      <c r="G391" t="s">
        <v>61</v>
      </c>
      <c r="H391">
        <v>130937732</v>
      </c>
      <c r="I391">
        <v>47897494</v>
      </c>
      <c r="J391">
        <v>2019</v>
      </c>
      <c r="K391" t="s">
        <v>787</v>
      </c>
      <c r="L391" t="s">
        <v>1077</v>
      </c>
    </row>
    <row r="392" spans="1:12" x14ac:dyDescent="0.25">
      <c r="A392" t="s">
        <v>2958</v>
      </c>
      <c r="B392" t="s">
        <v>2072</v>
      </c>
      <c r="C392" t="str">
        <f t="shared" si="6"/>
        <v>Andhra Pradesh</v>
      </c>
      <c r="D392" t="s">
        <v>2849</v>
      </c>
      <c r="E392">
        <v>0</v>
      </c>
      <c r="F392" t="s">
        <v>1126</v>
      </c>
      <c r="G392" t="s">
        <v>15</v>
      </c>
      <c r="H392">
        <v>266583686</v>
      </c>
      <c r="I392">
        <v>91302133</v>
      </c>
      <c r="J392">
        <v>2019</v>
      </c>
      <c r="K392" t="s">
        <v>1317</v>
      </c>
      <c r="L392" t="s">
        <v>1103</v>
      </c>
    </row>
    <row r="393" spans="1:12" x14ac:dyDescent="0.25">
      <c r="A393" t="s">
        <v>2957</v>
      </c>
      <c r="B393" t="s">
        <v>2070</v>
      </c>
      <c r="C393" t="str">
        <f t="shared" si="6"/>
        <v>Maharashtra</v>
      </c>
      <c r="D393" t="s">
        <v>53</v>
      </c>
      <c r="E393">
        <v>4</v>
      </c>
      <c r="F393" t="s">
        <v>1126</v>
      </c>
      <c r="G393" t="s">
        <v>97</v>
      </c>
      <c r="H393">
        <v>50299295</v>
      </c>
      <c r="I393">
        <v>10045858</v>
      </c>
      <c r="J393">
        <v>2019</v>
      </c>
      <c r="K393" t="s">
        <v>1316</v>
      </c>
      <c r="L393" t="s">
        <v>1117</v>
      </c>
    </row>
    <row r="394" spans="1:12" x14ac:dyDescent="0.25">
      <c r="A394" t="s">
        <v>2956</v>
      </c>
      <c r="B394" t="s">
        <v>2068</v>
      </c>
      <c r="C394" t="str">
        <f t="shared" si="6"/>
        <v>Manipur</v>
      </c>
      <c r="D394" t="s">
        <v>755</v>
      </c>
      <c r="E394">
        <v>0</v>
      </c>
      <c r="F394" t="s">
        <v>1126</v>
      </c>
      <c r="G394" t="s">
        <v>11</v>
      </c>
      <c r="H394">
        <v>13709352</v>
      </c>
      <c r="I394">
        <v>0</v>
      </c>
      <c r="J394">
        <v>2019</v>
      </c>
      <c r="K394" t="s">
        <v>1314</v>
      </c>
      <c r="L394" t="s">
        <v>1103</v>
      </c>
    </row>
    <row r="395" spans="1:12" x14ac:dyDescent="0.25">
      <c r="A395" t="s">
        <v>2955</v>
      </c>
      <c r="B395" t="s">
        <v>2067</v>
      </c>
      <c r="C395" t="str">
        <f t="shared" si="6"/>
        <v>Kerala</v>
      </c>
      <c r="D395" t="s">
        <v>35</v>
      </c>
      <c r="E395">
        <v>7</v>
      </c>
      <c r="F395" t="s">
        <v>3286</v>
      </c>
      <c r="G395" t="s">
        <v>15</v>
      </c>
      <c r="H395">
        <v>6356399</v>
      </c>
      <c r="I395">
        <v>2709000</v>
      </c>
      <c r="J395">
        <v>2019</v>
      </c>
      <c r="K395" t="s">
        <v>789</v>
      </c>
      <c r="L395" t="s">
        <v>1096</v>
      </c>
    </row>
    <row r="396" spans="1:12" x14ac:dyDescent="0.25">
      <c r="A396" t="s">
        <v>2066</v>
      </c>
      <c r="B396" t="s">
        <v>806</v>
      </c>
      <c r="C396" t="str">
        <f t="shared" si="6"/>
        <v>Jharkhand</v>
      </c>
      <c r="D396" t="s">
        <v>21</v>
      </c>
      <c r="E396">
        <v>0</v>
      </c>
      <c r="F396" t="s">
        <v>3286</v>
      </c>
      <c r="G396" t="s">
        <v>15</v>
      </c>
      <c r="H396">
        <v>32273873</v>
      </c>
      <c r="I396">
        <v>90922</v>
      </c>
      <c r="J396">
        <v>2019</v>
      </c>
      <c r="K396" t="s">
        <v>793</v>
      </c>
      <c r="L396" t="s">
        <v>1077</v>
      </c>
    </row>
    <row r="397" spans="1:12" x14ac:dyDescent="0.25">
      <c r="A397" t="s">
        <v>2954</v>
      </c>
      <c r="B397" t="s">
        <v>2063</v>
      </c>
      <c r="C397" t="str">
        <f t="shared" si="6"/>
        <v>Maharashtra</v>
      </c>
      <c r="D397" t="s">
        <v>53</v>
      </c>
      <c r="E397">
        <v>0</v>
      </c>
      <c r="F397" t="s">
        <v>1126</v>
      </c>
      <c r="G397" t="s">
        <v>15</v>
      </c>
      <c r="H397">
        <v>87616920</v>
      </c>
      <c r="I397">
        <v>30223375</v>
      </c>
      <c r="J397">
        <v>2019</v>
      </c>
      <c r="K397" t="s">
        <v>795</v>
      </c>
      <c r="L397" t="s">
        <v>1079</v>
      </c>
    </row>
    <row r="398" spans="1:12" x14ac:dyDescent="0.25">
      <c r="A398" t="s">
        <v>2953</v>
      </c>
      <c r="B398" t="s">
        <v>2061</v>
      </c>
      <c r="C398" t="str">
        <f t="shared" si="6"/>
        <v>Rajasthan</v>
      </c>
      <c r="D398" t="s">
        <v>21</v>
      </c>
      <c r="E398">
        <v>0</v>
      </c>
      <c r="F398" t="s">
        <v>3286</v>
      </c>
      <c r="G398" t="s">
        <v>11</v>
      </c>
      <c r="H398">
        <v>385111923</v>
      </c>
      <c r="I398">
        <v>7278041</v>
      </c>
      <c r="J398">
        <v>2019</v>
      </c>
      <c r="K398" t="s">
        <v>801</v>
      </c>
      <c r="L398" t="s">
        <v>1110</v>
      </c>
    </row>
    <row r="399" spans="1:12" x14ac:dyDescent="0.25">
      <c r="A399" t="s">
        <v>2952</v>
      </c>
      <c r="B399" t="s">
        <v>2059</v>
      </c>
      <c r="C399" t="str">
        <f t="shared" si="6"/>
        <v>Gujarat</v>
      </c>
      <c r="D399" t="s">
        <v>21</v>
      </c>
      <c r="E399">
        <v>0</v>
      </c>
      <c r="F399" t="s">
        <v>3286</v>
      </c>
      <c r="G399" t="s">
        <v>11</v>
      </c>
      <c r="H399">
        <v>10260663</v>
      </c>
      <c r="I399">
        <v>1081611</v>
      </c>
      <c r="J399">
        <v>2019</v>
      </c>
      <c r="K399" t="s">
        <v>1308</v>
      </c>
      <c r="L399" t="s">
        <v>1083</v>
      </c>
    </row>
    <row r="400" spans="1:12" x14ac:dyDescent="0.25">
      <c r="A400" t="s">
        <v>2951</v>
      </c>
      <c r="B400" t="s">
        <v>2057</v>
      </c>
      <c r="C400" t="str">
        <f t="shared" si="6"/>
        <v>Maharashtra</v>
      </c>
      <c r="D400" t="s">
        <v>53</v>
      </c>
      <c r="E400">
        <v>6</v>
      </c>
      <c r="F400" t="s">
        <v>1126</v>
      </c>
      <c r="G400" t="s">
        <v>61</v>
      </c>
      <c r="H400">
        <v>41040011</v>
      </c>
      <c r="I400">
        <v>4519583</v>
      </c>
      <c r="J400">
        <v>2019</v>
      </c>
      <c r="K400" t="s">
        <v>806</v>
      </c>
      <c r="L400" t="s">
        <v>1104</v>
      </c>
    </row>
    <row r="401" spans="1:12" x14ac:dyDescent="0.25">
      <c r="A401" t="s">
        <v>2950</v>
      </c>
      <c r="B401" t="s">
        <v>2055</v>
      </c>
      <c r="C401" t="str">
        <f t="shared" si="6"/>
        <v>Bihar [2000 Onwards]</v>
      </c>
      <c r="D401" t="s">
        <v>21</v>
      </c>
      <c r="E401">
        <v>5</v>
      </c>
      <c r="F401" t="s">
        <v>3286</v>
      </c>
      <c r="G401" t="s">
        <v>27</v>
      </c>
      <c r="H401">
        <v>199404885</v>
      </c>
      <c r="I401">
        <v>67370030</v>
      </c>
      <c r="J401">
        <v>2019</v>
      </c>
      <c r="K401" t="s">
        <v>1304</v>
      </c>
      <c r="L401" t="s">
        <v>1079</v>
      </c>
    </row>
    <row r="402" spans="1:12" x14ac:dyDescent="0.25">
      <c r="A402" t="s">
        <v>2054</v>
      </c>
      <c r="B402" t="s">
        <v>2053</v>
      </c>
      <c r="C402" t="str">
        <f t="shared" si="6"/>
        <v>Bihar [2000 Onwards]</v>
      </c>
      <c r="D402" t="s">
        <v>21</v>
      </c>
      <c r="E402">
        <v>0</v>
      </c>
      <c r="F402" t="s">
        <v>3286</v>
      </c>
      <c r="G402" t="s">
        <v>15</v>
      </c>
      <c r="H402">
        <v>29213467</v>
      </c>
      <c r="I402">
        <v>1717310</v>
      </c>
      <c r="J402">
        <v>2019</v>
      </c>
      <c r="K402" t="s">
        <v>810</v>
      </c>
      <c r="L402" t="s">
        <v>1081</v>
      </c>
    </row>
    <row r="403" spans="1:12" x14ac:dyDescent="0.25">
      <c r="A403" t="s">
        <v>2949</v>
      </c>
      <c r="B403" t="s">
        <v>2051</v>
      </c>
      <c r="C403" t="str">
        <f t="shared" si="6"/>
        <v>Gujarat</v>
      </c>
      <c r="D403" t="s">
        <v>21</v>
      </c>
      <c r="E403">
        <v>0</v>
      </c>
      <c r="F403" t="s">
        <v>3286</v>
      </c>
      <c r="G403" t="s">
        <v>15</v>
      </c>
      <c r="H403">
        <v>47373221</v>
      </c>
      <c r="I403">
        <v>5613860</v>
      </c>
      <c r="J403">
        <v>2019</v>
      </c>
      <c r="K403" t="s">
        <v>1301</v>
      </c>
      <c r="L403" t="s">
        <v>1080</v>
      </c>
    </row>
    <row r="404" spans="1:12" x14ac:dyDescent="0.25">
      <c r="A404" t="s">
        <v>1318</v>
      </c>
      <c r="B404" t="s">
        <v>2050</v>
      </c>
      <c r="C404" t="str">
        <f t="shared" si="6"/>
        <v>Kerala</v>
      </c>
      <c r="D404" t="s">
        <v>35</v>
      </c>
      <c r="E404">
        <v>1</v>
      </c>
      <c r="F404" t="s">
        <v>3286</v>
      </c>
      <c r="G404" t="s">
        <v>15</v>
      </c>
      <c r="H404">
        <v>6075876</v>
      </c>
      <c r="I404">
        <v>7723227</v>
      </c>
      <c r="J404">
        <v>2019</v>
      </c>
      <c r="K404" t="s">
        <v>819</v>
      </c>
      <c r="L404" t="s">
        <v>1079</v>
      </c>
    </row>
    <row r="405" spans="1:12" x14ac:dyDescent="0.25">
      <c r="A405" t="s">
        <v>2948</v>
      </c>
      <c r="B405" t="s">
        <v>2048</v>
      </c>
      <c r="C405" t="str">
        <f t="shared" si="6"/>
        <v>Punjab</v>
      </c>
      <c r="D405" t="s">
        <v>35</v>
      </c>
      <c r="E405">
        <v>0</v>
      </c>
      <c r="F405" t="s">
        <v>3286</v>
      </c>
      <c r="G405" t="s">
        <v>15</v>
      </c>
      <c r="H405">
        <v>635973757</v>
      </c>
      <c r="I405">
        <v>42453369</v>
      </c>
      <c r="J405">
        <v>2019</v>
      </c>
      <c r="K405" t="s">
        <v>1299</v>
      </c>
      <c r="L405" t="s">
        <v>1093</v>
      </c>
    </row>
    <row r="406" spans="1:12" x14ac:dyDescent="0.25">
      <c r="A406" t="s">
        <v>2947</v>
      </c>
      <c r="B406" t="s">
        <v>2046</v>
      </c>
      <c r="C406" t="str">
        <f t="shared" si="6"/>
        <v>Bihar [2000 Onwards]</v>
      </c>
      <c r="D406" t="s">
        <v>21</v>
      </c>
      <c r="E406">
        <v>0</v>
      </c>
      <c r="F406" t="s">
        <v>3286</v>
      </c>
      <c r="G406" t="s">
        <v>27</v>
      </c>
      <c r="H406">
        <v>235275591</v>
      </c>
      <c r="I406">
        <v>0</v>
      </c>
      <c r="J406">
        <v>2019</v>
      </c>
      <c r="K406" t="s">
        <v>1297</v>
      </c>
      <c r="L406" t="s">
        <v>1093</v>
      </c>
    </row>
    <row r="407" spans="1:12" x14ac:dyDescent="0.25">
      <c r="A407" t="s">
        <v>2946</v>
      </c>
      <c r="B407" t="s">
        <v>2036</v>
      </c>
      <c r="C407" t="str">
        <f t="shared" si="6"/>
        <v>Andhra Pradesh</v>
      </c>
      <c r="D407" t="s">
        <v>10</v>
      </c>
      <c r="E407">
        <v>0</v>
      </c>
      <c r="F407" t="s">
        <v>1126</v>
      </c>
      <c r="G407" t="s">
        <v>44</v>
      </c>
      <c r="H407">
        <v>16597300</v>
      </c>
      <c r="I407">
        <v>0</v>
      </c>
      <c r="J407">
        <v>2019</v>
      </c>
      <c r="K407" t="s">
        <v>823</v>
      </c>
      <c r="L407" t="s">
        <v>1080</v>
      </c>
    </row>
    <row r="408" spans="1:12" x14ac:dyDescent="0.25">
      <c r="A408" t="s">
        <v>2945</v>
      </c>
      <c r="B408" t="s">
        <v>2043</v>
      </c>
      <c r="C408" t="str">
        <f t="shared" si="6"/>
        <v>Tamil Nadu</v>
      </c>
      <c r="D408" t="s">
        <v>305</v>
      </c>
      <c r="E408">
        <v>2</v>
      </c>
      <c r="F408" t="s">
        <v>1126</v>
      </c>
      <c r="G408" t="s">
        <v>27</v>
      </c>
      <c r="H408">
        <v>972730368</v>
      </c>
      <c r="I408">
        <v>65935070</v>
      </c>
      <c r="J408">
        <v>2019</v>
      </c>
      <c r="K408" t="s">
        <v>1294</v>
      </c>
      <c r="L408" t="s">
        <v>1083</v>
      </c>
    </row>
    <row r="409" spans="1:12" x14ac:dyDescent="0.25">
      <c r="A409" t="s">
        <v>2944</v>
      </c>
      <c r="B409" t="s">
        <v>2041</v>
      </c>
      <c r="C409" t="str">
        <f t="shared" si="6"/>
        <v>Uttar Pradesh [2000 Onwards]</v>
      </c>
      <c r="D409" t="s">
        <v>21</v>
      </c>
      <c r="E409">
        <v>2</v>
      </c>
      <c r="F409" t="s">
        <v>3286</v>
      </c>
      <c r="G409" t="s">
        <v>27</v>
      </c>
      <c r="H409">
        <v>172707104</v>
      </c>
      <c r="I409">
        <v>6505194</v>
      </c>
      <c r="J409">
        <v>2019</v>
      </c>
      <c r="K409" t="s">
        <v>825</v>
      </c>
      <c r="L409" t="s">
        <v>1089</v>
      </c>
    </row>
    <row r="410" spans="1:12" x14ac:dyDescent="0.25">
      <c r="A410" t="s">
        <v>1878</v>
      </c>
      <c r="B410" t="s">
        <v>2039</v>
      </c>
      <c r="C410" t="str">
        <f t="shared" si="6"/>
        <v>Uttar Pradesh [2000 Onwards]</v>
      </c>
      <c r="D410" t="s">
        <v>21</v>
      </c>
      <c r="E410">
        <v>0</v>
      </c>
      <c r="F410" t="s">
        <v>3286</v>
      </c>
      <c r="G410" t="s">
        <v>27</v>
      </c>
      <c r="H410">
        <v>603200539</v>
      </c>
      <c r="I410">
        <v>28952800</v>
      </c>
      <c r="J410">
        <v>2019</v>
      </c>
      <c r="K410" t="s">
        <v>1291</v>
      </c>
      <c r="L410" t="s">
        <v>1093</v>
      </c>
    </row>
    <row r="411" spans="1:12" x14ac:dyDescent="0.25">
      <c r="A411" t="s">
        <v>2943</v>
      </c>
      <c r="B411" t="s">
        <v>2037</v>
      </c>
      <c r="C411" t="str">
        <f t="shared" si="6"/>
        <v>Tamil Nadu</v>
      </c>
      <c r="D411" t="s">
        <v>305</v>
      </c>
      <c r="E411">
        <v>0</v>
      </c>
      <c r="F411" t="s">
        <v>1126</v>
      </c>
      <c r="G411" t="s">
        <v>11</v>
      </c>
      <c r="H411">
        <v>133109284</v>
      </c>
      <c r="I411">
        <v>13360639</v>
      </c>
      <c r="J411">
        <v>2019</v>
      </c>
      <c r="K411" t="s">
        <v>2036</v>
      </c>
      <c r="L411" t="s">
        <v>1077</v>
      </c>
    </row>
    <row r="412" spans="1:12" x14ac:dyDescent="0.25">
      <c r="A412" t="s">
        <v>2942</v>
      </c>
      <c r="B412" t="s">
        <v>2031</v>
      </c>
      <c r="C412" t="str">
        <f t="shared" si="6"/>
        <v>Kerala</v>
      </c>
      <c r="D412" t="s">
        <v>2030</v>
      </c>
      <c r="E412">
        <v>0</v>
      </c>
      <c r="F412" t="s">
        <v>1126</v>
      </c>
      <c r="G412" t="s">
        <v>61</v>
      </c>
      <c r="H412">
        <v>8103274</v>
      </c>
      <c r="I412">
        <v>0</v>
      </c>
      <c r="J412">
        <v>2019</v>
      </c>
      <c r="K412" t="s">
        <v>831</v>
      </c>
      <c r="L412" t="s">
        <v>1092</v>
      </c>
    </row>
    <row r="413" spans="1:12" x14ac:dyDescent="0.25">
      <c r="A413" t="s">
        <v>2941</v>
      </c>
      <c r="B413" t="s">
        <v>2028</v>
      </c>
      <c r="C413" t="str">
        <f t="shared" si="6"/>
        <v>Gujarat</v>
      </c>
      <c r="D413" t="s">
        <v>21</v>
      </c>
      <c r="E413">
        <v>0</v>
      </c>
      <c r="F413" t="s">
        <v>3286</v>
      </c>
      <c r="G413" t="s">
        <v>61</v>
      </c>
      <c r="H413">
        <v>357564783</v>
      </c>
      <c r="I413">
        <v>217944697</v>
      </c>
      <c r="J413">
        <v>2019</v>
      </c>
      <c r="K413" t="s">
        <v>839</v>
      </c>
      <c r="L413" t="s">
        <v>1078</v>
      </c>
    </row>
    <row r="414" spans="1:12" x14ac:dyDescent="0.25">
      <c r="A414" t="s">
        <v>2940</v>
      </c>
      <c r="B414" t="s">
        <v>2026</v>
      </c>
      <c r="C414" t="str">
        <f t="shared" si="6"/>
        <v>Uttar Pradesh [2000 Onwards]</v>
      </c>
      <c r="D414" t="s">
        <v>21</v>
      </c>
      <c r="E414">
        <v>2</v>
      </c>
      <c r="F414" t="s">
        <v>3286</v>
      </c>
      <c r="G414" t="s">
        <v>171</v>
      </c>
      <c r="H414">
        <v>248789514</v>
      </c>
      <c r="I414">
        <v>8895225</v>
      </c>
      <c r="J414">
        <v>2019</v>
      </c>
      <c r="K414" t="s">
        <v>841</v>
      </c>
      <c r="L414" t="s">
        <v>1078</v>
      </c>
    </row>
    <row r="415" spans="1:12" x14ac:dyDescent="0.25">
      <c r="A415" t="s">
        <v>2939</v>
      </c>
      <c r="B415" t="s">
        <v>846</v>
      </c>
      <c r="C415" t="str">
        <f t="shared" si="6"/>
        <v>Pondicherry</v>
      </c>
      <c r="D415" t="s">
        <v>35</v>
      </c>
      <c r="E415">
        <v>0</v>
      </c>
      <c r="F415" t="s">
        <v>3286</v>
      </c>
      <c r="G415" t="s">
        <v>15</v>
      </c>
      <c r="H415">
        <v>108015548</v>
      </c>
      <c r="I415">
        <v>520989</v>
      </c>
      <c r="J415">
        <v>2019</v>
      </c>
      <c r="K415" t="s">
        <v>843</v>
      </c>
      <c r="L415" t="s">
        <v>1092</v>
      </c>
    </row>
    <row r="416" spans="1:12" x14ac:dyDescent="0.25">
      <c r="A416" t="s">
        <v>2938</v>
      </c>
      <c r="B416" t="s">
        <v>2023</v>
      </c>
      <c r="C416" t="str">
        <f t="shared" si="6"/>
        <v>Maharashtra</v>
      </c>
      <c r="D416" t="s">
        <v>21</v>
      </c>
      <c r="E416">
        <v>1</v>
      </c>
      <c r="F416" t="s">
        <v>3286</v>
      </c>
      <c r="G416" t="s">
        <v>15</v>
      </c>
      <c r="H416">
        <v>57959302</v>
      </c>
      <c r="I416">
        <v>1793891</v>
      </c>
      <c r="J416">
        <v>2019</v>
      </c>
      <c r="K416" t="s">
        <v>846</v>
      </c>
      <c r="L416" t="s">
        <v>846</v>
      </c>
    </row>
    <row r="417" spans="1:12" x14ac:dyDescent="0.25">
      <c r="A417" t="s">
        <v>1300</v>
      </c>
      <c r="B417" t="s">
        <v>2021</v>
      </c>
      <c r="C417" t="str">
        <f t="shared" si="6"/>
        <v>Orissa</v>
      </c>
      <c r="D417" t="s">
        <v>96</v>
      </c>
      <c r="E417">
        <v>0</v>
      </c>
      <c r="F417" t="s">
        <v>1126</v>
      </c>
      <c r="G417" t="s">
        <v>11</v>
      </c>
      <c r="H417">
        <v>1174701344</v>
      </c>
      <c r="I417">
        <v>21932742</v>
      </c>
      <c r="J417">
        <v>2019</v>
      </c>
      <c r="K417" t="s">
        <v>1118</v>
      </c>
      <c r="L417" t="s">
        <v>1083</v>
      </c>
    </row>
    <row r="418" spans="1:12" x14ac:dyDescent="0.25">
      <c r="A418" t="s">
        <v>2020</v>
      </c>
      <c r="B418" t="s">
        <v>2019</v>
      </c>
      <c r="C418" t="str">
        <f t="shared" si="6"/>
        <v>Bihar [2000 Onwards]</v>
      </c>
      <c r="D418" t="s">
        <v>75</v>
      </c>
      <c r="E418">
        <v>1</v>
      </c>
      <c r="F418" t="s">
        <v>3310</v>
      </c>
      <c r="G418" t="s">
        <v>97</v>
      </c>
      <c r="H418">
        <v>41036294</v>
      </c>
      <c r="I418">
        <v>2500000</v>
      </c>
      <c r="J418">
        <v>2019</v>
      </c>
      <c r="K418" t="s">
        <v>848</v>
      </c>
      <c r="L418" t="s">
        <v>1080</v>
      </c>
    </row>
    <row r="419" spans="1:12" x14ac:dyDescent="0.25">
      <c r="A419" t="s">
        <v>2937</v>
      </c>
      <c r="B419" t="s">
        <v>2017</v>
      </c>
      <c r="C419" t="str">
        <f t="shared" si="6"/>
        <v>West Bengal</v>
      </c>
      <c r="D419" t="s">
        <v>21</v>
      </c>
      <c r="E419">
        <v>2</v>
      </c>
      <c r="F419" t="s">
        <v>3286</v>
      </c>
      <c r="G419" t="s">
        <v>11</v>
      </c>
      <c r="H419">
        <v>2250540</v>
      </c>
      <c r="I419">
        <v>456100</v>
      </c>
      <c r="J419">
        <v>2019</v>
      </c>
      <c r="K419" t="s">
        <v>850</v>
      </c>
      <c r="L419" t="s">
        <v>1078</v>
      </c>
    </row>
    <row r="420" spans="1:12" x14ac:dyDescent="0.25">
      <c r="A420" t="s">
        <v>2016</v>
      </c>
      <c r="B420" t="s">
        <v>2015</v>
      </c>
      <c r="C420" t="str">
        <f t="shared" si="6"/>
        <v>Bihar [2000 Onwards]</v>
      </c>
      <c r="D420" t="s">
        <v>21</v>
      </c>
      <c r="E420">
        <v>1</v>
      </c>
      <c r="F420" t="s">
        <v>3286</v>
      </c>
      <c r="G420" t="s">
        <v>15</v>
      </c>
      <c r="H420">
        <v>33791375</v>
      </c>
      <c r="I420">
        <v>1146627</v>
      </c>
      <c r="J420">
        <v>2019</v>
      </c>
      <c r="K420" t="s">
        <v>854</v>
      </c>
      <c r="L420" t="s">
        <v>1079</v>
      </c>
    </row>
    <row r="421" spans="1:12" x14ac:dyDescent="0.25">
      <c r="A421" t="s">
        <v>2014</v>
      </c>
      <c r="B421" t="s">
        <v>2013</v>
      </c>
      <c r="C421" t="str">
        <f t="shared" si="6"/>
        <v>Uttar Pradesh [2000 Onwards]</v>
      </c>
      <c r="D421" t="s">
        <v>35</v>
      </c>
      <c r="E421">
        <v>1</v>
      </c>
      <c r="F421" t="s">
        <v>3286</v>
      </c>
      <c r="G421" t="s">
        <v>146</v>
      </c>
      <c r="H421">
        <v>118263916</v>
      </c>
      <c r="I421">
        <v>0</v>
      </c>
      <c r="J421">
        <v>2019</v>
      </c>
      <c r="K421" t="s">
        <v>856</v>
      </c>
      <c r="L421" t="s">
        <v>1095</v>
      </c>
    </row>
    <row r="422" spans="1:12" x14ac:dyDescent="0.25">
      <c r="A422" t="s">
        <v>2936</v>
      </c>
      <c r="B422" t="s">
        <v>2011</v>
      </c>
      <c r="C422" t="str">
        <f t="shared" si="6"/>
        <v>Karnataka</v>
      </c>
      <c r="D422" t="s">
        <v>21</v>
      </c>
      <c r="E422">
        <v>0</v>
      </c>
      <c r="F422" t="s">
        <v>3286</v>
      </c>
      <c r="G422" t="s">
        <v>11</v>
      </c>
      <c r="H422">
        <v>30638375</v>
      </c>
      <c r="I422">
        <v>678532</v>
      </c>
      <c r="J422">
        <v>2019</v>
      </c>
      <c r="K422" t="s">
        <v>1280</v>
      </c>
      <c r="L422" t="s">
        <v>1093</v>
      </c>
    </row>
    <row r="423" spans="1:12" x14ac:dyDescent="0.25">
      <c r="A423" t="s">
        <v>2935</v>
      </c>
      <c r="B423" t="s">
        <v>2009</v>
      </c>
      <c r="C423" t="str">
        <f t="shared" si="6"/>
        <v>Maharashtra</v>
      </c>
      <c r="D423" t="s">
        <v>24</v>
      </c>
      <c r="E423">
        <v>0</v>
      </c>
      <c r="F423" t="s">
        <v>3286</v>
      </c>
      <c r="G423" t="s">
        <v>146</v>
      </c>
      <c r="H423">
        <v>127487277</v>
      </c>
      <c r="I423">
        <v>3221073</v>
      </c>
      <c r="J423">
        <v>2019</v>
      </c>
      <c r="K423" t="s">
        <v>860</v>
      </c>
      <c r="L423" t="s">
        <v>1084</v>
      </c>
    </row>
    <row r="424" spans="1:12" x14ac:dyDescent="0.25">
      <c r="A424" t="s">
        <v>2934</v>
      </c>
      <c r="B424" t="s">
        <v>2008</v>
      </c>
      <c r="C424" t="str">
        <f t="shared" si="6"/>
        <v>West Bengal</v>
      </c>
      <c r="D424" t="s">
        <v>21</v>
      </c>
      <c r="E424">
        <v>2</v>
      </c>
      <c r="F424" t="s">
        <v>3286</v>
      </c>
      <c r="G424" t="s">
        <v>27</v>
      </c>
      <c r="H424">
        <v>6139123</v>
      </c>
      <c r="I424">
        <v>823416</v>
      </c>
      <c r="J424">
        <v>2019</v>
      </c>
      <c r="K424" t="s">
        <v>1277</v>
      </c>
      <c r="L424" t="s">
        <v>1093</v>
      </c>
    </row>
    <row r="425" spans="1:12" x14ac:dyDescent="0.25">
      <c r="A425" t="s">
        <v>2933</v>
      </c>
      <c r="B425" t="s">
        <v>2006</v>
      </c>
      <c r="C425" t="str">
        <f t="shared" si="6"/>
        <v>Chhattisgarh</v>
      </c>
      <c r="D425" t="s">
        <v>21</v>
      </c>
      <c r="E425">
        <v>0</v>
      </c>
      <c r="F425" t="s">
        <v>3286</v>
      </c>
      <c r="G425" t="s">
        <v>97</v>
      </c>
      <c r="H425">
        <v>7043539</v>
      </c>
      <c r="I425">
        <v>0</v>
      </c>
      <c r="J425">
        <v>2019</v>
      </c>
      <c r="K425" t="s">
        <v>864</v>
      </c>
      <c r="L425" t="s">
        <v>1078</v>
      </c>
    </row>
    <row r="426" spans="1:12" x14ac:dyDescent="0.25">
      <c r="A426" t="s">
        <v>2932</v>
      </c>
      <c r="B426" t="s">
        <v>2004</v>
      </c>
      <c r="C426" t="str">
        <f t="shared" si="6"/>
        <v>Chhattisgarh</v>
      </c>
      <c r="D426" t="s">
        <v>21</v>
      </c>
      <c r="E426">
        <v>0</v>
      </c>
      <c r="F426" t="s">
        <v>3286</v>
      </c>
      <c r="G426" t="s">
        <v>15</v>
      </c>
      <c r="H426">
        <v>46068126</v>
      </c>
      <c r="I426">
        <v>2482214</v>
      </c>
      <c r="J426">
        <v>2019</v>
      </c>
      <c r="K426" t="s">
        <v>866</v>
      </c>
      <c r="L426" t="s">
        <v>1097</v>
      </c>
    </row>
    <row r="427" spans="1:12" x14ac:dyDescent="0.25">
      <c r="A427" t="s">
        <v>2931</v>
      </c>
      <c r="B427" t="s">
        <v>2002</v>
      </c>
      <c r="C427" t="str">
        <f t="shared" si="6"/>
        <v>Andhra Pradesh</v>
      </c>
      <c r="D427" t="s">
        <v>2849</v>
      </c>
      <c r="E427">
        <v>2</v>
      </c>
      <c r="F427" t="s">
        <v>1126</v>
      </c>
      <c r="G427" t="s">
        <v>15</v>
      </c>
      <c r="H427">
        <v>458205360</v>
      </c>
      <c r="I427">
        <v>17814757</v>
      </c>
      <c r="J427">
        <v>2019</v>
      </c>
      <c r="K427" t="s">
        <v>1275</v>
      </c>
      <c r="L427" t="s">
        <v>1079</v>
      </c>
    </row>
    <row r="428" spans="1:12" x14ac:dyDescent="0.25">
      <c r="A428" t="s">
        <v>2930</v>
      </c>
      <c r="B428" t="s">
        <v>2000</v>
      </c>
      <c r="C428" t="str">
        <f t="shared" si="6"/>
        <v>Andhra Pradesh</v>
      </c>
      <c r="D428" t="s">
        <v>2849</v>
      </c>
      <c r="E428">
        <v>3</v>
      </c>
      <c r="F428" t="s">
        <v>1126</v>
      </c>
      <c r="G428" t="s">
        <v>27</v>
      </c>
      <c r="H428">
        <v>665085701</v>
      </c>
      <c r="I428">
        <v>205473477</v>
      </c>
      <c r="J428">
        <v>2019</v>
      </c>
      <c r="K428" t="s">
        <v>868</v>
      </c>
      <c r="L428" t="s">
        <v>1084</v>
      </c>
    </row>
    <row r="429" spans="1:12" x14ac:dyDescent="0.25">
      <c r="A429" t="s">
        <v>1999</v>
      </c>
      <c r="B429" t="s">
        <v>1998</v>
      </c>
      <c r="C429" t="str">
        <f t="shared" si="6"/>
        <v>Madhya Pradesh [2000 Onwards]</v>
      </c>
      <c r="D429" t="s">
        <v>21</v>
      </c>
      <c r="E429">
        <v>0</v>
      </c>
      <c r="F429" t="s">
        <v>3286</v>
      </c>
      <c r="G429" t="s">
        <v>15</v>
      </c>
      <c r="H429">
        <v>40198295</v>
      </c>
      <c r="I429">
        <v>3921362</v>
      </c>
      <c r="J429">
        <v>2019</v>
      </c>
      <c r="K429" t="s">
        <v>870</v>
      </c>
      <c r="L429" t="s">
        <v>1100</v>
      </c>
    </row>
    <row r="430" spans="1:12" x14ac:dyDescent="0.25">
      <c r="A430" t="s">
        <v>2929</v>
      </c>
      <c r="B430" t="s">
        <v>1996</v>
      </c>
      <c r="C430" t="str">
        <f t="shared" si="6"/>
        <v>Gujarat</v>
      </c>
      <c r="D430" t="s">
        <v>21</v>
      </c>
      <c r="E430">
        <v>0</v>
      </c>
      <c r="F430" t="s">
        <v>3286</v>
      </c>
      <c r="G430" t="s">
        <v>171</v>
      </c>
      <c r="H430">
        <v>68818120</v>
      </c>
      <c r="I430">
        <v>16566856</v>
      </c>
      <c r="J430">
        <v>2019</v>
      </c>
      <c r="K430" t="s">
        <v>872</v>
      </c>
      <c r="L430" t="s">
        <v>1100</v>
      </c>
    </row>
    <row r="431" spans="1:12" x14ac:dyDescent="0.25">
      <c r="A431" t="s">
        <v>1995</v>
      </c>
      <c r="B431" t="s">
        <v>1994</v>
      </c>
      <c r="C431" t="str">
        <f t="shared" si="6"/>
        <v>Jharkhand</v>
      </c>
      <c r="D431" t="s">
        <v>361</v>
      </c>
      <c r="E431">
        <v>0</v>
      </c>
      <c r="F431" t="s">
        <v>1126</v>
      </c>
      <c r="G431" t="s">
        <v>61</v>
      </c>
      <c r="H431">
        <v>12919555</v>
      </c>
      <c r="I431">
        <v>2743560</v>
      </c>
      <c r="J431">
        <v>2019</v>
      </c>
      <c r="K431" t="s">
        <v>874</v>
      </c>
      <c r="L431" t="s">
        <v>1077</v>
      </c>
    </row>
    <row r="432" spans="1:12" x14ac:dyDescent="0.25">
      <c r="A432" t="s">
        <v>2928</v>
      </c>
      <c r="B432" t="s">
        <v>1992</v>
      </c>
      <c r="C432" t="str">
        <f t="shared" si="6"/>
        <v>Chhattisgarh</v>
      </c>
      <c r="D432" t="s">
        <v>21</v>
      </c>
      <c r="E432">
        <v>0</v>
      </c>
      <c r="F432" t="s">
        <v>3286</v>
      </c>
      <c r="G432" t="s">
        <v>11</v>
      </c>
      <c r="H432">
        <v>24861970</v>
      </c>
      <c r="I432">
        <v>1519820</v>
      </c>
      <c r="J432">
        <v>2019</v>
      </c>
      <c r="K432" t="s">
        <v>876</v>
      </c>
      <c r="L432" t="s">
        <v>1077</v>
      </c>
    </row>
    <row r="433" spans="1:12" x14ac:dyDescent="0.25">
      <c r="A433" t="s">
        <v>2927</v>
      </c>
      <c r="B433" t="s">
        <v>1990</v>
      </c>
      <c r="C433" t="str">
        <f t="shared" si="6"/>
        <v>Rajasthan</v>
      </c>
      <c r="D433" t="s">
        <v>21</v>
      </c>
      <c r="E433">
        <v>0</v>
      </c>
      <c r="F433" t="s">
        <v>3286</v>
      </c>
      <c r="G433" t="s">
        <v>146</v>
      </c>
      <c r="H433">
        <v>165984623</v>
      </c>
      <c r="I433">
        <v>0</v>
      </c>
      <c r="J433">
        <v>2019</v>
      </c>
      <c r="K433" t="s">
        <v>880</v>
      </c>
      <c r="L433" t="s">
        <v>1098</v>
      </c>
    </row>
    <row r="434" spans="1:12" x14ac:dyDescent="0.25">
      <c r="A434" t="s">
        <v>2926</v>
      </c>
      <c r="B434" t="s">
        <v>1988</v>
      </c>
      <c r="C434" t="str">
        <f t="shared" si="6"/>
        <v>Tamil Nadu</v>
      </c>
      <c r="D434" t="s">
        <v>2030</v>
      </c>
      <c r="E434">
        <v>1</v>
      </c>
      <c r="F434" t="s">
        <v>1126</v>
      </c>
      <c r="G434" t="s">
        <v>97</v>
      </c>
      <c r="H434">
        <v>364738171</v>
      </c>
      <c r="I434">
        <v>47008615</v>
      </c>
      <c r="J434">
        <v>2019</v>
      </c>
      <c r="K434" t="s">
        <v>882</v>
      </c>
      <c r="L434" t="s">
        <v>1080</v>
      </c>
    </row>
    <row r="435" spans="1:12" x14ac:dyDescent="0.25">
      <c r="A435" t="s">
        <v>2925</v>
      </c>
      <c r="B435" t="s">
        <v>1986</v>
      </c>
      <c r="C435" t="str">
        <f t="shared" si="6"/>
        <v>Uttar Pradesh [2000 Onwards]</v>
      </c>
      <c r="D435" t="s">
        <v>18</v>
      </c>
      <c r="E435">
        <v>10</v>
      </c>
      <c r="F435" t="s">
        <v>1126</v>
      </c>
      <c r="G435" t="s">
        <v>11</v>
      </c>
      <c r="H435">
        <v>46124814</v>
      </c>
      <c r="I435">
        <v>0</v>
      </c>
      <c r="J435">
        <v>2019</v>
      </c>
      <c r="K435" t="s">
        <v>884</v>
      </c>
      <c r="L435" t="s">
        <v>1104</v>
      </c>
    </row>
    <row r="436" spans="1:12" x14ac:dyDescent="0.25">
      <c r="A436" t="s">
        <v>1985</v>
      </c>
      <c r="B436" t="s">
        <v>1984</v>
      </c>
      <c r="C436" t="str">
        <f t="shared" si="6"/>
        <v>Maharashtra</v>
      </c>
      <c r="D436" t="s">
        <v>53</v>
      </c>
      <c r="E436">
        <v>0</v>
      </c>
      <c r="F436" t="s">
        <v>1126</v>
      </c>
      <c r="G436" t="s">
        <v>15</v>
      </c>
      <c r="H436">
        <v>95603165</v>
      </c>
      <c r="I436">
        <v>4228793</v>
      </c>
      <c r="J436">
        <v>2019</v>
      </c>
      <c r="K436" t="s">
        <v>886</v>
      </c>
      <c r="L436" t="s">
        <v>1100</v>
      </c>
    </row>
    <row r="437" spans="1:12" x14ac:dyDescent="0.25">
      <c r="A437" t="s">
        <v>2924</v>
      </c>
      <c r="B437" t="s">
        <v>1982</v>
      </c>
      <c r="C437" t="str">
        <f t="shared" si="6"/>
        <v>West Bengal</v>
      </c>
      <c r="D437" t="s">
        <v>21</v>
      </c>
      <c r="E437">
        <v>1</v>
      </c>
      <c r="F437" t="s">
        <v>3286</v>
      </c>
      <c r="G437" t="s">
        <v>11</v>
      </c>
      <c r="H437">
        <v>17622476</v>
      </c>
      <c r="I437">
        <v>0</v>
      </c>
      <c r="J437">
        <v>2019</v>
      </c>
      <c r="K437" t="s">
        <v>1264</v>
      </c>
      <c r="L437" t="s">
        <v>1081</v>
      </c>
    </row>
    <row r="438" spans="1:12" x14ac:dyDescent="0.25">
      <c r="A438" t="s">
        <v>2923</v>
      </c>
      <c r="B438" t="s">
        <v>1980</v>
      </c>
      <c r="C438" t="str">
        <f t="shared" si="6"/>
        <v>Jharkhand</v>
      </c>
      <c r="D438" t="s">
        <v>21</v>
      </c>
      <c r="E438">
        <v>0</v>
      </c>
      <c r="F438" t="s">
        <v>3286</v>
      </c>
      <c r="G438" t="s">
        <v>11</v>
      </c>
      <c r="H438">
        <v>14044267</v>
      </c>
      <c r="I438">
        <v>100000</v>
      </c>
      <c r="J438">
        <v>2019</v>
      </c>
      <c r="K438" t="s">
        <v>888</v>
      </c>
      <c r="L438" t="s">
        <v>1092</v>
      </c>
    </row>
    <row r="439" spans="1:12" x14ac:dyDescent="0.25">
      <c r="A439" t="s">
        <v>2922</v>
      </c>
      <c r="B439" t="s">
        <v>1978</v>
      </c>
      <c r="C439" t="str">
        <f t="shared" si="6"/>
        <v>Madhya Pradesh [2000 Onwards]</v>
      </c>
      <c r="D439" t="s">
        <v>21</v>
      </c>
      <c r="E439">
        <v>0</v>
      </c>
      <c r="F439" t="s">
        <v>3286</v>
      </c>
      <c r="G439" t="s">
        <v>11</v>
      </c>
      <c r="H439">
        <v>42072262</v>
      </c>
      <c r="I439">
        <v>4890940</v>
      </c>
      <c r="J439">
        <v>2019</v>
      </c>
      <c r="K439" t="s">
        <v>890</v>
      </c>
      <c r="L439" t="s">
        <v>1078</v>
      </c>
    </row>
    <row r="440" spans="1:12" x14ac:dyDescent="0.25">
      <c r="A440" t="s">
        <v>1977</v>
      </c>
      <c r="B440" t="s">
        <v>1976</v>
      </c>
      <c r="C440" t="str">
        <f t="shared" si="6"/>
        <v>Maharashtra</v>
      </c>
      <c r="D440" t="s">
        <v>53</v>
      </c>
      <c r="E440">
        <v>3</v>
      </c>
      <c r="F440" t="s">
        <v>1126</v>
      </c>
      <c r="G440" t="s">
        <v>27</v>
      </c>
      <c r="H440">
        <v>50660534</v>
      </c>
      <c r="I440">
        <v>2830000</v>
      </c>
      <c r="J440">
        <v>2019</v>
      </c>
      <c r="K440" t="s">
        <v>892</v>
      </c>
      <c r="L440" t="s">
        <v>1079</v>
      </c>
    </row>
    <row r="441" spans="1:12" x14ac:dyDescent="0.25">
      <c r="A441" t="s">
        <v>2921</v>
      </c>
      <c r="B441" t="s">
        <v>1974</v>
      </c>
      <c r="C441" t="str">
        <f t="shared" si="6"/>
        <v>Maharashtra</v>
      </c>
      <c r="D441" t="s">
        <v>21</v>
      </c>
      <c r="E441">
        <v>0</v>
      </c>
      <c r="F441" t="s">
        <v>3286</v>
      </c>
      <c r="G441" t="s">
        <v>15</v>
      </c>
      <c r="H441">
        <v>172713734</v>
      </c>
      <c r="I441">
        <v>0</v>
      </c>
      <c r="J441">
        <v>2019</v>
      </c>
      <c r="K441" t="s">
        <v>1259</v>
      </c>
      <c r="L441" t="s">
        <v>1084</v>
      </c>
    </row>
    <row r="442" spans="1:12" x14ac:dyDescent="0.25">
      <c r="A442" t="s">
        <v>2920</v>
      </c>
      <c r="B442" t="s">
        <v>1972</v>
      </c>
      <c r="C442" t="str">
        <f t="shared" si="6"/>
        <v>Madhya Pradesh [2000 Onwards]</v>
      </c>
      <c r="D442" t="s">
        <v>21</v>
      </c>
      <c r="E442">
        <v>0</v>
      </c>
      <c r="F442" t="s">
        <v>3286</v>
      </c>
      <c r="G442" t="s">
        <v>11</v>
      </c>
      <c r="H442">
        <v>20359750</v>
      </c>
      <c r="I442">
        <v>580627</v>
      </c>
      <c r="J442">
        <v>2019</v>
      </c>
      <c r="K442" t="s">
        <v>894</v>
      </c>
      <c r="L442" t="s">
        <v>1104</v>
      </c>
    </row>
    <row r="443" spans="1:12" x14ac:dyDescent="0.25">
      <c r="A443" t="s">
        <v>2919</v>
      </c>
      <c r="B443" t="s">
        <v>1970</v>
      </c>
      <c r="C443" t="str">
        <f t="shared" si="6"/>
        <v>Uttar Pradesh [2000 Onwards]</v>
      </c>
      <c r="D443" t="s">
        <v>2918</v>
      </c>
      <c r="E443">
        <v>0</v>
      </c>
      <c r="F443" t="s">
        <v>3310</v>
      </c>
      <c r="G443" t="s">
        <v>81</v>
      </c>
      <c r="H443">
        <v>23048078</v>
      </c>
      <c r="I443">
        <v>684133</v>
      </c>
      <c r="J443">
        <v>2019</v>
      </c>
      <c r="K443" t="s">
        <v>1257</v>
      </c>
      <c r="L443" t="s">
        <v>1098</v>
      </c>
    </row>
    <row r="444" spans="1:12" x14ac:dyDescent="0.25">
      <c r="A444" t="s">
        <v>2917</v>
      </c>
      <c r="B444" t="s">
        <v>1968</v>
      </c>
      <c r="C444" t="str">
        <f t="shared" si="6"/>
        <v>Haryana</v>
      </c>
      <c r="D444" t="s">
        <v>21</v>
      </c>
      <c r="E444">
        <v>0</v>
      </c>
      <c r="F444" t="s">
        <v>3286</v>
      </c>
      <c r="G444" t="s">
        <v>27</v>
      </c>
      <c r="H444">
        <v>41079284</v>
      </c>
      <c r="I444">
        <v>16778090</v>
      </c>
      <c r="J444">
        <v>2019</v>
      </c>
      <c r="K444" t="s">
        <v>1256</v>
      </c>
      <c r="L444" t="s">
        <v>1079</v>
      </c>
    </row>
    <row r="445" spans="1:12" x14ac:dyDescent="0.25">
      <c r="A445" t="s">
        <v>1967</v>
      </c>
      <c r="B445" t="s">
        <v>1966</v>
      </c>
      <c r="C445" t="str">
        <f t="shared" si="6"/>
        <v>Gujarat</v>
      </c>
      <c r="D445" t="s">
        <v>21</v>
      </c>
      <c r="E445">
        <v>0</v>
      </c>
      <c r="F445" t="s">
        <v>3286</v>
      </c>
      <c r="G445" t="s">
        <v>171</v>
      </c>
      <c r="H445">
        <v>23997443</v>
      </c>
      <c r="I445">
        <v>0</v>
      </c>
      <c r="J445">
        <v>2019</v>
      </c>
      <c r="K445" t="s">
        <v>1254</v>
      </c>
      <c r="L445" t="s">
        <v>1079</v>
      </c>
    </row>
    <row r="446" spans="1:12" x14ac:dyDescent="0.25">
      <c r="A446" t="s">
        <v>2916</v>
      </c>
      <c r="B446" t="s">
        <v>1964</v>
      </c>
      <c r="C446" t="str">
        <f t="shared" si="6"/>
        <v>Madhya Pradesh [2000 Onwards]</v>
      </c>
      <c r="D446" t="s">
        <v>21</v>
      </c>
      <c r="E446">
        <v>1</v>
      </c>
      <c r="F446" t="s">
        <v>3286</v>
      </c>
      <c r="G446" t="s">
        <v>27</v>
      </c>
      <c r="H446">
        <v>16416828</v>
      </c>
      <c r="I446">
        <v>547428</v>
      </c>
      <c r="J446">
        <v>2019</v>
      </c>
      <c r="K446" t="s">
        <v>900</v>
      </c>
      <c r="L446" t="s">
        <v>1098</v>
      </c>
    </row>
    <row r="447" spans="1:12" x14ac:dyDescent="0.25">
      <c r="A447" t="s">
        <v>2915</v>
      </c>
      <c r="B447" t="s">
        <v>1962</v>
      </c>
      <c r="C447" t="str">
        <f t="shared" si="6"/>
        <v>Uttar Pradesh [2000 Onwards]</v>
      </c>
      <c r="D447" t="s">
        <v>30</v>
      </c>
      <c r="E447">
        <v>0</v>
      </c>
      <c r="F447" t="s">
        <v>3286</v>
      </c>
      <c r="G447" t="s">
        <v>15</v>
      </c>
      <c r="H447">
        <v>46146135</v>
      </c>
      <c r="I447">
        <v>60000</v>
      </c>
      <c r="J447">
        <v>2019</v>
      </c>
      <c r="K447" t="s">
        <v>902</v>
      </c>
      <c r="L447" t="s">
        <v>1078</v>
      </c>
    </row>
    <row r="448" spans="1:12" x14ac:dyDescent="0.25">
      <c r="A448" t="s">
        <v>2914</v>
      </c>
      <c r="B448" t="s">
        <v>1960</v>
      </c>
      <c r="C448" t="str">
        <f t="shared" si="6"/>
        <v>Tamil Nadu</v>
      </c>
      <c r="D448" t="s">
        <v>305</v>
      </c>
      <c r="E448">
        <v>4</v>
      </c>
      <c r="F448" t="s">
        <v>1126</v>
      </c>
      <c r="G448" t="s">
        <v>11</v>
      </c>
      <c r="H448">
        <v>60045532</v>
      </c>
      <c r="I448">
        <v>4039841</v>
      </c>
      <c r="J448">
        <v>2019</v>
      </c>
      <c r="K448" t="s">
        <v>904</v>
      </c>
      <c r="L448" t="s">
        <v>1088</v>
      </c>
    </row>
    <row r="449" spans="1:12" x14ac:dyDescent="0.25">
      <c r="A449" t="s">
        <v>2913</v>
      </c>
      <c r="B449" t="s">
        <v>1958</v>
      </c>
      <c r="C449" t="str">
        <f t="shared" si="6"/>
        <v>Uttar Pradesh [2000 Onwards]</v>
      </c>
      <c r="D449" t="s">
        <v>21</v>
      </c>
      <c r="E449">
        <v>0</v>
      </c>
      <c r="F449" t="s">
        <v>3286</v>
      </c>
      <c r="G449" t="s">
        <v>97</v>
      </c>
      <c r="H449">
        <v>27031724</v>
      </c>
      <c r="I449">
        <v>249400</v>
      </c>
      <c r="J449">
        <v>2019</v>
      </c>
      <c r="K449" t="s">
        <v>910</v>
      </c>
      <c r="L449" t="s">
        <v>1080</v>
      </c>
    </row>
    <row r="450" spans="1:12" x14ac:dyDescent="0.25">
      <c r="A450" t="s">
        <v>2912</v>
      </c>
      <c r="B450" t="s">
        <v>1956</v>
      </c>
      <c r="C450" t="str">
        <f t="shared" ref="C450:C513" si="7">VLOOKUP(B450,$K$2:$L$547,2,FALSE)</f>
        <v>Bihar [2000 Onwards]</v>
      </c>
      <c r="D450" t="s">
        <v>1798</v>
      </c>
      <c r="E450">
        <v>5</v>
      </c>
      <c r="F450" t="s">
        <v>1126</v>
      </c>
      <c r="G450" t="s">
        <v>61</v>
      </c>
      <c r="H450">
        <v>17375975</v>
      </c>
      <c r="I450">
        <v>999057</v>
      </c>
      <c r="J450">
        <v>2019</v>
      </c>
      <c r="K450" t="s">
        <v>912</v>
      </c>
      <c r="L450" t="s">
        <v>1098</v>
      </c>
    </row>
    <row r="451" spans="1:12" x14ac:dyDescent="0.25">
      <c r="A451" t="s">
        <v>2911</v>
      </c>
      <c r="B451" t="s">
        <v>1954</v>
      </c>
      <c r="C451" t="str">
        <f t="shared" si="7"/>
        <v>Orissa</v>
      </c>
      <c r="D451" t="s">
        <v>21</v>
      </c>
      <c r="E451">
        <v>1</v>
      </c>
      <c r="F451" t="s">
        <v>3286</v>
      </c>
      <c r="G451" t="s">
        <v>97</v>
      </c>
      <c r="H451">
        <v>269543587</v>
      </c>
      <c r="I451">
        <v>10337195</v>
      </c>
      <c r="J451">
        <v>2019</v>
      </c>
      <c r="K451" t="s">
        <v>914</v>
      </c>
      <c r="L451" t="s">
        <v>1078</v>
      </c>
    </row>
    <row r="452" spans="1:12" x14ac:dyDescent="0.25">
      <c r="A452" t="s">
        <v>2910</v>
      </c>
      <c r="B452" t="s">
        <v>1952</v>
      </c>
      <c r="C452" t="str">
        <f t="shared" si="7"/>
        <v>Uttar Pradesh [2000 Onwards]</v>
      </c>
      <c r="D452" t="s">
        <v>18</v>
      </c>
      <c r="E452">
        <v>0</v>
      </c>
      <c r="F452" t="s">
        <v>1126</v>
      </c>
      <c r="G452" t="s">
        <v>15</v>
      </c>
      <c r="H452">
        <v>13296671</v>
      </c>
      <c r="I452">
        <v>0</v>
      </c>
      <c r="J452">
        <v>2019</v>
      </c>
      <c r="K452" t="s">
        <v>920</v>
      </c>
      <c r="L452" t="s">
        <v>1092</v>
      </c>
    </row>
    <row r="453" spans="1:12" x14ac:dyDescent="0.25">
      <c r="A453" t="s">
        <v>1951</v>
      </c>
      <c r="B453" t="s">
        <v>1950</v>
      </c>
      <c r="C453" t="str">
        <f t="shared" si="7"/>
        <v>Maharashtra</v>
      </c>
      <c r="D453" t="s">
        <v>21</v>
      </c>
      <c r="E453">
        <v>1</v>
      </c>
      <c r="F453" t="s">
        <v>3286</v>
      </c>
      <c r="G453" t="s">
        <v>61</v>
      </c>
      <c r="H453">
        <v>191192187</v>
      </c>
      <c r="I453">
        <v>23345328</v>
      </c>
      <c r="J453">
        <v>2019</v>
      </c>
      <c r="K453" t="s">
        <v>922</v>
      </c>
      <c r="L453" t="s">
        <v>1078</v>
      </c>
    </row>
    <row r="454" spans="1:12" x14ac:dyDescent="0.25">
      <c r="A454" t="s">
        <v>1949</v>
      </c>
      <c r="B454" t="s">
        <v>1948</v>
      </c>
      <c r="C454" t="str">
        <f t="shared" si="7"/>
        <v>Punjab</v>
      </c>
      <c r="D454" t="s">
        <v>1947</v>
      </c>
      <c r="E454">
        <v>0</v>
      </c>
      <c r="F454" t="s">
        <v>1126</v>
      </c>
      <c r="G454" t="s">
        <v>97</v>
      </c>
      <c r="H454">
        <v>16427274</v>
      </c>
      <c r="I454">
        <v>0</v>
      </c>
      <c r="J454">
        <v>2019</v>
      </c>
      <c r="K454" t="s">
        <v>926</v>
      </c>
      <c r="L454" t="s">
        <v>1093</v>
      </c>
    </row>
    <row r="455" spans="1:12" x14ac:dyDescent="0.25">
      <c r="A455" t="s">
        <v>2909</v>
      </c>
      <c r="B455" t="s">
        <v>1945</v>
      </c>
      <c r="C455" t="str">
        <f t="shared" si="7"/>
        <v>Uttar Pradesh [2000 Onwards]</v>
      </c>
      <c r="D455" t="s">
        <v>21</v>
      </c>
      <c r="E455">
        <v>0</v>
      </c>
      <c r="F455" t="s">
        <v>3286</v>
      </c>
      <c r="G455" t="s">
        <v>11</v>
      </c>
      <c r="H455">
        <v>4300614</v>
      </c>
      <c r="I455">
        <v>2326248</v>
      </c>
      <c r="J455">
        <v>2019</v>
      </c>
      <c r="K455" t="s">
        <v>928</v>
      </c>
      <c r="L455" t="s">
        <v>1095</v>
      </c>
    </row>
    <row r="456" spans="1:12" x14ac:dyDescent="0.25">
      <c r="A456" t="s">
        <v>1944</v>
      </c>
      <c r="B456" t="s">
        <v>1943</v>
      </c>
      <c r="C456" t="str">
        <f t="shared" si="7"/>
        <v>Bihar [2000 Onwards]</v>
      </c>
      <c r="D456" t="s">
        <v>21</v>
      </c>
      <c r="E456">
        <v>0</v>
      </c>
      <c r="F456" t="s">
        <v>3286</v>
      </c>
      <c r="G456" t="s">
        <v>27</v>
      </c>
      <c r="H456">
        <v>80740349</v>
      </c>
      <c r="I456">
        <v>0</v>
      </c>
      <c r="J456">
        <v>2019</v>
      </c>
      <c r="K456" t="s">
        <v>930</v>
      </c>
      <c r="L456" t="s">
        <v>1078</v>
      </c>
    </row>
    <row r="457" spans="1:12" x14ac:dyDescent="0.25">
      <c r="A457" t="s">
        <v>1942</v>
      </c>
      <c r="B457" t="s">
        <v>1941</v>
      </c>
      <c r="C457" t="str">
        <f t="shared" si="7"/>
        <v>Bihar [2000 Onwards]</v>
      </c>
      <c r="D457" t="s">
        <v>21</v>
      </c>
      <c r="E457">
        <v>4</v>
      </c>
      <c r="F457" t="s">
        <v>3286</v>
      </c>
      <c r="G457" t="s">
        <v>27</v>
      </c>
      <c r="H457">
        <v>37786578</v>
      </c>
      <c r="I457">
        <v>2214842</v>
      </c>
      <c r="J457">
        <v>2019</v>
      </c>
      <c r="K457" t="s">
        <v>932</v>
      </c>
      <c r="L457" t="s">
        <v>1079</v>
      </c>
    </row>
    <row r="458" spans="1:12" x14ac:dyDescent="0.25">
      <c r="A458" t="s">
        <v>2908</v>
      </c>
      <c r="B458" t="s">
        <v>1939</v>
      </c>
      <c r="C458" t="str">
        <f t="shared" si="7"/>
        <v>Maharashtra</v>
      </c>
      <c r="D458" t="s">
        <v>24</v>
      </c>
      <c r="E458">
        <v>8</v>
      </c>
      <c r="F458" t="s">
        <v>3286</v>
      </c>
      <c r="G458" t="s">
        <v>97</v>
      </c>
      <c r="H458">
        <v>1996813173</v>
      </c>
      <c r="I458">
        <v>12340338</v>
      </c>
      <c r="J458">
        <v>2019</v>
      </c>
      <c r="K458" t="s">
        <v>934</v>
      </c>
      <c r="L458" t="s">
        <v>1089</v>
      </c>
    </row>
    <row r="459" spans="1:12" x14ac:dyDescent="0.25">
      <c r="A459" t="s">
        <v>1938</v>
      </c>
      <c r="B459" t="s">
        <v>1937</v>
      </c>
      <c r="C459" t="str">
        <f t="shared" si="7"/>
        <v>Madhya Pradesh [2000 Onwards]</v>
      </c>
      <c r="D459" t="s">
        <v>21</v>
      </c>
      <c r="E459">
        <v>2</v>
      </c>
      <c r="F459" t="s">
        <v>3286</v>
      </c>
      <c r="G459" t="s">
        <v>27</v>
      </c>
      <c r="H459">
        <v>41719076</v>
      </c>
      <c r="I459">
        <v>0</v>
      </c>
      <c r="J459">
        <v>2019</v>
      </c>
      <c r="K459" t="s">
        <v>1239</v>
      </c>
      <c r="L459" t="s">
        <v>1078</v>
      </c>
    </row>
    <row r="460" spans="1:12" x14ac:dyDescent="0.25">
      <c r="A460" t="s">
        <v>2907</v>
      </c>
      <c r="B460" t="s">
        <v>1925</v>
      </c>
      <c r="C460" t="str">
        <f t="shared" si="7"/>
        <v>Andhra Pradesh</v>
      </c>
      <c r="D460" t="s">
        <v>21</v>
      </c>
      <c r="E460">
        <v>0</v>
      </c>
      <c r="F460" t="s">
        <v>3286</v>
      </c>
      <c r="G460" t="s">
        <v>146</v>
      </c>
      <c r="H460">
        <v>81430778</v>
      </c>
      <c r="I460">
        <v>4500000</v>
      </c>
      <c r="J460">
        <v>2019</v>
      </c>
      <c r="K460" t="s">
        <v>1237</v>
      </c>
      <c r="L460" t="s">
        <v>1093</v>
      </c>
    </row>
    <row r="461" spans="1:12" x14ac:dyDescent="0.25">
      <c r="A461" t="s">
        <v>2906</v>
      </c>
      <c r="B461" t="s">
        <v>1934</v>
      </c>
      <c r="C461" t="str">
        <f t="shared" si="7"/>
        <v>Madhya Pradesh [2000 Onwards]</v>
      </c>
      <c r="D461" t="s">
        <v>21</v>
      </c>
      <c r="E461">
        <v>0</v>
      </c>
      <c r="F461" t="s">
        <v>3286</v>
      </c>
      <c r="G461" t="s">
        <v>15</v>
      </c>
      <c r="H461">
        <v>36564408</v>
      </c>
      <c r="I461">
        <v>1736289</v>
      </c>
      <c r="J461">
        <v>2019</v>
      </c>
      <c r="K461" t="s">
        <v>1235</v>
      </c>
      <c r="L461" t="s">
        <v>1100</v>
      </c>
    </row>
    <row r="462" spans="1:12" x14ac:dyDescent="0.25">
      <c r="A462" t="s">
        <v>2905</v>
      </c>
      <c r="B462" t="s">
        <v>1932</v>
      </c>
      <c r="C462" t="str">
        <f t="shared" si="7"/>
        <v>Uttar Pradesh [2000 Onwards]</v>
      </c>
      <c r="D462" t="s">
        <v>21</v>
      </c>
      <c r="E462">
        <v>1</v>
      </c>
      <c r="F462" t="s">
        <v>3286</v>
      </c>
      <c r="G462" t="s">
        <v>97</v>
      </c>
      <c r="H462">
        <v>43448049</v>
      </c>
      <c r="I462">
        <v>1179697</v>
      </c>
      <c r="J462">
        <v>2019</v>
      </c>
      <c r="K462" t="s">
        <v>938</v>
      </c>
      <c r="L462" t="s">
        <v>1093</v>
      </c>
    </row>
    <row r="463" spans="1:12" x14ac:dyDescent="0.25">
      <c r="A463" t="s">
        <v>1931</v>
      </c>
      <c r="B463" t="s">
        <v>1930</v>
      </c>
      <c r="C463" t="str">
        <f t="shared" si="7"/>
        <v>Bihar [2000 Onwards]</v>
      </c>
      <c r="D463" t="s">
        <v>21</v>
      </c>
      <c r="E463">
        <v>1</v>
      </c>
      <c r="F463" t="s">
        <v>3286</v>
      </c>
      <c r="G463" t="s">
        <v>11</v>
      </c>
      <c r="H463">
        <v>328364940</v>
      </c>
      <c r="I463">
        <v>0</v>
      </c>
      <c r="J463">
        <v>2019</v>
      </c>
      <c r="K463" t="s">
        <v>940</v>
      </c>
      <c r="L463" t="s">
        <v>1079</v>
      </c>
    </row>
    <row r="464" spans="1:12" x14ac:dyDescent="0.25">
      <c r="A464" t="s">
        <v>1929</v>
      </c>
      <c r="B464" t="s">
        <v>1928</v>
      </c>
      <c r="C464" t="str">
        <f t="shared" si="7"/>
        <v>Meghalaya</v>
      </c>
      <c r="D464" t="s">
        <v>35</v>
      </c>
      <c r="E464">
        <v>0</v>
      </c>
      <c r="F464" t="s">
        <v>3286</v>
      </c>
      <c r="G464" t="s">
        <v>11</v>
      </c>
      <c r="H464">
        <v>549515421</v>
      </c>
      <c r="I464">
        <v>0</v>
      </c>
      <c r="J464">
        <v>2019</v>
      </c>
      <c r="K464" t="s">
        <v>942</v>
      </c>
      <c r="L464" t="s">
        <v>1098</v>
      </c>
    </row>
    <row r="465" spans="1:12" x14ac:dyDescent="0.25">
      <c r="A465" t="s">
        <v>2904</v>
      </c>
      <c r="B465" t="s">
        <v>1926</v>
      </c>
      <c r="C465" t="str">
        <f t="shared" si="7"/>
        <v>Himachal Pradesh</v>
      </c>
      <c r="D465" t="s">
        <v>21</v>
      </c>
      <c r="E465">
        <v>0</v>
      </c>
      <c r="F465" t="s">
        <v>3286</v>
      </c>
      <c r="G465" t="s">
        <v>27</v>
      </c>
      <c r="H465">
        <v>15705738</v>
      </c>
      <c r="I465">
        <v>7873806</v>
      </c>
      <c r="J465">
        <v>2019</v>
      </c>
      <c r="K465" t="s">
        <v>1925</v>
      </c>
      <c r="L465" t="s">
        <v>1077</v>
      </c>
    </row>
    <row r="466" spans="1:12" x14ac:dyDescent="0.25">
      <c r="A466" t="s">
        <v>2903</v>
      </c>
      <c r="B466" t="s">
        <v>1923</v>
      </c>
      <c r="C466" t="str">
        <f t="shared" si="7"/>
        <v>Karnataka</v>
      </c>
      <c r="D466" t="s">
        <v>21</v>
      </c>
      <c r="E466">
        <v>2</v>
      </c>
      <c r="F466" t="s">
        <v>3286</v>
      </c>
      <c r="G466" t="s">
        <v>11</v>
      </c>
      <c r="H466">
        <v>674093851</v>
      </c>
      <c r="I466">
        <v>14150647</v>
      </c>
      <c r="J466">
        <v>2019</v>
      </c>
      <c r="K466" t="s">
        <v>954</v>
      </c>
      <c r="L466" t="s">
        <v>1098</v>
      </c>
    </row>
    <row r="467" spans="1:12" x14ac:dyDescent="0.25">
      <c r="A467" t="s">
        <v>2902</v>
      </c>
      <c r="B467" t="s">
        <v>1921</v>
      </c>
      <c r="C467" t="str">
        <f t="shared" si="7"/>
        <v>Maharashtra</v>
      </c>
      <c r="D467" t="s">
        <v>53</v>
      </c>
      <c r="E467">
        <v>1</v>
      </c>
      <c r="F467" t="s">
        <v>1126</v>
      </c>
      <c r="G467" t="s">
        <v>61</v>
      </c>
      <c r="H467">
        <v>113710526</v>
      </c>
      <c r="I467">
        <v>205100</v>
      </c>
      <c r="J467">
        <v>2019</v>
      </c>
      <c r="K467" t="s">
        <v>956</v>
      </c>
      <c r="L467" t="s">
        <v>1078</v>
      </c>
    </row>
    <row r="468" spans="1:12" x14ac:dyDescent="0.25">
      <c r="A468" t="s">
        <v>2901</v>
      </c>
      <c r="B468" t="s">
        <v>1919</v>
      </c>
      <c r="C468" t="str">
        <f t="shared" si="7"/>
        <v>Maharashtra</v>
      </c>
      <c r="D468" t="s">
        <v>24</v>
      </c>
      <c r="E468">
        <v>0</v>
      </c>
      <c r="F468" t="s">
        <v>3286</v>
      </c>
      <c r="G468" t="s">
        <v>11</v>
      </c>
      <c r="H468">
        <v>43351521</v>
      </c>
      <c r="I468">
        <v>1488116</v>
      </c>
      <c r="J468">
        <v>2019</v>
      </c>
      <c r="K468" t="s">
        <v>960</v>
      </c>
      <c r="L468" t="s">
        <v>1093</v>
      </c>
    </row>
    <row r="469" spans="1:12" x14ac:dyDescent="0.25">
      <c r="A469" t="s">
        <v>2900</v>
      </c>
      <c r="B469" t="s">
        <v>1917</v>
      </c>
      <c r="C469" t="str">
        <f t="shared" si="7"/>
        <v>Uttar Pradesh [2000 Onwards]</v>
      </c>
      <c r="D469" t="s">
        <v>30</v>
      </c>
      <c r="E469">
        <v>0</v>
      </c>
      <c r="F469" t="s">
        <v>3286</v>
      </c>
      <c r="G469" t="s">
        <v>11</v>
      </c>
      <c r="H469">
        <v>19108216</v>
      </c>
      <c r="I469">
        <v>350000</v>
      </c>
      <c r="J469">
        <v>2019</v>
      </c>
      <c r="K469" t="s">
        <v>962</v>
      </c>
      <c r="L469" t="s">
        <v>1119</v>
      </c>
    </row>
    <row r="470" spans="1:12" x14ac:dyDescent="0.25">
      <c r="A470" t="s">
        <v>1916</v>
      </c>
      <c r="B470" t="s">
        <v>1915</v>
      </c>
      <c r="C470" t="str">
        <f t="shared" si="7"/>
        <v>Madhya Pradesh [2000 Onwards]</v>
      </c>
      <c r="D470" t="s">
        <v>21</v>
      </c>
      <c r="E470">
        <v>0</v>
      </c>
      <c r="F470" t="s">
        <v>3286</v>
      </c>
      <c r="G470" t="s">
        <v>27</v>
      </c>
      <c r="H470">
        <v>51541791</v>
      </c>
      <c r="I470">
        <v>505922</v>
      </c>
      <c r="J470">
        <v>2019</v>
      </c>
      <c r="K470" t="s">
        <v>1224</v>
      </c>
      <c r="L470" t="s">
        <v>1109</v>
      </c>
    </row>
    <row r="471" spans="1:12" x14ac:dyDescent="0.25">
      <c r="A471" t="s">
        <v>2899</v>
      </c>
      <c r="B471" t="s">
        <v>1913</v>
      </c>
      <c r="C471" t="str">
        <f t="shared" si="7"/>
        <v>Rajasthan</v>
      </c>
      <c r="D471" t="s">
        <v>21</v>
      </c>
      <c r="E471">
        <v>0</v>
      </c>
      <c r="F471" t="s">
        <v>3286</v>
      </c>
      <c r="G471" t="s">
        <v>27</v>
      </c>
      <c r="H471">
        <v>2827638</v>
      </c>
      <c r="I471">
        <v>2719583</v>
      </c>
      <c r="J471">
        <v>2019</v>
      </c>
      <c r="K471" t="s">
        <v>964</v>
      </c>
      <c r="L471" t="s">
        <v>1097</v>
      </c>
    </row>
    <row r="472" spans="1:12" x14ac:dyDescent="0.25">
      <c r="A472" t="s">
        <v>2898</v>
      </c>
      <c r="B472" t="s">
        <v>1911</v>
      </c>
      <c r="C472" t="str">
        <f t="shared" si="7"/>
        <v>Sikkim</v>
      </c>
      <c r="D472" t="s">
        <v>2897</v>
      </c>
      <c r="E472">
        <v>0</v>
      </c>
      <c r="F472" t="s">
        <v>3310</v>
      </c>
      <c r="G472" t="s">
        <v>27</v>
      </c>
      <c r="H472">
        <v>478817</v>
      </c>
      <c r="I472">
        <v>0</v>
      </c>
      <c r="J472">
        <v>2019</v>
      </c>
      <c r="K472" t="s">
        <v>1221</v>
      </c>
      <c r="L472" t="s">
        <v>1079</v>
      </c>
    </row>
    <row r="473" spans="1:12" x14ac:dyDescent="0.25">
      <c r="A473" t="s">
        <v>2896</v>
      </c>
      <c r="B473" t="s">
        <v>1909</v>
      </c>
      <c r="C473" t="str">
        <f t="shared" si="7"/>
        <v>Assam</v>
      </c>
      <c r="D473" t="s">
        <v>21</v>
      </c>
      <c r="E473">
        <v>0</v>
      </c>
      <c r="F473" t="s">
        <v>3286</v>
      </c>
      <c r="G473" t="s">
        <v>27</v>
      </c>
      <c r="H473">
        <v>29901767</v>
      </c>
      <c r="I473">
        <v>6976701</v>
      </c>
      <c r="J473">
        <v>2019</v>
      </c>
      <c r="K473" t="s">
        <v>1219</v>
      </c>
      <c r="L473" t="s">
        <v>1079</v>
      </c>
    </row>
    <row r="474" spans="1:12" x14ac:dyDescent="0.25">
      <c r="A474" t="s">
        <v>2895</v>
      </c>
      <c r="B474" t="s">
        <v>1907</v>
      </c>
      <c r="C474" t="str">
        <f t="shared" si="7"/>
        <v>Jharkhand</v>
      </c>
      <c r="D474" t="s">
        <v>35</v>
      </c>
      <c r="E474">
        <v>1</v>
      </c>
      <c r="F474" t="s">
        <v>3286</v>
      </c>
      <c r="G474" t="s">
        <v>27</v>
      </c>
      <c r="H474">
        <v>25249018</v>
      </c>
      <c r="I474">
        <v>1928508</v>
      </c>
      <c r="J474">
        <v>2019</v>
      </c>
      <c r="K474" t="s">
        <v>1217</v>
      </c>
      <c r="L474" t="s">
        <v>1078</v>
      </c>
    </row>
    <row r="475" spans="1:12" x14ac:dyDescent="0.25">
      <c r="A475" t="s">
        <v>2894</v>
      </c>
      <c r="B475" t="s">
        <v>1905</v>
      </c>
      <c r="C475" t="str">
        <f t="shared" si="7"/>
        <v>Haryana</v>
      </c>
      <c r="D475" t="s">
        <v>21</v>
      </c>
      <c r="E475">
        <v>0</v>
      </c>
      <c r="F475" t="s">
        <v>3286</v>
      </c>
      <c r="G475" t="s">
        <v>27</v>
      </c>
      <c r="H475">
        <v>42596349</v>
      </c>
      <c r="I475">
        <v>2500000</v>
      </c>
      <c r="J475">
        <v>2019</v>
      </c>
      <c r="K475" t="s">
        <v>970</v>
      </c>
      <c r="L475" t="s">
        <v>1098</v>
      </c>
    </row>
    <row r="476" spans="1:12" x14ac:dyDescent="0.25">
      <c r="A476" t="s">
        <v>2893</v>
      </c>
      <c r="B476" t="s">
        <v>1902</v>
      </c>
      <c r="C476" t="str">
        <f t="shared" si="7"/>
        <v>Bihar [2000 Onwards]</v>
      </c>
      <c r="D476" t="s">
        <v>75</v>
      </c>
      <c r="E476">
        <v>6</v>
      </c>
      <c r="F476" t="s">
        <v>3310</v>
      </c>
      <c r="G476" t="s">
        <v>15</v>
      </c>
      <c r="H476">
        <v>60717031</v>
      </c>
      <c r="I476">
        <v>10277790</v>
      </c>
      <c r="J476">
        <v>2019</v>
      </c>
      <c r="K476" t="s">
        <v>972</v>
      </c>
      <c r="L476" t="s">
        <v>1081</v>
      </c>
    </row>
    <row r="477" spans="1:12" x14ac:dyDescent="0.25">
      <c r="A477" t="s">
        <v>2892</v>
      </c>
      <c r="B477" t="s">
        <v>1899</v>
      </c>
      <c r="C477" t="str">
        <f t="shared" si="7"/>
        <v>Uttar Pradesh [2000 Onwards]</v>
      </c>
      <c r="D477" t="s">
        <v>21</v>
      </c>
      <c r="E477">
        <v>1</v>
      </c>
      <c r="F477" t="s">
        <v>3286</v>
      </c>
      <c r="G477" t="s">
        <v>27</v>
      </c>
      <c r="H477">
        <v>73129716</v>
      </c>
      <c r="I477">
        <v>108148</v>
      </c>
      <c r="J477">
        <v>2019</v>
      </c>
      <c r="K477" t="s">
        <v>974</v>
      </c>
      <c r="L477" t="s">
        <v>974</v>
      </c>
    </row>
    <row r="478" spans="1:12" x14ac:dyDescent="0.25">
      <c r="A478" t="s">
        <v>2891</v>
      </c>
      <c r="B478" t="s">
        <v>1897</v>
      </c>
      <c r="C478" t="str">
        <f t="shared" si="7"/>
        <v>Tamil Nadu</v>
      </c>
      <c r="D478" t="s">
        <v>35</v>
      </c>
      <c r="E478">
        <v>8</v>
      </c>
      <c r="F478" t="s">
        <v>3286</v>
      </c>
      <c r="G478" t="s">
        <v>11</v>
      </c>
      <c r="H478">
        <v>793729024</v>
      </c>
      <c r="I478">
        <v>174081116</v>
      </c>
      <c r="J478">
        <v>2019</v>
      </c>
      <c r="K478" t="s">
        <v>977</v>
      </c>
      <c r="L478" t="s">
        <v>1096</v>
      </c>
    </row>
    <row r="479" spans="1:12" x14ac:dyDescent="0.25">
      <c r="A479" t="s">
        <v>2890</v>
      </c>
      <c r="B479" t="s">
        <v>1895</v>
      </c>
      <c r="C479" t="str">
        <f t="shared" si="7"/>
        <v>Bihar [2000 Onwards]</v>
      </c>
      <c r="D479" t="s">
        <v>75</v>
      </c>
      <c r="E479">
        <v>4</v>
      </c>
      <c r="F479" t="s">
        <v>3310</v>
      </c>
      <c r="G479" t="s">
        <v>27</v>
      </c>
      <c r="H479">
        <v>19325264</v>
      </c>
      <c r="I479">
        <v>412511</v>
      </c>
      <c r="J479">
        <v>2019</v>
      </c>
      <c r="K479" t="s">
        <v>981</v>
      </c>
      <c r="L479" t="s">
        <v>1104</v>
      </c>
    </row>
    <row r="480" spans="1:12" x14ac:dyDescent="0.25">
      <c r="A480" t="s">
        <v>2889</v>
      </c>
      <c r="B480" t="s">
        <v>1893</v>
      </c>
      <c r="C480" t="str">
        <f t="shared" si="7"/>
        <v>Maharashtra</v>
      </c>
      <c r="D480" t="s">
        <v>21</v>
      </c>
      <c r="E480">
        <v>0</v>
      </c>
      <c r="F480" t="s">
        <v>3286</v>
      </c>
      <c r="G480" t="s">
        <v>15</v>
      </c>
      <c r="H480">
        <v>27870079</v>
      </c>
      <c r="I480">
        <v>0</v>
      </c>
      <c r="J480">
        <v>2019</v>
      </c>
      <c r="K480" t="s">
        <v>983</v>
      </c>
      <c r="L480" t="s">
        <v>1088</v>
      </c>
    </row>
    <row r="481" spans="1:12" x14ac:dyDescent="0.25">
      <c r="A481" t="s">
        <v>2888</v>
      </c>
      <c r="B481" t="s">
        <v>1891</v>
      </c>
      <c r="C481" t="str">
        <f t="shared" si="7"/>
        <v>Haryana</v>
      </c>
      <c r="D481" t="s">
        <v>21</v>
      </c>
      <c r="E481">
        <v>0</v>
      </c>
      <c r="F481" t="s">
        <v>3286</v>
      </c>
      <c r="G481" t="s">
        <v>11</v>
      </c>
      <c r="H481">
        <v>235859266</v>
      </c>
      <c r="I481">
        <v>0</v>
      </c>
      <c r="J481">
        <v>2019</v>
      </c>
      <c r="K481" t="s">
        <v>985</v>
      </c>
      <c r="L481" t="s">
        <v>1093</v>
      </c>
    </row>
    <row r="482" spans="1:12" x14ac:dyDescent="0.25">
      <c r="A482" t="s">
        <v>1890</v>
      </c>
      <c r="B482" t="s">
        <v>1889</v>
      </c>
      <c r="C482" t="str">
        <f t="shared" si="7"/>
        <v>Delhi [1977 Onwards]</v>
      </c>
      <c r="D482" t="s">
        <v>21</v>
      </c>
      <c r="E482">
        <v>2</v>
      </c>
      <c r="F482" t="s">
        <v>3286</v>
      </c>
      <c r="G482" t="s">
        <v>11</v>
      </c>
      <c r="H482">
        <v>180052708</v>
      </c>
      <c r="I482">
        <v>2038454</v>
      </c>
      <c r="J482">
        <v>2019</v>
      </c>
      <c r="K482" t="s">
        <v>987</v>
      </c>
      <c r="L482" t="s">
        <v>1078</v>
      </c>
    </row>
    <row r="483" spans="1:12" x14ac:dyDescent="0.25">
      <c r="A483" t="s">
        <v>2887</v>
      </c>
      <c r="B483" t="s">
        <v>1887</v>
      </c>
      <c r="C483" t="str">
        <f t="shared" si="7"/>
        <v>Goa</v>
      </c>
      <c r="D483" t="s">
        <v>35</v>
      </c>
      <c r="E483">
        <v>0</v>
      </c>
      <c r="F483" t="s">
        <v>3286</v>
      </c>
      <c r="G483" t="s">
        <v>11</v>
      </c>
      <c r="H483">
        <v>79402232</v>
      </c>
      <c r="I483">
        <v>0</v>
      </c>
      <c r="J483">
        <v>2019</v>
      </c>
      <c r="K483" t="s">
        <v>989</v>
      </c>
      <c r="L483" t="s">
        <v>1092</v>
      </c>
    </row>
    <row r="484" spans="1:12" x14ac:dyDescent="0.25">
      <c r="A484" t="s">
        <v>1886</v>
      </c>
      <c r="B484" t="s">
        <v>1885</v>
      </c>
      <c r="C484" t="str">
        <f t="shared" si="7"/>
        <v>West Bengal</v>
      </c>
      <c r="D484" t="s">
        <v>253</v>
      </c>
      <c r="E484">
        <v>0</v>
      </c>
      <c r="F484" t="s">
        <v>3286</v>
      </c>
      <c r="G484" t="s">
        <v>11</v>
      </c>
      <c r="H484">
        <v>175968902</v>
      </c>
      <c r="I484">
        <v>5522403</v>
      </c>
      <c r="J484">
        <v>2019</v>
      </c>
      <c r="K484" t="s">
        <v>993</v>
      </c>
      <c r="L484" t="s">
        <v>1093</v>
      </c>
    </row>
    <row r="485" spans="1:12" x14ac:dyDescent="0.25">
      <c r="A485" t="s">
        <v>1884</v>
      </c>
      <c r="B485" t="s">
        <v>1883</v>
      </c>
      <c r="C485" t="str">
        <f t="shared" si="7"/>
        <v>Andhra Pradesh</v>
      </c>
      <c r="D485" t="s">
        <v>63</v>
      </c>
      <c r="E485">
        <v>1</v>
      </c>
      <c r="F485" t="s">
        <v>1126</v>
      </c>
      <c r="G485" t="s">
        <v>27</v>
      </c>
      <c r="H485">
        <v>122791042</v>
      </c>
      <c r="I485">
        <v>12000000</v>
      </c>
      <c r="J485">
        <v>2019</v>
      </c>
      <c r="K485" t="s">
        <v>1205</v>
      </c>
      <c r="L485" t="s">
        <v>1079</v>
      </c>
    </row>
    <row r="486" spans="1:12" x14ac:dyDescent="0.25">
      <c r="A486" t="s">
        <v>2886</v>
      </c>
      <c r="B486" t="s">
        <v>1881</v>
      </c>
      <c r="C486" t="str">
        <f t="shared" si="7"/>
        <v>Jammu AND Kashmir</v>
      </c>
      <c r="D486" t="s">
        <v>2885</v>
      </c>
      <c r="E486">
        <v>1</v>
      </c>
      <c r="F486" t="s">
        <v>3310</v>
      </c>
      <c r="G486" t="s">
        <v>11</v>
      </c>
      <c r="H486">
        <v>121904435</v>
      </c>
      <c r="I486">
        <v>0</v>
      </c>
      <c r="J486">
        <v>2019</v>
      </c>
      <c r="K486" t="s">
        <v>1203</v>
      </c>
      <c r="L486" t="s">
        <v>1088</v>
      </c>
    </row>
    <row r="487" spans="1:12" x14ac:dyDescent="0.25">
      <c r="A487" t="s">
        <v>2884</v>
      </c>
      <c r="B487" t="s">
        <v>1879</v>
      </c>
      <c r="C487" t="str">
        <f t="shared" si="7"/>
        <v>Tamil Nadu</v>
      </c>
      <c r="D487" t="s">
        <v>305</v>
      </c>
      <c r="E487">
        <v>0</v>
      </c>
      <c r="F487" t="s">
        <v>1126</v>
      </c>
      <c r="G487" t="s">
        <v>15</v>
      </c>
      <c r="H487">
        <v>208806446</v>
      </c>
      <c r="I487">
        <v>0</v>
      </c>
      <c r="J487">
        <v>2019</v>
      </c>
      <c r="K487" t="s">
        <v>997</v>
      </c>
      <c r="L487" t="s">
        <v>1103</v>
      </c>
    </row>
    <row r="488" spans="1:12" x14ac:dyDescent="0.25">
      <c r="A488" t="s">
        <v>2040</v>
      </c>
      <c r="B488" t="s">
        <v>1877</v>
      </c>
      <c r="C488" t="str">
        <f t="shared" si="7"/>
        <v>Uttar Pradesh [2000 Onwards]</v>
      </c>
      <c r="D488" t="s">
        <v>21</v>
      </c>
      <c r="E488">
        <v>0</v>
      </c>
      <c r="F488" t="s">
        <v>3286</v>
      </c>
      <c r="G488" t="s">
        <v>97</v>
      </c>
      <c r="H488">
        <v>556926451</v>
      </c>
      <c r="I488">
        <v>11935800</v>
      </c>
      <c r="J488">
        <v>2019</v>
      </c>
      <c r="K488" t="s">
        <v>1201</v>
      </c>
      <c r="L488" t="s">
        <v>1117</v>
      </c>
    </row>
    <row r="489" spans="1:12" x14ac:dyDescent="0.25">
      <c r="A489" t="s">
        <v>1876</v>
      </c>
      <c r="B489" t="s">
        <v>1875</v>
      </c>
      <c r="C489" t="str">
        <f t="shared" si="7"/>
        <v>Orissa</v>
      </c>
      <c r="D489" t="s">
        <v>21</v>
      </c>
      <c r="E489">
        <v>2</v>
      </c>
      <c r="F489" t="s">
        <v>3286</v>
      </c>
      <c r="G489" t="s">
        <v>146</v>
      </c>
      <c r="H489">
        <v>74185014</v>
      </c>
      <c r="I489">
        <v>12743330</v>
      </c>
      <c r="J489">
        <v>2019</v>
      </c>
      <c r="K489" t="s">
        <v>1199</v>
      </c>
      <c r="L489" t="s">
        <v>1084</v>
      </c>
    </row>
    <row r="490" spans="1:12" x14ac:dyDescent="0.25">
      <c r="A490" t="s">
        <v>2883</v>
      </c>
      <c r="B490" t="s">
        <v>1873</v>
      </c>
      <c r="C490" t="str">
        <f t="shared" si="7"/>
        <v>Bihar [2000 Onwards]</v>
      </c>
      <c r="D490" t="s">
        <v>75</v>
      </c>
      <c r="E490">
        <v>2</v>
      </c>
      <c r="F490" t="s">
        <v>3310</v>
      </c>
      <c r="G490" t="s">
        <v>15</v>
      </c>
      <c r="H490">
        <v>23441606</v>
      </c>
      <c r="I490">
        <v>0</v>
      </c>
      <c r="J490">
        <v>2019</v>
      </c>
      <c r="K490" t="s">
        <v>1120</v>
      </c>
      <c r="L490" t="s">
        <v>1077</v>
      </c>
    </row>
    <row r="491" spans="1:12" x14ac:dyDescent="0.25">
      <c r="A491" t="s">
        <v>1872</v>
      </c>
      <c r="B491" t="s">
        <v>1871</v>
      </c>
      <c r="C491" t="str">
        <f t="shared" si="7"/>
        <v>Gujarat</v>
      </c>
      <c r="D491" t="s">
        <v>21</v>
      </c>
      <c r="E491">
        <v>0</v>
      </c>
      <c r="F491" t="s">
        <v>3286</v>
      </c>
      <c r="G491" t="s">
        <v>15</v>
      </c>
      <c r="H491">
        <v>23872876</v>
      </c>
      <c r="I491">
        <v>0</v>
      </c>
      <c r="J491">
        <v>2019</v>
      </c>
      <c r="K491" t="s">
        <v>999</v>
      </c>
      <c r="L491" t="s">
        <v>1805</v>
      </c>
    </row>
    <row r="492" spans="1:12" x14ac:dyDescent="0.25">
      <c r="A492" t="s">
        <v>2882</v>
      </c>
      <c r="B492" t="s">
        <v>1869</v>
      </c>
      <c r="C492" t="str">
        <f t="shared" si="7"/>
        <v>Gujarat</v>
      </c>
      <c r="D492" t="s">
        <v>21</v>
      </c>
      <c r="E492">
        <v>0</v>
      </c>
      <c r="F492" t="s">
        <v>3286</v>
      </c>
      <c r="G492" t="s">
        <v>27</v>
      </c>
      <c r="H492">
        <v>79084513</v>
      </c>
      <c r="I492">
        <v>14822528</v>
      </c>
      <c r="J492">
        <v>2019</v>
      </c>
      <c r="K492" t="s">
        <v>1001</v>
      </c>
      <c r="L492" t="s">
        <v>1092</v>
      </c>
    </row>
    <row r="493" spans="1:12" x14ac:dyDescent="0.25">
      <c r="A493" t="s">
        <v>2881</v>
      </c>
      <c r="B493" t="s">
        <v>1857</v>
      </c>
      <c r="C493" t="str">
        <f t="shared" si="7"/>
        <v>Chhattisgarh</v>
      </c>
      <c r="D493" t="s">
        <v>21</v>
      </c>
      <c r="E493">
        <v>0</v>
      </c>
      <c r="F493" t="s">
        <v>3286</v>
      </c>
      <c r="G493" t="s">
        <v>97</v>
      </c>
      <c r="H493">
        <v>27682493</v>
      </c>
      <c r="I493">
        <v>3251275</v>
      </c>
      <c r="J493">
        <v>2019</v>
      </c>
      <c r="K493" t="s">
        <v>1003</v>
      </c>
      <c r="L493" t="s">
        <v>1078</v>
      </c>
    </row>
    <row r="494" spans="1:12" x14ac:dyDescent="0.25">
      <c r="A494" t="s">
        <v>2880</v>
      </c>
      <c r="B494" t="s">
        <v>1866</v>
      </c>
      <c r="C494" t="str">
        <f t="shared" si="7"/>
        <v>West Bengal</v>
      </c>
      <c r="D494" t="s">
        <v>253</v>
      </c>
      <c r="E494">
        <v>1</v>
      </c>
      <c r="F494" t="s">
        <v>3286</v>
      </c>
      <c r="G494" t="s">
        <v>15</v>
      </c>
      <c r="H494">
        <v>37687867</v>
      </c>
      <c r="I494">
        <v>8397501</v>
      </c>
      <c r="J494">
        <v>2019</v>
      </c>
      <c r="K494" t="s">
        <v>1005</v>
      </c>
      <c r="L494" t="s">
        <v>1095</v>
      </c>
    </row>
    <row r="495" spans="1:12" x14ac:dyDescent="0.25">
      <c r="A495" t="s">
        <v>1865</v>
      </c>
      <c r="B495" t="s">
        <v>1864</v>
      </c>
      <c r="C495" t="str">
        <f t="shared" si="7"/>
        <v>Uttarakhand</v>
      </c>
      <c r="D495" t="s">
        <v>21</v>
      </c>
      <c r="E495">
        <v>0</v>
      </c>
      <c r="F495" t="s">
        <v>3286</v>
      </c>
      <c r="G495" t="s">
        <v>97</v>
      </c>
      <c r="H495">
        <v>1846640100</v>
      </c>
      <c r="I495">
        <v>1350000000</v>
      </c>
      <c r="J495">
        <v>2019</v>
      </c>
      <c r="K495" t="s">
        <v>1193</v>
      </c>
      <c r="L495" t="s">
        <v>1093</v>
      </c>
    </row>
    <row r="496" spans="1:12" x14ac:dyDescent="0.25">
      <c r="A496" t="s">
        <v>2879</v>
      </c>
      <c r="B496" t="s">
        <v>1862</v>
      </c>
      <c r="C496" t="str">
        <f t="shared" si="7"/>
        <v>Tamil Nadu</v>
      </c>
      <c r="D496" t="s">
        <v>305</v>
      </c>
      <c r="E496">
        <v>1</v>
      </c>
      <c r="F496" t="s">
        <v>1126</v>
      </c>
      <c r="G496" t="s">
        <v>27</v>
      </c>
      <c r="H496">
        <v>51360700</v>
      </c>
      <c r="I496">
        <v>2896862</v>
      </c>
      <c r="J496">
        <v>2019</v>
      </c>
      <c r="K496" t="s">
        <v>1007</v>
      </c>
      <c r="L496" t="s">
        <v>1080</v>
      </c>
    </row>
    <row r="497" spans="1:12" x14ac:dyDescent="0.25">
      <c r="A497" t="s">
        <v>2878</v>
      </c>
      <c r="B497" t="s">
        <v>1860</v>
      </c>
      <c r="C497" t="str">
        <f t="shared" si="7"/>
        <v>Assam</v>
      </c>
      <c r="D497" t="s">
        <v>21</v>
      </c>
      <c r="E497">
        <v>0</v>
      </c>
      <c r="F497" t="s">
        <v>3286</v>
      </c>
      <c r="G497" t="s">
        <v>15</v>
      </c>
      <c r="H497">
        <v>14445139</v>
      </c>
      <c r="I497">
        <v>0</v>
      </c>
      <c r="J497">
        <v>2019</v>
      </c>
      <c r="K497" t="s">
        <v>1121</v>
      </c>
      <c r="L497" t="s">
        <v>1080</v>
      </c>
    </row>
    <row r="498" spans="1:12" x14ac:dyDescent="0.25">
      <c r="A498" t="s">
        <v>2877</v>
      </c>
      <c r="B498" t="s">
        <v>1858</v>
      </c>
      <c r="C498" t="str">
        <f t="shared" si="7"/>
        <v>Maharashtra</v>
      </c>
      <c r="D498" t="s">
        <v>53</v>
      </c>
      <c r="E498">
        <v>9</v>
      </c>
      <c r="F498" t="s">
        <v>1126</v>
      </c>
      <c r="G498" t="s">
        <v>97</v>
      </c>
      <c r="H498">
        <v>181441465</v>
      </c>
      <c r="I498">
        <v>54080733</v>
      </c>
      <c r="J498">
        <v>2019</v>
      </c>
      <c r="K498" t="s">
        <v>1857</v>
      </c>
      <c r="L498" t="s">
        <v>1100</v>
      </c>
    </row>
    <row r="499" spans="1:12" x14ac:dyDescent="0.25">
      <c r="A499" t="s">
        <v>2876</v>
      </c>
      <c r="B499" t="s">
        <v>1855</v>
      </c>
      <c r="C499" t="str">
        <f t="shared" si="7"/>
        <v>Tamil Nadu</v>
      </c>
      <c r="D499" t="s">
        <v>305</v>
      </c>
      <c r="E499">
        <v>0</v>
      </c>
      <c r="F499" t="s">
        <v>1126</v>
      </c>
      <c r="G499" t="s">
        <v>11</v>
      </c>
      <c r="H499">
        <v>42452076</v>
      </c>
      <c r="I499">
        <v>2368600</v>
      </c>
      <c r="J499">
        <v>2019</v>
      </c>
      <c r="K499" t="s">
        <v>1011</v>
      </c>
      <c r="L499" t="s">
        <v>1084</v>
      </c>
    </row>
    <row r="500" spans="1:12" x14ac:dyDescent="0.25">
      <c r="A500" t="s">
        <v>2875</v>
      </c>
      <c r="B500" t="s">
        <v>1853</v>
      </c>
      <c r="C500" t="str">
        <f t="shared" si="7"/>
        <v>Tamil Nadu</v>
      </c>
      <c r="D500" t="s">
        <v>1781</v>
      </c>
      <c r="E500">
        <v>0</v>
      </c>
      <c r="F500" t="s">
        <v>1126</v>
      </c>
      <c r="G500" t="s">
        <v>27</v>
      </c>
      <c r="H500">
        <v>65803231</v>
      </c>
      <c r="I500">
        <v>32734079</v>
      </c>
      <c r="J500">
        <v>2019</v>
      </c>
      <c r="K500" t="s">
        <v>1015</v>
      </c>
      <c r="L500" t="s">
        <v>1086</v>
      </c>
    </row>
    <row r="501" spans="1:12" x14ac:dyDescent="0.25">
      <c r="A501" t="s">
        <v>1206</v>
      </c>
      <c r="B501" t="s">
        <v>1851</v>
      </c>
      <c r="C501" t="str">
        <f t="shared" si="7"/>
        <v>Kerala</v>
      </c>
      <c r="D501" t="s">
        <v>35</v>
      </c>
      <c r="E501">
        <v>2</v>
      </c>
      <c r="F501" t="s">
        <v>3286</v>
      </c>
      <c r="G501" t="s">
        <v>44</v>
      </c>
      <c r="H501">
        <v>350022585</v>
      </c>
      <c r="I501">
        <v>0</v>
      </c>
      <c r="J501">
        <v>2019</v>
      </c>
      <c r="K501" t="s">
        <v>1019</v>
      </c>
      <c r="L501" t="s">
        <v>1092</v>
      </c>
    </row>
    <row r="502" spans="1:12" x14ac:dyDescent="0.25">
      <c r="A502" t="s">
        <v>2874</v>
      </c>
      <c r="B502" t="s">
        <v>1849</v>
      </c>
      <c r="C502" t="str">
        <f t="shared" si="7"/>
        <v>Tamil Nadu</v>
      </c>
      <c r="D502" t="s">
        <v>305</v>
      </c>
      <c r="E502">
        <v>6</v>
      </c>
      <c r="F502" t="s">
        <v>1126</v>
      </c>
      <c r="G502" t="s">
        <v>11</v>
      </c>
      <c r="H502">
        <v>303373130</v>
      </c>
      <c r="I502">
        <v>19290928</v>
      </c>
      <c r="J502">
        <v>2019</v>
      </c>
      <c r="K502" t="s">
        <v>1021</v>
      </c>
      <c r="L502" t="s">
        <v>1096</v>
      </c>
    </row>
    <row r="503" spans="1:12" x14ac:dyDescent="0.25">
      <c r="A503" t="s">
        <v>2873</v>
      </c>
      <c r="B503" t="s">
        <v>1847</v>
      </c>
      <c r="C503" t="str">
        <f t="shared" si="7"/>
        <v>Kerala</v>
      </c>
      <c r="D503" t="s">
        <v>35</v>
      </c>
      <c r="E503">
        <v>7</v>
      </c>
      <c r="F503" t="s">
        <v>3286</v>
      </c>
      <c r="G503" t="s">
        <v>97</v>
      </c>
      <c r="H503">
        <v>8609349</v>
      </c>
      <c r="I503">
        <v>2978120</v>
      </c>
      <c r="J503">
        <v>2019</v>
      </c>
      <c r="K503" t="s">
        <v>1023</v>
      </c>
      <c r="L503" t="s">
        <v>1079</v>
      </c>
    </row>
    <row r="504" spans="1:12" x14ac:dyDescent="0.25">
      <c r="A504" t="s">
        <v>2872</v>
      </c>
      <c r="B504" t="s">
        <v>1845</v>
      </c>
      <c r="C504" t="str">
        <f t="shared" si="7"/>
        <v>Madhya Pradesh [2000 Onwards]</v>
      </c>
      <c r="D504" t="s">
        <v>21</v>
      </c>
      <c r="E504">
        <v>0</v>
      </c>
      <c r="F504" t="s">
        <v>3286</v>
      </c>
      <c r="G504" t="s">
        <v>44</v>
      </c>
      <c r="H504">
        <v>21503766</v>
      </c>
      <c r="I504">
        <v>1974216</v>
      </c>
      <c r="J504">
        <v>2019</v>
      </c>
      <c r="K504" t="s">
        <v>1025</v>
      </c>
      <c r="L504" t="s">
        <v>1092</v>
      </c>
    </row>
    <row r="505" spans="1:12" x14ac:dyDescent="0.25">
      <c r="A505" t="s">
        <v>2871</v>
      </c>
      <c r="B505" t="s">
        <v>1843</v>
      </c>
      <c r="C505" t="str">
        <f t="shared" si="7"/>
        <v>Tamil Nadu</v>
      </c>
      <c r="D505" t="s">
        <v>35</v>
      </c>
      <c r="E505">
        <v>0</v>
      </c>
      <c r="F505" t="s">
        <v>3286</v>
      </c>
      <c r="G505" t="s">
        <v>27</v>
      </c>
      <c r="H505">
        <v>32182184</v>
      </c>
      <c r="I505">
        <v>40208</v>
      </c>
      <c r="J505">
        <v>2019</v>
      </c>
      <c r="K505" t="s">
        <v>1185</v>
      </c>
      <c r="L505" t="s">
        <v>1092</v>
      </c>
    </row>
    <row r="506" spans="1:12" x14ac:dyDescent="0.25">
      <c r="A506" t="s">
        <v>2870</v>
      </c>
      <c r="B506" t="s">
        <v>1841</v>
      </c>
      <c r="C506" t="str">
        <f t="shared" si="7"/>
        <v>Tamil Nadu</v>
      </c>
      <c r="D506" t="s">
        <v>305</v>
      </c>
      <c r="E506">
        <v>4</v>
      </c>
      <c r="F506" t="s">
        <v>1126</v>
      </c>
      <c r="G506" t="s">
        <v>61</v>
      </c>
      <c r="H506">
        <v>232759237</v>
      </c>
      <c r="I506">
        <v>46149049</v>
      </c>
      <c r="J506">
        <v>2019</v>
      </c>
      <c r="K506" t="s">
        <v>1183</v>
      </c>
      <c r="L506" t="s">
        <v>1092</v>
      </c>
    </row>
    <row r="507" spans="1:12" x14ac:dyDescent="0.25">
      <c r="A507" t="s">
        <v>2869</v>
      </c>
      <c r="B507" t="s">
        <v>1839</v>
      </c>
      <c r="C507" t="str">
        <f t="shared" si="7"/>
        <v>Andhra Pradesh</v>
      </c>
      <c r="D507" t="s">
        <v>2849</v>
      </c>
      <c r="E507">
        <v>0</v>
      </c>
      <c r="F507" t="s">
        <v>1126</v>
      </c>
      <c r="G507" t="s">
        <v>11</v>
      </c>
      <c r="H507">
        <v>17426921</v>
      </c>
      <c r="I507">
        <v>0</v>
      </c>
      <c r="J507">
        <v>2019</v>
      </c>
      <c r="K507" t="s">
        <v>1181</v>
      </c>
      <c r="L507" t="s">
        <v>1083</v>
      </c>
    </row>
    <row r="508" spans="1:12" x14ac:dyDescent="0.25">
      <c r="A508" t="s">
        <v>2868</v>
      </c>
      <c r="B508" t="s">
        <v>1836</v>
      </c>
      <c r="C508" t="str">
        <f t="shared" si="7"/>
        <v>Tamil Nadu</v>
      </c>
      <c r="D508" t="s">
        <v>14</v>
      </c>
      <c r="E508">
        <v>0</v>
      </c>
      <c r="F508" t="s">
        <v>3286</v>
      </c>
      <c r="G508" t="s">
        <v>61</v>
      </c>
      <c r="H508">
        <v>8035576</v>
      </c>
      <c r="I508">
        <v>500000</v>
      </c>
      <c r="J508">
        <v>2019</v>
      </c>
      <c r="K508" t="s">
        <v>1179</v>
      </c>
      <c r="L508" t="s">
        <v>1092</v>
      </c>
    </row>
    <row r="509" spans="1:12" x14ac:dyDescent="0.25">
      <c r="A509" t="s">
        <v>2867</v>
      </c>
      <c r="B509" t="s">
        <v>1183</v>
      </c>
      <c r="C509" t="str">
        <f t="shared" si="7"/>
        <v>Tamil Nadu</v>
      </c>
      <c r="D509" t="s">
        <v>35</v>
      </c>
      <c r="E509">
        <v>0</v>
      </c>
      <c r="F509" t="s">
        <v>3286</v>
      </c>
      <c r="G509" t="s">
        <v>44</v>
      </c>
      <c r="H509">
        <v>24583769</v>
      </c>
      <c r="I509">
        <v>0</v>
      </c>
      <c r="J509">
        <v>2019</v>
      </c>
      <c r="K509" t="s">
        <v>1177</v>
      </c>
      <c r="L509" t="s">
        <v>1083</v>
      </c>
    </row>
    <row r="510" spans="1:12" x14ac:dyDescent="0.25">
      <c r="A510" t="s">
        <v>2866</v>
      </c>
      <c r="B510" t="s">
        <v>1833</v>
      </c>
      <c r="C510" t="str">
        <f t="shared" si="7"/>
        <v>Tamil Nadu</v>
      </c>
      <c r="D510" t="s">
        <v>305</v>
      </c>
      <c r="E510">
        <v>0</v>
      </c>
      <c r="F510" t="s">
        <v>1126</v>
      </c>
      <c r="G510" t="s">
        <v>15</v>
      </c>
      <c r="H510">
        <v>134897466</v>
      </c>
      <c r="I510">
        <v>32243604</v>
      </c>
      <c r="J510">
        <v>2019</v>
      </c>
      <c r="K510" t="s">
        <v>1175</v>
      </c>
      <c r="L510" t="s">
        <v>1098</v>
      </c>
    </row>
    <row r="511" spans="1:12" x14ac:dyDescent="0.25">
      <c r="A511" t="s">
        <v>1832</v>
      </c>
      <c r="B511" t="s">
        <v>1831</v>
      </c>
      <c r="C511" t="str">
        <f t="shared" si="7"/>
        <v>Rajasthan</v>
      </c>
      <c r="D511" t="s">
        <v>21</v>
      </c>
      <c r="E511">
        <v>0</v>
      </c>
      <c r="F511" t="s">
        <v>3286</v>
      </c>
      <c r="G511" t="s">
        <v>97</v>
      </c>
      <c r="H511">
        <v>1233802420</v>
      </c>
      <c r="I511">
        <v>0</v>
      </c>
      <c r="J511">
        <v>2019</v>
      </c>
      <c r="K511" t="s">
        <v>1031</v>
      </c>
      <c r="L511" t="s">
        <v>1092</v>
      </c>
    </row>
    <row r="512" spans="1:12" x14ac:dyDescent="0.25">
      <c r="A512" t="s">
        <v>2865</v>
      </c>
      <c r="B512" t="s">
        <v>1829</v>
      </c>
      <c r="C512" t="str">
        <f t="shared" si="7"/>
        <v>Tripura</v>
      </c>
      <c r="D512" t="s">
        <v>21</v>
      </c>
      <c r="E512">
        <v>0</v>
      </c>
      <c r="F512" t="s">
        <v>3286</v>
      </c>
      <c r="G512" t="s">
        <v>27</v>
      </c>
      <c r="H512">
        <v>1948315</v>
      </c>
      <c r="I512">
        <v>0</v>
      </c>
      <c r="J512">
        <v>2019</v>
      </c>
      <c r="K512" t="s">
        <v>1033</v>
      </c>
      <c r="L512" t="s">
        <v>1092</v>
      </c>
    </row>
    <row r="513" spans="1:12" x14ac:dyDescent="0.25">
      <c r="A513" t="s">
        <v>2864</v>
      </c>
      <c r="B513" t="s">
        <v>1827</v>
      </c>
      <c r="C513" t="str">
        <f t="shared" si="7"/>
        <v>Tripura</v>
      </c>
      <c r="D513" t="s">
        <v>21</v>
      </c>
      <c r="E513">
        <v>0</v>
      </c>
      <c r="F513" t="s">
        <v>3286</v>
      </c>
      <c r="G513" t="s">
        <v>15</v>
      </c>
      <c r="H513">
        <v>642398</v>
      </c>
      <c r="I513">
        <v>0</v>
      </c>
      <c r="J513">
        <v>2019</v>
      </c>
      <c r="K513" t="s">
        <v>1171</v>
      </c>
      <c r="L513" t="s">
        <v>1077</v>
      </c>
    </row>
    <row r="514" spans="1:12" x14ac:dyDescent="0.25">
      <c r="A514" t="s">
        <v>2863</v>
      </c>
      <c r="B514" t="s">
        <v>1824</v>
      </c>
      <c r="C514" t="str">
        <f t="shared" ref="C514:C542" si="8">VLOOKUP(B514,$K$2:$L$547,2,FALSE)</f>
        <v>Karnataka</v>
      </c>
      <c r="D514" t="s">
        <v>21</v>
      </c>
      <c r="E514">
        <v>0</v>
      </c>
      <c r="F514" t="s">
        <v>3286</v>
      </c>
      <c r="G514" t="s">
        <v>11</v>
      </c>
      <c r="H514">
        <v>510779150</v>
      </c>
      <c r="I514">
        <v>113844867</v>
      </c>
      <c r="J514">
        <v>2019</v>
      </c>
      <c r="K514" t="s">
        <v>1169</v>
      </c>
      <c r="L514" t="s">
        <v>1092</v>
      </c>
    </row>
    <row r="515" spans="1:12" x14ac:dyDescent="0.25">
      <c r="A515" t="s">
        <v>2862</v>
      </c>
      <c r="B515" t="s">
        <v>1822</v>
      </c>
      <c r="C515" t="str">
        <f t="shared" si="8"/>
        <v>Meghalaya</v>
      </c>
      <c r="D515" t="s">
        <v>1821</v>
      </c>
      <c r="E515">
        <v>0</v>
      </c>
      <c r="F515" t="s">
        <v>1126</v>
      </c>
      <c r="G515" t="s">
        <v>27</v>
      </c>
      <c r="H515">
        <v>29406813</v>
      </c>
      <c r="I515">
        <v>0</v>
      </c>
      <c r="J515">
        <v>2019</v>
      </c>
      <c r="K515" t="s">
        <v>1167</v>
      </c>
      <c r="L515" t="s">
        <v>1092</v>
      </c>
    </row>
    <row r="516" spans="1:12" x14ac:dyDescent="0.25">
      <c r="A516" t="s">
        <v>1820</v>
      </c>
      <c r="B516" t="s">
        <v>1819</v>
      </c>
      <c r="C516" t="str">
        <f t="shared" si="8"/>
        <v>Rajasthan</v>
      </c>
      <c r="D516" t="s">
        <v>21</v>
      </c>
      <c r="E516">
        <v>0</v>
      </c>
      <c r="F516" t="s">
        <v>3286</v>
      </c>
      <c r="G516" t="s">
        <v>27</v>
      </c>
      <c r="H516">
        <v>48196946</v>
      </c>
      <c r="I516">
        <v>15602872</v>
      </c>
      <c r="J516">
        <v>2019</v>
      </c>
      <c r="K516" t="s">
        <v>1818</v>
      </c>
      <c r="L516" t="s">
        <v>1081</v>
      </c>
    </row>
    <row r="517" spans="1:12" x14ac:dyDescent="0.25">
      <c r="A517" t="s">
        <v>1817</v>
      </c>
      <c r="B517" t="s">
        <v>1816</v>
      </c>
      <c r="C517" t="str">
        <f t="shared" si="8"/>
        <v>Jammu AND Kashmir</v>
      </c>
      <c r="D517" t="s">
        <v>21</v>
      </c>
      <c r="E517">
        <v>0</v>
      </c>
      <c r="F517" t="s">
        <v>3286</v>
      </c>
      <c r="G517" t="s">
        <v>27</v>
      </c>
      <c r="H517">
        <v>70827203</v>
      </c>
      <c r="I517">
        <v>0</v>
      </c>
      <c r="J517">
        <v>2019</v>
      </c>
      <c r="K517" t="s">
        <v>1043</v>
      </c>
      <c r="L517" t="s">
        <v>1122</v>
      </c>
    </row>
    <row r="518" spans="1:12" x14ac:dyDescent="0.25">
      <c r="A518" t="s">
        <v>1815</v>
      </c>
      <c r="B518" t="s">
        <v>1814</v>
      </c>
      <c r="C518" t="str">
        <f t="shared" si="8"/>
        <v>Karnataka</v>
      </c>
      <c r="D518" t="s">
        <v>21</v>
      </c>
      <c r="E518">
        <v>3</v>
      </c>
      <c r="F518" t="s">
        <v>3286</v>
      </c>
      <c r="G518" t="s">
        <v>27</v>
      </c>
      <c r="H518">
        <v>104872668</v>
      </c>
      <c r="I518">
        <v>49936840</v>
      </c>
      <c r="J518">
        <v>2019</v>
      </c>
      <c r="K518" t="s">
        <v>1045</v>
      </c>
      <c r="L518" t="s">
        <v>1122</v>
      </c>
    </row>
    <row r="519" spans="1:12" x14ac:dyDescent="0.25">
      <c r="A519" t="s">
        <v>1813</v>
      </c>
      <c r="B519" t="s">
        <v>1812</v>
      </c>
      <c r="C519" t="str">
        <f t="shared" si="8"/>
        <v>Bihar [2000 Onwards]</v>
      </c>
      <c r="D519" t="s">
        <v>21</v>
      </c>
      <c r="E519">
        <v>3</v>
      </c>
      <c r="F519" t="s">
        <v>3286</v>
      </c>
      <c r="G519" t="s">
        <v>15</v>
      </c>
      <c r="H519">
        <v>187007570</v>
      </c>
      <c r="I519">
        <v>357561</v>
      </c>
      <c r="J519">
        <v>2019</v>
      </c>
      <c r="K519" t="s">
        <v>1047</v>
      </c>
      <c r="L519" t="s">
        <v>1097</v>
      </c>
    </row>
    <row r="520" spans="1:12" x14ac:dyDescent="0.25">
      <c r="A520" t="s">
        <v>2861</v>
      </c>
      <c r="B520" t="s">
        <v>1810</v>
      </c>
      <c r="C520" t="str">
        <f t="shared" si="8"/>
        <v>Madhya Pradesh [2000 Onwards]</v>
      </c>
      <c r="D520" t="s">
        <v>21</v>
      </c>
      <c r="E520">
        <v>0</v>
      </c>
      <c r="F520" t="s">
        <v>3286</v>
      </c>
      <c r="G520" t="s">
        <v>97</v>
      </c>
      <c r="H520">
        <v>26417937</v>
      </c>
      <c r="I520">
        <v>3203766</v>
      </c>
      <c r="J520">
        <v>2019</v>
      </c>
      <c r="K520" t="s">
        <v>1049</v>
      </c>
      <c r="L520" t="s">
        <v>1119</v>
      </c>
    </row>
    <row r="521" spans="1:12" x14ac:dyDescent="0.25">
      <c r="A521" t="s">
        <v>2860</v>
      </c>
      <c r="B521" t="s">
        <v>1808</v>
      </c>
      <c r="C521" t="str">
        <f t="shared" si="8"/>
        <v>West Bengal</v>
      </c>
      <c r="D521" t="s">
        <v>253</v>
      </c>
      <c r="E521">
        <v>0</v>
      </c>
      <c r="F521" t="s">
        <v>3286</v>
      </c>
      <c r="G521" t="s">
        <v>15</v>
      </c>
      <c r="H521">
        <v>28351569</v>
      </c>
      <c r="I521">
        <v>5322615</v>
      </c>
      <c r="J521">
        <v>2019</v>
      </c>
      <c r="K521" t="s">
        <v>1123</v>
      </c>
      <c r="L521" t="s">
        <v>1081</v>
      </c>
    </row>
    <row r="522" spans="1:12" x14ac:dyDescent="0.25">
      <c r="A522" t="s">
        <v>1807</v>
      </c>
      <c r="B522" t="s">
        <v>1806</v>
      </c>
      <c r="C522" t="str">
        <f t="shared" si="8"/>
        <v>Uttar Pradesh [2000 Onwards]</v>
      </c>
      <c r="D522" t="s">
        <v>21</v>
      </c>
      <c r="E522">
        <v>4</v>
      </c>
      <c r="F522" t="s">
        <v>3286</v>
      </c>
      <c r="G522" t="s">
        <v>44</v>
      </c>
      <c r="H522">
        <v>40886941</v>
      </c>
      <c r="I522">
        <v>699025</v>
      </c>
      <c r="J522">
        <v>2019</v>
      </c>
      <c r="K522" t="s">
        <v>1051</v>
      </c>
      <c r="L522" t="s">
        <v>1805</v>
      </c>
    </row>
    <row r="523" spans="1:12" x14ac:dyDescent="0.25">
      <c r="A523" t="s">
        <v>1804</v>
      </c>
      <c r="B523" t="s">
        <v>1803</v>
      </c>
      <c r="C523" t="str">
        <f t="shared" si="8"/>
        <v>Karnataka</v>
      </c>
      <c r="D523" t="s">
        <v>21</v>
      </c>
      <c r="E523">
        <v>4</v>
      </c>
      <c r="F523" t="s">
        <v>3286</v>
      </c>
      <c r="G523" t="s">
        <v>97</v>
      </c>
      <c r="H523">
        <v>84755455</v>
      </c>
      <c r="I523">
        <v>41016655</v>
      </c>
      <c r="J523">
        <v>2019</v>
      </c>
      <c r="K523" t="s">
        <v>1156</v>
      </c>
      <c r="L523" t="s">
        <v>1097</v>
      </c>
    </row>
    <row r="524" spans="1:12" x14ac:dyDescent="0.25">
      <c r="A524" t="s">
        <v>2859</v>
      </c>
      <c r="B524" t="s">
        <v>1802</v>
      </c>
      <c r="C524" t="str">
        <f t="shared" si="8"/>
        <v>Kerala</v>
      </c>
      <c r="D524" t="s">
        <v>35</v>
      </c>
      <c r="E524">
        <v>3</v>
      </c>
      <c r="F524" t="s">
        <v>3286</v>
      </c>
      <c r="G524" t="s">
        <v>15</v>
      </c>
      <c r="H524">
        <v>114379340</v>
      </c>
      <c r="I524">
        <v>0</v>
      </c>
      <c r="J524">
        <v>2019</v>
      </c>
      <c r="K524" t="s">
        <v>1154</v>
      </c>
      <c r="L524" t="s">
        <v>1093</v>
      </c>
    </row>
    <row r="525" spans="1:12" x14ac:dyDescent="0.25">
      <c r="A525" t="s">
        <v>2858</v>
      </c>
      <c r="B525" t="s">
        <v>1801</v>
      </c>
      <c r="C525" t="str">
        <f t="shared" si="8"/>
        <v>Gujarat</v>
      </c>
      <c r="D525" t="s">
        <v>21</v>
      </c>
      <c r="E525">
        <v>0</v>
      </c>
      <c r="F525" t="s">
        <v>3286</v>
      </c>
      <c r="G525" t="s">
        <v>97</v>
      </c>
      <c r="H525">
        <v>29426428</v>
      </c>
      <c r="I525">
        <v>0</v>
      </c>
      <c r="J525">
        <v>2019</v>
      </c>
      <c r="K525" t="s">
        <v>1055</v>
      </c>
      <c r="L525" t="s">
        <v>1098</v>
      </c>
    </row>
    <row r="526" spans="1:12" x14ac:dyDescent="0.25">
      <c r="A526" t="s">
        <v>2138</v>
      </c>
      <c r="B526" t="s">
        <v>1799</v>
      </c>
      <c r="C526" t="str">
        <f t="shared" si="8"/>
        <v>Bihar [2000 Onwards]</v>
      </c>
      <c r="D526" t="s">
        <v>1798</v>
      </c>
      <c r="E526">
        <v>2</v>
      </c>
      <c r="F526" t="s">
        <v>1126</v>
      </c>
      <c r="G526" t="s">
        <v>61</v>
      </c>
      <c r="H526">
        <v>337284632</v>
      </c>
      <c r="I526">
        <v>112089220</v>
      </c>
      <c r="J526">
        <v>2019</v>
      </c>
      <c r="K526" t="s">
        <v>1057</v>
      </c>
      <c r="L526" t="s">
        <v>1084</v>
      </c>
    </row>
    <row r="527" spans="1:12" x14ac:dyDescent="0.25">
      <c r="A527" t="s">
        <v>2857</v>
      </c>
      <c r="B527" t="s">
        <v>1796</v>
      </c>
      <c r="C527" t="str">
        <f t="shared" si="8"/>
        <v>Bihar [2000 Onwards]</v>
      </c>
      <c r="D527" t="s">
        <v>75</v>
      </c>
      <c r="E527">
        <v>4</v>
      </c>
      <c r="F527" t="s">
        <v>3310</v>
      </c>
      <c r="G527" t="s">
        <v>61</v>
      </c>
      <c r="H527">
        <v>17934888</v>
      </c>
      <c r="I527">
        <v>2915945</v>
      </c>
      <c r="J527">
        <v>2019</v>
      </c>
      <c r="K527" t="s">
        <v>1059</v>
      </c>
      <c r="L527" t="s">
        <v>1078</v>
      </c>
    </row>
    <row r="528" spans="1:12" x14ac:dyDescent="0.25">
      <c r="A528" t="s">
        <v>2856</v>
      </c>
      <c r="B528" t="s">
        <v>1794</v>
      </c>
      <c r="C528" t="str">
        <f t="shared" si="8"/>
        <v>Gujarat</v>
      </c>
      <c r="D528" t="s">
        <v>21</v>
      </c>
      <c r="E528">
        <v>0</v>
      </c>
      <c r="F528" t="s">
        <v>3286</v>
      </c>
      <c r="G528" t="s">
        <v>11</v>
      </c>
      <c r="H528">
        <v>68239480</v>
      </c>
      <c r="I528">
        <v>0</v>
      </c>
      <c r="J528">
        <v>2019</v>
      </c>
      <c r="K528" t="s">
        <v>1151</v>
      </c>
      <c r="L528" t="s">
        <v>1097</v>
      </c>
    </row>
    <row r="529" spans="1:12" x14ac:dyDescent="0.25">
      <c r="A529" t="s">
        <v>1793</v>
      </c>
      <c r="B529" t="s">
        <v>1792</v>
      </c>
      <c r="C529" t="str">
        <f t="shared" si="8"/>
        <v>Uttar Pradesh [2000 Onwards]</v>
      </c>
      <c r="D529" t="s">
        <v>21</v>
      </c>
      <c r="E529">
        <v>0</v>
      </c>
      <c r="F529" t="s">
        <v>3286</v>
      </c>
      <c r="G529" t="s">
        <v>27</v>
      </c>
      <c r="H529">
        <v>25136119</v>
      </c>
      <c r="I529">
        <v>0</v>
      </c>
      <c r="J529">
        <v>2019</v>
      </c>
      <c r="K529" t="s">
        <v>1150</v>
      </c>
      <c r="L529" t="s">
        <v>1083</v>
      </c>
    </row>
    <row r="530" spans="1:12" x14ac:dyDescent="0.25">
      <c r="A530" t="s">
        <v>2855</v>
      </c>
      <c r="B530" t="s">
        <v>1790</v>
      </c>
      <c r="C530" t="str">
        <f t="shared" si="8"/>
        <v>Tamil Nadu</v>
      </c>
      <c r="D530" t="s">
        <v>305</v>
      </c>
      <c r="E530">
        <v>2</v>
      </c>
      <c r="F530" t="s">
        <v>1126</v>
      </c>
      <c r="G530" t="s">
        <v>27</v>
      </c>
      <c r="H530">
        <v>587579451</v>
      </c>
      <c r="I530">
        <v>3307588</v>
      </c>
      <c r="J530">
        <v>2019</v>
      </c>
      <c r="K530" t="s">
        <v>1149</v>
      </c>
      <c r="L530" t="s">
        <v>1080</v>
      </c>
    </row>
    <row r="531" spans="1:12" x14ac:dyDescent="0.25">
      <c r="A531" t="s">
        <v>2854</v>
      </c>
      <c r="B531" t="s">
        <v>1788</v>
      </c>
      <c r="C531" t="str">
        <f t="shared" si="8"/>
        <v>Madhya Pradesh [2000 Onwards]</v>
      </c>
      <c r="D531" t="s">
        <v>21</v>
      </c>
      <c r="E531">
        <v>0</v>
      </c>
      <c r="F531" t="s">
        <v>3286</v>
      </c>
      <c r="G531" t="s">
        <v>97</v>
      </c>
      <c r="H531">
        <v>30032282</v>
      </c>
      <c r="I531">
        <v>3332012</v>
      </c>
      <c r="J531">
        <v>2019</v>
      </c>
      <c r="K531" t="s">
        <v>1061</v>
      </c>
      <c r="L531" t="s">
        <v>1093</v>
      </c>
    </row>
    <row r="532" spans="1:12" x14ac:dyDescent="0.25">
      <c r="A532" t="s">
        <v>1787</v>
      </c>
      <c r="B532" t="s">
        <v>1786</v>
      </c>
      <c r="C532" t="str">
        <f t="shared" si="8"/>
        <v>Andhra Pradesh</v>
      </c>
      <c r="D532" t="s">
        <v>63</v>
      </c>
      <c r="E532">
        <v>0</v>
      </c>
      <c r="F532" t="s">
        <v>1126</v>
      </c>
      <c r="G532" t="s">
        <v>61</v>
      </c>
      <c r="H532">
        <v>808152415</v>
      </c>
      <c r="I532">
        <v>512332955</v>
      </c>
      <c r="J532">
        <v>2019</v>
      </c>
      <c r="K532" t="s">
        <v>1148</v>
      </c>
      <c r="L532" t="s">
        <v>1093</v>
      </c>
    </row>
    <row r="533" spans="1:12" x14ac:dyDescent="0.25">
      <c r="A533" t="s">
        <v>2853</v>
      </c>
      <c r="B533" t="s">
        <v>1784</v>
      </c>
      <c r="C533" t="str">
        <f t="shared" si="8"/>
        <v>Tamil Nadu</v>
      </c>
      <c r="D533" t="s">
        <v>305</v>
      </c>
      <c r="E533">
        <v>0</v>
      </c>
      <c r="F533" t="s">
        <v>1126</v>
      </c>
      <c r="G533" t="s">
        <v>44</v>
      </c>
      <c r="H533">
        <v>6509860</v>
      </c>
      <c r="I533">
        <v>1369031</v>
      </c>
      <c r="J533">
        <v>2019</v>
      </c>
      <c r="K533" t="s">
        <v>1147</v>
      </c>
      <c r="L533" t="s">
        <v>1080</v>
      </c>
    </row>
    <row r="534" spans="1:12" x14ac:dyDescent="0.25">
      <c r="A534" t="s">
        <v>2852</v>
      </c>
      <c r="B534" t="s">
        <v>1782</v>
      </c>
      <c r="C534" t="str">
        <f t="shared" si="8"/>
        <v>Tamil Nadu</v>
      </c>
      <c r="D534" t="s">
        <v>35</v>
      </c>
      <c r="E534">
        <v>1</v>
      </c>
      <c r="F534" t="s">
        <v>3286</v>
      </c>
      <c r="G534" t="s">
        <v>11</v>
      </c>
      <c r="H534">
        <v>49705799</v>
      </c>
      <c r="I534">
        <v>3600203</v>
      </c>
      <c r="J534">
        <v>2019</v>
      </c>
      <c r="K534" t="s">
        <v>1063</v>
      </c>
      <c r="L534" t="s">
        <v>1078</v>
      </c>
    </row>
    <row r="535" spans="1:12" x14ac:dyDescent="0.25">
      <c r="A535" t="s">
        <v>2851</v>
      </c>
      <c r="B535" t="s">
        <v>1779</v>
      </c>
      <c r="C535" t="str">
        <f t="shared" si="8"/>
        <v>Andhra Pradesh</v>
      </c>
      <c r="D535" t="s">
        <v>2849</v>
      </c>
      <c r="E535">
        <v>1</v>
      </c>
      <c r="F535" t="s">
        <v>1126</v>
      </c>
      <c r="G535" t="s">
        <v>61</v>
      </c>
      <c r="H535">
        <v>2023905124</v>
      </c>
      <c r="I535">
        <v>160030959</v>
      </c>
      <c r="J535">
        <v>2019</v>
      </c>
      <c r="K535" t="s">
        <v>1065</v>
      </c>
      <c r="L535" t="s">
        <v>1092</v>
      </c>
    </row>
    <row r="536" spans="1:12" x14ac:dyDescent="0.25">
      <c r="A536" t="s">
        <v>2850</v>
      </c>
      <c r="B536" t="s">
        <v>1777</v>
      </c>
      <c r="C536" t="str">
        <f t="shared" si="8"/>
        <v>Andhra Pradesh</v>
      </c>
      <c r="D536" t="s">
        <v>2849</v>
      </c>
      <c r="E536">
        <v>4</v>
      </c>
      <c r="F536" t="s">
        <v>1126</v>
      </c>
      <c r="G536" t="s">
        <v>11</v>
      </c>
      <c r="H536">
        <v>21035766</v>
      </c>
      <c r="I536">
        <v>11130148</v>
      </c>
      <c r="J536">
        <v>2019</v>
      </c>
      <c r="K536" t="s">
        <v>1067</v>
      </c>
      <c r="L536" t="s">
        <v>1098</v>
      </c>
    </row>
    <row r="537" spans="1:12" x14ac:dyDescent="0.25">
      <c r="A537" t="s">
        <v>2848</v>
      </c>
      <c r="B537" t="s">
        <v>1775</v>
      </c>
      <c r="C537" t="str">
        <f t="shared" si="8"/>
        <v>Andhra Pradesh</v>
      </c>
      <c r="D537" t="s">
        <v>10</v>
      </c>
      <c r="E537">
        <v>0</v>
      </c>
      <c r="F537" t="s">
        <v>1126</v>
      </c>
      <c r="G537" t="s">
        <v>15</v>
      </c>
      <c r="H537">
        <v>24889712</v>
      </c>
      <c r="I537">
        <v>1428227</v>
      </c>
      <c r="J537">
        <v>2019</v>
      </c>
      <c r="K537" t="s">
        <v>1124</v>
      </c>
      <c r="L537" t="s">
        <v>1077</v>
      </c>
    </row>
    <row r="538" spans="1:12" x14ac:dyDescent="0.25">
      <c r="A538" t="s">
        <v>1774</v>
      </c>
      <c r="B538" t="s">
        <v>1773</v>
      </c>
      <c r="C538" t="str">
        <f t="shared" si="8"/>
        <v>Maharashtra</v>
      </c>
      <c r="D538" t="s">
        <v>21</v>
      </c>
      <c r="E538">
        <v>0</v>
      </c>
      <c r="F538" t="s">
        <v>3286</v>
      </c>
      <c r="G538" t="s">
        <v>61</v>
      </c>
      <c r="H538">
        <v>65807822</v>
      </c>
      <c r="I538">
        <v>8961387</v>
      </c>
      <c r="J538">
        <v>2019</v>
      </c>
      <c r="K538" t="s">
        <v>1146</v>
      </c>
      <c r="L538" t="s">
        <v>1092</v>
      </c>
    </row>
    <row r="539" spans="1:12" x14ac:dyDescent="0.25">
      <c r="A539" t="s">
        <v>2810</v>
      </c>
      <c r="B539" t="s">
        <v>1772</v>
      </c>
      <c r="C539" t="str">
        <f t="shared" si="8"/>
        <v>Kerala</v>
      </c>
      <c r="D539" t="s">
        <v>35</v>
      </c>
      <c r="E539">
        <v>5</v>
      </c>
      <c r="F539" t="s">
        <v>3286</v>
      </c>
      <c r="G539" t="s">
        <v>27</v>
      </c>
      <c r="H539">
        <v>158877063</v>
      </c>
      <c r="I539">
        <v>7201904</v>
      </c>
      <c r="J539">
        <v>2019</v>
      </c>
      <c r="K539" t="s">
        <v>1145</v>
      </c>
      <c r="L539" t="s">
        <v>1092</v>
      </c>
    </row>
    <row r="540" spans="1:12" x14ac:dyDescent="0.25">
      <c r="A540" t="s">
        <v>1771</v>
      </c>
      <c r="B540" t="s">
        <v>1770</v>
      </c>
      <c r="C540" t="str">
        <f t="shared" si="8"/>
        <v>Delhi [1977 Onwards]</v>
      </c>
      <c r="D540" t="s">
        <v>21</v>
      </c>
      <c r="E540">
        <v>0</v>
      </c>
      <c r="F540" t="s">
        <v>3286</v>
      </c>
      <c r="G540" t="s">
        <v>27</v>
      </c>
      <c r="H540">
        <v>155195014</v>
      </c>
      <c r="I540">
        <v>40097329</v>
      </c>
      <c r="J540">
        <v>2019</v>
      </c>
      <c r="K540" t="s">
        <v>1069</v>
      </c>
      <c r="L540" t="s">
        <v>1077</v>
      </c>
    </row>
    <row r="541" spans="1:12" x14ac:dyDescent="0.25">
      <c r="A541" t="s">
        <v>2847</v>
      </c>
      <c r="B541" t="s">
        <v>1768</v>
      </c>
      <c r="C541" t="str">
        <f t="shared" si="8"/>
        <v>Maharashtra</v>
      </c>
      <c r="D541" t="s">
        <v>53</v>
      </c>
      <c r="E541">
        <v>3</v>
      </c>
      <c r="F541" t="s">
        <v>1126</v>
      </c>
      <c r="G541" t="s">
        <v>15</v>
      </c>
      <c r="H541">
        <v>96873189</v>
      </c>
      <c r="I541">
        <v>7396250</v>
      </c>
      <c r="J541">
        <v>2019</v>
      </c>
      <c r="K541" t="s">
        <v>1144</v>
      </c>
      <c r="L541" t="s">
        <v>1077</v>
      </c>
    </row>
    <row r="542" spans="1:12" x14ac:dyDescent="0.25">
      <c r="A542" t="s">
        <v>2846</v>
      </c>
      <c r="B542" t="s">
        <v>1766</v>
      </c>
      <c r="C542" t="str">
        <f t="shared" si="8"/>
        <v>Andhra Pradesh</v>
      </c>
      <c r="D542" t="s">
        <v>10</v>
      </c>
      <c r="E542">
        <v>18</v>
      </c>
      <c r="F542" t="s">
        <v>1126</v>
      </c>
      <c r="G542" t="s">
        <v>15</v>
      </c>
      <c r="H542">
        <v>1287851556</v>
      </c>
      <c r="I542">
        <v>11535000</v>
      </c>
      <c r="J542">
        <v>2019</v>
      </c>
      <c r="K542" t="s">
        <v>1125</v>
      </c>
      <c r="L542" t="s">
        <v>1077</v>
      </c>
    </row>
    <row r="543" spans="1:12" x14ac:dyDescent="0.25">
      <c r="K543" t="s">
        <v>1073</v>
      </c>
      <c r="L543" t="s">
        <v>1079</v>
      </c>
    </row>
    <row r="544" spans="1:12" x14ac:dyDescent="0.25">
      <c r="K544" t="s">
        <v>1143</v>
      </c>
      <c r="L544" t="s">
        <v>1083</v>
      </c>
    </row>
    <row r="545" spans="11:12" x14ac:dyDescent="0.25">
      <c r="K545" t="s">
        <v>1142</v>
      </c>
      <c r="L545" t="s">
        <v>1103</v>
      </c>
    </row>
    <row r="546" spans="11:12" x14ac:dyDescent="0.25">
      <c r="K546" t="s">
        <v>1765</v>
      </c>
      <c r="L546" t="s">
        <v>1079</v>
      </c>
    </row>
    <row r="547" spans="11:12" x14ac:dyDescent="0.25">
      <c r="K547" t="s">
        <v>1140</v>
      </c>
      <c r="L547" t="s">
        <v>1077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B59"/>
  <sheetViews>
    <sheetView workbookViewId="0">
      <selection activeCell="E1" sqref="E1"/>
    </sheetView>
  </sheetViews>
  <sheetFormatPr defaultRowHeight="15" x14ac:dyDescent="0.25"/>
  <cols>
    <col min="1" max="1" width="12.42578125" customWidth="1"/>
    <col min="2" max="2" width="14.85546875" customWidth="1"/>
  </cols>
  <sheetData>
    <row r="2" spans="1:2" x14ac:dyDescent="0.25">
      <c r="A2" t="s">
        <v>21</v>
      </c>
      <c r="B2" t="s">
        <v>3286</v>
      </c>
    </row>
    <row r="3" spans="1:2" x14ac:dyDescent="0.25">
      <c r="A3" t="s">
        <v>35</v>
      </c>
      <c r="B3" t="s">
        <v>3286</v>
      </c>
    </row>
    <row r="4" spans="1:2" x14ac:dyDescent="0.25">
      <c r="A4" t="s">
        <v>43</v>
      </c>
      <c r="B4" t="s">
        <v>3286</v>
      </c>
    </row>
    <row r="5" spans="1:2" x14ac:dyDescent="0.25">
      <c r="A5" t="s">
        <v>14</v>
      </c>
      <c r="B5" t="s">
        <v>3286</v>
      </c>
    </row>
    <row r="6" spans="1:2" x14ac:dyDescent="0.25">
      <c r="A6" t="s">
        <v>30</v>
      </c>
      <c r="B6" t="s">
        <v>3286</v>
      </c>
    </row>
    <row r="7" spans="1:2" x14ac:dyDescent="0.25">
      <c r="A7" t="s">
        <v>24</v>
      </c>
      <c r="B7" t="s">
        <v>3286</v>
      </c>
    </row>
    <row r="8" spans="1:2" x14ac:dyDescent="0.25">
      <c r="A8" t="s">
        <v>253</v>
      </c>
      <c r="B8" t="s">
        <v>3286</v>
      </c>
    </row>
    <row r="9" spans="1:2" x14ac:dyDescent="0.25">
      <c r="A9" t="s">
        <v>1947</v>
      </c>
      <c r="B9" t="s">
        <v>1126</v>
      </c>
    </row>
    <row r="10" spans="1:2" x14ac:dyDescent="0.25">
      <c r="A10" t="s">
        <v>1781</v>
      </c>
      <c r="B10" t="s">
        <v>1126</v>
      </c>
    </row>
    <row r="11" spans="1:2" x14ac:dyDescent="0.25">
      <c r="A11" t="s">
        <v>156</v>
      </c>
      <c r="B11" t="s">
        <v>1126</v>
      </c>
    </row>
    <row r="12" spans="1:2" x14ac:dyDescent="0.25">
      <c r="A12" t="s">
        <v>468</v>
      </c>
      <c r="B12" t="s">
        <v>1126</v>
      </c>
    </row>
    <row r="13" spans="1:2" x14ac:dyDescent="0.25">
      <c r="A13" t="s">
        <v>3287</v>
      </c>
      <c r="B13" t="s">
        <v>1126</v>
      </c>
    </row>
    <row r="14" spans="1:2" x14ac:dyDescent="0.25">
      <c r="A14" t="s">
        <v>2310</v>
      </c>
      <c r="B14" t="s">
        <v>1126</v>
      </c>
    </row>
    <row r="15" spans="1:2" x14ac:dyDescent="0.25">
      <c r="A15" t="s">
        <v>3288</v>
      </c>
      <c r="B15" t="s">
        <v>1126</v>
      </c>
    </row>
    <row r="16" spans="1:2" x14ac:dyDescent="0.25">
      <c r="A16" t="s">
        <v>351</v>
      </c>
      <c r="B16" t="s">
        <v>1126</v>
      </c>
    </row>
    <row r="17" spans="1:2" x14ac:dyDescent="0.25">
      <c r="A17" t="s">
        <v>96</v>
      </c>
      <c r="B17" t="s">
        <v>1126</v>
      </c>
    </row>
    <row r="18" spans="1:2" x14ac:dyDescent="0.25">
      <c r="A18" t="s">
        <v>1448</v>
      </c>
      <c r="B18" t="s">
        <v>1126</v>
      </c>
    </row>
    <row r="19" spans="1:2" x14ac:dyDescent="0.25">
      <c r="A19" t="s">
        <v>3289</v>
      </c>
      <c r="B19" t="s">
        <v>1126</v>
      </c>
    </row>
    <row r="20" spans="1:2" x14ac:dyDescent="0.25">
      <c r="A20" t="s">
        <v>305</v>
      </c>
      <c r="B20" t="s">
        <v>1126</v>
      </c>
    </row>
    <row r="21" spans="1:2" x14ac:dyDescent="0.25">
      <c r="A21" t="s">
        <v>3290</v>
      </c>
      <c r="B21" t="s">
        <v>1126</v>
      </c>
    </row>
    <row r="22" spans="1:2" x14ac:dyDescent="0.25">
      <c r="A22" t="s">
        <v>3291</v>
      </c>
      <c r="B22" t="s">
        <v>1126</v>
      </c>
    </row>
    <row r="23" spans="1:2" x14ac:dyDescent="0.25">
      <c r="A23" t="s">
        <v>1904</v>
      </c>
      <c r="B23" t="s">
        <v>1126</v>
      </c>
    </row>
    <row r="24" spans="1:2" x14ac:dyDescent="0.25">
      <c r="A24" t="s">
        <v>2030</v>
      </c>
      <c r="B24" t="s">
        <v>1126</v>
      </c>
    </row>
    <row r="25" spans="1:2" x14ac:dyDescent="0.25">
      <c r="A25" t="s">
        <v>3292</v>
      </c>
      <c r="B25" t="s">
        <v>1126</v>
      </c>
    </row>
    <row r="26" spans="1:2" x14ac:dyDescent="0.25">
      <c r="A26" t="s">
        <v>3293</v>
      </c>
      <c r="B26" t="s">
        <v>1126</v>
      </c>
    </row>
    <row r="27" spans="1:2" x14ac:dyDescent="0.25">
      <c r="A27" t="s">
        <v>70</v>
      </c>
      <c r="B27" t="s">
        <v>1126</v>
      </c>
    </row>
    <row r="28" spans="1:2" x14ac:dyDescent="0.25">
      <c r="A28" t="s">
        <v>3294</v>
      </c>
      <c r="B28" t="s">
        <v>1126</v>
      </c>
    </row>
    <row r="29" spans="1:2" x14ac:dyDescent="0.25">
      <c r="A29" t="s">
        <v>3295</v>
      </c>
      <c r="B29" t="s">
        <v>1126</v>
      </c>
    </row>
    <row r="30" spans="1:2" x14ac:dyDescent="0.25">
      <c r="A30" t="s">
        <v>361</v>
      </c>
      <c r="B30" t="s">
        <v>1126</v>
      </c>
    </row>
    <row r="31" spans="1:2" x14ac:dyDescent="0.25">
      <c r="A31" t="s">
        <v>3296</v>
      </c>
      <c r="B31" t="s">
        <v>1126</v>
      </c>
    </row>
    <row r="32" spans="1:2" x14ac:dyDescent="0.25">
      <c r="A32" t="s">
        <v>3297</v>
      </c>
      <c r="B32" t="s">
        <v>1126</v>
      </c>
    </row>
    <row r="33" spans="1:2" x14ac:dyDescent="0.25">
      <c r="A33" t="s">
        <v>1798</v>
      </c>
      <c r="B33" t="s">
        <v>1126</v>
      </c>
    </row>
    <row r="34" spans="1:2" x14ac:dyDescent="0.25">
      <c r="A34" t="s">
        <v>3298</v>
      </c>
      <c r="B34" t="s">
        <v>1126</v>
      </c>
    </row>
    <row r="35" spans="1:2" x14ac:dyDescent="0.25">
      <c r="A35" t="s">
        <v>3299</v>
      </c>
      <c r="B35" t="s">
        <v>1126</v>
      </c>
    </row>
    <row r="36" spans="1:2" x14ac:dyDescent="0.25">
      <c r="A36" t="s">
        <v>3300</v>
      </c>
      <c r="B36" t="s">
        <v>1126</v>
      </c>
    </row>
    <row r="37" spans="1:2" x14ac:dyDescent="0.25">
      <c r="A37" t="s">
        <v>717</v>
      </c>
      <c r="B37" t="s">
        <v>1126</v>
      </c>
    </row>
    <row r="38" spans="1:2" x14ac:dyDescent="0.25">
      <c r="A38" t="s">
        <v>3301</v>
      </c>
      <c r="B38" t="s">
        <v>1126</v>
      </c>
    </row>
    <row r="39" spans="1:2" x14ac:dyDescent="0.25">
      <c r="A39" t="s">
        <v>755</v>
      </c>
      <c r="B39" t="s">
        <v>1126</v>
      </c>
    </row>
    <row r="40" spans="1:2" x14ac:dyDescent="0.25">
      <c r="A40" t="s">
        <v>1821</v>
      </c>
      <c r="B40" t="s">
        <v>1126</v>
      </c>
    </row>
    <row r="41" spans="1:2" x14ac:dyDescent="0.25">
      <c r="A41" t="s">
        <v>78</v>
      </c>
      <c r="B41" t="s">
        <v>1126</v>
      </c>
    </row>
    <row r="42" spans="1:2" x14ac:dyDescent="0.25">
      <c r="A42" t="s">
        <v>3302</v>
      </c>
      <c r="B42" t="s">
        <v>1126</v>
      </c>
    </row>
    <row r="43" spans="1:2" x14ac:dyDescent="0.25">
      <c r="A43" t="s">
        <v>86</v>
      </c>
      <c r="B43" t="s">
        <v>1126</v>
      </c>
    </row>
    <row r="44" spans="1:2" x14ac:dyDescent="0.25">
      <c r="A44" t="s">
        <v>113</v>
      </c>
      <c r="B44" t="s">
        <v>1126</v>
      </c>
    </row>
    <row r="45" spans="1:2" x14ac:dyDescent="0.25">
      <c r="A45" t="s">
        <v>3303</v>
      </c>
      <c r="B45" t="s">
        <v>1126</v>
      </c>
    </row>
    <row r="46" spans="1:2" x14ac:dyDescent="0.25">
      <c r="A46" t="s">
        <v>38</v>
      </c>
      <c r="B46" t="s">
        <v>1126</v>
      </c>
    </row>
    <row r="47" spans="1:2" x14ac:dyDescent="0.25">
      <c r="A47" t="s">
        <v>18</v>
      </c>
      <c r="B47" t="s">
        <v>1126</v>
      </c>
    </row>
    <row r="48" spans="1:2" x14ac:dyDescent="0.25">
      <c r="A48" t="s">
        <v>200</v>
      </c>
      <c r="B48" t="s">
        <v>1126</v>
      </c>
    </row>
    <row r="49" spans="1:2" x14ac:dyDescent="0.25">
      <c r="A49" t="s">
        <v>3304</v>
      </c>
      <c r="B49" t="s">
        <v>1126</v>
      </c>
    </row>
    <row r="50" spans="1:2" x14ac:dyDescent="0.25">
      <c r="A50" t="s">
        <v>975</v>
      </c>
      <c r="B50" t="s">
        <v>1126</v>
      </c>
    </row>
    <row r="51" spans="1:2" x14ac:dyDescent="0.25">
      <c r="A51" t="s">
        <v>3305</v>
      </c>
      <c r="B51" t="s">
        <v>1126</v>
      </c>
    </row>
    <row r="52" spans="1:2" x14ac:dyDescent="0.25">
      <c r="A52" t="s">
        <v>10</v>
      </c>
      <c r="B52" t="s">
        <v>1126</v>
      </c>
    </row>
    <row r="53" spans="1:2" x14ac:dyDescent="0.25">
      <c r="A53" t="s">
        <v>63</v>
      </c>
      <c r="B53" t="s">
        <v>1126</v>
      </c>
    </row>
    <row r="54" spans="1:2" x14ac:dyDescent="0.25">
      <c r="A54" t="s">
        <v>3306</v>
      </c>
      <c r="B54" t="s">
        <v>1126</v>
      </c>
    </row>
    <row r="55" spans="1:2" x14ac:dyDescent="0.25">
      <c r="A55" t="s">
        <v>2849</v>
      </c>
      <c r="B55" t="s">
        <v>1126</v>
      </c>
    </row>
    <row r="56" spans="1:2" x14ac:dyDescent="0.25">
      <c r="A56" t="s">
        <v>3307</v>
      </c>
      <c r="B56" t="s">
        <v>1126</v>
      </c>
    </row>
    <row r="57" spans="1:2" x14ac:dyDescent="0.25">
      <c r="A57" t="s">
        <v>3308</v>
      </c>
      <c r="B57" t="s">
        <v>1126</v>
      </c>
    </row>
    <row r="58" spans="1:2" x14ac:dyDescent="0.25">
      <c r="A58" t="s">
        <v>53</v>
      </c>
      <c r="B58" t="s">
        <v>1126</v>
      </c>
    </row>
    <row r="59" spans="1:2" x14ac:dyDescent="0.25">
      <c r="A59" t="s">
        <v>60</v>
      </c>
      <c r="B59" t="s">
        <v>3309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1"/>
  <sheetViews>
    <sheetView zoomScale="82" zoomScaleNormal="82" workbookViewId="0"/>
  </sheetViews>
  <sheetFormatPr defaultRowHeight="15" x14ac:dyDescent="0.25"/>
  <cols>
    <col min="1" max="1" width="18.28515625" customWidth="1"/>
    <col min="2" max="2" width="16.28515625" customWidth="1"/>
    <col min="3" max="3" width="47.7109375" customWidth="1"/>
  </cols>
  <sheetData>
    <row r="1" spans="1:3" x14ac:dyDescent="0.25">
      <c r="A1" s="4"/>
      <c r="B1" t="s">
        <v>3312</v>
      </c>
      <c r="C1" t="s">
        <v>3330</v>
      </c>
    </row>
    <row r="2" spans="1:3" x14ac:dyDescent="0.25">
      <c r="A2" s="4"/>
      <c r="B2" t="s">
        <v>3313</v>
      </c>
      <c r="C2" t="s">
        <v>3314</v>
      </c>
    </row>
    <row r="3" spans="1:3" x14ac:dyDescent="0.25">
      <c r="A3" s="4"/>
      <c r="B3" t="s">
        <v>3315</v>
      </c>
      <c r="C3" t="s">
        <v>3316</v>
      </c>
    </row>
    <row r="4" spans="1:3" x14ac:dyDescent="0.25">
      <c r="A4" s="4"/>
      <c r="B4" t="s">
        <v>3317</v>
      </c>
      <c r="C4" t="s">
        <v>3318</v>
      </c>
    </row>
    <row r="5" spans="1:3" x14ac:dyDescent="0.25">
      <c r="A5" s="4"/>
      <c r="B5" t="s">
        <v>3319</v>
      </c>
      <c r="C5" t="s">
        <v>3320</v>
      </c>
    </row>
    <row r="6" spans="1:3" x14ac:dyDescent="0.25">
      <c r="A6" s="4"/>
      <c r="B6" t="s">
        <v>3321</v>
      </c>
      <c r="C6" t="s">
        <v>3323</v>
      </c>
    </row>
    <row r="7" spans="1:3" x14ac:dyDescent="0.25">
      <c r="A7" s="4"/>
      <c r="B7" t="s">
        <v>3322</v>
      </c>
      <c r="C7" t="s">
        <v>3331</v>
      </c>
    </row>
    <row r="8" spans="1:3" x14ac:dyDescent="0.25">
      <c r="A8" s="4"/>
    </row>
    <row r="9" spans="1:3" x14ac:dyDescent="0.25">
      <c r="A9" s="4"/>
    </row>
    <row r="10" spans="1:3" x14ac:dyDescent="0.25">
      <c r="A10" s="4"/>
    </row>
    <row r="11" spans="1:3" x14ac:dyDescent="0.25">
      <c r="A11" s="4"/>
    </row>
    <row r="12" spans="1:3" x14ac:dyDescent="0.25">
      <c r="A12" s="4"/>
    </row>
    <row r="13" spans="1:3" x14ac:dyDescent="0.25">
      <c r="A13" s="4"/>
    </row>
    <row r="14" spans="1:3" x14ac:dyDescent="0.25">
      <c r="A14" s="4"/>
    </row>
    <row r="15" spans="1:3" x14ac:dyDescent="0.25">
      <c r="A15" s="4"/>
    </row>
    <row r="16" spans="1:3" x14ac:dyDescent="0.25">
      <c r="A16" s="4"/>
    </row>
    <row r="17" spans="1:1" x14ac:dyDescent="0.25">
      <c r="A17" s="4"/>
    </row>
    <row r="18" spans="1:1" x14ac:dyDescent="0.25">
      <c r="A18" s="4"/>
    </row>
    <row r="19" spans="1:1" x14ac:dyDescent="0.25">
      <c r="A19" s="4"/>
    </row>
    <row r="20" spans="1:1" x14ac:dyDescent="0.25">
      <c r="A20" s="4"/>
    </row>
    <row r="21" spans="1:1" x14ac:dyDescent="0.25">
      <c r="A21" s="4"/>
    </row>
    <row r="22" spans="1:1" x14ac:dyDescent="0.25">
      <c r="A22" s="4"/>
    </row>
    <row r="23" spans="1:1" x14ac:dyDescent="0.25">
      <c r="A23" s="4"/>
    </row>
    <row r="24" spans="1:1" x14ac:dyDescent="0.25">
      <c r="A24" s="4"/>
    </row>
    <row r="25" spans="1:1" x14ac:dyDescent="0.25">
      <c r="A25" s="4"/>
    </row>
    <row r="26" spans="1:1" x14ac:dyDescent="0.25">
      <c r="A26" s="4"/>
    </row>
    <row r="27" spans="1:1" x14ac:dyDescent="0.25">
      <c r="A27" s="4"/>
    </row>
    <row r="28" spans="1:1" x14ac:dyDescent="0.25">
      <c r="A28" s="4"/>
    </row>
    <row r="29" spans="1:1" x14ac:dyDescent="0.25">
      <c r="A29" s="4"/>
    </row>
    <row r="30" spans="1:1" x14ac:dyDescent="0.25">
      <c r="A30" s="4"/>
    </row>
    <row r="31" spans="1:1" x14ac:dyDescent="0.25">
      <c r="A31" s="4"/>
    </row>
  </sheetData>
  <phoneticPr fontId="18"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18"/>
  <sheetViews>
    <sheetView showGridLines="0" zoomScale="84" zoomScaleNormal="84" workbookViewId="0"/>
  </sheetViews>
  <sheetFormatPr defaultRowHeight="15" x14ac:dyDescent="0.25"/>
  <cols>
    <col min="1" max="1" width="16.7109375" customWidth="1"/>
    <col min="2" max="2" width="31.5703125" customWidth="1"/>
    <col min="3" max="3" width="22.140625" customWidth="1"/>
    <col min="4" max="4" width="23.5703125" customWidth="1"/>
    <col min="6" max="6" width="17.5703125" customWidth="1"/>
    <col min="7" max="7" width="17.28515625" customWidth="1"/>
    <col min="8" max="8" width="20.28515625" customWidth="1"/>
    <col min="9" max="9" width="20.140625" customWidth="1"/>
    <col min="10" max="10" width="15.28515625" customWidth="1"/>
  </cols>
  <sheetData>
    <row r="1" spans="1:11" x14ac:dyDescent="0.25">
      <c r="A1" s="4"/>
      <c r="B1" t="s">
        <v>0</v>
      </c>
      <c r="C1" t="s">
        <v>1</v>
      </c>
      <c r="D1" t="s">
        <v>1126</v>
      </c>
      <c r="E1" t="s">
        <v>2</v>
      </c>
      <c r="F1" t="s">
        <v>3</v>
      </c>
      <c r="G1" t="s">
        <v>3311</v>
      </c>
      <c r="H1" t="s">
        <v>4</v>
      </c>
      <c r="I1" t="s">
        <v>5</v>
      </c>
      <c r="J1" t="s">
        <v>6</v>
      </c>
      <c r="K1" t="s">
        <v>7</v>
      </c>
    </row>
    <row r="2" spans="1:11" x14ac:dyDescent="0.25">
      <c r="A2" s="4"/>
      <c r="B2" t="s">
        <v>8</v>
      </c>
      <c r="C2" t="s">
        <v>9</v>
      </c>
      <c r="D2" t="s">
        <v>1077</v>
      </c>
      <c r="E2" t="s">
        <v>10</v>
      </c>
      <c r="F2">
        <v>0</v>
      </c>
      <c r="G2" t="s">
        <v>1126</v>
      </c>
      <c r="H2" t="s">
        <v>11</v>
      </c>
      <c r="I2">
        <v>7550000</v>
      </c>
      <c r="J2">
        <v>120000</v>
      </c>
      <c r="K2">
        <v>2004</v>
      </c>
    </row>
    <row r="3" spans="1:11" x14ac:dyDescent="0.25">
      <c r="A3" s="4"/>
      <c r="B3" t="s">
        <v>12</v>
      </c>
      <c r="C3" t="s">
        <v>13</v>
      </c>
      <c r="D3" t="s">
        <v>1083</v>
      </c>
      <c r="E3" t="s">
        <v>14</v>
      </c>
      <c r="F3">
        <v>0</v>
      </c>
      <c r="G3" t="s">
        <v>3286</v>
      </c>
      <c r="H3" t="s">
        <v>15</v>
      </c>
      <c r="I3">
        <v>6274</v>
      </c>
      <c r="J3">
        <v>41438</v>
      </c>
      <c r="K3">
        <v>2004</v>
      </c>
    </row>
    <row r="4" spans="1:11" x14ac:dyDescent="0.25">
      <c r="A4" s="4"/>
      <c r="B4" t="s">
        <v>16</v>
      </c>
      <c r="C4" t="s">
        <v>17</v>
      </c>
      <c r="D4" t="s">
        <v>1078</v>
      </c>
      <c r="E4" t="s">
        <v>18</v>
      </c>
      <c r="F4">
        <v>2</v>
      </c>
      <c r="G4" t="s">
        <v>1126</v>
      </c>
      <c r="H4" t="s">
        <v>15</v>
      </c>
      <c r="I4">
        <v>22326400</v>
      </c>
      <c r="J4">
        <v>1000000</v>
      </c>
      <c r="K4">
        <v>2004</v>
      </c>
    </row>
    <row r="5" spans="1:11" x14ac:dyDescent="0.25">
      <c r="A5" s="4"/>
      <c r="B5" t="s">
        <v>19</v>
      </c>
      <c r="C5" t="s">
        <v>20</v>
      </c>
      <c r="D5" t="s">
        <v>1080</v>
      </c>
      <c r="E5" t="s">
        <v>21</v>
      </c>
      <c r="F5">
        <v>1</v>
      </c>
      <c r="G5" t="s">
        <v>3286</v>
      </c>
      <c r="H5" t="s">
        <v>11</v>
      </c>
      <c r="I5">
        <v>10287931</v>
      </c>
      <c r="J5">
        <v>0</v>
      </c>
      <c r="K5">
        <v>2004</v>
      </c>
    </row>
    <row r="6" spans="1:11" x14ac:dyDescent="0.25">
      <c r="A6" s="4"/>
      <c r="B6" t="s">
        <v>22</v>
      </c>
      <c r="C6" t="s">
        <v>23</v>
      </c>
      <c r="D6" t="s">
        <v>1079</v>
      </c>
      <c r="E6" t="s">
        <v>24</v>
      </c>
      <c r="F6">
        <v>2</v>
      </c>
      <c r="G6" t="s">
        <v>3286</v>
      </c>
      <c r="H6" t="s">
        <v>15</v>
      </c>
      <c r="I6">
        <v>23446680</v>
      </c>
      <c r="J6">
        <v>4680000</v>
      </c>
      <c r="K6">
        <v>2004</v>
      </c>
    </row>
    <row r="7" spans="1:11" x14ac:dyDescent="0.25">
      <c r="A7" s="4"/>
      <c r="B7" t="s">
        <v>25</v>
      </c>
      <c r="C7" t="s">
        <v>26</v>
      </c>
      <c r="D7" t="s">
        <v>1081</v>
      </c>
      <c r="E7" t="s">
        <v>21</v>
      </c>
      <c r="F7">
        <v>0</v>
      </c>
      <c r="G7" t="s">
        <v>3286</v>
      </c>
      <c r="H7" t="s">
        <v>27</v>
      </c>
      <c r="I7">
        <v>1471446</v>
      </c>
      <c r="J7">
        <v>0</v>
      </c>
      <c r="K7">
        <v>2004</v>
      </c>
    </row>
    <row r="8" spans="1:11" x14ac:dyDescent="0.25">
      <c r="A8" s="4"/>
      <c r="B8" t="s">
        <v>28</v>
      </c>
      <c r="C8" t="s">
        <v>29</v>
      </c>
      <c r="D8" t="s">
        <v>1078</v>
      </c>
      <c r="E8" t="s">
        <v>30</v>
      </c>
      <c r="F8">
        <v>1</v>
      </c>
      <c r="G8" t="s">
        <v>3286</v>
      </c>
      <c r="H8" t="s">
        <v>11</v>
      </c>
      <c r="I8">
        <v>113544000</v>
      </c>
      <c r="J8">
        <v>0</v>
      </c>
      <c r="K8">
        <v>2004</v>
      </c>
    </row>
    <row r="9" spans="1:11" x14ac:dyDescent="0.25">
      <c r="A9" s="4"/>
      <c r="B9" t="s">
        <v>31</v>
      </c>
      <c r="C9" t="s">
        <v>32</v>
      </c>
      <c r="D9" t="s">
        <v>1079</v>
      </c>
      <c r="E9" t="s">
        <v>21</v>
      </c>
      <c r="F9">
        <v>0</v>
      </c>
      <c r="G9" t="s">
        <v>3286</v>
      </c>
      <c r="H9" t="s">
        <v>11</v>
      </c>
      <c r="I9">
        <v>12289645</v>
      </c>
      <c r="J9">
        <v>2408285</v>
      </c>
      <c r="K9">
        <v>2004</v>
      </c>
    </row>
    <row r="10" spans="1:11" x14ac:dyDescent="0.25">
      <c r="A10" s="4"/>
      <c r="B10" t="s">
        <v>33</v>
      </c>
      <c r="C10" t="s">
        <v>34</v>
      </c>
      <c r="D10" t="s">
        <v>1078</v>
      </c>
      <c r="E10" t="s">
        <v>35</v>
      </c>
      <c r="F10">
        <v>0</v>
      </c>
      <c r="G10" t="s">
        <v>3286</v>
      </c>
      <c r="H10" t="s">
        <v>15</v>
      </c>
      <c r="I10">
        <v>2892600</v>
      </c>
      <c r="J10">
        <v>0</v>
      </c>
      <c r="K10">
        <v>2004</v>
      </c>
    </row>
    <row r="11" spans="1:11" x14ac:dyDescent="0.25">
      <c r="A11" s="4"/>
      <c r="B11" t="s">
        <v>36</v>
      </c>
      <c r="C11" t="s">
        <v>37</v>
      </c>
      <c r="D11" t="s">
        <v>1084</v>
      </c>
      <c r="E11" t="s">
        <v>38</v>
      </c>
      <c r="F11">
        <v>0</v>
      </c>
      <c r="G11" t="s">
        <v>1126</v>
      </c>
      <c r="H11" t="s">
        <v>15</v>
      </c>
      <c r="I11">
        <v>485800</v>
      </c>
      <c r="J11">
        <v>0</v>
      </c>
      <c r="K11">
        <v>2004</v>
      </c>
    </row>
    <row r="12" spans="1:11" x14ac:dyDescent="0.25">
      <c r="A12" s="4"/>
      <c r="B12" t="s">
        <v>39</v>
      </c>
      <c r="C12" t="s">
        <v>40</v>
      </c>
      <c r="D12" t="s">
        <v>1078</v>
      </c>
      <c r="E12" t="s">
        <v>18</v>
      </c>
      <c r="F12">
        <v>1</v>
      </c>
      <c r="G12" t="s">
        <v>1126</v>
      </c>
      <c r="H12" t="s">
        <v>11</v>
      </c>
      <c r="I12">
        <v>22837000</v>
      </c>
      <c r="J12">
        <v>1050000</v>
      </c>
      <c r="K12">
        <v>2004</v>
      </c>
    </row>
    <row r="13" spans="1:11" x14ac:dyDescent="0.25">
      <c r="A13" s="4"/>
      <c r="B13" t="s">
        <v>41</v>
      </c>
      <c r="C13" t="s">
        <v>1082</v>
      </c>
      <c r="D13" t="s">
        <v>1083</v>
      </c>
      <c r="E13" t="s">
        <v>43</v>
      </c>
      <c r="F13">
        <v>0</v>
      </c>
      <c r="G13" t="s">
        <v>3286</v>
      </c>
      <c r="H13" t="s">
        <v>44</v>
      </c>
      <c r="I13">
        <v>800231</v>
      </c>
      <c r="J13">
        <v>54317</v>
      </c>
      <c r="K13">
        <v>2004</v>
      </c>
    </row>
    <row r="14" spans="1:11" x14ac:dyDescent="0.25">
      <c r="A14" s="4"/>
      <c r="B14" t="s">
        <v>45</v>
      </c>
      <c r="C14" t="s">
        <v>46</v>
      </c>
      <c r="D14" t="s">
        <v>1081</v>
      </c>
      <c r="E14" t="s">
        <v>35</v>
      </c>
      <c r="F14">
        <v>0</v>
      </c>
      <c r="G14" t="s">
        <v>3286</v>
      </c>
      <c r="H14" t="s">
        <v>27</v>
      </c>
      <c r="I14">
        <v>4023529</v>
      </c>
      <c r="J14">
        <v>1022864</v>
      </c>
      <c r="K14">
        <v>2004</v>
      </c>
    </row>
    <row r="15" spans="1:11" x14ac:dyDescent="0.25">
      <c r="A15" s="4"/>
      <c r="B15" t="s">
        <v>47</v>
      </c>
      <c r="C15" t="s">
        <v>48</v>
      </c>
      <c r="D15" t="s">
        <v>1088</v>
      </c>
      <c r="E15" t="s">
        <v>35</v>
      </c>
      <c r="F15">
        <v>0</v>
      </c>
      <c r="G15" t="s">
        <v>3286</v>
      </c>
      <c r="H15" t="s">
        <v>27</v>
      </c>
      <c r="I15">
        <v>7176087</v>
      </c>
      <c r="J15">
        <v>0</v>
      </c>
      <c r="K15">
        <v>2004</v>
      </c>
    </row>
    <row r="16" spans="1:11" x14ac:dyDescent="0.25">
      <c r="A16" s="4"/>
      <c r="B16" t="s">
        <v>49</v>
      </c>
      <c r="C16" t="s">
        <v>50</v>
      </c>
      <c r="D16" t="s">
        <v>1078</v>
      </c>
      <c r="E16" t="s">
        <v>35</v>
      </c>
      <c r="F16">
        <v>0</v>
      </c>
      <c r="G16" t="s">
        <v>3286</v>
      </c>
      <c r="H16" t="s">
        <v>27</v>
      </c>
      <c r="I16">
        <v>5538123</v>
      </c>
      <c r="J16">
        <v>0</v>
      </c>
      <c r="K16">
        <v>2004</v>
      </c>
    </row>
    <row r="17" spans="1:11" x14ac:dyDescent="0.25">
      <c r="A17" s="4"/>
      <c r="B17" t="s">
        <v>51</v>
      </c>
      <c r="C17" t="s">
        <v>52</v>
      </c>
      <c r="D17" t="s">
        <v>1079</v>
      </c>
      <c r="E17" t="s">
        <v>53</v>
      </c>
      <c r="F17">
        <v>0</v>
      </c>
      <c r="G17" t="s">
        <v>1126</v>
      </c>
      <c r="H17" t="s">
        <v>15</v>
      </c>
      <c r="I17">
        <v>3532477</v>
      </c>
      <c r="J17">
        <v>217263</v>
      </c>
      <c r="K17">
        <v>2004</v>
      </c>
    </row>
    <row r="18" spans="1:11" x14ac:dyDescent="0.25">
      <c r="A18" s="4"/>
      <c r="B18" t="s">
        <v>54</v>
      </c>
      <c r="C18" t="s">
        <v>55</v>
      </c>
      <c r="D18" t="s">
        <v>1080</v>
      </c>
      <c r="E18" t="s">
        <v>35</v>
      </c>
      <c r="F18">
        <v>1</v>
      </c>
      <c r="G18" t="s">
        <v>3286</v>
      </c>
      <c r="H18" t="s">
        <v>15</v>
      </c>
      <c r="I18">
        <v>15227334</v>
      </c>
      <c r="J18">
        <v>87000</v>
      </c>
      <c r="K18">
        <v>2004</v>
      </c>
    </row>
    <row r="19" spans="1:11" x14ac:dyDescent="0.25">
      <c r="A19" s="4"/>
      <c r="B19" t="s">
        <v>56</v>
      </c>
      <c r="C19" t="s">
        <v>57</v>
      </c>
      <c r="D19" t="s">
        <v>1089</v>
      </c>
      <c r="E19" t="s">
        <v>21</v>
      </c>
      <c r="F19">
        <v>1</v>
      </c>
      <c r="G19" t="s">
        <v>3286</v>
      </c>
      <c r="H19" t="s">
        <v>15</v>
      </c>
      <c r="I19">
        <v>64211374</v>
      </c>
      <c r="J19">
        <v>398529</v>
      </c>
      <c r="K19">
        <v>2004</v>
      </c>
    </row>
    <row r="20" spans="1:11" x14ac:dyDescent="0.25">
      <c r="A20" s="4"/>
      <c r="B20" t="s">
        <v>58</v>
      </c>
      <c r="C20" t="s">
        <v>59</v>
      </c>
      <c r="D20" t="s">
        <v>1078</v>
      </c>
      <c r="E20" t="s">
        <v>60</v>
      </c>
      <c r="F20">
        <v>0</v>
      </c>
      <c r="G20" t="s">
        <v>3309</v>
      </c>
      <c r="H20" t="s">
        <v>61</v>
      </c>
      <c r="I20">
        <v>67234623</v>
      </c>
      <c r="J20">
        <v>0</v>
      </c>
      <c r="K20">
        <v>2004</v>
      </c>
    </row>
    <row r="21" spans="1:11" x14ac:dyDescent="0.25">
      <c r="A21" s="4"/>
      <c r="B21" t="s">
        <v>62</v>
      </c>
      <c r="C21" t="s">
        <v>1090</v>
      </c>
      <c r="D21" t="s">
        <v>1077</v>
      </c>
      <c r="E21" t="s">
        <v>63</v>
      </c>
      <c r="F21">
        <v>0</v>
      </c>
      <c r="G21" t="s">
        <v>1126</v>
      </c>
      <c r="H21" t="s">
        <v>15</v>
      </c>
      <c r="I21">
        <v>5396505</v>
      </c>
      <c r="J21">
        <v>246000</v>
      </c>
      <c r="K21">
        <v>2004</v>
      </c>
    </row>
    <row r="22" spans="1:11" x14ac:dyDescent="0.25">
      <c r="A22" s="4"/>
      <c r="B22" t="s">
        <v>64</v>
      </c>
      <c r="C22" t="s">
        <v>65</v>
      </c>
      <c r="D22" t="s">
        <v>1080</v>
      </c>
      <c r="E22" t="s">
        <v>35</v>
      </c>
      <c r="F22">
        <v>0</v>
      </c>
      <c r="G22" t="s">
        <v>3286</v>
      </c>
      <c r="H22" t="s">
        <v>11</v>
      </c>
      <c r="I22">
        <v>996308</v>
      </c>
      <c r="J22">
        <v>0</v>
      </c>
      <c r="K22">
        <v>2004</v>
      </c>
    </row>
    <row r="23" spans="1:11" x14ac:dyDescent="0.25">
      <c r="A23" s="4"/>
      <c r="B23" t="s">
        <v>66</v>
      </c>
      <c r="C23" t="s">
        <v>67</v>
      </c>
      <c r="D23" t="s">
        <v>1077</v>
      </c>
      <c r="E23" t="s">
        <v>35</v>
      </c>
      <c r="F23">
        <v>0</v>
      </c>
      <c r="G23" t="s">
        <v>3286</v>
      </c>
      <c r="H23" t="s">
        <v>27</v>
      </c>
      <c r="I23">
        <v>3890000</v>
      </c>
      <c r="J23">
        <v>437636</v>
      </c>
      <c r="K23">
        <v>2004</v>
      </c>
    </row>
    <row r="24" spans="1:11" x14ac:dyDescent="0.25">
      <c r="A24" s="4"/>
      <c r="B24" t="s">
        <v>68</v>
      </c>
      <c r="C24" t="s">
        <v>69</v>
      </c>
      <c r="D24" t="s">
        <v>1091</v>
      </c>
      <c r="E24" t="s">
        <v>70</v>
      </c>
      <c r="F24">
        <v>0</v>
      </c>
      <c r="G24" t="s">
        <v>1126</v>
      </c>
      <c r="H24" t="s">
        <v>11</v>
      </c>
      <c r="I24">
        <v>450000</v>
      </c>
      <c r="J24">
        <v>0</v>
      </c>
      <c r="K24">
        <v>2004</v>
      </c>
    </row>
    <row r="25" spans="1:11" x14ac:dyDescent="0.25">
      <c r="A25" s="4"/>
      <c r="B25" t="s">
        <v>71</v>
      </c>
      <c r="C25" t="s">
        <v>72</v>
      </c>
      <c r="D25" t="s">
        <v>72</v>
      </c>
      <c r="E25" t="s">
        <v>35</v>
      </c>
      <c r="F25">
        <v>0</v>
      </c>
      <c r="G25" t="s">
        <v>3286</v>
      </c>
      <c r="H25" t="s">
        <v>27</v>
      </c>
      <c r="I25">
        <v>5926740</v>
      </c>
      <c r="J25">
        <v>272061</v>
      </c>
      <c r="K25">
        <v>2004</v>
      </c>
    </row>
    <row r="26" spans="1:11" x14ac:dyDescent="0.25">
      <c r="A26" s="4"/>
      <c r="B26" t="s">
        <v>73</v>
      </c>
      <c r="C26" t="s">
        <v>74</v>
      </c>
      <c r="D26" t="s">
        <v>1078</v>
      </c>
      <c r="E26" t="s">
        <v>3295</v>
      </c>
      <c r="F26">
        <v>1</v>
      </c>
      <c r="G26" t="s">
        <v>1126</v>
      </c>
      <c r="H26" t="s">
        <v>11</v>
      </c>
      <c r="I26">
        <v>14281673</v>
      </c>
      <c r="J26">
        <v>0</v>
      </c>
      <c r="K26">
        <v>2004</v>
      </c>
    </row>
    <row r="27" spans="1:11" x14ac:dyDescent="0.25">
      <c r="A27" s="4"/>
      <c r="B27" t="s">
        <v>76</v>
      </c>
      <c r="C27" t="s">
        <v>77</v>
      </c>
      <c r="D27" t="s">
        <v>1092</v>
      </c>
      <c r="E27" t="s">
        <v>78</v>
      </c>
      <c r="F27">
        <v>0</v>
      </c>
      <c r="G27" t="s">
        <v>1126</v>
      </c>
      <c r="H27" t="s">
        <v>27</v>
      </c>
      <c r="I27">
        <v>4610868</v>
      </c>
      <c r="J27">
        <v>97947</v>
      </c>
      <c r="K27">
        <v>2004</v>
      </c>
    </row>
    <row r="28" spans="1:11" x14ac:dyDescent="0.25">
      <c r="A28" s="4"/>
      <c r="B28" t="s">
        <v>79</v>
      </c>
      <c r="C28" t="s">
        <v>80</v>
      </c>
      <c r="D28" t="s">
        <v>1084</v>
      </c>
      <c r="E28" t="s">
        <v>43</v>
      </c>
      <c r="F28">
        <v>0</v>
      </c>
      <c r="G28" t="s">
        <v>3286</v>
      </c>
      <c r="H28" t="s">
        <v>81</v>
      </c>
      <c r="I28">
        <v>1042327</v>
      </c>
      <c r="J28">
        <v>0</v>
      </c>
      <c r="K28">
        <v>2004</v>
      </c>
    </row>
    <row r="29" spans="1:11" x14ac:dyDescent="0.25">
      <c r="A29" s="4"/>
      <c r="B29" t="s">
        <v>82</v>
      </c>
      <c r="C29" t="s">
        <v>83</v>
      </c>
      <c r="D29" t="s">
        <v>1093</v>
      </c>
      <c r="E29" t="s">
        <v>21</v>
      </c>
      <c r="F29">
        <v>1</v>
      </c>
      <c r="G29" t="s">
        <v>3286</v>
      </c>
      <c r="H29" t="s">
        <v>61</v>
      </c>
      <c r="I29">
        <v>5934736</v>
      </c>
      <c r="J29">
        <v>571481</v>
      </c>
      <c r="K29">
        <v>2004</v>
      </c>
    </row>
    <row r="30" spans="1:11" x14ac:dyDescent="0.25">
      <c r="A30" s="4"/>
      <c r="B30" t="s">
        <v>84</v>
      </c>
      <c r="C30" t="s">
        <v>85</v>
      </c>
      <c r="D30" t="s">
        <v>1093</v>
      </c>
      <c r="E30" t="s">
        <v>86</v>
      </c>
      <c r="F30">
        <v>0</v>
      </c>
      <c r="G30" t="s">
        <v>1126</v>
      </c>
      <c r="H30" t="s">
        <v>15</v>
      </c>
      <c r="I30">
        <v>11602840</v>
      </c>
      <c r="J30">
        <v>33797</v>
      </c>
      <c r="K30">
        <v>2004</v>
      </c>
    </row>
    <row r="31" spans="1:11" x14ac:dyDescent="0.25">
      <c r="A31" s="4"/>
      <c r="B31" t="s">
        <v>87</v>
      </c>
      <c r="C31" t="s">
        <v>88</v>
      </c>
      <c r="D31" t="s">
        <v>1094</v>
      </c>
      <c r="E31" t="s">
        <v>21</v>
      </c>
      <c r="F31">
        <v>0</v>
      </c>
      <c r="G31" t="s">
        <v>3286</v>
      </c>
      <c r="H31" t="s">
        <v>27</v>
      </c>
      <c r="I31">
        <v>5516640</v>
      </c>
      <c r="J31">
        <v>50000</v>
      </c>
      <c r="K31">
        <v>2004</v>
      </c>
    </row>
    <row r="32" spans="1:11" x14ac:dyDescent="0.25">
      <c r="B32" t="s">
        <v>89</v>
      </c>
      <c r="C32" t="s">
        <v>90</v>
      </c>
      <c r="D32" t="s">
        <v>1094</v>
      </c>
      <c r="E32" t="s">
        <v>21</v>
      </c>
      <c r="F32">
        <v>0</v>
      </c>
      <c r="G32" t="s">
        <v>3286</v>
      </c>
      <c r="H32" t="s">
        <v>15</v>
      </c>
      <c r="I32">
        <v>6511344</v>
      </c>
      <c r="J32">
        <v>0</v>
      </c>
      <c r="K32">
        <v>2004</v>
      </c>
    </row>
    <row r="33" spans="2:11" x14ac:dyDescent="0.25">
      <c r="B33" t="s">
        <v>91</v>
      </c>
      <c r="C33" t="s">
        <v>92</v>
      </c>
      <c r="D33" t="s">
        <v>1084</v>
      </c>
      <c r="E33" t="s">
        <v>43</v>
      </c>
      <c r="F33">
        <v>0</v>
      </c>
      <c r="G33" t="s">
        <v>3286</v>
      </c>
      <c r="H33" t="s">
        <v>93</v>
      </c>
      <c r="I33">
        <v>2912206</v>
      </c>
      <c r="J33">
        <v>0</v>
      </c>
      <c r="K33">
        <v>2004</v>
      </c>
    </row>
    <row r="34" spans="2:11" x14ac:dyDescent="0.25">
      <c r="B34" t="s">
        <v>94</v>
      </c>
      <c r="C34" t="s">
        <v>95</v>
      </c>
      <c r="D34" t="s">
        <v>1095</v>
      </c>
      <c r="E34" t="s">
        <v>96</v>
      </c>
      <c r="F34">
        <v>0</v>
      </c>
      <c r="G34" t="s">
        <v>1126</v>
      </c>
      <c r="H34" t="s">
        <v>97</v>
      </c>
      <c r="I34">
        <v>12192000</v>
      </c>
      <c r="J34">
        <v>1586478</v>
      </c>
      <c r="K34">
        <v>2004</v>
      </c>
    </row>
    <row r="35" spans="2:11" x14ac:dyDescent="0.25">
      <c r="B35" t="s">
        <v>98</v>
      </c>
      <c r="C35" t="s">
        <v>99</v>
      </c>
      <c r="D35" t="s">
        <v>1093</v>
      </c>
      <c r="E35" t="s">
        <v>53</v>
      </c>
      <c r="F35">
        <v>13</v>
      </c>
      <c r="G35" t="s">
        <v>1126</v>
      </c>
      <c r="H35" t="s">
        <v>15</v>
      </c>
      <c r="I35">
        <v>9333773</v>
      </c>
      <c r="J35">
        <v>6043722</v>
      </c>
      <c r="K35">
        <v>2004</v>
      </c>
    </row>
    <row r="36" spans="2:11" x14ac:dyDescent="0.25">
      <c r="B36" t="s">
        <v>100</v>
      </c>
      <c r="C36" t="s">
        <v>99</v>
      </c>
      <c r="D36" t="s">
        <v>1093</v>
      </c>
      <c r="E36" t="s">
        <v>35</v>
      </c>
      <c r="F36">
        <v>0</v>
      </c>
      <c r="G36" t="s">
        <v>3286</v>
      </c>
      <c r="H36" t="s">
        <v>27</v>
      </c>
      <c r="I36">
        <v>74489984</v>
      </c>
      <c r="J36">
        <v>1220000</v>
      </c>
      <c r="K36">
        <v>2004</v>
      </c>
    </row>
    <row r="37" spans="2:11" x14ac:dyDescent="0.25">
      <c r="B37" t="s">
        <v>101</v>
      </c>
      <c r="C37" t="s">
        <v>102</v>
      </c>
      <c r="D37" t="s">
        <v>1096</v>
      </c>
      <c r="E37" t="s">
        <v>35</v>
      </c>
      <c r="F37">
        <v>0</v>
      </c>
      <c r="G37" t="s">
        <v>3286</v>
      </c>
      <c r="H37" t="s">
        <v>27</v>
      </c>
      <c r="I37">
        <v>5389194</v>
      </c>
      <c r="J37">
        <v>0</v>
      </c>
      <c r="K37">
        <v>2004</v>
      </c>
    </row>
    <row r="38" spans="2:11" x14ac:dyDescent="0.25">
      <c r="B38" t="s">
        <v>103</v>
      </c>
      <c r="C38" t="s">
        <v>104</v>
      </c>
      <c r="D38" t="s">
        <v>1078</v>
      </c>
      <c r="E38" t="s">
        <v>30</v>
      </c>
      <c r="F38">
        <v>9</v>
      </c>
      <c r="G38" t="s">
        <v>3286</v>
      </c>
      <c r="H38" t="s">
        <v>61</v>
      </c>
      <c r="I38">
        <v>17358777</v>
      </c>
      <c r="J38">
        <v>200000</v>
      </c>
      <c r="K38">
        <v>2004</v>
      </c>
    </row>
    <row r="39" spans="2:11" x14ac:dyDescent="0.25">
      <c r="B39" t="s">
        <v>105</v>
      </c>
      <c r="C39" t="s">
        <v>1127</v>
      </c>
      <c r="D39" t="s">
        <v>1083</v>
      </c>
      <c r="E39" t="s">
        <v>43</v>
      </c>
      <c r="F39">
        <v>1</v>
      </c>
      <c r="G39" t="s">
        <v>3286</v>
      </c>
      <c r="H39" t="s">
        <v>11</v>
      </c>
      <c r="I39">
        <v>1331000</v>
      </c>
      <c r="J39">
        <v>0</v>
      </c>
      <c r="K39">
        <v>2004</v>
      </c>
    </row>
    <row r="40" spans="2:11" x14ac:dyDescent="0.25">
      <c r="B40" t="s">
        <v>107</v>
      </c>
      <c r="C40" t="s">
        <v>108</v>
      </c>
      <c r="D40" t="s">
        <v>1093</v>
      </c>
      <c r="E40" t="s">
        <v>3295</v>
      </c>
      <c r="F40">
        <v>0</v>
      </c>
      <c r="G40" t="s">
        <v>1126</v>
      </c>
      <c r="H40" t="s">
        <v>61</v>
      </c>
      <c r="I40">
        <v>49000</v>
      </c>
      <c r="J40">
        <v>35000</v>
      </c>
      <c r="K40">
        <v>2004</v>
      </c>
    </row>
    <row r="41" spans="2:11" x14ac:dyDescent="0.25">
      <c r="B41" t="s">
        <v>109</v>
      </c>
      <c r="C41" t="s">
        <v>110</v>
      </c>
      <c r="D41" t="s">
        <v>1097</v>
      </c>
      <c r="E41" t="s">
        <v>21</v>
      </c>
      <c r="F41">
        <v>0</v>
      </c>
      <c r="G41" t="s">
        <v>3286</v>
      </c>
      <c r="H41" t="s">
        <v>11</v>
      </c>
      <c r="I41">
        <v>5375000</v>
      </c>
      <c r="J41">
        <v>1000000</v>
      </c>
      <c r="K41">
        <v>2004</v>
      </c>
    </row>
    <row r="42" spans="2:11" x14ac:dyDescent="0.25">
      <c r="B42" t="s">
        <v>111</v>
      </c>
      <c r="C42" t="s">
        <v>112</v>
      </c>
      <c r="D42" t="s">
        <v>1078</v>
      </c>
      <c r="E42" t="s">
        <v>113</v>
      </c>
      <c r="F42">
        <v>0</v>
      </c>
      <c r="G42" t="s">
        <v>1126</v>
      </c>
      <c r="H42" t="s">
        <v>27</v>
      </c>
      <c r="I42">
        <v>13423683</v>
      </c>
      <c r="J42">
        <v>1456567</v>
      </c>
      <c r="K42">
        <v>2004</v>
      </c>
    </row>
    <row r="43" spans="2:11" x14ac:dyDescent="0.25">
      <c r="B43" t="s">
        <v>114</v>
      </c>
      <c r="C43" t="s">
        <v>115</v>
      </c>
      <c r="D43" t="s">
        <v>1078</v>
      </c>
      <c r="E43" t="s">
        <v>18</v>
      </c>
      <c r="F43">
        <v>0</v>
      </c>
      <c r="G43" t="s">
        <v>1126</v>
      </c>
      <c r="H43" t="s">
        <v>27</v>
      </c>
      <c r="I43">
        <v>15346459</v>
      </c>
      <c r="J43">
        <v>0</v>
      </c>
      <c r="K43">
        <v>2004</v>
      </c>
    </row>
    <row r="44" spans="2:11" x14ac:dyDescent="0.25">
      <c r="B44" t="s">
        <v>116</v>
      </c>
      <c r="C44" t="s">
        <v>117</v>
      </c>
      <c r="D44" t="s">
        <v>1098</v>
      </c>
      <c r="E44" t="s">
        <v>21</v>
      </c>
      <c r="F44">
        <v>0</v>
      </c>
      <c r="G44" t="s">
        <v>3286</v>
      </c>
      <c r="H44" t="s">
        <v>27</v>
      </c>
      <c r="I44">
        <v>9667350</v>
      </c>
      <c r="J44">
        <v>1491190</v>
      </c>
      <c r="K44">
        <v>2004</v>
      </c>
    </row>
    <row r="45" spans="2:11" x14ac:dyDescent="0.25">
      <c r="B45" t="s">
        <v>118</v>
      </c>
      <c r="C45" t="s">
        <v>119</v>
      </c>
      <c r="D45" t="s">
        <v>1095</v>
      </c>
      <c r="E45" t="s">
        <v>21</v>
      </c>
      <c r="F45">
        <v>0</v>
      </c>
      <c r="G45" t="s">
        <v>3286</v>
      </c>
      <c r="H45" t="s">
        <v>27</v>
      </c>
      <c r="I45">
        <v>1010000</v>
      </c>
      <c r="J45">
        <v>0</v>
      </c>
      <c r="K45">
        <v>2004</v>
      </c>
    </row>
    <row r="46" spans="2:11" x14ac:dyDescent="0.25">
      <c r="B46" t="s">
        <v>120</v>
      </c>
      <c r="C46" t="s">
        <v>124</v>
      </c>
      <c r="D46" t="s">
        <v>1078</v>
      </c>
      <c r="E46" t="s">
        <v>122</v>
      </c>
      <c r="F46">
        <v>17</v>
      </c>
      <c r="G46" t="s">
        <v>3310</v>
      </c>
      <c r="H46" t="s">
        <v>81</v>
      </c>
      <c r="I46">
        <v>1516070</v>
      </c>
      <c r="J46">
        <v>60024</v>
      </c>
      <c r="K46">
        <v>2004</v>
      </c>
    </row>
    <row r="47" spans="2:11" x14ac:dyDescent="0.25">
      <c r="B47" t="s">
        <v>123</v>
      </c>
      <c r="C47" t="s">
        <v>124</v>
      </c>
      <c r="D47" t="s">
        <v>1078</v>
      </c>
      <c r="E47" t="s">
        <v>125</v>
      </c>
      <c r="F47">
        <v>0</v>
      </c>
      <c r="G47" t="s">
        <v>3310</v>
      </c>
      <c r="H47" t="s">
        <v>27</v>
      </c>
      <c r="I47">
        <v>4035983</v>
      </c>
      <c r="J47">
        <v>1145552</v>
      </c>
      <c r="K47">
        <v>2004</v>
      </c>
    </row>
    <row r="48" spans="2:11" x14ac:dyDescent="0.25">
      <c r="B48" t="s">
        <v>126</v>
      </c>
      <c r="C48" t="s">
        <v>127</v>
      </c>
      <c r="D48" t="s">
        <v>1078</v>
      </c>
      <c r="E48" t="s">
        <v>21</v>
      </c>
      <c r="F48">
        <v>2</v>
      </c>
      <c r="G48" t="s">
        <v>3286</v>
      </c>
      <c r="H48" t="s">
        <v>11</v>
      </c>
      <c r="I48">
        <v>35810577</v>
      </c>
      <c r="J48">
        <v>0</v>
      </c>
      <c r="K48">
        <v>2004</v>
      </c>
    </row>
    <row r="49" spans="2:11" x14ac:dyDescent="0.25">
      <c r="B49" t="s">
        <v>128</v>
      </c>
      <c r="C49" t="s">
        <v>129</v>
      </c>
      <c r="D49" t="s">
        <v>1084</v>
      </c>
      <c r="E49" t="s">
        <v>38</v>
      </c>
      <c r="F49">
        <v>0</v>
      </c>
      <c r="G49" t="s">
        <v>1126</v>
      </c>
      <c r="H49" t="s">
        <v>61</v>
      </c>
      <c r="I49">
        <v>968333</v>
      </c>
      <c r="J49">
        <v>0</v>
      </c>
      <c r="K49">
        <v>2004</v>
      </c>
    </row>
    <row r="50" spans="2:11" x14ac:dyDescent="0.25">
      <c r="B50" t="s">
        <v>130</v>
      </c>
      <c r="C50" t="s">
        <v>131</v>
      </c>
      <c r="D50" t="s">
        <v>1080</v>
      </c>
      <c r="E50" t="s">
        <v>35</v>
      </c>
      <c r="F50">
        <v>1</v>
      </c>
      <c r="G50" t="s">
        <v>3286</v>
      </c>
      <c r="H50" t="s">
        <v>61</v>
      </c>
      <c r="I50">
        <v>17693895</v>
      </c>
      <c r="J50">
        <v>0</v>
      </c>
      <c r="K50">
        <v>2004</v>
      </c>
    </row>
    <row r="51" spans="2:11" x14ac:dyDescent="0.25">
      <c r="B51" t="s">
        <v>132</v>
      </c>
      <c r="C51" t="s">
        <v>133</v>
      </c>
      <c r="D51" t="s">
        <v>1078</v>
      </c>
      <c r="E51" t="s">
        <v>18</v>
      </c>
      <c r="F51">
        <v>0</v>
      </c>
      <c r="G51" t="s">
        <v>1126</v>
      </c>
      <c r="H51" t="s">
        <v>11</v>
      </c>
      <c r="I51">
        <v>112456867</v>
      </c>
      <c r="J51">
        <v>0</v>
      </c>
      <c r="K51">
        <v>2004</v>
      </c>
    </row>
    <row r="52" spans="2:11" x14ac:dyDescent="0.25">
      <c r="B52" t="s">
        <v>134</v>
      </c>
      <c r="C52" t="s">
        <v>135</v>
      </c>
      <c r="D52" t="s">
        <v>1097</v>
      </c>
      <c r="E52" t="s">
        <v>21</v>
      </c>
      <c r="F52">
        <v>0</v>
      </c>
      <c r="G52" t="s">
        <v>3286</v>
      </c>
      <c r="H52" t="s">
        <v>15</v>
      </c>
      <c r="I52">
        <v>7666050</v>
      </c>
      <c r="J52">
        <v>0</v>
      </c>
      <c r="K52">
        <v>2004</v>
      </c>
    </row>
    <row r="53" spans="2:11" x14ac:dyDescent="0.25">
      <c r="B53" t="s">
        <v>136</v>
      </c>
      <c r="C53" t="s">
        <v>137</v>
      </c>
      <c r="D53" t="s">
        <v>1093</v>
      </c>
      <c r="E53" t="s">
        <v>86</v>
      </c>
      <c r="F53">
        <v>0</v>
      </c>
      <c r="G53" t="s">
        <v>1126</v>
      </c>
      <c r="H53" t="s">
        <v>27</v>
      </c>
      <c r="I53">
        <v>2841000</v>
      </c>
      <c r="J53">
        <v>351513</v>
      </c>
      <c r="K53">
        <v>2004</v>
      </c>
    </row>
    <row r="54" spans="2:11" x14ac:dyDescent="0.25">
      <c r="B54" t="s">
        <v>138</v>
      </c>
      <c r="C54" t="s">
        <v>139</v>
      </c>
      <c r="D54" t="s">
        <v>1084</v>
      </c>
      <c r="E54" t="s">
        <v>43</v>
      </c>
      <c r="F54">
        <v>0</v>
      </c>
      <c r="G54" t="s">
        <v>3286</v>
      </c>
      <c r="H54" t="s">
        <v>27</v>
      </c>
      <c r="I54">
        <v>1708375</v>
      </c>
      <c r="J54">
        <v>0</v>
      </c>
      <c r="K54">
        <v>2004</v>
      </c>
    </row>
    <row r="55" spans="2:11" x14ac:dyDescent="0.25">
      <c r="B55" t="s">
        <v>140</v>
      </c>
      <c r="C55" t="s">
        <v>141</v>
      </c>
      <c r="D55" t="s">
        <v>1078</v>
      </c>
      <c r="E55" t="s">
        <v>35</v>
      </c>
      <c r="F55">
        <v>0</v>
      </c>
      <c r="G55" t="s">
        <v>3286</v>
      </c>
      <c r="H55" t="s">
        <v>27</v>
      </c>
      <c r="I55">
        <v>8944794</v>
      </c>
      <c r="J55">
        <v>0</v>
      </c>
      <c r="K55">
        <v>2004</v>
      </c>
    </row>
    <row r="56" spans="2:11" x14ac:dyDescent="0.25">
      <c r="B56" t="s">
        <v>142</v>
      </c>
      <c r="C56" t="s">
        <v>143</v>
      </c>
      <c r="D56" t="s">
        <v>1081</v>
      </c>
      <c r="E56" t="s">
        <v>21</v>
      </c>
      <c r="F56">
        <v>2</v>
      </c>
      <c r="G56" t="s">
        <v>3286</v>
      </c>
      <c r="H56" t="s">
        <v>11</v>
      </c>
      <c r="I56">
        <v>1905788</v>
      </c>
      <c r="J56">
        <v>250000</v>
      </c>
      <c r="K56">
        <v>2004</v>
      </c>
    </row>
    <row r="57" spans="2:11" x14ac:dyDescent="0.25">
      <c r="B57" t="s">
        <v>144</v>
      </c>
      <c r="C57" t="s">
        <v>145</v>
      </c>
      <c r="D57" t="s">
        <v>1077</v>
      </c>
      <c r="E57" t="s">
        <v>35</v>
      </c>
      <c r="F57">
        <v>0</v>
      </c>
      <c r="G57" t="s">
        <v>3286</v>
      </c>
      <c r="H57" t="s">
        <v>146</v>
      </c>
      <c r="I57">
        <v>40907640</v>
      </c>
      <c r="J57">
        <v>5212201</v>
      </c>
      <c r="K57">
        <v>2004</v>
      </c>
    </row>
    <row r="58" spans="2:11" x14ac:dyDescent="0.25">
      <c r="B58" t="s">
        <v>147</v>
      </c>
      <c r="C58" t="s">
        <v>148</v>
      </c>
      <c r="D58" t="s">
        <v>1078</v>
      </c>
      <c r="E58" t="s">
        <v>30</v>
      </c>
      <c r="F58">
        <v>0</v>
      </c>
      <c r="G58" t="s">
        <v>3286</v>
      </c>
      <c r="H58" t="s">
        <v>15</v>
      </c>
      <c r="I58">
        <v>4699000</v>
      </c>
      <c r="J58">
        <v>500000</v>
      </c>
      <c r="K58">
        <v>2004</v>
      </c>
    </row>
    <row r="59" spans="2:11" x14ac:dyDescent="0.25">
      <c r="B59" t="s">
        <v>149</v>
      </c>
      <c r="C59" t="s">
        <v>150</v>
      </c>
      <c r="D59" t="s">
        <v>1079</v>
      </c>
      <c r="E59" t="s">
        <v>24</v>
      </c>
      <c r="F59">
        <v>1</v>
      </c>
      <c r="G59" t="s">
        <v>3286</v>
      </c>
      <c r="H59" t="s">
        <v>61</v>
      </c>
      <c r="I59">
        <v>44814206</v>
      </c>
      <c r="J59">
        <v>13301</v>
      </c>
      <c r="K59">
        <v>2004</v>
      </c>
    </row>
    <row r="60" spans="2:11" x14ac:dyDescent="0.25">
      <c r="B60" t="s">
        <v>151</v>
      </c>
      <c r="C60" t="s">
        <v>152</v>
      </c>
      <c r="D60" t="s">
        <v>1091</v>
      </c>
      <c r="E60" t="s">
        <v>153</v>
      </c>
      <c r="F60">
        <v>0</v>
      </c>
      <c r="G60" t="s">
        <v>3310</v>
      </c>
      <c r="H60" t="s">
        <v>27</v>
      </c>
      <c r="I60">
        <v>17174843</v>
      </c>
      <c r="J60">
        <v>1056615</v>
      </c>
      <c r="K60">
        <v>2004</v>
      </c>
    </row>
    <row r="61" spans="2:11" x14ac:dyDescent="0.25">
      <c r="B61" t="s">
        <v>154</v>
      </c>
      <c r="C61" t="s">
        <v>155</v>
      </c>
      <c r="D61" t="s">
        <v>1084</v>
      </c>
      <c r="E61" t="s">
        <v>156</v>
      </c>
      <c r="F61">
        <v>0</v>
      </c>
      <c r="G61" t="s">
        <v>1126</v>
      </c>
      <c r="H61" t="s">
        <v>15</v>
      </c>
      <c r="I61">
        <v>2386568</v>
      </c>
      <c r="J61">
        <v>35700</v>
      </c>
      <c r="K61">
        <v>2004</v>
      </c>
    </row>
    <row r="62" spans="2:11" x14ac:dyDescent="0.25">
      <c r="B62" t="s">
        <v>157</v>
      </c>
      <c r="C62" t="s">
        <v>158</v>
      </c>
      <c r="D62" t="s">
        <v>1078</v>
      </c>
      <c r="E62" t="s">
        <v>21</v>
      </c>
      <c r="F62">
        <v>0</v>
      </c>
      <c r="G62" t="s">
        <v>3286</v>
      </c>
      <c r="H62" t="s">
        <v>27</v>
      </c>
      <c r="I62">
        <v>7043413</v>
      </c>
      <c r="J62">
        <v>250154</v>
      </c>
      <c r="K62">
        <v>2004</v>
      </c>
    </row>
    <row r="63" spans="2:11" x14ac:dyDescent="0.25">
      <c r="B63" t="s">
        <v>159</v>
      </c>
      <c r="C63" t="s">
        <v>160</v>
      </c>
      <c r="D63" t="s">
        <v>1093</v>
      </c>
      <c r="E63" t="s">
        <v>86</v>
      </c>
      <c r="F63">
        <v>1</v>
      </c>
      <c r="G63" t="s">
        <v>1126</v>
      </c>
      <c r="H63" t="s">
        <v>27</v>
      </c>
      <c r="I63">
        <v>5832524</v>
      </c>
      <c r="J63">
        <v>27725</v>
      </c>
      <c r="K63">
        <v>2004</v>
      </c>
    </row>
    <row r="64" spans="2:11" x14ac:dyDescent="0.25">
      <c r="B64" t="s">
        <v>161</v>
      </c>
      <c r="C64" t="s">
        <v>162</v>
      </c>
      <c r="D64" t="s">
        <v>1081</v>
      </c>
      <c r="E64" t="s">
        <v>21</v>
      </c>
      <c r="F64">
        <v>0</v>
      </c>
      <c r="G64" t="s">
        <v>3286</v>
      </c>
      <c r="H64" t="s">
        <v>27</v>
      </c>
      <c r="I64">
        <v>4656839</v>
      </c>
      <c r="J64">
        <v>73531</v>
      </c>
      <c r="K64">
        <v>2004</v>
      </c>
    </row>
    <row r="65" spans="2:11" x14ac:dyDescent="0.25">
      <c r="B65" t="s">
        <v>163</v>
      </c>
      <c r="C65" t="s">
        <v>164</v>
      </c>
      <c r="D65" t="s">
        <v>1096</v>
      </c>
      <c r="E65" t="s">
        <v>35</v>
      </c>
      <c r="F65">
        <v>0</v>
      </c>
      <c r="G65" t="s">
        <v>3286</v>
      </c>
      <c r="H65" t="s">
        <v>11</v>
      </c>
      <c r="I65">
        <v>1005000</v>
      </c>
      <c r="J65">
        <v>0</v>
      </c>
      <c r="K65">
        <v>2004</v>
      </c>
    </row>
    <row r="66" spans="2:11" x14ac:dyDescent="0.25">
      <c r="B66" t="s">
        <v>165</v>
      </c>
      <c r="C66" t="s">
        <v>166</v>
      </c>
      <c r="D66" t="s">
        <v>1084</v>
      </c>
      <c r="E66" t="s">
        <v>43</v>
      </c>
      <c r="F66">
        <v>0</v>
      </c>
      <c r="G66" t="s">
        <v>3286</v>
      </c>
      <c r="H66" t="s">
        <v>27</v>
      </c>
      <c r="I66">
        <v>9453015</v>
      </c>
      <c r="J66">
        <v>0</v>
      </c>
      <c r="K66">
        <v>2004</v>
      </c>
    </row>
    <row r="67" spans="2:11" x14ac:dyDescent="0.25">
      <c r="B67" t="s">
        <v>167</v>
      </c>
      <c r="C67" t="s">
        <v>168</v>
      </c>
      <c r="D67" t="s">
        <v>1084</v>
      </c>
      <c r="E67" t="s">
        <v>14</v>
      </c>
      <c r="F67">
        <v>0</v>
      </c>
      <c r="G67" t="s">
        <v>3286</v>
      </c>
      <c r="H67" t="s">
        <v>11</v>
      </c>
      <c r="I67">
        <v>7218672</v>
      </c>
      <c r="J67">
        <v>0</v>
      </c>
      <c r="K67">
        <v>2004</v>
      </c>
    </row>
    <row r="68" spans="2:11" x14ac:dyDescent="0.25">
      <c r="B68" t="s">
        <v>169</v>
      </c>
      <c r="C68" t="s">
        <v>170</v>
      </c>
      <c r="D68" t="s">
        <v>1100</v>
      </c>
      <c r="E68" t="s">
        <v>21</v>
      </c>
      <c r="F68">
        <v>1</v>
      </c>
      <c r="G68" t="s">
        <v>3286</v>
      </c>
      <c r="H68" t="s">
        <v>171</v>
      </c>
      <c r="I68">
        <v>1865382</v>
      </c>
      <c r="J68">
        <v>177442</v>
      </c>
      <c r="K68">
        <v>2004</v>
      </c>
    </row>
    <row r="69" spans="2:11" x14ac:dyDescent="0.25">
      <c r="B69" t="s">
        <v>172</v>
      </c>
      <c r="C69" t="s">
        <v>173</v>
      </c>
      <c r="D69" t="s">
        <v>1078</v>
      </c>
      <c r="E69" t="s">
        <v>30</v>
      </c>
      <c r="F69">
        <v>0</v>
      </c>
      <c r="G69" t="s">
        <v>3286</v>
      </c>
      <c r="H69" t="s">
        <v>15</v>
      </c>
      <c r="I69">
        <v>1071480</v>
      </c>
      <c r="J69">
        <v>0</v>
      </c>
      <c r="K69">
        <v>2004</v>
      </c>
    </row>
    <row r="70" spans="2:11" x14ac:dyDescent="0.25">
      <c r="B70" t="s">
        <v>174</v>
      </c>
      <c r="C70" t="s">
        <v>175</v>
      </c>
      <c r="D70" t="s">
        <v>1081</v>
      </c>
      <c r="E70" t="s">
        <v>21</v>
      </c>
      <c r="F70">
        <v>3</v>
      </c>
      <c r="G70" t="s">
        <v>3286</v>
      </c>
      <c r="H70" t="s">
        <v>171</v>
      </c>
      <c r="I70">
        <v>1053100</v>
      </c>
      <c r="J70">
        <v>0</v>
      </c>
      <c r="K70">
        <v>2004</v>
      </c>
    </row>
    <row r="71" spans="2:11" x14ac:dyDescent="0.25">
      <c r="B71" t="s">
        <v>176</v>
      </c>
      <c r="C71" t="s">
        <v>177</v>
      </c>
      <c r="D71" t="s">
        <v>1093</v>
      </c>
      <c r="E71" t="s">
        <v>3295</v>
      </c>
      <c r="F71">
        <v>0</v>
      </c>
      <c r="G71" t="s">
        <v>1126</v>
      </c>
      <c r="H71" t="s">
        <v>15</v>
      </c>
      <c r="I71">
        <v>6746462</v>
      </c>
      <c r="J71">
        <v>0</v>
      </c>
      <c r="K71">
        <v>2004</v>
      </c>
    </row>
    <row r="72" spans="2:11" x14ac:dyDescent="0.25">
      <c r="B72" t="s">
        <v>178</v>
      </c>
      <c r="C72" t="s">
        <v>179</v>
      </c>
      <c r="D72" t="s">
        <v>1097</v>
      </c>
      <c r="E72" t="s">
        <v>21</v>
      </c>
      <c r="F72">
        <v>0</v>
      </c>
      <c r="G72" t="s">
        <v>3286</v>
      </c>
      <c r="H72" t="s">
        <v>11</v>
      </c>
      <c r="I72">
        <v>47466695</v>
      </c>
      <c r="J72">
        <v>8852490</v>
      </c>
      <c r="K72">
        <v>2004</v>
      </c>
    </row>
    <row r="73" spans="2:11" x14ac:dyDescent="0.25">
      <c r="B73" t="s">
        <v>180</v>
      </c>
      <c r="C73" t="s">
        <v>181</v>
      </c>
      <c r="D73" t="s">
        <v>1097</v>
      </c>
      <c r="E73" t="s">
        <v>21</v>
      </c>
      <c r="F73">
        <v>0</v>
      </c>
      <c r="G73" t="s">
        <v>3286</v>
      </c>
      <c r="H73" t="s">
        <v>15</v>
      </c>
      <c r="I73">
        <v>10930950</v>
      </c>
      <c r="J73">
        <v>416228</v>
      </c>
      <c r="K73">
        <v>2004</v>
      </c>
    </row>
    <row r="74" spans="2:11" x14ac:dyDescent="0.25">
      <c r="B74" t="s">
        <v>182</v>
      </c>
      <c r="C74" t="s">
        <v>183</v>
      </c>
      <c r="D74" t="s">
        <v>1084</v>
      </c>
      <c r="E74" t="s">
        <v>35</v>
      </c>
      <c r="F74">
        <v>3</v>
      </c>
      <c r="G74" t="s">
        <v>3286</v>
      </c>
      <c r="H74" t="s">
        <v>61</v>
      </c>
      <c r="I74">
        <v>19395174</v>
      </c>
      <c r="J74">
        <v>0</v>
      </c>
      <c r="K74">
        <v>2004</v>
      </c>
    </row>
    <row r="75" spans="2:11" x14ac:dyDescent="0.25">
      <c r="B75" t="s">
        <v>184</v>
      </c>
      <c r="C75" t="s">
        <v>183</v>
      </c>
      <c r="D75" t="s">
        <v>1084</v>
      </c>
      <c r="E75" t="s">
        <v>35</v>
      </c>
      <c r="F75">
        <v>0</v>
      </c>
      <c r="G75" t="s">
        <v>3286</v>
      </c>
      <c r="H75" t="s">
        <v>11</v>
      </c>
      <c r="I75">
        <v>1419000</v>
      </c>
      <c r="J75">
        <v>0</v>
      </c>
      <c r="K75">
        <v>2004</v>
      </c>
    </row>
    <row r="76" spans="2:11" x14ac:dyDescent="0.25">
      <c r="B76" t="s">
        <v>186</v>
      </c>
      <c r="C76" t="s">
        <v>187</v>
      </c>
      <c r="D76" t="s">
        <v>1093</v>
      </c>
      <c r="E76" t="s">
        <v>86</v>
      </c>
      <c r="F76">
        <v>2</v>
      </c>
      <c r="G76" t="s">
        <v>1126</v>
      </c>
      <c r="H76" t="s">
        <v>97</v>
      </c>
      <c r="I76">
        <v>11267189</v>
      </c>
      <c r="J76">
        <v>0</v>
      </c>
      <c r="K76">
        <v>2004</v>
      </c>
    </row>
    <row r="77" spans="2:11" x14ac:dyDescent="0.25">
      <c r="B77" t="s">
        <v>188</v>
      </c>
      <c r="C77" t="s">
        <v>189</v>
      </c>
      <c r="D77" t="s">
        <v>1098</v>
      </c>
      <c r="E77" t="s">
        <v>21</v>
      </c>
      <c r="F77">
        <v>0</v>
      </c>
      <c r="G77" t="s">
        <v>3286</v>
      </c>
      <c r="H77" t="s">
        <v>11</v>
      </c>
      <c r="I77">
        <v>16507774</v>
      </c>
      <c r="J77">
        <v>953983</v>
      </c>
      <c r="K77">
        <v>2004</v>
      </c>
    </row>
    <row r="78" spans="2:11" x14ac:dyDescent="0.25">
      <c r="B78" t="s">
        <v>190</v>
      </c>
      <c r="C78" t="s">
        <v>191</v>
      </c>
      <c r="D78" t="s">
        <v>1077</v>
      </c>
      <c r="E78" t="s">
        <v>43</v>
      </c>
      <c r="F78">
        <v>0</v>
      </c>
      <c r="G78" t="s">
        <v>3286</v>
      </c>
      <c r="H78" t="s">
        <v>11</v>
      </c>
      <c r="I78">
        <v>542000</v>
      </c>
      <c r="J78">
        <v>130000</v>
      </c>
      <c r="K78">
        <v>2004</v>
      </c>
    </row>
    <row r="79" spans="2:11" x14ac:dyDescent="0.25">
      <c r="B79" t="s">
        <v>192</v>
      </c>
      <c r="C79" t="s">
        <v>193</v>
      </c>
      <c r="D79" t="s">
        <v>1093</v>
      </c>
      <c r="E79" t="s">
        <v>21</v>
      </c>
      <c r="F79">
        <v>3</v>
      </c>
      <c r="G79" t="s">
        <v>3286</v>
      </c>
      <c r="H79" t="s">
        <v>27</v>
      </c>
      <c r="I79">
        <v>3410312</v>
      </c>
      <c r="J79">
        <v>935401</v>
      </c>
      <c r="K79">
        <v>2004</v>
      </c>
    </row>
    <row r="80" spans="2:11" x14ac:dyDescent="0.25">
      <c r="B80" t="s">
        <v>194</v>
      </c>
      <c r="C80" t="s">
        <v>195</v>
      </c>
      <c r="D80" t="s">
        <v>1079</v>
      </c>
      <c r="E80" t="s">
        <v>21</v>
      </c>
      <c r="F80">
        <v>0</v>
      </c>
      <c r="G80" t="s">
        <v>3286</v>
      </c>
      <c r="H80" t="s">
        <v>11</v>
      </c>
      <c r="I80">
        <v>1184050</v>
      </c>
      <c r="J80">
        <v>12000</v>
      </c>
      <c r="K80">
        <v>2004</v>
      </c>
    </row>
    <row r="81" spans="2:11" x14ac:dyDescent="0.25">
      <c r="B81" t="s">
        <v>196</v>
      </c>
      <c r="C81" t="s">
        <v>197</v>
      </c>
      <c r="D81" t="s">
        <v>1081</v>
      </c>
      <c r="E81" t="s">
        <v>21</v>
      </c>
      <c r="F81">
        <v>0</v>
      </c>
      <c r="G81" t="s">
        <v>3286</v>
      </c>
      <c r="H81" t="s">
        <v>97</v>
      </c>
      <c r="I81">
        <v>87894237</v>
      </c>
      <c r="J81">
        <v>525000</v>
      </c>
      <c r="K81">
        <v>2004</v>
      </c>
    </row>
    <row r="82" spans="2:11" x14ac:dyDescent="0.25">
      <c r="B82" t="s">
        <v>198</v>
      </c>
      <c r="C82" t="s">
        <v>199</v>
      </c>
      <c r="D82" t="s">
        <v>1089</v>
      </c>
      <c r="E82" t="s">
        <v>200</v>
      </c>
      <c r="F82">
        <v>0</v>
      </c>
      <c r="G82" t="s">
        <v>1126</v>
      </c>
      <c r="H82" t="s">
        <v>27</v>
      </c>
      <c r="I82">
        <v>6507661</v>
      </c>
      <c r="J82">
        <v>0</v>
      </c>
      <c r="K82">
        <v>2004</v>
      </c>
    </row>
    <row r="83" spans="2:11" x14ac:dyDescent="0.25">
      <c r="B83" t="s">
        <v>201</v>
      </c>
      <c r="C83" t="s">
        <v>202</v>
      </c>
      <c r="D83" t="s">
        <v>1080</v>
      </c>
      <c r="E83" t="s">
        <v>21</v>
      </c>
      <c r="F83">
        <v>0</v>
      </c>
      <c r="G83" t="s">
        <v>3286</v>
      </c>
      <c r="H83" t="s">
        <v>11</v>
      </c>
      <c r="I83">
        <v>2350613</v>
      </c>
      <c r="J83">
        <v>0</v>
      </c>
      <c r="K83">
        <v>2004</v>
      </c>
    </row>
    <row r="84" spans="2:11" x14ac:dyDescent="0.25">
      <c r="B84" t="s">
        <v>203</v>
      </c>
      <c r="C84" t="s">
        <v>204</v>
      </c>
      <c r="D84" t="s">
        <v>1081</v>
      </c>
      <c r="E84" t="s">
        <v>21</v>
      </c>
      <c r="F84">
        <v>0</v>
      </c>
      <c r="G84" t="s">
        <v>3286</v>
      </c>
      <c r="H84" t="s">
        <v>15</v>
      </c>
      <c r="I84">
        <v>23765671</v>
      </c>
      <c r="J84">
        <v>250000</v>
      </c>
      <c r="K84">
        <v>2004</v>
      </c>
    </row>
    <row r="85" spans="2:11" x14ac:dyDescent="0.25">
      <c r="B85" t="s">
        <v>205</v>
      </c>
      <c r="C85" t="s">
        <v>206</v>
      </c>
      <c r="D85" t="s">
        <v>1098</v>
      </c>
      <c r="E85" t="s">
        <v>21</v>
      </c>
      <c r="F85">
        <v>1</v>
      </c>
      <c r="G85" t="s">
        <v>3286</v>
      </c>
      <c r="H85" t="s">
        <v>11</v>
      </c>
      <c r="I85">
        <v>5774939</v>
      </c>
      <c r="J85">
        <v>284945</v>
      </c>
      <c r="K85">
        <v>2004</v>
      </c>
    </row>
    <row r="86" spans="2:11" x14ac:dyDescent="0.25">
      <c r="B86" t="s">
        <v>207</v>
      </c>
      <c r="C86" t="s">
        <v>208</v>
      </c>
      <c r="D86" t="s">
        <v>1088</v>
      </c>
      <c r="E86" t="s">
        <v>35</v>
      </c>
      <c r="F86">
        <v>0</v>
      </c>
      <c r="G86" t="s">
        <v>3286</v>
      </c>
      <c r="H86" t="s">
        <v>15</v>
      </c>
      <c r="I86">
        <v>143724090</v>
      </c>
      <c r="J86">
        <v>21865304</v>
      </c>
      <c r="K86">
        <v>2004</v>
      </c>
    </row>
    <row r="87" spans="2:11" x14ac:dyDescent="0.25">
      <c r="B87" t="s">
        <v>209</v>
      </c>
      <c r="C87" t="s">
        <v>210</v>
      </c>
      <c r="D87" t="s">
        <v>1098</v>
      </c>
      <c r="E87" t="s">
        <v>21</v>
      </c>
      <c r="F87">
        <v>0</v>
      </c>
      <c r="G87" t="s">
        <v>3286</v>
      </c>
      <c r="H87" t="s">
        <v>61</v>
      </c>
      <c r="I87">
        <v>2695080</v>
      </c>
      <c r="J87">
        <v>0</v>
      </c>
      <c r="K87">
        <v>2004</v>
      </c>
    </row>
    <row r="88" spans="2:11" x14ac:dyDescent="0.25">
      <c r="B88" t="s">
        <v>211</v>
      </c>
      <c r="C88" t="s">
        <v>212</v>
      </c>
      <c r="D88" t="s">
        <v>1095</v>
      </c>
      <c r="E88" t="s">
        <v>96</v>
      </c>
      <c r="F88">
        <v>0</v>
      </c>
      <c r="G88" t="s">
        <v>1126</v>
      </c>
      <c r="H88" t="s">
        <v>27</v>
      </c>
      <c r="I88">
        <v>4441581</v>
      </c>
      <c r="J88">
        <v>0</v>
      </c>
      <c r="K88">
        <v>2004</v>
      </c>
    </row>
    <row r="89" spans="2:11" x14ac:dyDescent="0.25">
      <c r="B89" t="s">
        <v>213</v>
      </c>
      <c r="C89" t="s">
        <v>214</v>
      </c>
      <c r="D89" t="s">
        <v>1097</v>
      </c>
      <c r="E89" t="s">
        <v>21</v>
      </c>
      <c r="F89">
        <v>0</v>
      </c>
      <c r="G89" t="s">
        <v>3286</v>
      </c>
      <c r="H89" t="s">
        <v>81</v>
      </c>
      <c r="I89">
        <v>2480708</v>
      </c>
      <c r="J89">
        <v>816000</v>
      </c>
      <c r="K89">
        <v>2004</v>
      </c>
    </row>
    <row r="90" spans="2:11" x14ac:dyDescent="0.25">
      <c r="B90" t="s">
        <v>215</v>
      </c>
      <c r="C90" t="s">
        <v>216</v>
      </c>
      <c r="D90" t="s">
        <v>1097</v>
      </c>
      <c r="E90" t="s">
        <v>21</v>
      </c>
      <c r="F90">
        <v>2</v>
      </c>
      <c r="G90" t="s">
        <v>3286</v>
      </c>
      <c r="H90" t="s">
        <v>15</v>
      </c>
      <c r="I90">
        <v>5603503</v>
      </c>
      <c r="J90">
        <v>1200000</v>
      </c>
      <c r="K90">
        <v>2004</v>
      </c>
    </row>
    <row r="91" spans="2:11" x14ac:dyDescent="0.25">
      <c r="B91" t="s">
        <v>217</v>
      </c>
      <c r="C91" t="s">
        <v>218</v>
      </c>
      <c r="D91" t="s">
        <v>1078</v>
      </c>
      <c r="E91" t="s">
        <v>113</v>
      </c>
      <c r="F91">
        <v>0</v>
      </c>
      <c r="G91" t="s">
        <v>1126</v>
      </c>
      <c r="H91" t="s">
        <v>146</v>
      </c>
      <c r="I91">
        <v>2942225</v>
      </c>
      <c r="J91">
        <v>720000</v>
      </c>
      <c r="K91">
        <v>2004</v>
      </c>
    </row>
    <row r="92" spans="2:11" x14ac:dyDescent="0.25">
      <c r="B92" t="s">
        <v>219</v>
      </c>
      <c r="C92" t="s">
        <v>220</v>
      </c>
      <c r="D92" t="s">
        <v>1081</v>
      </c>
      <c r="E92" t="s">
        <v>21</v>
      </c>
      <c r="F92">
        <v>0</v>
      </c>
      <c r="G92" t="s">
        <v>3286</v>
      </c>
      <c r="H92" t="s">
        <v>97</v>
      </c>
      <c r="I92">
        <v>230326000</v>
      </c>
      <c r="J92">
        <v>5428225</v>
      </c>
      <c r="K92">
        <v>2004</v>
      </c>
    </row>
    <row r="93" spans="2:11" x14ac:dyDescent="0.25">
      <c r="B93" t="s">
        <v>221</v>
      </c>
      <c r="C93" t="s">
        <v>222</v>
      </c>
      <c r="D93" t="s">
        <v>1093</v>
      </c>
      <c r="E93" t="s">
        <v>3295</v>
      </c>
      <c r="F93">
        <v>0</v>
      </c>
      <c r="G93" t="s">
        <v>1126</v>
      </c>
      <c r="H93" t="s">
        <v>27</v>
      </c>
      <c r="I93">
        <v>14362110</v>
      </c>
      <c r="J93">
        <v>0</v>
      </c>
      <c r="K93">
        <v>2004</v>
      </c>
    </row>
    <row r="94" spans="2:11" x14ac:dyDescent="0.25">
      <c r="B94" t="s">
        <v>223</v>
      </c>
      <c r="C94" t="s">
        <v>224</v>
      </c>
      <c r="D94" t="s">
        <v>1100</v>
      </c>
      <c r="E94" t="s">
        <v>21</v>
      </c>
      <c r="F94">
        <v>0</v>
      </c>
      <c r="G94" t="s">
        <v>3286</v>
      </c>
      <c r="H94" t="s">
        <v>97</v>
      </c>
      <c r="I94">
        <v>3727718</v>
      </c>
      <c r="J94">
        <v>0</v>
      </c>
      <c r="K94">
        <v>2004</v>
      </c>
    </row>
    <row r="95" spans="2:11" x14ac:dyDescent="0.25">
      <c r="B95" t="s">
        <v>225</v>
      </c>
      <c r="C95" t="s">
        <v>226</v>
      </c>
      <c r="D95" t="s">
        <v>1078</v>
      </c>
      <c r="E95" t="s">
        <v>30</v>
      </c>
      <c r="F95">
        <v>0</v>
      </c>
      <c r="G95" t="s">
        <v>3286</v>
      </c>
      <c r="H95" t="s">
        <v>11</v>
      </c>
      <c r="I95">
        <v>1471113</v>
      </c>
      <c r="J95">
        <v>200000</v>
      </c>
      <c r="K95">
        <v>2004</v>
      </c>
    </row>
    <row r="96" spans="2:11" x14ac:dyDescent="0.25">
      <c r="B96" t="s">
        <v>227</v>
      </c>
      <c r="C96" t="s">
        <v>228</v>
      </c>
      <c r="D96" t="s">
        <v>1084</v>
      </c>
      <c r="E96" t="s">
        <v>43</v>
      </c>
      <c r="F96">
        <v>0</v>
      </c>
      <c r="G96" t="s">
        <v>3286</v>
      </c>
      <c r="H96" t="s">
        <v>44</v>
      </c>
      <c r="I96">
        <v>409541</v>
      </c>
      <c r="J96">
        <v>2862</v>
      </c>
      <c r="K96">
        <v>2004</v>
      </c>
    </row>
    <row r="97" spans="2:11" x14ac:dyDescent="0.25">
      <c r="B97" t="s">
        <v>229</v>
      </c>
      <c r="C97" t="s">
        <v>230</v>
      </c>
      <c r="D97" t="s">
        <v>1077</v>
      </c>
      <c r="E97" t="s">
        <v>63</v>
      </c>
      <c r="F97">
        <v>0</v>
      </c>
      <c r="G97" t="s">
        <v>1126</v>
      </c>
      <c r="H97" t="s">
        <v>93</v>
      </c>
      <c r="I97">
        <v>1979000</v>
      </c>
      <c r="J97">
        <v>50000</v>
      </c>
      <c r="K97">
        <v>2004</v>
      </c>
    </row>
    <row r="98" spans="2:11" x14ac:dyDescent="0.25">
      <c r="B98" t="s">
        <v>231</v>
      </c>
      <c r="C98" t="s">
        <v>232</v>
      </c>
      <c r="D98" t="s">
        <v>1095</v>
      </c>
      <c r="E98" t="s">
        <v>21</v>
      </c>
      <c r="F98">
        <v>0</v>
      </c>
      <c r="G98" t="s">
        <v>3286</v>
      </c>
      <c r="H98" t="s">
        <v>15</v>
      </c>
      <c r="I98">
        <v>26899686</v>
      </c>
      <c r="J98">
        <v>383762</v>
      </c>
      <c r="K98">
        <v>2004</v>
      </c>
    </row>
    <row r="99" spans="2:11" x14ac:dyDescent="0.25">
      <c r="B99" t="s">
        <v>233</v>
      </c>
      <c r="C99" t="s">
        <v>234</v>
      </c>
      <c r="D99" t="s">
        <v>1084</v>
      </c>
      <c r="E99" t="s">
        <v>43</v>
      </c>
      <c r="F99">
        <v>0</v>
      </c>
      <c r="G99" t="s">
        <v>3286</v>
      </c>
      <c r="H99" t="s">
        <v>27</v>
      </c>
      <c r="I99">
        <v>10551015</v>
      </c>
      <c r="J99">
        <v>0</v>
      </c>
      <c r="K99">
        <v>2004</v>
      </c>
    </row>
    <row r="100" spans="2:11" x14ac:dyDescent="0.25">
      <c r="B100" t="s">
        <v>235</v>
      </c>
      <c r="C100" t="s">
        <v>236</v>
      </c>
      <c r="D100" t="s">
        <v>1080</v>
      </c>
      <c r="E100" t="s">
        <v>21</v>
      </c>
      <c r="F100">
        <v>0</v>
      </c>
      <c r="G100" t="s">
        <v>3286</v>
      </c>
      <c r="H100" t="s">
        <v>27</v>
      </c>
      <c r="I100">
        <v>1583619</v>
      </c>
      <c r="J100">
        <v>0</v>
      </c>
      <c r="K100">
        <v>2004</v>
      </c>
    </row>
    <row r="101" spans="2:11" x14ac:dyDescent="0.25">
      <c r="B101" t="s">
        <v>237</v>
      </c>
      <c r="C101" t="s">
        <v>238</v>
      </c>
      <c r="D101" t="s">
        <v>1078</v>
      </c>
      <c r="E101" t="s">
        <v>18</v>
      </c>
      <c r="F101">
        <v>0</v>
      </c>
      <c r="G101" t="s">
        <v>1126</v>
      </c>
      <c r="H101" t="s">
        <v>15</v>
      </c>
      <c r="I101">
        <v>96980000</v>
      </c>
      <c r="J101">
        <v>5940</v>
      </c>
      <c r="K101">
        <v>2004</v>
      </c>
    </row>
    <row r="102" spans="2:11" x14ac:dyDescent="0.25">
      <c r="B102" t="s">
        <v>239</v>
      </c>
      <c r="C102" t="s">
        <v>240</v>
      </c>
      <c r="D102" t="s">
        <v>1078</v>
      </c>
      <c r="E102" t="s">
        <v>21</v>
      </c>
      <c r="F102">
        <v>0</v>
      </c>
      <c r="G102" t="s">
        <v>3286</v>
      </c>
      <c r="H102" t="s">
        <v>11</v>
      </c>
      <c r="I102">
        <v>6209253</v>
      </c>
      <c r="J102">
        <v>0</v>
      </c>
      <c r="K102">
        <v>2004</v>
      </c>
    </row>
    <row r="103" spans="2:11" x14ac:dyDescent="0.25">
      <c r="B103" t="s">
        <v>241</v>
      </c>
      <c r="C103" t="s">
        <v>242</v>
      </c>
      <c r="D103" t="s">
        <v>1079</v>
      </c>
      <c r="E103" t="s">
        <v>53</v>
      </c>
      <c r="F103">
        <v>2</v>
      </c>
      <c r="G103" t="s">
        <v>1126</v>
      </c>
      <c r="H103" t="s">
        <v>15</v>
      </c>
      <c r="I103">
        <v>20630019</v>
      </c>
      <c r="J103">
        <v>6111246</v>
      </c>
      <c r="K103">
        <v>2004</v>
      </c>
    </row>
    <row r="104" spans="2:11" x14ac:dyDescent="0.25">
      <c r="B104" t="s">
        <v>243</v>
      </c>
      <c r="C104" t="s">
        <v>244</v>
      </c>
      <c r="D104" t="s">
        <v>1080</v>
      </c>
      <c r="E104" t="s">
        <v>35</v>
      </c>
      <c r="F104">
        <v>2</v>
      </c>
      <c r="G104" t="s">
        <v>3286</v>
      </c>
      <c r="H104" t="s">
        <v>61</v>
      </c>
      <c r="I104">
        <v>279461</v>
      </c>
      <c r="J104">
        <v>0</v>
      </c>
      <c r="K104">
        <v>2004</v>
      </c>
    </row>
    <row r="105" spans="2:11" x14ac:dyDescent="0.25">
      <c r="B105" t="s">
        <v>245</v>
      </c>
      <c r="C105" t="s">
        <v>246</v>
      </c>
      <c r="D105" t="s">
        <v>1084</v>
      </c>
      <c r="E105" t="s">
        <v>43</v>
      </c>
      <c r="F105">
        <v>0</v>
      </c>
      <c r="G105" t="s">
        <v>3286</v>
      </c>
      <c r="H105" t="s">
        <v>11</v>
      </c>
      <c r="I105">
        <v>3431414</v>
      </c>
      <c r="J105">
        <v>0</v>
      </c>
      <c r="K105">
        <v>2004</v>
      </c>
    </row>
    <row r="106" spans="2:11" x14ac:dyDescent="0.25">
      <c r="B106" t="s">
        <v>247</v>
      </c>
      <c r="C106" t="s">
        <v>248</v>
      </c>
      <c r="D106" t="s">
        <v>1093</v>
      </c>
      <c r="E106" t="s">
        <v>21</v>
      </c>
      <c r="F106">
        <v>0</v>
      </c>
      <c r="G106" t="s">
        <v>3286</v>
      </c>
      <c r="H106" t="s">
        <v>97</v>
      </c>
      <c r="I106">
        <v>8431336</v>
      </c>
      <c r="J106">
        <v>0</v>
      </c>
      <c r="K106">
        <v>2004</v>
      </c>
    </row>
    <row r="107" spans="2:11" x14ac:dyDescent="0.25">
      <c r="B107" t="s">
        <v>249</v>
      </c>
      <c r="C107" t="s">
        <v>250</v>
      </c>
      <c r="D107" t="s">
        <v>1084</v>
      </c>
      <c r="E107" t="s">
        <v>43</v>
      </c>
      <c r="F107">
        <v>0</v>
      </c>
      <c r="G107" t="s">
        <v>3286</v>
      </c>
      <c r="H107" t="s">
        <v>27</v>
      </c>
      <c r="I107">
        <v>3109485</v>
      </c>
      <c r="J107">
        <v>0</v>
      </c>
      <c r="K107">
        <v>2004</v>
      </c>
    </row>
    <row r="108" spans="2:11" x14ac:dyDescent="0.25">
      <c r="B108" t="s">
        <v>251</v>
      </c>
      <c r="C108" t="s">
        <v>252</v>
      </c>
      <c r="D108" t="s">
        <v>1084</v>
      </c>
      <c r="E108" t="s">
        <v>253</v>
      </c>
      <c r="F108">
        <v>0</v>
      </c>
      <c r="G108" t="s">
        <v>3286</v>
      </c>
      <c r="H108" t="s">
        <v>27</v>
      </c>
      <c r="I108">
        <v>375489</v>
      </c>
      <c r="J108">
        <v>0</v>
      </c>
      <c r="K108">
        <v>2004</v>
      </c>
    </row>
    <row r="109" spans="2:11" x14ac:dyDescent="0.25">
      <c r="B109" t="s">
        <v>254</v>
      </c>
      <c r="C109" t="s">
        <v>255</v>
      </c>
      <c r="D109" t="s">
        <v>1083</v>
      </c>
      <c r="E109" t="s">
        <v>3294</v>
      </c>
      <c r="F109">
        <v>0</v>
      </c>
      <c r="G109" t="s">
        <v>1126</v>
      </c>
      <c r="H109" t="s">
        <v>27</v>
      </c>
      <c r="I109">
        <v>47621096</v>
      </c>
      <c r="J109">
        <v>4654480</v>
      </c>
      <c r="K109">
        <v>2004</v>
      </c>
    </row>
    <row r="110" spans="2:11" x14ac:dyDescent="0.25">
      <c r="B110" t="s">
        <v>257</v>
      </c>
      <c r="C110" t="s">
        <v>258</v>
      </c>
      <c r="D110" t="s">
        <v>1078</v>
      </c>
      <c r="E110" t="s">
        <v>18</v>
      </c>
      <c r="F110">
        <v>0</v>
      </c>
      <c r="G110" t="s">
        <v>1126</v>
      </c>
      <c r="H110" t="s">
        <v>97</v>
      </c>
      <c r="I110">
        <v>9337424</v>
      </c>
      <c r="J110">
        <v>1092000</v>
      </c>
      <c r="K110">
        <v>2004</v>
      </c>
    </row>
    <row r="111" spans="2:11" x14ac:dyDescent="0.25">
      <c r="B111" t="s">
        <v>259</v>
      </c>
      <c r="C111" t="s">
        <v>260</v>
      </c>
      <c r="D111" t="s">
        <v>1097</v>
      </c>
      <c r="E111" t="s">
        <v>3294</v>
      </c>
      <c r="F111">
        <v>1</v>
      </c>
      <c r="G111" t="s">
        <v>1126</v>
      </c>
      <c r="H111" t="s">
        <v>15</v>
      </c>
      <c r="I111">
        <v>942100</v>
      </c>
      <c r="J111">
        <v>10000</v>
      </c>
      <c r="K111">
        <v>2004</v>
      </c>
    </row>
    <row r="112" spans="2:11" x14ac:dyDescent="0.25">
      <c r="B112" t="s">
        <v>261</v>
      </c>
      <c r="C112" t="s">
        <v>262</v>
      </c>
      <c r="D112" t="s">
        <v>1078</v>
      </c>
      <c r="E112" t="s">
        <v>30</v>
      </c>
      <c r="F112">
        <v>0</v>
      </c>
      <c r="G112" t="s">
        <v>3286</v>
      </c>
      <c r="H112" t="s">
        <v>15</v>
      </c>
      <c r="I112">
        <v>5843089</v>
      </c>
      <c r="J112">
        <v>0</v>
      </c>
      <c r="K112">
        <v>2004</v>
      </c>
    </row>
    <row r="113" spans="2:11" x14ac:dyDescent="0.25">
      <c r="B113" t="s">
        <v>263</v>
      </c>
      <c r="C113" t="s">
        <v>264</v>
      </c>
      <c r="D113" t="s">
        <v>264</v>
      </c>
      <c r="E113" t="s">
        <v>35</v>
      </c>
      <c r="F113">
        <v>0</v>
      </c>
      <c r="G113" t="s">
        <v>3286</v>
      </c>
      <c r="H113" t="s">
        <v>11</v>
      </c>
      <c r="I113">
        <v>17550052</v>
      </c>
      <c r="J113">
        <v>0</v>
      </c>
      <c r="K113">
        <v>2004</v>
      </c>
    </row>
    <row r="114" spans="2:11" x14ac:dyDescent="0.25">
      <c r="B114" t="s">
        <v>265</v>
      </c>
      <c r="C114" t="s">
        <v>266</v>
      </c>
      <c r="D114" t="s">
        <v>1103</v>
      </c>
      <c r="E114" t="s">
        <v>35</v>
      </c>
      <c r="F114">
        <v>0</v>
      </c>
      <c r="G114" t="s">
        <v>3286</v>
      </c>
      <c r="H114" t="s">
        <v>27</v>
      </c>
      <c r="I114">
        <v>158850000</v>
      </c>
      <c r="J114">
        <v>0</v>
      </c>
      <c r="K114">
        <v>2004</v>
      </c>
    </row>
    <row r="115" spans="2:11" x14ac:dyDescent="0.25">
      <c r="B115" t="s">
        <v>267</v>
      </c>
      <c r="C115" t="s">
        <v>268</v>
      </c>
      <c r="D115" t="s">
        <v>1079</v>
      </c>
      <c r="E115" t="s">
        <v>21</v>
      </c>
      <c r="F115">
        <v>16</v>
      </c>
      <c r="G115" t="s">
        <v>3286</v>
      </c>
      <c r="H115" t="s">
        <v>61</v>
      </c>
      <c r="I115">
        <v>2653960</v>
      </c>
      <c r="J115">
        <v>0</v>
      </c>
      <c r="K115">
        <v>2004</v>
      </c>
    </row>
    <row r="116" spans="2:11" x14ac:dyDescent="0.25">
      <c r="B116" t="s">
        <v>269</v>
      </c>
      <c r="C116" t="s">
        <v>270</v>
      </c>
      <c r="D116" t="s">
        <v>1093</v>
      </c>
      <c r="E116" t="s">
        <v>86</v>
      </c>
      <c r="F116">
        <v>7</v>
      </c>
      <c r="G116" t="s">
        <v>1126</v>
      </c>
      <c r="H116" t="s">
        <v>11</v>
      </c>
      <c r="I116">
        <v>8768342</v>
      </c>
      <c r="J116">
        <v>22041400</v>
      </c>
      <c r="K116">
        <v>2004</v>
      </c>
    </row>
    <row r="117" spans="2:11" x14ac:dyDescent="0.25">
      <c r="B117" t="s">
        <v>271</v>
      </c>
      <c r="C117" t="s">
        <v>272</v>
      </c>
      <c r="D117" t="s">
        <v>1104</v>
      </c>
      <c r="E117" t="s">
        <v>86</v>
      </c>
      <c r="F117">
        <v>1</v>
      </c>
      <c r="G117" t="s">
        <v>1126</v>
      </c>
      <c r="H117" t="s">
        <v>44</v>
      </c>
      <c r="I117">
        <v>28085948</v>
      </c>
      <c r="J117">
        <v>750000</v>
      </c>
      <c r="K117">
        <v>2004</v>
      </c>
    </row>
    <row r="118" spans="2:11" x14ac:dyDescent="0.25">
      <c r="B118" t="s">
        <v>273</v>
      </c>
      <c r="C118" t="s">
        <v>274</v>
      </c>
      <c r="D118" t="s">
        <v>1092</v>
      </c>
      <c r="E118" t="s">
        <v>78</v>
      </c>
      <c r="F118">
        <v>0</v>
      </c>
      <c r="G118" t="s">
        <v>1126</v>
      </c>
      <c r="H118" t="s">
        <v>27</v>
      </c>
      <c r="I118">
        <v>3696741</v>
      </c>
      <c r="J118">
        <v>369957</v>
      </c>
      <c r="K118">
        <v>2004</v>
      </c>
    </row>
    <row r="119" spans="2:11" x14ac:dyDescent="0.25">
      <c r="B119" t="s">
        <v>275</v>
      </c>
      <c r="C119" t="s">
        <v>276</v>
      </c>
      <c r="D119" t="s">
        <v>1098</v>
      </c>
      <c r="E119" t="s">
        <v>35</v>
      </c>
      <c r="F119">
        <v>0</v>
      </c>
      <c r="G119" t="s">
        <v>3286</v>
      </c>
      <c r="H119" t="s">
        <v>15</v>
      </c>
      <c r="I119">
        <v>51839379</v>
      </c>
      <c r="J119">
        <v>0</v>
      </c>
      <c r="K119">
        <v>2004</v>
      </c>
    </row>
    <row r="120" spans="2:11" x14ac:dyDescent="0.25">
      <c r="B120" t="s">
        <v>277</v>
      </c>
      <c r="C120" t="s">
        <v>278</v>
      </c>
      <c r="D120" t="s">
        <v>1080</v>
      </c>
      <c r="E120" t="s">
        <v>35</v>
      </c>
      <c r="F120">
        <v>0</v>
      </c>
      <c r="G120" t="s">
        <v>3286</v>
      </c>
      <c r="H120" t="s">
        <v>27</v>
      </c>
      <c r="I120">
        <v>2793000</v>
      </c>
      <c r="J120">
        <v>271125</v>
      </c>
      <c r="K120">
        <v>2004</v>
      </c>
    </row>
    <row r="121" spans="2:11" x14ac:dyDescent="0.25">
      <c r="B121" t="s">
        <v>279</v>
      </c>
      <c r="C121" t="s">
        <v>280</v>
      </c>
      <c r="D121" t="s">
        <v>1092</v>
      </c>
      <c r="E121" t="s">
        <v>78</v>
      </c>
      <c r="F121">
        <v>0</v>
      </c>
      <c r="G121" t="s">
        <v>1126</v>
      </c>
      <c r="H121" t="s">
        <v>27</v>
      </c>
      <c r="I121">
        <v>420000</v>
      </c>
      <c r="J121">
        <v>318534</v>
      </c>
      <c r="K121">
        <v>2004</v>
      </c>
    </row>
    <row r="122" spans="2:11" x14ac:dyDescent="0.25">
      <c r="B122" t="s">
        <v>281</v>
      </c>
      <c r="C122" t="s">
        <v>282</v>
      </c>
      <c r="D122" t="s">
        <v>1097</v>
      </c>
      <c r="E122" t="s">
        <v>35</v>
      </c>
      <c r="F122">
        <v>0</v>
      </c>
      <c r="G122" t="s">
        <v>3286</v>
      </c>
      <c r="H122" t="s">
        <v>15</v>
      </c>
      <c r="I122">
        <v>40239308</v>
      </c>
      <c r="J122">
        <v>105000</v>
      </c>
      <c r="K122">
        <v>2004</v>
      </c>
    </row>
    <row r="123" spans="2:11" x14ac:dyDescent="0.25">
      <c r="B123" t="s">
        <v>283</v>
      </c>
      <c r="C123" t="s">
        <v>284</v>
      </c>
      <c r="D123" t="s">
        <v>1097</v>
      </c>
      <c r="E123" t="s">
        <v>21</v>
      </c>
      <c r="F123">
        <v>0</v>
      </c>
      <c r="G123" t="s">
        <v>3286</v>
      </c>
      <c r="H123" t="s">
        <v>15</v>
      </c>
      <c r="I123">
        <v>5480600</v>
      </c>
      <c r="J123">
        <v>75000</v>
      </c>
      <c r="K123">
        <v>2004</v>
      </c>
    </row>
    <row r="124" spans="2:11" x14ac:dyDescent="0.25">
      <c r="B124" t="s">
        <v>285</v>
      </c>
      <c r="C124" t="s">
        <v>286</v>
      </c>
      <c r="D124" t="s">
        <v>1097</v>
      </c>
      <c r="E124" t="s">
        <v>21</v>
      </c>
      <c r="F124">
        <v>0</v>
      </c>
      <c r="G124" t="s">
        <v>3286</v>
      </c>
      <c r="H124" t="s">
        <v>61</v>
      </c>
      <c r="I124">
        <v>6069785</v>
      </c>
      <c r="J124">
        <v>0</v>
      </c>
      <c r="K124">
        <v>2004</v>
      </c>
    </row>
    <row r="125" spans="2:11" x14ac:dyDescent="0.25">
      <c r="B125" t="s">
        <v>287</v>
      </c>
      <c r="C125" t="s">
        <v>288</v>
      </c>
      <c r="D125" t="s">
        <v>1079</v>
      </c>
      <c r="E125" t="s">
        <v>21</v>
      </c>
      <c r="F125">
        <v>0</v>
      </c>
      <c r="G125" t="s">
        <v>3286</v>
      </c>
      <c r="H125" t="s">
        <v>27</v>
      </c>
      <c r="I125">
        <v>4412847</v>
      </c>
      <c r="J125">
        <v>197913</v>
      </c>
      <c r="K125">
        <v>2004</v>
      </c>
    </row>
    <row r="126" spans="2:11" x14ac:dyDescent="0.25">
      <c r="B126" t="s">
        <v>289</v>
      </c>
      <c r="C126" t="s">
        <v>290</v>
      </c>
      <c r="D126" t="s">
        <v>1083</v>
      </c>
      <c r="E126" t="s">
        <v>43</v>
      </c>
      <c r="F126">
        <v>0</v>
      </c>
      <c r="G126" t="s">
        <v>3286</v>
      </c>
      <c r="H126" t="s">
        <v>11</v>
      </c>
      <c r="I126">
        <v>756621</v>
      </c>
      <c r="J126">
        <v>0</v>
      </c>
      <c r="K126">
        <v>2004</v>
      </c>
    </row>
    <row r="127" spans="2:11" x14ac:dyDescent="0.25">
      <c r="B127" t="s">
        <v>291</v>
      </c>
      <c r="C127" t="s">
        <v>292</v>
      </c>
      <c r="D127" t="s">
        <v>1097</v>
      </c>
      <c r="E127" t="s">
        <v>35</v>
      </c>
      <c r="F127">
        <v>0</v>
      </c>
      <c r="G127" t="s">
        <v>3286</v>
      </c>
      <c r="H127" t="s">
        <v>27</v>
      </c>
      <c r="I127">
        <v>6250000</v>
      </c>
      <c r="J127">
        <v>0</v>
      </c>
      <c r="K127">
        <v>2004</v>
      </c>
    </row>
    <row r="128" spans="2:11" x14ac:dyDescent="0.25">
      <c r="B128" t="s">
        <v>293</v>
      </c>
      <c r="C128" t="s">
        <v>294</v>
      </c>
      <c r="D128" t="s">
        <v>1077</v>
      </c>
      <c r="E128" t="s">
        <v>63</v>
      </c>
      <c r="F128">
        <v>0</v>
      </c>
      <c r="G128" t="s">
        <v>1126</v>
      </c>
      <c r="H128" t="s">
        <v>93</v>
      </c>
      <c r="I128">
        <v>670576468</v>
      </c>
      <c r="J128">
        <v>0</v>
      </c>
      <c r="K128">
        <v>2004</v>
      </c>
    </row>
    <row r="129" spans="2:11" x14ac:dyDescent="0.25">
      <c r="B129" t="s">
        <v>295</v>
      </c>
      <c r="C129" t="s">
        <v>296</v>
      </c>
      <c r="D129" t="s">
        <v>1081</v>
      </c>
      <c r="E129" t="s">
        <v>21</v>
      </c>
      <c r="F129">
        <v>0</v>
      </c>
      <c r="G129" t="s">
        <v>3286</v>
      </c>
      <c r="H129" t="s">
        <v>93</v>
      </c>
      <c r="I129">
        <v>2448887</v>
      </c>
      <c r="J129">
        <v>0</v>
      </c>
      <c r="K129">
        <v>2004</v>
      </c>
    </row>
    <row r="130" spans="2:11" x14ac:dyDescent="0.25">
      <c r="B130" t="s">
        <v>297</v>
      </c>
      <c r="C130" t="s">
        <v>298</v>
      </c>
      <c r="D130" t="s">
        <v>1081</v>
      </c>
      <c r="E130" t="s">
        <v>21</v>
      </c>
      <c r="F130">
        <v>0</v>
      </c>
      <c r="G130" t="s">
        <v>3286</v>
      </c>
      <c r="H130" t="s">
        <v>11</v>
      </c>
      <c r="I130">
        <v>13198438</v>
      </c>
      <c r="J130">
        <v>208154</v>
      </c>
      <c r="K130">
        <v>2004</v>
      </c>
    </row>
    <row r="131" spans="2:11" x14ac:dyDescent="0.25">
      <c r="B131" t="s">
        <v>299</v>
      </c>
      <c r="C131" t="s">
        <v>300</v>
      </c>
      <c r="D131" t="s">
        <v>1084</v>
      </c>
      <c r="E131" t="s">
        <v>43</v>
      </c>
      <c r="F131">
        <v>0</v>
      </c>
      <c r="G131" t="s">
        <v>3286</v>
      </c>
      <c r="H131" t="s">
        <v>27</v>
      </c>
      <c r="I131">
        <v>1410752</v>
      </c>
      <c r="J131">
        <v>15000</v>
      </c>
      <c r="K131">
        <v>2004</v>
      </c>
    </row>
    <row r="132" spans="2:11" x14ac:dyDescent="0.25">
      <c r="B132" t="s">
        <v>301</v>
      </c>
      <c r="C132" t="s">
        <v>302</v>
      </c>
      <c r="D132" t="s">
        <v>1084</v>
      </c>
      <c r="E132" t="s">
        <v>156</v>
      </c>
      <c r="F132">
        <v>0</v>
      </c>
      <c r="G132" t="s">
        <v>1126</v>
      </c>
      <c r="H132" t="s">
        <v>97</v>
      </c>
      <c r="I132">
        <v>546676</v>
      </c>
      <c r="J132">
        <v>279146</v>
      </c>
      <c r="K132">
        <v>2004</v>
      </c>
    </row>
    <row r="133" spans="2:11" x14ac:dyDescent="0.25">
      <c r="B133" t="s">
        <v>303</v>
      </c>
      <c r="C133" t="s">
        <v>304</v>
      </c>
      <c r="D133" t="s">
        <v>1092</v>
      </c>
      <c r="E133" t="s">
        <v>305</v>
      </c>
      <c r="F133">
        <v>5</v>
      </c>
      <c r="G133" t="s">
        <v>1126</v>
      </c>
      <c r="H133" t="s">
        <v>11</v>
      </c>
      <c r="I133">
        <v>3617839</v>
      </c>
      <c r="J133">
        <v>0</v>
      </c>
      <c r="K133">
        <v>2004</v>
      </c>
    </row>
    <row r="134" spans="2:11" x14ac:dyDescent="0.25">
      <c r="B134" t="s">
        <v>306</v>
      </c>
      <c r="C134" t="s">
        <v>307</v>
      </c>
      <c r="D134" t="s">
        <v>1077</v>
      </c>
      <c r="E134" t="s">
        <v>35</v>
      </c>
      <c r="F134">
        <v>0</v>
      </c>
      <c r="G134" t="s">
        <v>3286</v>
      </c>
      <c r="H134" t="s">
        <v>15</v>
      </c>
      <c r="I134">
        <v>36227380</v>
      </c>
      <c r="J134">
        <v>0</v>
      </c>
      <c r="K134">
        <v>2004</v>
      </c>
    </row>
    <row r="135" spans="2:11" x14ac:dyDescent="0.25">
      <c r="B135" t="s">
        <v>308</v>
      </c>
      <c r="C135" t="s">
        <v>309</v>
      </c>
      <c r="D135" t="s">
        <v>1095</v>
      </c>
      <c r="E135" t="s">
        <v>96</v>
      </c>
      <c r="F135">
        <v>0</v>
      </c>
      <c r="G135" t="s">
        <v>1126</v>
      </c>
      <c r="H135" t="s">
        <v>27</v>
      </c>
      <c r="I135">
        <v>17843407</v>
      </c>
      <c r="J135">
        <v>169357</v>
      </c>
      <c r="K135">
        <v>2004</v>
      </c>
    </row>
    <row r="136" spans="2:11" x14ac:dyDescent="0.25">
      <c r="B136" t="s">
        <v>310</v>
      </c>
      <c r="C136" t="s">
        <v>311</v>
      </c>
      <c r="D136" t="s">
        <v>311</v>
      </c>
      <c r="E136" t="s">
        <v>312</v>
      </c>
      <c r="F136">
        <v>0</v>
      </c>
      <c r="G136" t="s">
        <v>3310</v>
      </c>
      <c r="H136" t="s">
        <v>97</v>
      </c>
      <c r="I136">
        <v>28619160</v>
      </c>
      <c r="J136">
        <v>1296271</v>
      </c>
      <c r="K136">
        <v>2004</v>
      </c>
    </row>
    <row r="137" spans="2:11" x14ac:dyDescent="0.25">
      <c r="B137" t="s">
        <v>313</v>
      </c>
      <c r="C137" t="s">
        <v>314</v>
      </c>
      <c r="D137" t="s">
        <v>1079</v>
      </c>
      <c r="E137" t="s">
        <v>35</v>
      </c>
      <c r="F137">
        <v>0</v>
      </c>
      <c r="G137" t="s">
        <v>3286</v>
      </c>
      <c r="H137" t="s">
        <v>61</v>
      </c>
      <c r="I137">
        <v>8657109</v>
      </c>
      <c r="J137">
        <v>0</v>
      </c>
      <c r="K137">
        <v>2004</v>
      </c>
    </row>
    <row r="138" spans="2:11" x14ac:dyDescent="0.25">
      <c r="B138" t="s">
        <v>315</v>
      </c>
      <c r="C138" t="s">
        <v>316</v>
      </c>
      <c r="D138" t="s">
        <v>1107</v>
      </c>
      <c r="E138" t="s">
        <v>35</v>
      </c>
      <c r="F138">
        <v>1</v>
      </c>
      <c r="G138" t="s">
        <v>3286</v>
      </c>
      <c r="H138" t="s">
        <v>97</v>
      </c>
      <c r="I138">
        <v>54787351</v>
      </c>
      <c r="J138">
        <v>6640008</v>
      </c>
      <c r="K138">
        <v>2004</v>
      </c>
    </row>
    <row r="139" spans="2:11" x14ac:dyDescent="0.25">
      <c r="B139" t="s">
        <v>317</v>
      </c>
      <c r="C139" t="s">
        <v>318</v>
      </c>
      <c r="D139" t="s">
        <v>1098</v>
      </c>
      <c r="E139" t="s">
        <v>21</v>
      </c>
      <c r="F139">
        <v>0</v>
      </c>
      <c r="G139" t="s">
        <v>3286</v>
      </c>
      <c r="H139" t="s">
        <v>171</v>
      </c>
      <c r="I139">
        <v>10348557</v>
      </c>
      <c r="J139">
        <v>325874</v>
      </c>
      <c r="K139">
        <v>2004</v>
      </c>
    </row>
    <row r="140" spans="2:11" x14ac:dyDescent="0.25">
      <c r="B140" t="s">
        <v>319</v>
      </c>
      <c r="C140" t="s">
        <v>320</v>
      </c>
      <c r="D140" t="s">
        <v>1093</v>
      </c>
      <c r="E140" t="s">
        <v>86</v>
      </c>
      <c r="F140">
        <v>0</v>
      </c>
      <c r="G140" t="s">
        <v>1126</v>
      </c>
      <c r="H140" t="s">
        <v>27</v>
      </c>
      <c r="I140">
        <v>2071240</v>
      </c>
      <c r="J140">
        <v>545183</v>
      </c>
      <c r="K140">
        <v>2004</v>
      </c>
    </row>
    <row r="141" spans="2:11" x14ac:dyDescent="0.25">
      <c r="B141" t="s">
        <v>321</v>
      </c>
      <c r="C141" t="s">
        <v>322</v>
      </c>
      <c r="D141" t="s">
        <v>1084</v>
      </c>
      <c r="E141" t="s">
        <v>35</v>
      </c>
      <c r="F141">
        <v>0</v>
      </c>
      <c r="G141" t="s">
        <v>3286</v>
      </c>
      <c r="H141" t="s">
        <v>27</v>
      </c>
      <c r="I141">
        <v>7065000</v>
      </c>
      <c r="J141">
        <v>200000</v>
      </c>
      <c r="K141">
        <v>2004</v>
      </c>
    </row>
    <row r="142" spans="2:11" x14ac:dyDescent="0.25">
      <c r="B142" t="s">
        <v>323</v>
      </c>
      <c r="C142" t="s">
        <v>324</v>
      </c>
      <c r="D142" t="s">
        <v>1081</v>
      </c>
      <c r="E142" t="s">
        <v>35</v>
      </c>
      <c r="F142">
        <v>0</v>
      </c>
      <c r="G142" t="s">
        <v>3286</v>
      </c>
      <c r="H142" t="s">
        <v>27</v>
      </c>
      <c r="I142">
        <v>2555000</v>
      </c>
      <c r="J142">
        <v>0</v>
      </c>
      <c r="K142">
        <v>2004</v>
      </c>
    </row>
    <row r="143" spans="2:11" x14ac:dyDescent="0.25">
      <c r="B143" t="s">
        <v>325</v>
      </c>
      <c r="C143" t="s">
        <v>326</v>
      </c>
      <c r="D143" t="s">
        <v>1097</v>
      </c>
      <c r="E143" t="s">
        <v>21</v>
      </c>
      <c r="F143">
        <v>0</v>
      </c>
      <c r="G143" t="s">
        <v>3286</v>
      </c>
      <c r="H143" t="s">
        <v>61</v>
      </c>
      <c r="I143">
        <v>50282989</v>
      </c>
      <c r="J143">
        <v>0</v>
      </c>
      <c r="K143">
        <v>2004</v>
      </c>
    </row>
    <row r="144" spans="2:11" x14ac:dyDescent="0.25">
      <c r="B144" t="s">
        <v>327</v>
      </c>
      <c r="C144" t="s">
        <v>328</v>
      </c>
      <c r="D144" t="s">
        <v>1095</v>
      </c>
      <c r="E144" t="s">
        <v>21</v>
      </c>
      <c r="F144">
        <v>0</v>
      </c>
      <c r="G144" t="s">
        <v>3286</v>
      </c>
      <c r="H144" t="s">
        <v>27</v>
      </c>
      <c r="I144">
        <v>476756</v>
      </c>
      <c r="J144">
        <v>306250</v>
      </c>
      <c r="K144">
        <v>2004</v>
      </c>
    </row>
    <row r="145" spans="2:11" x14ac:dyDescent="0.25">
      <c r="B145" t="s">
        <v>329</v>
      </c>
      <c r="C145" t="s">
        <v>330</v>
      </c>
      <c r="D145" t="s">
        <v>1078</v>
      </c>
      <c r="E145" t="s">
        <v>18</v>
      </c>
      <c r="F145">
        <v>0</v>
      </c>
      <c r="G145" t="s">
        <v>1126</v>
      </c>
      <c r="H145" t="s">
        <v>93</v>
      </c>
      <c r="I145">
        <v>8468000</v>
      </c>
      <c r="J145">
        <v>150000</v>
      </c>
      <c r="K145">
        <v>2004</v>
      </c>
    </row>
    <row r="146" spans="2:11" x14ac:dyDescent="0.25">
      <c r="B146" t="s">
        <v>331</v>
      </c>
      <c r="C146" t="s">
        <v>332</v>
      </c>
      <c r="D146" t="s">
        <v>1104</v>
      </c>
      <c r="E146" t="s">
        <v>35</v>
      </c>
      <c r="F146">
        <v>0</v>
      </c>
      <c r="G146" t="s">
        <v>3286</v>
      </c>
      <c r="H146" t="s">
        <v>61</v>
      </c>
      <c r="I146">
        <v>10250582</v>
      </c>
      <c r="J146">
        <v>323838</v>
      </c>
      <c r="K146">
        <v>2004</v>
      </c>
    </row>
    <row r="147" spans="2:11" x14ac:dyDescent="0.25">
      <c r="B147" t="s">
        <v>333</v>
      </c>
      <c r="C147" t="s">
        <v>334</v>
      </c>
      <c r="D147" t="s">
        <v>1080</v>
      </c>
      <c r="E147" t="s">
        <v>21</v>
      </c>
      <c r="F147">
        <v>0</v>
      </c>
      <c r="G147" t="s">
        <v>3286</v>
      </c>
      <c r="H147" t="s">
        <v>27</v>
      </c>
      <c r="I147">
        <v>7900277</v>
      </c>
      <c r="J147">
        <v>3881919</v>
      </c>
      <c r="K147">
        <v>2004</v>
      </c>
    </row>
    <row r="148" spans="2:11" x14ac:dyDescent="0.25">
      <c r="B148" t="s">
        <v>335</v>
      </c>
      <c r="C148" t="s">
        <v>336</v>
      </c>
      <c r="D148" t="s">
        <v>1098</v>
      </c>
      <c r="E148" t="s">
        <v>21</v>
      </c>
      <c r="F148">
        <v>1</v>
      </c>
      <c r="G148" t="s">
        <v>3286</v>
      </c>
      <c r="H148" t="s">
        <v>27</v>
      </c>
      <c r="I148">
        <v>2885302</v>
      </c>
      <c r="J148">
        <v>271133</v>
      </c>
      <c r="K148">
        <v>2004</v>
      </c>
    </row>
    <row r="149" spans="2:11" x14ac:dyDescent="0.25">
      <c r="B149" t="s">
        <v>337</v>
      </c>
      <c r="C149" t="s">
        <v>338</v>
      </c>
      <c r="D149" t="s">
        <v>1097</v>
      </c>
      <c r="E149" t="s">
        <v>21</v>
      </c>
      <c r="F149">
        <v>4</v>
      </c>
      <c r="G149" t="s">
        <v>3286</v>
      </c>
      <c r="H149" t="s">
        <v>15</v>
      </c>
      <c r="I149">
        <v>7760188</v>
      </c>
      <c r="J149">
        <v>32587745</v>
      </c>
      <c r="K149">
        <v>2004</v>
      </c>
    </row>
    <row r="150" spans="2:11" x14ac:dyDescent="0.25">
      <c r="B150" t="s">
        <v>339</v>
      </c>
      <c r="C150" t="s">
        <v>340</v>
      </c>
      <c r="D150" t="s">
        <v>1097</v>
      </c>
      <c r="E150" t="s">
        <v>21</v>
      </c>
      <c r="F150">
        <v>0</v>
      </c>
      <c r="G150" t="s">
        <v>3286</v>
      </c>
      <c r="H150" t="s">
        <v>27</v>
      </c>
      <c r="I150">
        <v>12862400</v>
      </c>
      <c r="J150">
        <v>730000</v>
      </c>
      <c r="K150">
        <v>2004</v>
      </c>
    </row>
    <row r="151" spans="2:11" x14ac:dyDescent="0.25">
      <c r="B151" t="s">
        <v>341</v>
      </c>
      <c r="C151" t="s">
        <v>342</v>
      </c>
      <c r="D151" t="s">
        <v>1095</v>
      </c>
      <c r="E151" t="s">
        <v>96</v>
      </c>
      <c r="F151">
        <v>5</v>
      </c>
      <c r="G151" t="s">
        <v>1126</v>
      </c>
      <c r="H151" t="s">
        <v>146</v>
      </c>
      <c r="I151">
        <v>2775930</v>
      </c>
      <c r="J151">
        <v>0</v>
      </c>
      <c r="K151">
        <v>2004</v>
      </c>
    </row>
    <row r="152" spans="2:11" x14ac:dyDescent="0.25">
      <c r="B152" t="s">
        <v>343</v>
      </c>
      <c r="C152" t="s">
        <v>344</v>
      </c>
      <c r="D152" t="s">
        <v>1096</v>
      </c>
      <c r="E152" t="s">
        <v>35</v>
      </c>
      <c r="F152">
        <v>0</v>
      </c>
      <c r="G152" t="s">
        <v>3286</v>
      </c>
      <c r="H152" t="s">
        <v>11</v>
      </c>
      <c r="I152">
        <v>558467</v>
      </c>
      <c r="J152">
        <v>225000</v>
      </c>
      <c r="K152">
        <v>2004</v>
      </c>
    </row>
    <row r="153" spans="2:11" x14ac:dyDescent="0.25">
      <c r="B153" t="s">
        <v>345</v>
      </c>
      <c r="C153" t="s">
        <v>346</v>
      </c>
      <c r="D153" t="s">
        <v>1079</v>
      </c>
      <c r="E153" t="s">
        <v>35</v>
      </c>
      <c r="F153">
        <v>1</v>
      </c>
      <c r="G153" t="s">
        <v>3286</v>
      </c>
      <c r="H153" t="s">
        <v>15</v>
      </c>
      <c r="I153">
        <v>3039824</v>
      </c>
      <c r="J153">
        <v>0</v>
      </c>
      <c r="K153">
        <v>2004</v>
      </c>
    </row>
    <row r="154" spans="2:11" x14ac:dyDescent="0.25">
      <c r="B154" t="s">
        <v>347</v>
      </c>
      <c r="C154" t="s">
        <v>348</v>
      </c>
      <c r="D154" t="s">
        <v>1084</v>
      </c>
      <c r="E154" t="s">
        <v>43</v>
      </c>
      <c r="F154">
        <v>0</v>
      </c>
      <c r="G154" t="s">
        <v>3286</v>
      </c>
      <c r="H154" t="s">
        <v>15</v>
      </c>
      <c r="I154">
        <v>232000</v>
      </c>
      <c r="J154">
        <v>0</v>
      </c>
      <c r="K154">
        <v>2004</v>
      </c>
    </row>
    <row r="155" spans="2:11" x14ac:dyDescent="0.25">
      <c r="B155" t="s">
        <v>349</v>
      </c>
      <c r="C155" t="s">
        <v>350</v>
      </c>
      <c r="D155" t="s">
        <v>1096</v>
      </c>
      <c r="E155" t="s">
        <v>351</v>
      </c>
      <c r="F155">
        <v>0</v>
      </c>
      <c r="G155" t="s">
        <v>1126</v>
      </c>
      <c r="H155" t="s">
        <v>11</v>
      </c>
      <c r="I155">
        <v>2038397</v>
      </c>
      <c r="J155">
        <v>758854</v>
      </c>
      <c r="K155">
        <v>2004</v>
      </c>
    </row>
    <row r="156" spans="2:11" x14ac:dyDescent="0.25">
      <c r="B156" t="s">
        <v>352</v>
      </c>
      <c r="C156" t="s">
        <v>353</v>
      </c>
      <c r="D156" t="s">
        <v>1092</v>
      </c>
      <c r="E156" t="s">
        <v>35</v>
      </c>
      <c r="F156">
        <v>0</v>
      </c>
      <c r="G156" t="s">
        <v>3286</v>
      </c>
      <c r="H156" t="s">
        <v>15</v>
      </c>
      <c r="I156">
        <v>13247227</v>
      </c>
      <c r="J156">
        <v>875536</v>
      </c>
      <c r="K156">
        <v>2004</v>
      </c>
    </row>
    <row r="157" spans="2:11" x14ac:dyDescent="0.25">
      <c r="B157" t="s">
        <v>354</v>
      </c>
      <c r="C157" t="s">
        <v>356</v>
      </c>
      <c r="D157" t="s">
        <v>1078</v>
      </c>
      <c r="E157" t="s">
        <v>30</v>
      </c>
      <c r="F157">
        <v>2</v>
      </c>
      <c r="G157" t="s">
        <v>3286</v>
      </c>
      <c r="H157" t="s">
        <v>61</v>
      </c>
      <c r="I157">
        <v>4902000</v>
      </c>
      <c r="J157">
        <v>0</v>
      </c>
      <c r="K157">
        <v>2004</v>
      </c>
    </row>
    <row r="158" spans="2:11" x14ac:dyDescent="0.25">
      <c r="B158" t="s">
        <v>355</v>
      </c>
      <c r="C158" t="s">
        <v>358</v>
      </c>
      <c r="D158" t="s">
        <v>1084</v>
      </c>
      <c r="E158" t="s">
        <v>43</v>
      </c>
      <c r="F158">
        <v>0</v>
      </c>
      <c r="G158" t="s">
        <v>3286</v>
      </c>
      <c r="H158" t="s">
        <v>97</v>
      </c>
      <c r="I158">
        <v>2935137</v>
      </c>
      <c r="J158">
        <v>0</v>
      </c>
      <c r="K158">
        <v>2004</v>
      </c>
    </row>
    <row r="159" spans="2:11" x14ac:dyDescent="0.25">
      <c r="B159" t="s">
        <v>357</v>
      </c>
      <c r="C159" t="s">
        <v>360</v>
      </c>
      <c r="D159" t="s">
        <v>1104</v>
      </c>
      <c r="E159" t="s">
        <v>361</v>
      </c>
      <c r="F159">
        <v>4</v>
      </c>
      <c r="G159" t="s">
        <v>1126</v>
      </c>
      <c r="H159" t="s">
        <v>61</v>
      </c>
      <c r="I159">
        <v>3776022</v>
      </c>
      <c r="J159">
        <v>8013462</v>
      </c>
      <c r="K159">
        <v>2004</v>
      </c>
    </row>
    <row r="160" spans="2:11" x14ac:dyDescent="0.25">
      <c r="B160" t="s">
        <v>359</v>
      </c>
      <c r="C160" t="s">
        <v>363</v>
      </c>
      <c r="D160" t="s">
        <v>1100</v>
      </c>
      <c r="E160" t="s">
        <v>21</v>
      </c>
      <c r="F160">
        <v>0</v>
      </c>
      <c r="G160" t="s">
        <v>3286</v>
      </c>
      <c r="H160" t="s">
        <v>27</v>
      </c>
      <c r="I160">
        <v>3205175</v>
      </c>
      <c r="J160">
        <v>1060847</v>
      </c>
      <c r="K160">
        <v>2004</v>
      </c>
    </row>
    <row r="161" spans="2:11" x14ac:dyDescent="0.25">
      <c r="B161" t="s">
        <v>362</v>
      </c>
      <c r="C161" t="s">
        <v>365</v>
      </c>
      <c r="D161" t="s">
        <v>1084</v>
      </c>
      <c r="E161" t="s">
        <v>43</v>
      </c>
      <c r="F161">
        <v>0</v>
      </c>
      <c r="G161" t="s">
        <v>3286</v>
      </c>
      <c r="H161" t="s">
        <v>15</v>
      </c>
      <c r="I161">
        <v>2796700</v>
      </c>
      <c r="J161">
        <v>0</v>
      </c>
      <c r="K161">
        <v>2004</v>
      </c>
    </row>
    <row r="162" spans="2:11" x14ac:dyDescent="0.25">
      <c r="B162" t="s">
        <v>364</v>
      </c>
      <c r="C162" t="s">
        <v>367</v>
      </c>
      <c r="D162" t="s">
        <v>1103</v>
      </c>
      <c r="E162" t="s">
        <v>35</v>
      </c>
      <c r="F162">
        <v>0</v>
      </c>
      <c r="G162" t="s">
        <v>3286</v>
      </c>
      <c r="H162" t="s">
        <v>27</v>
      </c>
      <c r="I162">
        <v>4764901</v>
      </c>
      <c r="J162">
        <v>246779</v>
      </c>
      <c r="K162">
        <v>2004</v>
      </c>
    </row>
    <row r="163" spans="2:11" x14ac:dyDescent="0.25">
      <c r="B163" t="s">
        <v>366</v>
      </c>
      <c r="C163" t="s">
        <v>369</v>
      </c>
      <c r="D163" t="s">
        <v>1077</v>
      </c>
      <c r="E163" t="s">
        <v>35</v>
      </c>
      <c r="F163">
        <v>0</v>
      </c>
      <c r="G163" t="s">
        <v>3286</v>
      </c>
      <c r="H163" t="s">
        <v>93</v>
      </c>
      <c r="I163">
        <v>117898221</v>
      </c>
      <c r="J163">
        <v>191621</v>
      </c>
      <c r="K163">
        <v>2004</v>
      </c>
    </row>
    <row r="164" spans="2:11" x14ac:dyDescent="0.25">
      <c r="B164" t="s">
        <v>368</v>
      </c>
      <c r="C164" t="s">
        <v>371</v>
      </c>
      <c r="D164" t="s">
        <v>1079</v>
      </c>
      <c r="E164" t="s">
        <v>21</v>
      </c>
      <c r="F164">
        <v>0</v>
      </c>
      <c r="G164" t="s">
        <v>3286</v>
      </c>
      <c r="H164" t="s">
        <v>27</v>
      </c>
      <c r="I164">
        <v>4492440</v>
      </c>
      <c r="J164">
        <v>944685</v>
      </c>
      <c r="K164">
        <v>2004</v>
      </c>
    </row>
    <row r="165" spans="2:11" x14ac:dyDescent="0.25">
      <c r="B165" t="s">
        <v>370</v>
      </c>
      <c r="C165" t="s">
        <v>373</v>
      </c>
      <c r="D165" t="s">
        <v>1083</v>
      </c>
      <c r="E165" t="s">
        <v>60</v>
      </c>
      <c r="F165">
        <v>0</v>
      </c>
      <c r="G165" t="s">
        <v>3309</v>
      </c>
      <c r="H165" t="s">
        <v>44</v>
      </c>
      <c r="I165">
        <v>2993000</v>
      </c>
      <c r="J165">
        <v>764304</v>
      </c>
      <c r="K165">
        <v>2004</v>
      </c>
    </row>
    <row r="166" spans="2:11" x14ac:dyDescent="0.25">
      <c r="B166" t="s">
        <v>372</v>
      </c>
      <c r="C166" t="s">
        <v>375</v>
      </c>
      <c r="D166" t="s">
        <v>1078</v>
      </c>
      <c r="E166" t="s">
        <v>18</v>
      </c>
      <c r="F166">
        <v>0</v>
      </c>
      <c r="G166" t="s">
        <v>1126</v>
      </c>
      <c r="H166" t="s">
        <v>44</v>
      </c>
      <c r="I166">
        <v>117888469</v>
      </c>
      <c r="J166">
        <v>16200</v>
      </c>
      <c r="K166">
        <v>2004</v>
      </c>
    </row>
    <row r="167" spans="2:11" x14ac:dyDescent="0.25">
      <c r="B167" t="s">
        <v>374</v>
      </c>
      <c r="C167" t="s">
        <v>377</v>
      </c>
      <c r="D167" t="s">
        <v>1078</v>
      </c>
      <c r="E167" t="s">
        <v>18</v>
      </c>
      <c r="F167">
        <v>0</v>
      </c>
      <c r="G167" t="s">
        <v>1126</v>
      </c>
      <c r="H167" t="s">
        <v>27</v>
      </c>
      <c r="I167">
        <v>1924170</v>
      </c>
      <c r="J167">
        <v>0</v>
      </c>
      <c r="K167">
        <v>2004</v>
      </c>
    </row>
    <row r="168" spans="2:11" x14ac:dyDescent="0.25">
      <c r="B168" t="s">
        <v>376</v>
      </c>
      <c r="C168" t="s">
        <v>379</v>
      </c>
      <c r="D168" t="s">
        <v>1078</v>
      </c>
      <c r="E168" t="s">
        <v>30</v>
      </c>
      <c r="F168">
        <v>27</v>
      </c>
      <c r="G168" t="s">
        <v>3286</v>
      </c>
      <c r="H168" t="s">
        <v>97</v>
      </c>
      <c r="I168">
        <v>5380516</v>
      </c>
      <c r="J168">
        <v>318855</v>
      </c>
      <c r="K168">
        <v>2004</v>
      </c>
    </row>
    <row r="169" spans="2:11" x14ac:dyDescent="0.25">
      <c r="B169" t="s">
        <v>378</v>
      </c>
      <c r="C169" t="s">
        <v>381</v>
      </c>
      <c r="D169" t="s">
        <v>1088</v>
      </c>
      <c r="E169" t="s">
        <v>35</v>
      </c>
      <c r="F169">
        <v>0</v>
      </c>
      <c r="G169" t="s">
        <v>3286</v>
      </c>
      <c r="H169" t="s">
        <v>171</v>
      </c>
      <c r="I169">
        <v>9763648</v>
      </c>
      <c r="J169">
        <v>0</v>
      </c>
      <c r="K169">
        <v>2004</v>
      </c>
    </row>
    <row r="170" spans="2:11" x14ac:dyDescent="0.25">
      <c r="B170" t="s">
        <v>380</v>
      </c>
      <c r="C170" t="s">
        <v>383</v>
      </c>
      <c r="D170" t="s">
        <v>1089</v>
      </c>
      <c r="E170" t="s">
        <v>200</v>
      </c>
      <c r="F170">
        <v>1</v>
      </c>
      <c r="G170" t="s">
        <v>1126</v>
      </c>
      <c r="H170" t="s">
        <v>27</v>
      </c>
      <c r="I170">
        <v>133811603</v>
      </c>
      <c r="J170">
        <v>17359781</v>
      </c>
      <c r="K170">
        <v>2004</v>
      </c>
    </row>
    <row r="171" spans="2:11" x14ac:dyDescent="0.25">
      <c r="B171" t="s">
        <v>382</v>
      </c>
      <c r="C171" t="s">
        <v>385</v>
      </c>
      <c r="D171" t="s">
        <v>1078</v>
      </c>
      <c r="E171" t="s">
        <v>18</v>
      </c>
      <c r="F171">
        <v>0</v>
      </c>
      <c r="G171" t="s">
        <v>1126</v>
      </c>
      <c r="H171" t="s">
        <v>27</v>
      </c>
      <c r="I171">
        <v>9594069</v>
      </c>
      <c r="J171">
        <v>768000</v>
      </c>
      <c r="K171">
        <v>2004</v>
      </c>
    </row>
    <row r="172" spans="2:11" x14ac:dyDescent="0.25">
      <c r="B172" t="s">
        <v>384</v>
      </c>
      <c r="C172" t="s">
        <v>387</v>
      </c>
      <c r="D172" t="s">
        <v>1078</v>
      </c>
      <c r="E172" t="s">
        <v>30</v>
      </c>
      <c r="F172">
        <v>0</v>
      </c>
      <c r="G172" t="s">
        <v>3286</v>
      </c>
      <c r="H172" t="s">
        <v>15</v>
      </c>
      <c r="I172">
        <v>1082468</v>
      </c>
      <c r="J172">
        <v>56554</v>
      </c>
      <c r="K172">
        <v>2004</v>
      </c>
    </row>
    <row r="173" spans="2:11" x14ac:dyDescent="0.25">
      <c r="B173" t="s">
        <v>386</v>
      </c>
      <c r="C173" t="s">
        <v>389</v>
      </c>
      <c r="D173" t="s">
        <v>1089</v>
      </c>
      <c r="E173" t="s">
        <v>200</v>
      </c>
      <c r="F173">
        <v>1</v>
      </c>
      <c r="G173" t="s">
        <v>1126</v>
      </c>
      <c r="H173" t="s">
        <v>61</v>
      </c>
      <c r="I173">
        <v>5561000</v>
      </c>
      <c r="J173">
        <v>723000</v>
      </c>
      <c r="K173">
        <v>2004</v>
      </c>
    </row>
    <row r="174" spans="2:11" x14ac:dyDescent="0.25">
      <c r="B174" t="s">
        <v>388</v>
      </c>
      <c r="C174" t="s">
        <v>391</v>
      </c>
      <c r="D174" t="s">
        <v>1078</v>
      </c>
      <c r="E174" t="s">
        <v>18</v>
      </c>
      <c r="F174">
        <v>2</v>
      </c>
      <c r="G174" t="s">
        <v>1126</v>
      </c>
      <c r="H174" t="s">
        <v>15</v>
      </c>
      <c r="I174">
        <v>4235985</v>
      </c>
      <c r="J174">
        <v>0</v>
      </c>
      <c r="K174">
        <v>2004</v>
      </c>
    </row>
    <row r="175" spans="2:11" x14ac:dyDescent="0.25">
      <c r="B175" t="s">
        <v>390</v>
      </c>
      <c r="C175" t="s">
        <v>393</v>
      </c>
      <c r="D175" t="s">
        <v>1080</v>
      </c>
      <c r="E175" t="s">
        <v>21</v>
      </c>
      <c r="F175">
        <v>0</v>
      </c>
      <c r="G175" t="s">
        <v>3286</v>
      </c>
      <c r="H175" t="s">
        <v>11</v>
      </c>
      <c r="I175">
        <v>13042443</v>
      </c>
      <c r="J175">
        <v>554000</v>
      </c>
      <c r="K175">
        <v>2004</v>
      </c>
    </row>
    <row r="176" spans="2:11" x14ac:dyDescent="0.25">
      <c r="B176" t="s">
        <v>392</v>
      </c>
      <c r="C176" t="s">
        <v>395</v>
      </c>
      <c r="D176" t="s">
        <v>1081</v>
      </c>
      <c r="E176" t="s">
        <v>21</v>
      </c>
      <c r="F176">
        <v>0</v>
      </c>
      <c r="G176" t="s">
        <v>3286</v>
      </c>
      <c r="H176" t="s">
        <v>15</v>
      </c>
      <c r="I176">
        <v>2282422</v>
      </c>
      <c r="J176">
        <v>168941</v>
      </c>
      <c r="K176">
        <v>2004</v>
      </c>
    </row>
    <row r="177" spans="2:11" x14ac:dyDescent="0.25">
      <c r="B177" t="s">
        <v>394</v>
      </c>
      <c r="C177" t="s">
        <v>397</v>
      </c>
      <c r="D177" t="s">
        <v>1086</v>
      </c>
      <c r="E177" t="s">
        <v>21</v>
      </c>
      <c r="F177">
        <v>0</v>
      </c>
      <c r="G177" t="s">
        <v>3286</v>
      </c>
      <c r="H177" t="s">
        <v>11</v>
      </c>
      <c r="I177">
        <v>7242679</v>
      </c>
      <c r="J177">
        <v>0</v>
      </c>
      <c r="K177">
        <v>2004</v>
      </c>
    </row>
    <row r="178" spans="2:11" x14ac:dyDescent="0.25">
      <c r="B178" t="s">
        <v>396</v>
      </c>
      <c r="C178" t="s">
        <v>399</v>
      </c>
      <c r="D178" t="s">
        <v>1096</v>
      </c>
      <c r="E178" t="s">
        <v>35</v>
      </c>
      <c r="F178">
        <v>0</v>
      </c>
      <c r="G178" t="s">
        <v>3286</v>
      </c>
      <c r="H178" t="s">
        <v>27</v>
      </c>
      <c r="I178">
        <v>9202689</v>
      </c>
      <c r="J178">
        <v>205430</v>
      </c>
      <c r="K178">
        <v>2004</v>
      </c>
    </row>
    <row r="179" spans="2:11" x14ac:dyDescent="0.25">
      <c r="B179" t="s">
        <v>398</v>
      </c>
      <c r="C179" t="s">
        <v>401</v>
      </c>
      <c r="D179" t="s">
        <v>1093</v>
      </c>
      <c r="E179" t="s">
        <v>86</v>
      </c>
      <c r="F179">
        <v>0</v>
      </c>
      <c r="G179" t="s">
        <v>1126</v>
      </c>
      <c r="H179" t="s">
        <v>171</v>
      </c>
      <c r="I179">
        <v>0</v>
      </c>
      <c r="J179">
        <v>26000</v>
      </c>
      <c r="K179">
        <v>2004</v>
      </c>
    </row>
    <row r="180" spans="2:11" x14ac:dyDescent="0.25">
      <c r="B180" t="s">
        <v>400</v>
      </c>
      <c r="C180" t="s">
        <v>403</v>
      </c>
      <c r="D180" t="s">
        <v>1078</v>
      </c>
      <c r="E180" t="s">
        <v>18</v>
      </c>
      <c r="F180">
        <v>0</v>
      </c>
      <c r="G180" t="s">
        <v>1126</v>
      </c>
      <c r="H180" t="s">
        <v>61</v>
      </c>
      <c r="I180">
        <v>1868196</v>
      </c>
      <c r="J180">
        <v>0</v>
      </c>
      <c r="K180">
        <v>2004</v>
      </c>
    </row>
    <row r="181" spans="2:11" x14ac:dyDescent="0.25">
      <c r="B181" t="s">
        <v>402</v>
      </c>
      <c r="C181" t="s">
        <v>405</v>
      </c>
      <c r="D181" t="s">
        <v>1078</v>
      </c>
      <c r="E181" t="s">
        <v>18</v>
      </c>
      <c r="F181">
        <v>1</v>
      </c>
      <c r="G181" t="s">
        <v>1126</v>
      </c>
      <c r="H181" t="s">
        <v>27</v>
      </c>
      <c r="I181">
        <v>5085464</v>
      </c>
      <c r="J181">
        <v>38022</v>
      </c>
      <c r="K181">
        <v>2004</v>
      </c>
    </row>
    <row r="182" spans="2:11" x14ac:dyDescent="0.25">
      <c r="B182" t="s">
        <v>404</v>
      </c>
      <c r="C182" t="s">
        <v>407</v>
      </c>
      <c r="D182" t="s">
        <v>1078</v>
      </c>
      <c r="E182" t="s">
        <v>18</v>
      </c>
      <c r="F182">
        <v>0</v>
      </c>
      <c r="G182" t="s">
        <v>1126</v>
      </c>
      <c r="H182" t="s">
        <v>27</v>
      </c>
      <c r="I182">
        <v>600143</v>
      </c>
      <c r="J182">
        <v>0</v>
      </c>
      <c r="K182">
        <v>2004</v>
      </c>
    </row>
    <row r="183" spans="2:11" x14ac:dyDescent="0.25">
      <c r="B183" t="s">
        <v>406</v>
      </c>
      <c r="C183" t="s">
        <v>409</v>
      </c>
      <c r="D183" t="s">
        <v>1104</v>
      </c>
      <c r="E183" t="s">
        <v>361</v>
      </c>
      <c r="F183">
        <v>1</v>
      </c>
      <c r="G183" t="s">
        <v>1126</v>
      </c>
      <c r="H183" t="s">
        <v>15</v>
      </c>
      <c r="I183">
        <v>625000</v>
      </c>
      <c r="J183">
        <v>0</v>
      </c>
      <c r="K183">
        <v>2004</v>
      </c>
    </row>
    <row r="184" spans="2:11" x14ac:dyDescent="0.25">
      <c r="B184" t="s">
        <v>408</v>
      </c>
      <c r="C184" t="s">
        <v>411</v>
      </c>
      <c r="D184" t="s">
        <v>1092</v>
      </c>
      <c r="E184" t="s">
        <v>35</v>
      </c>
      <c r="F184">
        <v>13</v>
      </c>
      <c r="G184" t="s">
        <v>3286</v>
      </c>
      <c r="H184" t="s">
        <v>15</v>
      </c>
      <c r="I184">
        <v>5031000</v>
      </c>
      <c r="J184">
        <v>0</v>
      </c>
      <c r="K184">
        <v>2004</v>
      </c>
    </row>
    <row r="185" spans="2:11" x14ac:dyDescent="0.25">
      <c r="B185" t="s">
        <v>410</v>
      </c>
      <c r="C185" t="s">
        <v>413</v>
      </c>
      <c r="D185" t="s">
        <v>1104</v>
      </c>
      <c r="E185" t="s">
        <v>35</v>
      </c>
      <c r="F185">
        <v>3</v>
      </c>
      <c r="G185" t="s">
        <v>3286</v>
      </c>
      <c r="H185" t="s">
        <v>15</v>
      </c>
      <c r="I185">
        <v>1499897</v>
      </c>
      <c r="J185">
        <v>800000</v>
      </c>
      <c r="K185">
        <v>2004</v>
      </c>
    </row>
    <row r="186" spans="2:11" x14ac:dyDescent="0.25">
      <c r="B186" t="s">
        <v>412</v>
      </c>
      <c r="C186" t="s">
        <v>415</v>
      </c>
      <c r="D186" t="s">
        <v>1080</v>
      </c>
      <c r="E186" t="s">
        <v>21</v>
      </c>
      <c r="F186">
        <v>0</v>
      </c>
      <c r="G186" t="s">
        <v>3286</v>
      </c>
      <c r="H186" t="s">
        <v>11</v>
      </c>
      <c r="I186">
        <v>2724746</v>
      </c>
      <c r="J186">
        <v>0</v>
      </c>
      <c r="K186">
        <v>2004</v>
      </c>
    </row>
    <row r="187" spans="2:11" x14ac:dyDescent="0.25">
      <c r="B187" t="s">
        <v>414</v>
      </c>
      <c r="C187" t="s">
        <v>417</v>
      </c>
      <c r="D187" t="s">
        <v>1078</v>
      </c>
      <c r="E187" t="s">
        <v>18</v>
      </c>
      <c r="F187">
        <v>0</v>
      </c>
      <c r="G187" t="s">
        <v>1126</v>
      </c>
      <c r="H187" t="s">
        <v>27</v>
      </c>
      <c r="I187">
        <v>8600704</v>
      </c>
      <c r="J187">
        <v>595401</v>
      </c>
      <c r="K187">
        <v>2004</v>
      </c>
    </row>
    <row r="188" spans="2:11" x14ac:dyDescent="0.25">
      <c r="B188" t="s">
        <v>416</v>
      </c>
      <c r="C188" t="s">
        <v>419</v>
      </c>
      <c r="D188" t="s">
        <v>1093</v>
      </c>
      <c r="E188" t="s">
        <v>86</v>
      </c>
      <c r="F188">
        <v>3</v>
      </c>
      <c r="G188" t="s">
        <v>1126</v>
      </c>
      <c r="H188" t="s">
        <v>15</v>
      </c>
      <c r="I188">
        <v>5234219</v>
      </c>
      <c r="J188">
        <v>443268</v>
      </c>
      <c r="K188">
        <v>2004</v>
      </c>
    </row>
    <row r="189" spans="2:11" x14ac:dyDescent="0.25">
      <c r="B189" t="s">
        <v>418</v>
      </c>
      <c r="C189" t="s">
        <v>421</v>
      </c>
      <c r="D189" t="s">
        <v>1078</v>
      </c>
      <c r="E189" t="s">
        <v>21</v>
      </c>
      <c r="F189">
        <v>0</v>
      </c>
      <c r="G189" t="s">
        <v>3286</v>
      </c>
      <c r="H189" t="s">
        <v>15</v>
      </c>
      <c r="I189">
        <v>960672</v>
      </c>
      <c r="J189">
        <v>0</v>
      </c>
      <c r="K189">
        <v>2004</v>
      </c>
    </row>
    <row r="190" spans="2:11" x14ac:dyDescent="0.25">
      <c r="B190" t="s">
        <v>420</v>
      </c>
      <c r="C190" t="s">
        <v>423</v>
      </c>
      <c r="D190" t="s">
        <v>1097</v>
      </c>
      <c r="E190" t="s">
        <v>35</v>
      </c>
      <c r="F190">
        <v>0</v>
      </c>
      <c r="G190" t="s">
        <v>3286</v>
      </c>
      <c r="H190" t="s">
        <v>11</v>
      </c>
      <c r="I190">
        <v>11451875</v>
      </c>
      <c r="J190">
        <v>0</v>
      </c>
      <c r="K190">
        <v>2004</v>
      </c>
    </row>
    <row r="191" spans="2:11" x14ac:dyDescent="0.25">
      <c r="B191" t="s">
        <v>422</v>
      </c>
      <c r="C191" t="s">
        <v>425</v>
      </c>
      <c r="D191" t="s">
        <v>1098</v>
      </c>
      <c r="E191" t="s">
        <v>35</v>
      </c>
      <c r="F191">
        <v>0</v>
      </c>
      <c r="G191" t="s">
        <v>3286</v>
      </c>
      <c r="H191" t="s">
        <v>27</v>
      </c>
      <c r="I191">
        <v>35827904</v>
      </c>
      <c r="J191">
        <v>0</v>
      </c>
      <c r="K191">
        <v>2004</v>
      </c>
    </row>
    <row r="192" spans="2:11" x14ac:dyDescent="0.25">
      <c r="B192" t="s">
        <v>424</v>
      </c>
      <c r="C192" t="s">
        <v>427</v>
      </c>
      <c r="D192" t="s">
        <v>1077</v>
      </c>
      <c r="E192" t="s">
        <v>35</v>
      </c>
      <c r="F192">
        <v>0</v>
      </c>
      <c r="G192" t="s">
        <v>3286</v>
      </c>
      <c r="H192" t="s">
        <v>93</v>
      </c>
      <c r="I192">
        <v>48198297</v>
      </c>
      <c r="J192">
        <v>9889900</v>
      </c>
      <c r="K192">
        <v>2004</v>
      </c>
    </row>
    <row r="193" spans="2:11" x14ac:dyDescent="0.25">
      <c r="B193" t="s">
        <v>426</v>
      </c>
      <c r="C193" t="s">
        <v>429</v>
      </c>
      <c r="D193" t="s">
        <v>1089</v>
      </c>
      <c r="E193" t="s">
        <v>21</v>
      </c>
      <c r="F193">
        <v>0</v>
      </c>
      <c r="G193" t="s">
        <v>3286</v>
      </c>
      <c r="H193" t="s">
        <v>15</v>
      </c>
      <c r="I193">
        <v>81081889</v>
      </c>
      <c r="J193">
        <v>1236000</v>
      </c>
      <c r="K193">
        <v>2004</v>
      </c>
    </row>
    <row r="194" spans="2:11" x14ac:dyDescent="0.25">
      <c r="B194" t="s">
        <v>428</v>
      </c>
      <c r="C194" t="s">
        <v>431</v>
      </c>
      <c r="D194" t="s">
        <v>1098</v>
      </c>
      <c r="E194" t="s">
        <v>35</v>
      </c>
      <c r="F194">
        <v>0</v>
      </c>
      <c r="G194" t="s">
        <v>3286</v>
      </c>
      <c r="H194" t="s">
        <v>432</v>
      </c>
      <c r="I194">
        <v>5443950</v>
      </c>
      <c r="J194">
        <v>0</v>
      </c>
      <c r="K194">
        <v>2004</v>
      </c>
    </row>
    <row r="195" spans="2:11" x14ac:dyDescent="0.25">
      <c r="B195" t="s">
        <v>430</v>
      </c>
      <c r="C195" t="s">
        <v>434</v>
      </c>
      <c r="D195" t="s">
        <v>1093</v>
      </c>
      <c r="E195" t="s">
        <v>122</v>
      </c>
      <c r="F195">
        <v>0</v>
      </c>
      <c r="G195" t="s">
        <v>3310</v>
      </c>
      <c r="H195" t="s">
        <v>27</v>
      </c>
      <c r="I195">
        <v>8332433</v>
      </c>
      <c r="J195">
        <v>0</v>
      </c>
      <c r="K195">
        <v>2004</v>
      </c>
    </row>
    <row r="196" spans="2:11" x14ac:dyDescent="0.25">
      <c r="B196" t="s">
        <v>433</v>
      </c>
      <c r="C196" t="s">
        <v>436</v>
      </c>
      <c r="D196" t="s">
        <v>1109</v>
      </c>
      <c r="E196" t="s">
        <v>18</v>
      </c>
      <c r="F196">
        <v>0</v>
      </c>
      <c r="G196" t="s">
        <v>1126</v>
      </c>
      <c r="H196" t="s">
        <v>11</v>
      </c>
      <c r="I196">
        <v>2640727</v>
      </c>
      <c r="J196">
        <v>387411</v>
      </c>
      <c r="K196">
        <v>2004</v>
      </c>
    </row>
    <row r="197" spans="2:11" x14ac:dyDescent="0.25">
      <c r="B197" t="s">
        <v>435</v>
      </c>
      <c r="C197" t="s">
        <v>436</v>
      </c>
      <c r="D197" t="s">
        <v>1109</v>
      </c>
      <c r="E197" t="s">
        <v>21</v>
      </c>
      <c r="F197">
        <v>0</v>
      </c>
      <c r="G197" t="s">
        <v>3286</v>
      </c>
      <c r="H197" t="s">
        <v>27</v>
      </c>
      <c r="I197">
        <v>6426759</v>
      </c>
      <c r="J197">
        <v>1069724</v>
      </c>
      <c r="K197">
        <v>2004</v>
      </c>
    </row>
    <row r="198" spans="2:11" x14ac:dyDescent="0.25">
      <c r="B198" t="s">
        <v>437</v>
      </c>
      <c r="C198" t="s">
        <v>439</v>
      </c>
      <c r="D198" t="s">
        <v>1077</v>
      </c>
      <c r="E198" t="s">
        <v>10</v>
      </c>
      <c r="F198">
        <v>0</v>
      </c>
      <c r="G198" t="s">
        <v>1126</v>
      </c>
      <c r="H198" t="s">
        <v>15</v>
      </c>
      <c r="I198">
        <v>10011716</v>
      </c>
      <c r="J198">
        <v>0</v>
      </c>
      <c r="K198">
        <v>2004</v>
      </c>
    </row>
    <row r="199" spans="2:11" x14ac:dyDescent="0.25">
      <c r="B199" t="s">
        <v>438</v>
      </c>
      <c r="C199" t="s">
        <v>441</v>
      </c>
      <c r="D199" t="s">
        <v>1078</v>
      </c>
      <c r="E199" t="s">
        <v>35</v>
      </c>
      <c r="F199">
        <v>1</v>
      </c>
      <c r="G199" t="s">
        <v>3286</v>
      </c>
      <c r="H199" t="s">
        <v>171</v>
      </c>
      <c r="I199">
        <v>6164616</v>
      </c>
      <c r="J199">
        <v>0</v>
      </c>
      <c r="K199">
        <v>2004</v>
      </c>
    </row>
    <row r="200" spans="2:11" x14ac:dyDescent="0.25">
      <c r="B200" t="s">
        <v>440</v>
      </c>
      <c r="C200" t="s">
        <v>443</v>
      </c>
      <c r="D200" t="s">
        <v>1078</v>
      </c>
      <c r="E200" t="s">
        <v>18</v>
      </c>
      <c r="F200">
        <v>0</v>
      </c>
      <c r="G200" t="s">
        <v>1126</v>
      </c>
      <c r="H200" t="s">
        <v>27</v>
      </c>
      <c r="I200">
        <v>976000</v>
      </c>
      <c r="J200">
        <v>200000</v>
      </c>
      <c r="K200">
        <v>2004</v>
      </c>
    </row>
    <row r="201" spans="2:11" x14ac:dyDescent="0.25">
      <c r="B201" t="s">
        <v>442</v>
      </c>
      <c r="C201" t="s">
        <v>445</v>
      </c>
      <c r="D201" t="s">
        <v>1086</v>
      </c>
      <c r="E201" t="s">
        <v>18</v>
      </c>
      <c r="F201">
        <v>0</v>
      </c>
      <c r="G201" t="s">
        <v>1126</v>
      </c>
      <c r="H201" t="s">
        <v>171</v>
      </c>
      <c r="I201">
        <v>2394512</v>
      </c>
      <c r="J201">
        <v>0</v>
      </c>
      <c r="K201">
        <v>2004</v>
      </c>
    </row>
    <row r="202" spans="2:11" x14ac:dyDescent="0.25">
      <c r="B202" t="s">
        <v>444</v>
      </c>
      <c r="C202" t="s">
        <v>447</v>
      </c>
      <c r="D202" t="s">
        <v>1097</v>
      </c>
      <c r="E202" t="s">
        <v>3294</v>
      </c>
      <c r="F202">
        <v>0</v>
      </c>
      <c r="G202" t="s">
        <v>1126</v>
      </c>
      <c r="H202" t="s">
        <v>146</v>
      </c>
      <c r="I202">
        <v>11439574</v>
      </c>
      <c r="J202">
        <v>3582261</v>
      </c>
      <c r="K202">
        <v>2004</v>
      </c>
    </row>
    <row r="203" spans="2:11" x14ac:dyDescent="0.25">
      <c r="B203" t="s">
        <v>446</v>
      </c>
      <c r="C203" t="s">
        <v>449</v>
      </c>
      <c r="D203" t="s">
        <v>1078</v>
      </c>
      <c r="E203" t="s">
        <v>21</v>
      </c>
      <c r="F203">
        <v>0</v>
      </c>
      <c r="G203" t="s">
        <v>3286</v>
      </c>
      <c r="H203" t="s">
        <v>93</v>
      </c>
      <c r="I203">
        <v>2089121</v>
      </c>
      <c r="J203">
        <v>0</v>
      </c>
      <c r="K203">
        <v>2004</v>
      </c>
    </row>
    <row r="204" spans="2:11" x14ac:dyDescent="0.25">
      <c r="B204" t="s">
        <v>448</v>
      </c>
      <c r="C204" t="s">
        <v>451</v>
      </c>
      <c r="D204" t="s">
        <v>1104</v>
      </c>
      <c r="E204" t="s">
        <v>14</v>
      </c>
      <c r="F204">
        <v>1</v>
      </c>
      <c r="G204" t="s">
        <v>3286</v>
      </c>
      <c r="H204" t="s">
        <v>97</v>
      </c>
      <c r="I204">
        <v>970342</v>
      </c>
      <c r="J204">
        <v>250000</v>
      </c>
      <c r="K204">
        <v>2004</v>
      </c>
    </row>
    <row r="205" spans="2:11" x14ac:dyDescent="0.25">
      <c r="B205" t="s">
        <v>450</v>
      </c>
      <c r="C205" t="s">
        <v>453</v>
      </c>
      <c r="D205" t="s">
        <v>1077</v>
      </c>
      <c r="E205" t="s">
        <v>35</v>
      </c>
      <c r="F205">
        <v>0</v>
      </c>
      <c r="G205" t="s">
        <v>3286</v>
      </c>
      <c r="H205" t="s">
        <v>15</v>
      </c>
      <c r="I205">
        <v>1405000</v>
      </c>
      <c r="J205">
        <v>200779</v>
      </c>
      <c r="K205">
        <v>2004</v>
      </c>
    </row>
    <row r="206" spans="2:11" x14ac:dyDescent="0.25">
      <c r="B206" t="s">
        <v>452</v>
      </c>
      <c r="C206" t="s">
        <v>455</v>
      </c>
      <c r="D206" t="s">
        <v>1079</v>
      </c>
      <c r="E206" t="s">
        <v>24</v>
      </c>
      <c r="F206">
        <v>2</v>
      </c>
      <c r="G206" t="s">
        <v>3286</v>
      </c>
      <c r="H206" t="s">
        <v>15</v>
      </c>
      <c r="I206">
        <v>15307225</v>
      </c>
      <c r="J206">
        <v>272088</v>
      </c>
      <c r="K206">
        <v>2004</v>
      </c>
    </row>
    <row r="207" spans="2:11" x14ac:dyDescent="0.25">
      <c r="B207" t="s">
        <v>454</v>
      </c>
      <c r="C207" t="s">
        <v>457</v>
      </c>
      <c r="D207" t="s">
        <v>1088</v>
      </c>
      <c r="E207" t="s">
        <v>35</v>
      </c>
      <c r="F207">
        <v>5</v>
      </c>
      <c r="G207" t="s">
        <v>3286</v>
      </c>
      <c r="H207" t="s">
        <v>97</v>
      </c>
      <c r="I207">
        <v>4568812</v>
      </c>
      <c r="J207">
        <v>245760</v>
      </c>
      <c r="K207">
        <v>2004</v>
      </c>
    </row>
    <row r="208" spans="2:11" x14ac:dyDescent="0.25">
      <c r="B208" t="s">
        <v>456</v>
      </c>
      <c r="C208" t="s">
        <v>459</v>
      </c>
      <c r="D208" t="s">
        <v>1084</v>
      </c>
      <c r="E208" t="s">
        <v>43</v>
      </c>
      <c r="F208">
        <v>0</v>
      </c>
      <c r="G208" t="s">
        <v>3286</v>
      </c>
      <c r="H208" t="s">
        <v>27</v>
      </c>
      <c r="I208">
        <v>893720</v>
      </c>
      <c r="J208">
        <v>435000</v>
      </c>
      <c r="K208">
        <v>2004</v>
      </c>
    </row>
    <row r="209" spans="2:11" x14ac:dyDescent="0.25">
      <c r="B209" t="s">
        <v>458</v>
      </c>
      <c r="C209" t="s">
        <v>461</v>
      </c>
      <c r="D209" t="s">
        <v>1098</v>
      </c>
      <c r="E209" t="s">
        <v>21</v>
      </c>
      <c r="F209">
        <v>0</v>
      </c>
      <c r="G209" t="s">
        <v>3286</v>
      </c>
      <c r="H209" t="s">
        <v>15</v>
      </c>
      <c r="I209">
        <v>14878898</v>
      </c>
      <c r="J209">
        <v>654724</v>
      </c>
      <c r="K209">
        <v>2004</v>
      </c>
    </row>
    <row r="210" spans="2:11" x14ac:dyDescent="0.25">
      <c r="B210" t="s">
        <v>460</v>
      </c>
      <c r="C210" t="s">
        <v>463</v>
      </c>
      <c r="D210" t="s">
        <v>1089</v>
      </c>
      <c r="E210" t="s">
        <v>21</v>
      </c>
      <c r="F210">
        <v>0</v>
      </c>
      <c r="G210" t="s">
        <v>3286</v>
      </c>
      <c r="H210" t="s">
        <v>11</v>
      </c>
      <c r="I210">
        <v>1623665</v>
      </c>
      <c r="J210">
        <v>0</v>
      </c>
      <c r="K210">
        <v>2004</v>
      </c>
    </row>
    <row r="211" spans="2:11" x14ac:dyDescent="0.25">
      <c r="B211" t="s">
        <v>462</v>
      </c>
      <c r="C211" t="s">
        <v>465</v>
      </c>
      <c r="D211" t="s">
        <v>1084</v>
      </c>
      <c r="E211" t="s">
        <v>43</v>
      </c>
      <c r="F211">
        <v>0</v>
      </c>
      <c r="G211" t="s">
        <v>3286</v>
      </c>
      <c r="H211" t="s">
        <v>15</v>
      </c>
      <c r="I211">
        <v>1545667</v>
      </c>
      <c r="J211">
        <v>0</v>
      </c>
      <c r="K211">
        <v>2004</v>
      </c>
    </row>
    <row r="212" spans="2:11" x14ac:dyDescent="0.25">
      <c r="B212" t="s">
        <v>464</v>
      </c>
      <c r="C212" t="s">
        <v>467</v>
      </c>
      <c r="D212" t="s">
        <v>1077</v>
      </c>
      <c r="E212" t="s">
        <v>468</v>
      </c>
      <c r="F212">
        <v>3</v>
      </c>
      <c r="G212" t="s">
        <v>1126</v>
      </c>
      <c r="H212" t="s">
        <v>11</v>
      </c>
      <c r="I212">
        <v>3902342</v>
      </c>
      <c r="J212">
        <v>0</v>
      </c>
      <c r="K212">
        <v>2004</v>
      </c>
    </row>
    <row r="213" spans="2:11" x14ac:dyDescent="0.25">
      <c r="B213" t="s">
        <v>466</v>
      </c>
      <c r="C213" t="s">
        <v>470</v>
      </c>
      <c r="D213" t="s">
        <v>1079</v>
      </c>
      <c r="E213" t="s">
        <v>24</v>
      </c>
      <c r="F213">
        <v>0</v>
      </c>
      <c r="G213" t="s">
        <v>3286</v>
      </c>
      <c r="H213" t="s">
        <v>15</v>
      </c>
      <c r="I213">
        <v>7913845</v>
      </c>
      <c r="J213">
        <v>387564</v>
      </c>
      <c r="K213">
        <v>2004</v>
      </c>
    </row>
    <row r="214" spans="2:11" x14ac:dyDescent="0.25">
      <c r="B214" t="s">
        <v>469</v>
      </c>
      <c r="C214" t="s">
        <v>472</v>
      </c>
      <c r="D214" t="s">
        <v>1083</v>
      </c>
      <c r="E214" t="s">
        <v>473</v>
      </c>
      <c r="F214">
        <v>1</v>
      </c>
      <c r="G214" t="s">
        <v>3310</v>
      </c>
      <c r="H214" t="s">
        <v>11</v>
      </c>
      <c r="I214">
        <v>11417962</v>
      </c>
      <c r="J214">
        <v>78919</v>
      </c>
      <c r="K214">
        <v>2004</v>
      </c>
    </row>
    <row r="215" spans="2:11" x14ac:dyDescent="0.25">
      <c r="B215" t="s">
        <v>471</v>
      </c>
      <c r="C215" t="s">
        <v>475</v>
      </c>
      <c r="D215" t="s">
        <v>1098</v>
      </c>
      <c r="E215" t="s">
        <v>21</v>
      </c>
      <c r="F215">
        <v>0</v>
      </c>
      <c r="G215" t="s">
        <v>3286</v>
      </c>
      <c r="H215" t="s">
        <v>27</v>
      </c>
      <c r="I215">
        <v>4422500</v>
      </c>
      <c r="J215">
        <v>1250000</v>
      </c>
      <c r="K215">
        <v>2004</v>
      </c>
    </row>
    <row r="216" spans="2:11" x14ac:dyDescent="0.25">
      <c r="B216" t="s">
        <v>474</v>
      </c>
      <c r="C216" t="s">
        <v>477</v>
      </c>
      <c r="D216" t="s">
        <v>1110</v>
      </c>
      <c r="E216" t="s">
        <v>35</v>
      </c>
      <c r="F216">
        <v>0</v>
      </c>
      <c r="G216" t="s">
        <v>3286</v>
      </c>
      <c r="H216" t="s">
        <v>44</v>
      </c>
      <c r="I216">
        <v>1107278</v>
      </c>
      <c r="J216">
        <v>80660</v>
      </c>
      <c r="K216">
        <v>2004</v>
      </c>
    </row>
    <row r="217" spans="2:11" x14ac:dyDescent="0.25">
      <c r="B217" t="s">
        <v>476</v>
      </c>
      <c r="C217" t="s">
        <v>479</v>
      </c>
      <c r="D217" t="s">
        <v>1098</v>
      </c>
      <c r="E217" t="s">
        <v>21</v>
      </c>
      <c r="F217">
        <v>0</v>
      </c>
      <c r="G217" t="s">
        <v>3286</v>
      </c>
      <c r="H217" t="s">
        <v>15</v>
      </c>
      <c r="I217">
        <v>6327291</v>
      </c>
      <c r="J217">
        <v>0</v>
      </c>
      <c r="K217">
        <v>2004</v>
      </c>
    </row>
    <row r="218" spans="2:11" x14ac:dyDescent="0.25">
      <c r="B218" t="s">
        <v>478</v>
      </c>
      <c r="C218" t="s">
        <v>481</v>
      </c>
      <c r="D218" t="s">
        <v>1084</v>
      </c>
      <c r="E218" t="s">
        <v>43</v>
      </c>
      <c r="F218">
        <v>0</v>
      </c>
      <c r="G218" t="s">
        <v>3286</v>
      </c>
      <c r="H218" t="s">
        <v>44</v>
      </c>
      <c r="I218">
        <v>1046232</v>
      </c>
      <c r="J218">
        <v>0</v>
      </c>
      <c r="K218">
        <v>2004</v>
      </c>
    </row>
    <row r="219" spans="2:11" x14ac:dyDescent="0.25">
      <c r="B219" t="s">
        <v>480</v>
      </c>
      <c r="C219" t="s">
        <v>483</v>
      </c>
      <c r="D219" t="s">
        <v>1095</v>
      </c>
      <c r="E219" t="s">
        <v>96</v>
      </c>
      <c r="F219">
        <v>0</v>
      </c>
      <c r="G219" t="s">
        <v>1126</v>
      </c>
      <c r="H219" t="s">
        <v>27</v>
      </c>
      <c r="I219">
        <v>5982315</v>
      </c>
      <c r="J219">
        <v>53760</v>
      </c>
      <c r="K219">
        <v>2004</v>
      </c>
    </row>
    <row r="220" spans="2:11" x14ac:dyDescent="0.25">
      <c r="B220" t="s">
        <v>482</v>
      </c>
      <c r="C220" t="s">
        <v>485</v>
      </c>
      <c r="D220" t="s">
        <v>1093</v>
      </c>
      <c r="E220" t="s">
        <v>86</v>
      </c>
      <c r="F220">
        <v>0</v>
      </c>
      <c r="G220" t="s">
        <v>1126</v>
      </c>
      <c r="H220" t="s">
        <v>27</v>
      </c>
      <c r="I220">
        <v>8990298</v>
      </c>
      <c r="J220">
        <v>294350</v>
      </c>
      <c r="K220">
        <v>2004</v>
      </c>
    </row>
    <row r="221" spans="2:11" x14ac:dyDescent="0.25">
      <c r="B221" t="s">
        <v>484</v>
      </c>
      <c r="C221" t="s">
        <v>487</v>
      </c>
      <c r="D221" t="s">
        <v>1081</v>
      </c>
      <c r="E221" t="s">
        <v>21</v>
      </c>
      <c r="F221">
        <v>0</v>
      </c>
      <c r="G221" t="s">
        <v>3286</v>
      </c>
      <c r="H221" t="s">
        <v>11</v>
      </c>
      <c r="I221">
        <v>14248322</v>
      </c>
      <c r="J221">
        <v>196196</v>
      </c>
      <c r="K221">
        <v>2004</v>
      </c>
    </row>
    <row r="222" spans="2:11" x14ac:dyDescent="0.25">
      <c r="B222" t="s">
        <v>486</v>
      </c>
      <c r="C222" t="s">
        <v>489</v>
      </c>
      <c r="D222" t="s">
        <v>1095</v>
      </c>
      <c r="E222" t="s">
        <v>96</v>
      </c>
      <c r="F222">
        <v>0</v>
      </c>
      <c r="G222" t="s">
        <v>1126</v>
      </c>
      <c r="H222" t="s">
        <v>27</v>
      </c>
      <c r="I222">
        <v>870000</v>
      </c>
      <c r="J222">
        <v>22568</v>
      </c>
      <c r="K222">
        <v>2004</v>
      </c>
    </row>
    <row r="223" spans="2:11" x14ac:dyDescent="0.25">
      <c r="B223" t="s">
        <v>488</v>
      </c>
      <c r="C223" t="s">
        <v>491</v>
      </c>
      <c r="D223" t="s">
        <v>1078</v>
      </c>
      <c r="E223" t="s">
        <v>21</v>
      </c>
      <c r="F223">
        <v>1</v>
      </c>
      <c r="G223" t="s">
        <v>3286</v>
      </c>
      <c r="H223" t="s">
        <v>27</v>
      </c>
      <c r="I223">
        <v>446550</v>
      </c>
      <c r="J223">
        <v>114460</v>
      </c>
      <c r="K223">
        <v>2004</v>
      </c>
    </row>
    <row r="224" spans="2:11" x14ac:dyDescent="0.25">
      <c r="B224" t="s">
        <v>490</v>
      </c>
      <c r="C224" t="s">
        <v>493</v>
      </c>
      <c r="D224" t="s">
        <v>1078</v>
      </c>
      <c r="E224" t="s">
        <v>18</v>
      </c>
      <c r="F224">
        <v>1</v>
      </c>
      <c r="G224" t="s">
        <v>1126</v>
      </c>
      <c r="H224" t="s">
        <v>27</v>
      </c>
      <c r="I224">
        <v>5623000</v>
      </c>
      <c r="J224">
        <v>787357</v>
      </c>
      <c r="K224">
        <v>2004</v>
      </c>
    </row>
    <row r="225" spans="2:11" x14ac:dyDescent="0.25">
      <c r="B225" t="s">
        <v>492</v>
      </c>
      <c r="C225" t="s">
        <v>495</v>
      </c>
      <c r="D225" t="s">
        <v>1079</v>
      </c>
      <c r="E225" t="s">
        <v>21</v>
      </c>
      <c r="F225">
        <v>1</v>
      </c>
      <c r="G225" t="s">
        <v>3286</v>
      </c>
      <c r="H225" t="s">
        <v>27</v>
      </c>
      <c r="I225">
        <v>6719861</v>
      </c>
      <c r="J225">
        <v>0</v>
      </c>
      <c r="K225">
        <v>2004</v>
      </c>
    </row>
    <row r="226" spans="2:11" x14ac:dyDescent="0.25">
      <c r="B226" t="s">
        <v>494</v>
      </c>
      <c r="C226" t="s">
        <v>497</v>
      </c>
      <c r="D226" t="s">
        <v>1079</v>
      </c>
      <c r="E226" t="s">
        <v>21</v>
      </c>
      <c r="F226">
        <v>0</v>
      </c>
      <c r="G226" t="s">
        <v>3286</v>
      </c>
      <c r="H226" t="s">
        <v>97</v>
      </c>
      <c r="I226">
        <v>9681004</v>
      </c>
      <c r="J226">
        <v>715955</v>
      </c>
      <c r="K226">
        <v>2004</v>
      </c>
    </row>
    <row r="227" spans="2:11" x14ac:dyDescent="0.25">
      <c r="B227" t="s">
        <v>496</v>
      </c>
      <c r="C227" t="s">
        <v>499</v>
      </c>
      <c r="D227" t="s">
        <v>1081</v>
      </c>
      <c r="E227" t="s">
        <v>21</v>
      </c>
      <c r="F227">
        <v>0</v>
      </c>
      <c r="G227" t="s">
        <v>3286</v>
      </c>
      <c r="H227" t="s">
        <v>27</v>
      </c>
      <c r="I227">
        <v>9629204</v>
      </c>
      <c r="J227">
        <v>904335</v>
      </c>
      <c r="K227">
        <v>2004</v>
      </c>
    </row>
    <row r="228" spans="2:11" x14ac:dyDescent="0.25">
      <c r="B228" t="s">
        <v>498</v>
      </c>
      <c r="C228" t="s">
        <v>501</v>
      </c>
      <c r="D228" t="s">
        <v>1084</v>
      </c>
      <c r="E228" t="s">
        <v>43</v>
      </c>
      <c r="F228">
        <v>0</v>
      </c>
      <c r="G228" t="s">
        <v>3286</v>
      </c>
      <c r="H228" t="s">
        <v>11</v>
      </c>
      <c r="I228">
        <v>1711703</v>
      </c>
      <c r="J228">
        <v>47377</v>
      </c>
      <c r="K228">
        <v>2004</v>
      </c>
    </row>
    <row r="229" spans="2:11" x14ac:dyDescent="0.25">
      <c r="B229" t="s">
        <v>500</v>
      </c>
      <c r="C229" t="s">
        <v>503</v>
      </c>
      <c r="D229" t="s">
        <v>1091</v>
      </c>
      <c r="E229" t="s">
        <v>35</v>
      </c>
      <c r="F229">
        <v>0</v>
      </c>
      <c r="G229" t="s">
        <v>3286</v>
      </c>
      <c r="H229" t="s">
        <v>61</v>
      </c>
      <c r="I229">
        <v>6217000</v>
      </c>
      <c r="J229">
        <v>149750</v>
      </c>
      <c r="K229">
        <v>2004</v>
      </c>
    </row>
    <row r="230" spans="2:11" x14ac:dyDescent="0.25">
      <c r="B230" t="s">
        <v>502</v>
      </c>
      <c r="C230" t="s">
        <v>505</v>
      </c>
      <c r="D230" t="s">
        <v>1080</v>
      </c>
      <c r="E230" t="s">
        <v>35</v>
      </c>
      <c r="F230">
        <v>0</v>
      </c>
      <c r="G230" t="s">
        <v>3286</v>
      </c>
      <c r="H230" t="s">
        <v>15</v>
      </c>
      <c r="I230">
        <v>4837028</v>
      </c>
      <c r="J230">
        <v>574600</v>
      </c>
      <c r="K230">
        <v>2004</v>
      </c>
    </row>
    <row r="231" spans="2:11" x14ac:dyDescent="0.25">
      <c r="B231" t="s">
        <v>504</v>
      </c>
      <c r="C231" t="s">
        <v>507</v>
      </c>
      <c r="D231" t="s">
        <v>1104</v>
      </c>
      <c r="E231" t="s">
        <v>361</v>
      </c>
      <c r="F231">
        <v>3</v>
      </c>
      <c r="G231" t="s">
        <v>1126</v>
      </c>
      <c r="H231" t="s">
        <v>15</v>
      </c>
      <c r="I231">
        <v>3058500</v>
      </c>
      <c r="J231">
        <v>0</v>
      </c>
      <c r="K231">
        <v>2004</v>
      </c>
    </row>
    <row r="232" spans="2:11" x14ac:dyDescent="0.25">
      <c r="B232" t="s">
        <v>506</v>
      </c>
      <c r="C232" t="s">
        <v>509</v>
      </c>
      <c r="D232" t="s">
        <v>1084</v>
      </c>
      <c r="E232" t="s">
        <v>35</v>
      </c>
      <c r="F232">
        <v>0</v>
      </c>
      <c r="G232" t="s">
        <v>3286</v>
      </c>
      <c r="H232" t="s">
        <v>44</v>
      </c>
      <c r="I232">
        <v>15204925</v>
      </c>
      <c r="J232">
        <v>217267</v>
      </c>
      <c r="K232">
        <v>2004</v>
      </c>
    </row>
    <row r="233" spans="2:11" x14ac:dyDescent="0.25">
      <c r="B233" t="s">
        <v>508</v>
      </c>
      <c r="C233" t="s">
        <v>511</v>
      </c>
      <c r="D233" t="s">
        <v>1078</v>
      </c>
      <c r="E233" t="s">
        <v>18</v>
      </c>
      <c r="F233">
        <v>0</v>
      </c>
      <c r="G233" t="s">
        <v>1126</v>
      </c>
      <c r="H233" t="s">
        <v>97</v>
      </c>
      <c r="I233">
        <v>2941300</v>
      </c>
      <c r="J233">
        <v>0</v>
      </c>
      <c r="K233">
        <v>2004</v>
      </c>
    </row>
    <row r="234" spans="2:11" x14ac:dyDescent="0.25">
      <c r="B234" t="s">
        <v>510</v>
      </c>
      <c r="C234" t="s">
        <v>513</v>
      </c>
      <c r="D234" t="s">
        <v>1098</v>
      </c>
      <c r="E234" t="s">
        <v>35</v>
      </c>
      <c r="F234">
        <v>0</v>
      </c>
      <c r="G234" t="s">
        <v>3286</v>
      </c>
      <c r="H234" t="s">
        <v>27</v>
      </c>
      <c r="I234">
        <v>14041825</v>
      </c>
      <c r="J234">
        <v>0</v>
      </c>
      <c r="K234">
        <v>2004</v>
      </c>
    </row>
    <row r="235" spans="2:11" x14ac:dyDescent="0.25">
      <c r="B235" t="s">
        <v>512</v>
      </c>
      <c r="C235" t="s">
        <v>515</v>
      </c>
      <c r="D235" t="s">
        <v>1081</v>
      </c>
      <c r="E235" t="s">
        <v>21</v>
      </c>
      <c r="F235">
        <v>0</v>
      </c>
      <c r="G235" t="s">
        <v>3286</v>
      </c>
      <c r="H235" t="s">
        <v>27</v>
      </c>
      <c r="I235">
        <v>7082067</v>
      </c>
      <c r="J235">
        <v>0</v>
      </c>
      <c r="K235">
        <v>2004</v>
      </c>
    </row>
    <row r="236" spans="2:11" x14ac:dyDescent="0.25">
      <c r="B236" t="s">
        <v>514</v>
      </c>
      <c r="C236" t="s">
        <v>517</v>
      </c>
      <c r="D236" t="s">
        <v>1093</v>
      </c>
      <c r="E236" t="s">
        <v>86</v>
      </c>
      <c r="F236">
        <v>0</v>
      </c>
      <c r="G236" t="s">
        <v>1126</v>
      </c>
      <c r="H236" t="s">
        <v>15</v>
      </c>
      <c r="I236">
        <v>1137321</v>
      </c>
      <c r="J236">
        <v>245123</v>
      </c>
      <c r="K236">
        <v>2004</v>
      </c>
    </row>
    <row r="237" spans="2:11" x14ac:dyDescent="0.25">
      <c r="B237" t="s">
        <v>516</v>
      </c>
      <c r="C237" t="s">
        <v>519</v>
      </c>
      <c r="D237" t="s">
        <v>1078</v>
      </c>
      <c r="E237" t="s">
        <v>18</v>
      </c>
      <c r="F237">
        <v>1</v>
      </c>
      <c r="G237" t="s">
        <v>1126</v>
      </c>
      <c r="H237" t="s">
        <v>27</v>
      </c>
      <c r="I237">
        <v>5307820</v>
      </c>
      <c r="J237">
        <v>0</v>
      </c>
      <c r="K237">
        <v>2004</v>
      </c>
    </row>
    <row r="238" spans="2:11" x14ac:dyDescent="0.25">
      <c r="B238" t="s">
        <v>518</v>
      </c>
      <c r="C238" t="s">
        <v>521</v>
      </c>
      <c r="D238" t="s">
        <v>1084</v>
      </c>
      <c r="E238" t="s">
        <v>43</v>
      </c>
      <c r="F238">
        <v>1</v>
      </c>
      <c r="G238" t="s">
        <v>3286</v>
      </c>
      <c r="H238" t="s">
        <v>97</v>
      </c>
      <c r="I238">
        <v>1041089</v>
      </c>
      <c r="J238">
        <v>101870</v>
      </c>
      <c r="K238">
        <v>2004</v>
      </c>
    </row>
    <row r="239" spans="2:11" x14ac:dyDescent="0.25">
      <c r="B239" t="s">
        <v>520</v>
      </c>
      <c r="C239" t="s">
        <v>523</v>
      </c>
      <c r="D239" t="s">
        <v>1081</v>
      </c>
      <c r="E239" t="s">
        <v>35</v>
      </c>
      <c r="F239">
        <v>0</v>
      </c>
      <c r="G239" t="s">
        <v>3286</v>
      </c>
      <c r="H239" t="s">
        <v>61</v>
      </c>
      <c r="I239">
        <v>4771614</v>
      </c>
      <c r="J239">
        <v>984980</v>
      </c>
      <c r="K239">
        <v>2004</v>
      </c>
    </row>
    <row r="240" spans="2:11" x14ac:dyDescent="0.25">
      <c r="B240" t="s">
        <v>522</v>
      </c>
      <c r="C240" t="s">
        <v>525</v>
      </c>
      <c r="D240" t="s">
        <v>1081</v>
      </c>
      <c r="E240" t="s">
        <v>21</v>
      </c>
      <c r="F240">
        <v>0</v>
      </c>
      <c r="G240" t="s">
        <v>3286</v>
      </c>
      <c r="H240" t="s">
        <v>11</v>
      </c>
      <c r="I240">
        <v>6993029</v>
      </c>
      <c r="J240">
        <v>489166</v>
      </c>
      <c r="K240">
        <v>2004</v>
      </c>
    </row>
    <row r="241" spans="2:11" x14ac:dyDescent="0.25">
      <c r="B241" t="s">
        <v>524</v>
      </c>
      <c r="C241" t="s">
        <v>527</v>
      </c>
      <c r="D241" t="s">
        <v>1096</v>
      </c>
      <c r="E241" t="s">
        <v>35</v>
      </c>
      <c r="F241">
        <v>0</v>
      </c>
      <c r="G241" t="s">
        <v>3286</v>
      </c>
      <c r="H241" t="s">
        <v>27</v>
      </c>
      <c r="I241">
        <v>1356192</v>
      </c>
      <c r="J241">
        <v>0</v>
      </c>
      <c r="K241">
        <v>2004</v>
      </c>
    </row>
    <row r="242" spans="2:11" x14ac:dyDescent="0.25">
      <c r="B242" t="s">
        <v>526</v>
      </c>
      <c r="C242" t="s">
        <v>529</v>
      </c>
      <c r="D242" t="s">
        <v>1084</v>
      </c>
      <c r="E242" t="s">
        <v>38</v>
      </c>
      <c r="F242">
        <v>0</v>
      </c>
      <c r="G242" t="s">
        <v>1126</v>
      </c>
      <c r="H242" t="s">
        <v>11</v>
      </c>
      <c r="I242">
        <v>2189190</v>
      </c>
      <c r="J242">
        <v>0</v>
      </c>
      <c r="K242">
        <v>2004</v>
      </c>
    </row>
    <row r="243" spans="2:11" x14ac:dyDescent="0.25">
      <c r="B243" t="s">
        <v>528</v>
      </c>
      <c r="C243" t="s">
        <v>531</v>
      </c>
      <c r="D243" t="s">
        <v>1089</v>
      </c>
      <c r="E243" t="s">
        <v>35</v>
      </c>
      <c r="F243">
        <v>0</v>
      </c>
      <c r="G243" t="s">
        <v>3286</v>
      </c>
      <c r="H243" t="s">
        <v>61</v>
      </c>
      <c r="I243">
        <v>205828008</v>
      </c>
      <c r="J243">
        <v>2500000</v>
      </c>
      <c r="K243">
        <v>2004</v>
      </c>
    </row>
    <row r="244" spans="2:11" x14ac:dyDescent="0.25">
      <c r="B244" t="s">
        <v>530</v>
      </c>
      <c r="C244" t="s">
        <v>533</v>
      </c>
      <c r="D244" t="s">
        <v>1080</v>
      </c>
      <c r="E244" t="s">
        <v>35</v>
      </c>
      <c r="F244">
        <v>2</v>
      </c>
      <c r="G244" t="s">
        <v>3286</v>
      </c>
      <c r="H244" t="s">
        <v>15</v>
      </c>
      <c r="I244">
        <v>18457408</v>
      </c>
      <c r="J244">
        <v>0</v>
      </c>
      <c r="K244">
        <v>2004</v>
      </c>
    </row>
    <row r="245" spans="2:11" x14ac:dyDescent="0.25">
      <c r="B245" t="s">
        <v>532</v>
      </c>
      <c r="C245" t="s">
        <v>535</v>
      </c>
      <c r="D245" t="s">
        <v>1080</v>
      </c>
      <c r="E245" t="s">
        <v>35</v>
      </c>
      <c r="F245">
        <v>0</v>
      </c>
      <c r="G245" t="s">
        <v>3286</v>
      </c>
      <c r="H245" t="s">
        <v>61</v>
      </c>
      <c r="I245">
        <v>5727475</v>
      </c>
      <c r="J245">
        <v>3083830</v>
      </c>
      <c r="K245">
        <v>2004</v>
      </c>
    </row>
    <row r="246" spans="2:11" x14ac:dyDescent="0.25">
      <c r="B246" t="s">
        <v>534</v>
      </c>
      <c r="C246" t="s">
        <v>537</v>
      </c>
      <c r="D246" t="s">
        <v>1078</v>
      </c>
      <c r="E246" t="s">
        <v>113</v>
      </c>
      <c r="F246">
        <v>0</v>
      </c>
      <c r="G246" t="s">
        <v>1126</v>
      </c>
      <c r="H246" t="s">
        <v>15</v>
      </c>
      <c r="I246">
        <v>43904200</v>
      </c>
      <c r="J246">
        <v>0</v>
      </c>
      <c r="K246">
        <v>2004</v>
      </c>
    </row>
    <row r="247" spans="2:11" x14ac:dyDescent="0.25">
      <c r="B247" t="s">
        <v>536</v>
      </c>
      <c r="C247" t="s">
        <v>539</v>
      </c>
      <c r="D247" t="s">
        <v>1078</v>
      </c>
      <c r="E247" t="s">
        <v>18</v>
      </c>
      <c r="F247">
        <v>0</v>
      </c>
      <c r="G247" t="s">
        <v>1126</v>
      </c>
      <c r="H247" t="s">
        <v>11</v>
      </c>
      <c r="I247">
        <v>4112560</v>
      </c>
      <c r="J247">
        <v>0</v>
      </c>
      <c r="K247">
        <v>2004</v>
      </c>
    </row>
    <row r="248" spans="2:11" x14ac:dyDescent="0.25">
      <c r="B248" t="s">
        <v>538</v>
      </c>
      <c r="C248" t="s">
        <v>541</v>
      </c>
      <c r="D248" t="s">
        <v>1095</v>
      </c>
      <c r="E248" t="s">
        <v>21</v>
      </c>
      <c r="F248">
        <v>0</v>
      </c>
      <c r="G248" t="s">
        <v>3286</v>
      </c>
      <c r="H248" t="s">
        <v>15</v>
      </c>
      <c r="I248">
        <v>3237000</v>
      </c>
      <c r="J248">
        <v>10823</v>
      </c>
      <c r="K248">
        <v>2004</v>
      </c>
    </row>
    <row r="249" spans="2:11" x14ac:dyDescent="0.25">
      <c r="B249" t="s">
        <v>540</v>
      </c>
      <c r="C249" t="s">
        <v>543</v>
      </c>
      <c r="D249" t="s">
        <v>1096</v>
      </c>
      <c r="E249" t="s">
        <v>35</v>
      </c>
      <c r="F249">
        <v>0</v>
      </c>
      <c r="G249" t="s">
        <v>3286</v>
      </c>
      <c r="H249" t="s">
        <v>15</v>
      </c>
      <c r="I249">
        <v>342751</v>
      </c>
      <c r="J249">
        <v>0</v>
      </c>
      <c r="K249">
        <v>2004</v>
      </c>
    </row>
    <row r="250" spans="2:11" x14ac:dyDescent="0.25">
      <c r="B250" t="s">
        <v>542</v>
      </c>
      <c r="C250" t="s">
        <v>545</v>
      </c>
      <c r="D250" t="s">
        <v>1097</v>
      </c>
      <c r="E250" t="s">
        <v>35</v>
      </c>
      <c r="F250">
        <v>0</v>
      </c>
      <c r="G250" t="s">
        <v>3286</v>
      </c>
      <c r="H250" t="s">
        <v>27</v>
      </c>
      <c r="I250">
        <v>1160000</v>
      </c>
      <c r="J250">
        <v>0</v>
      </c>
      <c r="K250">
        <v>2004</v>
      </c>
    </row>
    <row r="251" spans="2:11" x14ac:dyDescent="0.25">
      <c r="B251" t="s">
        <v>544</v>
      </c>
      <c r="C251" t="s">
        <v>547</v>
      </c>
      <c r="D251" t="s">
        <v>1097</v>
      </c>
      <c r="E251" t="s">
        <v>21</v>
      </c>
      <c r="F251">
        <v>3</v>
      </c>
      <c r="G251" t="s">
        <v>3286</v>
      </c>
      <c r="H251" t="s">
        <v>97</v>
      </c>
      <c r="I251">
        <v>1206000</v>
      </c>
      <c r="J251">
        <v>13401653</v>
      </c>
      <c r="K251">
        <v>2004</v>
      </c>
    </row>
    <row r="252" spans="2:11" x14ac:dyDescent="0.25">
      <c r="B252" t="s">
        <v>546</v>
      </c>
      <c r="C252" t="s">
        <v>549</v>
      </c>
      <c r="D252" t="s">
        <v>1109</v>
      </c>
      <c r="E252" t="s">
        <v>35</v>
      </c>
      <c r="F252">
        <v>0</v>
      </c>
      <c r="G252" t="s">
        <v>3286</v>
      </c>
      <c r="H252" t="s">
        <v>27</v>
      </c>
      <c r="I252">
        <v>7304760</v>
      </c>
      <c r="J252">
        <v>1916918</v>
      </c>
      <c r="K252">
        <v>2004</v>
      </c>
    </row>
    <row r="253" spans="2:11" x14ac:dyDescent="0.25">
      <c r="B253" t="s">
        <v>548</v>
      </c>
      <c r="C253" t="s">
        <v>551</v>
      </c>
      <c r="D253" t="s">
        <v>1100</v>
      </c>
      <c r="E253" t="s">
        <v>21</v>
      </c>
      <c r="F253">
        <v>0</v>
      </c>
      <c r="G253" t="s">
        <v>3286</v>
      </c>
      <c r="H253" t="s">
        <v>27</v>
      </c>
      <c r="I253">
        <v>2113856</v>
      </c>
      <c r="J253">
        <v>71932</v>
      </c>
      <c r="K253">
        <v>2004</v>
      </c>
    </row>
    <row r="254" spans="2:11" x14ac:dyDescent="0.25">
      <c r="B254" t="s">
        <v>550</v>
      </c>
      <c r="C254" t="s">
        <v>553</v>
      </c>
      <c r="D254" t="s">
        <v>1078</v>
      </c>
      <c r="E254" t="s">
        <v>18</v>
      </c>
      <c r="F254">
        <v>0</v>
      </c>
      <c r="G254" t="s">
        <v>1126</v>
      </c>
      <c r="H254" t="s">
        <v>27</v>
      </c>
      <c r="I254">
        <v>23142705</v>
      </c>
      <c r="J254">
        <v>0</v>
      </c>
      <c r="K254">
        <v>2004</v>
      </c>
    </row>
    <row r="255" spans="2:11" x14ac:dyDescent="0.25">
      <c r="B255" t="s">
        <v>552</v>
      </c>
      <c r="C255" t="s">
        <v>555</v>
      </c>
      <c r="D255" t="s">
        <v>1078</v>
      </c>
      <c r="E255" t="s">
        <v>35</v>
      </c>
      <c r="F255">
        <v>0</v>
      </c>
      <c r="G255" t="s">
        <v>3286</v>
      </c>
      <c r="H255" t="s">
        <v>61</v>
      </c>
      <c r="I255">
        <v>19127260</v>
      </c>
      <c r="J255">
        <v>0</v>
      </c>
      <c r="K255">
        <v>2004</v>
      </c>
    </row>
    <row r="256" spans="2:11" x14ac:dyDescent="0.25">
      <c r="B256" t="s">
        <v>554</v>
      </c>
      <c r="C256" t="s">
        <v>557</v>
      </c>
      <c r="D256" t="s">
        <v>1080</v>
      </c>
      <c r="E256" t="s">
        <v>35</v>
      </c>
      <c r="F256">
        <v>0</v>
      </c>
      <c r="G256" t="s">
        <v>3286</v>
      </c>
      <c r="H256" t="s">
        <v>27</v>
      </c>
      <c r="I256">
        <v>7004174</v>
      </c>
      <c r="J256">
        <v>0</v>
      </c>
      <c r="K256">
        <v>2004</v>
      </c>
    </row>
    <row r="257" spans="2:11" x14ac:dyDescent="0.25">
      <c r="B257" t="s">
        <v>556</v>
      </c>
      <c r="C257" t="s">
        <v>559</v>
      </c>
      <c r="D257" t="s">
        <v>1079</v>
      </c>
      <c r="E257" t="s">
        <v>24</v>
      </c>
      <c r="F257">
        <v>0</v>
      </c>
      <c r="G257" t="s">
        <v>3286</v>
      </c>
      <c r="H257" t="s">
        <v>27</v>
      </c>
      <c r="I257">
        <v>12494141</v>
      </c>
      <c r="J257">
        <v>0</v>
      </c>
      <c r="K257">
        <v>2004</v>
      </c>
    </row>
    <row r="258" spans="2:11" x14ac:dyDescent="0.25">
      <c r="B258" t="s">
        <v>558</v>
      </c>
      <c r="C258" t="s">
        <v>561</v>
      </c>
      <c r="D258" t="s">
        <v>1096</v>
      </c>
      <c r="E258" t="s">
        <v>35</v>
      </c>
      <c r="F258">
        <v>0</v>
      </c>
      <c r="G258" t="s">
        <v>3286</v>
      </c>
      <c r="H258" t="s">
        <v>27</v>
      </c>
      <c r="I258">
        <v>4197600</v>
      </c>
      <c r="J258">
        <v>240000</v>
      </c>
      <c r="K258">
        <v>2004</v>
      </c>
    </row>
    <row r="259" spans="2:11" x14ac:dyDescent="0.25">
      <c r="B259" t="s">
        <v>560</v>
      </c>
      <c r="C259" t="s">
        <v>563</v>
      </c>
      <c r="D259" t="s">
        <v>1077</v>
      </c>
      <c r="E259" t="s">
        <v>10</v>
      </c>
      <c r="F259">
        <v>0</v>
      </c>
      <c r="G259" t="s">
        <v>1126</v>
      </c>
      <c r="H259" t="s">
        <v>15</v>
      </c>
      <c r="I259">
        <v>8598858</v>
      </c>
      <c r="J259">
        <v>2559507</v>
      </c>
      <c r="K259">
        <v>2004</v>
      </c>
    </row>
    <row r="260" spans="2:11" x14ac:dyDescent="0.25">
      <c r="B260" t="s">
        <v>562</v>
      </c>
      <c r="C260" t="s">
        <v>565</v>
      </c>
      <c r="D260" t="s">
        <v>1088</v>
      </c>
      <c r="E260" t="s">
        <v>35</v>
      </c>
      <c r="F260">
        <v>0</v>
      </c>
      <c r="G260" t="s">
        <v>3286</v>
      </c>
      <c r="H260" t="s">
        <v>27</v>
      </c>
      <c r="I260">
        <v>5736332</v>
      </c>
      <c r="J260">
        <v>0</v>
      </c>
      <c r="K260">
        <v>2004</v>
      </c>
    </row>
    <row r="261" spans="2:11" x14ac:dyDescent="0.25">
      <c r="B261" t="s">
        <v>564</v>
      </c>
      <c r="C261" t="s">
        <v>567</v>
      </c>
      <c r="D261" t="s">
        <v>1103</v>
      </c>
      <c r="E261" t="s">
        <v>35</v>
      </c>
      <c r="F261">
        <v>0</v>
      </c>
      <c r="G261" t="s">
        <v>3286</v>
      </c>
      <c r="H261" t="s">
        <v>11</v>
      </c>
      <c r="I261">
        <v>6415254</v>
      </c>
      <c r="J261">
        <v>0</v>
      </c>
      <c r="K261">
        <v>2004</v>
      </c>
    </row>
    <row r="262" spans="2:11" x14ac:dyDescent="0.25">
      <c r="B262" t="s">
        <v>566</v>
      </c>
      <c r="C262" t="s">
        <v>569</v>
      </c>
      <c r="D262" t="s">
        <v>1092</v>
      </c>
      <c r="E262" t="s">
        <v>305</v>
      </c>
      <c r="F262">
        <v>0</v>
      </c>
      <c r="G262" t="s">
        <v>1126</v>
      </c>
      <c r="H262" t="s">
        <v>432</v>
      </c>
      <c r="I262">
        <v>546569007</v>
      </c>
      <c r="J262">
        <v>63920476</v>
      </c>
      <c r="K262">
        <v>2004</v>
      </c>
    </row>
    <row r="263" spans="2:11" x14ac:dyDescent="0.25">
      <c r="B263" t="s">
        <v>568</v>
      </c>
      <c r="C263" t="s">
        <v>571</v>
      </c>
      <c r="D263" t="s">
        <v>1083</v>
      </c>
      <c r="E263" t="s">
        <v>43</v>
      </c>
      <c r="F263">
        <v>20</v>
      </c>
      <c r="G263" t="s">
        <v>3286</v>
      </c>
      <c r="H263" t="s">
        <v>27</v>
      </c>
      <c r="I263">
        <v>5190249</v>
      </c>
      <c r="J263">
        <v>10330</v>
      </c>
      <c r="K263">
        <v>2004</v>
      </c>
    </row>
    <row r="264" spans="2:11" x14ac:dyDescent="0.25">
      <c r="B264" t="s">
        <v>570</v>
      </c>
      <c r="C264" t="s">
        <v>573</v>
      </c>
      <c r="D264" t="s">
        <v>1093</v>
      </c>
      <c r="E264" t="s">
        <v>21</v>
      </c>
      <c r="F264">
        <v>1</v>
      </c>
      <c r="G264" t="s">
        <v>3286</v>
      </c>
      <c r="H264" t="s">
        <v>15</v>
      </c>
      <c r="I264">
        <v>4535938</v>
      </c>
      <c r="J264">
        <v>0</v>
      </c>
      <c r="K264">
        <v>2004</v>
      </c>
    </row>
    <row r="265" spans="2:11" x14ac:dyDescent="0.25">
      <c r="B265" t="s">
        <v>572</v>
      </c>
      <c r="C265" t="s">
        <v>575</v>
      </c>
      <c r="D265" t="s">
        <v>1084</v>
      </c>
      <c r="E265" t="s">
        <v>43</v>
      </c>
      <c r="F265">
        <v>0</v>
      </c>
      <c r="G265" t="s">
        <v>3286</v>
      </c>
      <c r="H265" t="s">
        <v>61</v>
      </c>
      <c r="I265">
        <v>2705606</v>
      </c>
      <c r="J265">
        <v>332383</v>
      </c>
      <c r="K265">
        <v>2004</v>
      </c>
    </row>
    <row r="266" spans="2:11" x14ac:dyDescent="0.25">
      <c r="B266" t="s">
        <v>574</v>
      </c>
      <c r="C266" t="s">
        <v>577</v>
      </c>
      <c r="D266" t="s">
        <v>1095</v>
      </c>
      <c r="E266" t="s">
        <v>96</v>
      </c>
      <c r="F266">
        <v>0</v>
      </c>
      <c r="G266" t="s">
        <v>1126</v>
      </c>
      <c r="H266" t="s">
        <v>27</v>
      </c>
      <c r="I266">
        <v>384400</v>
      </c>
      <c r="J266">
        <v>32000</v>
      </c>
      <c r="K266">
        <v>2004</v>
      </c>
    </row>
    <row r="267" spans="2:11" x14ac:dyDescent="0.25">
      <c r="B267" t="s">
        <v>576</v>
      </c>
      <c r="C267" t="s">
        <v>579</v>
      </c>
      <c r="D267" t="s">
        <v>1095</v>
      </c>
      <c r="E267" t="s">
        <v>21</v>
      </c>
      <c r="F267">
        <v>0</v>
      </c>
      <c r="G267" t="s">
        <v>3286</v>
      </c>
      <c r="H267" t="s">
        <v>97</v>
      </c>
      <c r="I267">
        <v>818420</v>
      </c>
      <c r="J267">
        <v>69086</v>
      </c>
      <c r="K267">
        <v>2004</v>
      </c>
    </row>
    <row r="268" spans="2:11" x14ac:dyDescent="0.25">
      <c r="B268" t="s">
        <v>578</v>
      </c>
      <c r="C268" t="s">
        <v>581</v>
      </c>
      <c r="D268" t="s">
        <v>1093</v>
      </c>
      <c r="E268" t="s">
        <v>86</v>
      </c>
      <c r="F268">
        <v>1</v>
      </c>
      <c r="G268" t="s">
        <v>1126</v>
      </c>
      <c r="H268" t="s">
        <v>11</v>
      </c>
      <c r="I268">
        <v>6336271</v>
      </c>
      <c r="J268">
        <v>0</v>
      </c>
      <c r="K268">
        <v>2004</v>
      </c>
    </row>
    <row r="269" spans="2:11" x14ac:dyDescent="0.25">
      <c r="B269" t="s">
        <v>580</v>
      </c>
      <c r="C269" t="s">
        <v>583</v>
      </c>
      <c r="D269" t="s">
        <v>1098</v>
      </c>
      <c r="E269" t="s">
        <v>21</v>
      </c>
      <c r="F269">
        <v>0</v>
      </c>
      <c r="G269" t="s">
        <v>3286</v>
      </c>
      <c r="H269" t="s">
        <v>44</v>
      </c>
      <c r="I269">
        <v>5183173</v>
      </c>
      <c r="J269">
        <v>986766</v>
      </c>
      <c r="K269">
        <v>2004</v>
      </c>
    </row>
    <row r="270" spans="2:11" x14ac:dyDescent="0.25">
      <c r="B270" t="s">
        <v>582</v>
      </c>
      <c r="C270" t="s">
        <v>585</v>
      </c>
      <c r="D270" t="s">
        <v>1078</v>
      </c>
      <c r="E270" t="s">
        <v>30</v>
      </c>
      <c r="F270">
        <v>10</v>
      </c>
      <c r="G270" t="s">
        <v>3286</v>
      </c>
      <c r="H270" t="s">
        <v>15</v>
      </c>
      <c r="I270">
        <v>651000</v>
      </c>
      <c r="J270">
        <v>260630</v>
      </c>
      <c r="K270">
        <v>2004</v>
      </c>
    </row>
    <row r="271" spans="2:11" x14ac:dyDescent="0.25">
      <c r="B271" t="s">
        <v>584</v>
      </c>
      <c r="C271" t="s">
        <v>587</v>
      </c>
      <c r="D271" t="s">
        <v>1077</v>
      </c>
      <c r="E271" t="s">
        <v>35</v>
      </c>
      <c r="F271">
        <v>1</v>
      </c>
      <c r="G271" t="s">
        <v>3286</v>
      </c>
      <c r="H271" t="s">
        <v>27</v>
      </c>
      <c r="I271">
        <v>136912161</v>
      </c>
      <c r="J271">
        <v>300414</v>
      </c>
      <c r="K271">
        <v>2004</v>
      </c>
    </row>
    <row r="272" spans="2:11" x14ac:dyDescent="0.25">
      <c r="B272" t="s">
        <v>586</v>
      </c>
      <c r="C272" t="s">
        <v>589</v>
      </c>
      <c r="D272" t="s">
        <v>1098</v>
      </c>
      <c r="E272" t="s">
        <v>21</v>
      </c>
      <c r="F272">
        <v>0</v>
      </c>
      <c r="G272" t="s">
        <v>3286</v>
      </c>
      <c r="H272" t="s">
        <v>15</v>
      </c>
      <c r="I272">
        <v>4510192</v>
      </c>
      <c r="J272">
        <v>947000</v>
      </c>
      <c r="K272">
        <v>2004</v>
      </c>
    </row>
    <row r="273" spans="2:11" x14ac:dyDescent="0.25">
      <c r="B273" t="s">
        <v>588</v>
      </c>
      <c r="C273" t="s">
        <v>591</v>
      </c>
      <c r="D273" t="s">
        <v>1098</v>
      </c>
      <c r="E273" t="s">
        <v>21</v>
      </c>
      <c r="F273">
        <v>0</v>
      </c>
      <c r="G273" t="s">
        <v>3286</v>
      </c>
      <c r="H273" t="s">
        <v>15</v>
      </c>
      <c r="I273">
        <v>7414005</v>
      </c>
      <c r="J273">
        <v>88719</v>
      </c>
      <c r="K273">
        <v>2004</v>
      </c>
    </row>
    <row r="274" spans="2:11" x14ac:dyDescent="0.25">
      <c r="B274" t="s">
        <v>590</v>
      </c>
      <c r="C274" t="s">
        <v>593</v>
      </c>
      <c r="D274" t="s">
        <v>1079</v>
      </c>
      <c r="E274" t="s">
        <v>53</v>
      </c>
      <c r="F274">
        <v>0</v>
      </c>
      <c r="G274" t="s">
        <v>1126</v>
      </c>
      <c r="H274" t="s">
        <v>27</v>
      </c>
      <c r="I274">
        <v>52230281</v>
      </c>
      <c r="J274">
        <v>12332651</v>
      </c>
      <c r="K274">
        <v>2004</v>
      </c>
    </row>
    <row r="275" spans="2:11" x14ac:dyDescent="0.25">
      <c r="B275" t="s">
        <v>592</v>
      </c>
      <c r="C275" t="s">
        <v>595</v>
      </c>
      <c r="D275" t="s">
        <v>1078</v>
      </c>
      <c r="E275" t="s">
        <v>18</v>
      </c>
      <c r="F275">
        <v>0</v>
      </c>
      <c r="G275" t="s">
        <v>1126</v>
      </c>
      <c r="H275" t="s">
        <v>11</v>
      </c>
      <c r="I275">
        <v>2916963</v>
      </c>
      <c r="J275">
        <v>246079</v>
      </c>
      <c r="K275">
        <v>2004</v>
      </c>
    </row>
    <row r="276" spans="2:11" x14ac:dyDescent="0.25">
      <c r="B276" t="s">
        <v>594</v>
      </c>
      <c r="C276" t="s">
        <v>597</v>
      </c>
      <c r="D276" t="s">
        <v>1104</v>
      </c>
      <c r="E276" t="s">
        <v>35</v>
      </c>
      <c r="F276">
        <v>0</v>
      </c>
      <c r="G276" t="s">
        <v>3286</v>
      </c>
      <c r="H276" t="s">
        <v>27</v>
      </c>
      <c r="I276">
        <v>3328161</v>
      </c>
      <c r="J276">
        <v>0</v>
      </c>
      <c r="K276">
        <v>2004</v>
      </c>
    </row>
    <row r="277" spans="2:11" x14ac:dyDescent="0.25">
      <c r="B277" t="s">
        <v>596</v>
      </c>
      <c r="C277" t="s">
        <v>599</v>
      </c>
      <c r="D277" t="s">
        <v>1078</v>
      </c>
      <c r="E277" t="s">
        <v>21</v>
      </c>
      <c r="F277">
        <v>0</v>
      </c>
      <c r="G277" t="s">
        <v>3286</v>
      </c>
      <c r="H277" t="s">
        <v>146</v>
      </c>
      <c r="I277">
        <v>11589733</v>
      </c>
      <c r="J277">
        <v>0</v>
      </c>
      <c r="K277">
        <v>2004</v>
      </c>
    </row>
    <row r="278" spans="2:11" x14ac:dyDescent="0.25">
      <c r="B278" t="s">
        <v>598</v>
      </c>
      <c r="C278" t="s">
        <v>601</v>
      </c>
      <c r="D278" t="s">
        <v>1093</v>
      </c>
      <c r="E278" t="s">
        <v>86</v>
      </c>
      <c r="F278">
        <v>9</v>
      </c>
      <c r="G278" t="s">
        <v>1126</v>
      </c>
      <c r="H278" t="s">
        <v>81</v>
      </c>
      <c r="I278">
        <v>5525834</v>
      </c>
      <c r="J278">
        <v>1012986</v>
      </c>
      <c r="K278">
        <v>2004</v>
      </c>
    </row>
    <row r="279" spans="2:11" x14ac:dyDescent="0.25">
      <c r="B279" t="s">
        <v>600</v>
      </c>
      <c r="C279" t="s">
        <v>603</v>
      </c>
      <c r="D279" t="s">
        <v>1104</v>
      </c>
      <c r="E279" t="s">
        <v>21</v>
      </c>
      <c r="F279">
        <v>0</v>
      </c>
      <c r="G279" t="s">
        <v>3286</v>
      </c>
      <c r="H279" t="s">
        <v>15</v>
      </c>
      <c r="I279">
        <v>500000</v>
      </c>
      <c r="J279">
        <v>460000</v>
      </c>
      <c r="K279">
        <v>2004</v>
      </c>
    </row>
    <row r="280" spans="2:11" x14ac:dyDescent="0.25">
      <c r="B280" t="s">
        <v>602</v>
      </c>
      <c r="C280" t="s">
        <v>605</v>
      </c>
      <c r="D280" t="s">
        <v>1096</v>
      </c>
      <c r="E280" t="s">
        <v>60</v>
      </c>
      <c r="F280">
        <v>0</v>
      </c>
      <c r="G280" t="s">
        <v>3309</v>
      </c>
      <c r="H280" t="s">
        <v>15</v>
      </c>
      <c r="I280">
        <v>1694686</v>
      </c>
      <c r="J280">
        <v>0</v>
      </c>
      <c r="K280">
        <v>2004</v>
      </c>
    </row>
    <row r="281" spans="2:11" x14ac:dyDescent="0.25">
      <c r="B281" t="s">
        <v>604</v>
      </c>
      <c r="C281" t="s">
        <v>607</v>
      </c>
      <c r="D281" t="s">
        <v>1079</v>
      </c>
      <c r="E281" t="s">
        <v>35</v>
      </c>
      <c r="F281">
        <v>0</v>
      </c>
      <c r="G281" t="s">
        <v>3286</v>
      </c>
      <c r="H281" t="s">
        <v>11</v>
      </c>
      <c r="I281">
        <v>28468000</v>
      </c>
      <c r="J281">
        <v>0</v>
      </c>
      <c r="K281">
        <v>2004</v>
      </c>
    </row>
    <row r="282" spans="2:11" x14ac:dyDescent="0.25">
      <c r="B282" t="s">
        <v>606</v>
      </c>
      <c r="C282" t="s">
        <v>609</v>
      </c>
      <c r="D282" t="s">
        <v>1097</v>
      </c>
      <c r="E282" t="s">
        <v>35</v>
      </c>
      <c r="F282">
        <v>0</v>
      </c>
      <c r="G282" t="s">
        <v>3286</v>
      </c>
      <c r="H282" t="s">
        <v>15</v>
      </c>
      <c r="I282">
        <v>6187039</v>
      </c>
      <c r="J282">
        <v>397195</v>
      </c>
      <c r="K282">
        <v>2004</v>
      </c>
    </row>
    <row r="283" spans="2:11" x14ac:dyDescent="0.25">
      <c r="B283" t="s">
        <v>608</v>
      </c>
      <c r="C283" t="s">
        <v>611</v>
      </c>
      <c r="D283" t="s">
        <v>1079</v>
      </c>
      <c r="E283" t="s">
        <v>24</v>
      </c>
      <c r="F283">
        <v>2</v>
      </c>
      <c r="G283" t="s">
        <v>3286</v>
      </c>
      <c r="H283" t="s">
        <v>15</v>
      </c>
      <c r="I283">
        <v>8842586</v>
      </c>
      <c r="J283">
        <v>986985</v>
      </c>
      <c r="K283">
        <v>2004</v>
      </c>
    </row>
    <row r="284" spans="2:11" x14ac:dyDescent="0.25">
      <c r="B284" t="s">
        <v>610</v>
      </c>
      <c r="C284" t="s">
        <v>613</v>
      </c>
      <c r="D284" t="s">
        <v>1079</v>
      </c>
      <c r="E284" t="s">
        <v>35</v>
      </c>
      <c r="F284">
        <v>0</v>
      </c>
      <c r="G284" t="s">
        <v>3286</v>
      </c>
      <c r="H284" t="s">
        <v>61</v>
      </c>
      <c r="I284">
        <v>36937860</v>
      </c>
      <c r="J284">
        <v>764653</v>
      </c>
      <c r="K284">
        <v>2004</v>
      </c>
    </row>
    <row r="285" spans="2:11" x14ac:dyDescent="0.25">
      <c r="B285" t="s">
        <v>612</v>
      </c>
      <c r="C285" t="s">
        <v>615</v>
      </c>
      <c r="D285" t="s">
        <v>1097</v>
      </c>
      <c r="E285" t="s">
        <v>35</v>
      </c>
      <c r="F285">
        <v>0</v>
      </c>
      <c r="G285" t="s">
        <v>3286</v>
      </c>
      <c r="H285" t="s">
        <v>61</v>
      </c>
      <c r="I285">
        <v>5230246</v>
      </c>
      <c r="J285">
        <v>1046888</v>
      </c>
      <c r="K285">
        <v>2004</v>
      </c>
    </row>
    <row r="286" spans="2:11" x14ac:dyDescent="0.25">
      <c r="B286" t="s">
        <v>614</v>
      </c>
      <c r="C286" t="s">
        <v>617</v>
      </c>
      <c r="D286" t="s">
        <v>1095</v>
      </c>
      <c r="E286" t="s">
        <v>35</v>
      </c>
      <c r="F286">
        <v>0</v>
      </c>
      <c r="G286" t="s">
        <v>3286</v>
      </c>
      <c r="H286" t="s">
        <v>15</v>
      </c>
      <c r="I286">
        <v>459812</v>
      </c>
      <c r="J286">
        <v>0</v>
      </c>
      <c r="K286">
        <v>2004</v>
      </c>
    </row>
    <row r="287" spans="2:11" x14ac:dyDescent="0.25">
      <c r="B287" t="s">
        <v>616</v>
      </c>
      <c r="C287" t="s">
        <v>619</v>
      </c>
      <c r="D287" t="s">
        <v>1081</v>
      </c>
      <c r="E287" t="s">
        <v>21</v>
      </c>
      <c r="F287">
        <v>0</v>
      </c>
      <c r="G287" t="s">
        <v>3286</v>
      </c>
      <c r="H287" t="s">
        <v>11</v>
      </c>
      <c r="I287">
        <v>5734998</v>
      </c>
      <c r="J287">
        <v>664908</v>
      </c>
      <c r="K287">
        <v>2004</v>
      </c>
    </row>
    <row r="288" spans="2:11" x14ac:dyDescent="0.25">
      <c r="B288" t="s">
        <v>618</v>
      </c>
      <c r="C288" t="s">
        <v>621</v>
      </c>
      <c r="D288" t="s">
        <v>1083</v>
      </c>
      <c r="E288" t="s">
        <v>43</v>
      </c>
      <c r="F288">
        <v>0</v>
      </c>
      <c r="G288" t="s">
        <v>3286</v>
      </c>
      <c r="H288" t="s">
        <v>11</v>
      </c>
      <c r="I288">
        <v>1818560</v>
      </c>
      <c r="J288">
        <v>993202</v>
      </c>
      <c r="K288">
        <v>2004</v>
      </c>
    </row>
    <row r="289" spans="2:11" x14ac:dyDescent="0.25">
      <c r="B289" t="s">
        <v>620</v>
      </c>
      <c r="C289" t="s">
        <v>623</v>
      </c>
      <c r="D289" t="s">
        <v>1084</v>
      </c>
      <c r="E289" t="s">
        <v>43</v>
      </c>
      <c r="F289">
        <v>0</v>
      </c>
      <c r="G289" t="s">
        <v>3286</v>
      </c>
      <c r="H289" t="s">
        <v>97</v>
      </c>
      <c r="I289">
        <v>7545592</v>
      </c>
      <c r="J289">
        <v>1036080</v>
      </c>
      <c r="K289">
        <v>2004</v>
      </c>
    </row>
    <row r="290" spans="2:11" x14ac:dyDescent="0.25">
      <c r="B290" t="s">
        <v>622</v>
      </c>
      <c r="C290" t="s">
        <v>625</v>
      </c>
      <c r="D290" t="s">
        <v>1092</v>
      </c>
      <c r="E290" t="s">
        <v>305</v>
      </c>
      <c r="F290">
        <v>1</v>
      </c>
      <c r="G290" t="s">
        <v>1126</v>
      </c>
      <c r="H290" t="s">
        <v>146</v>
      </c>
      <c r="I290">
        <v>5121291</v>
      </c>
      <c r="J290">
        <v>1991138</v>
      </c>
      <c r="K290">
        <v>2004</v>
      </c>
    </row>
    <row r="291" spans="2:11" x14ac:dyDescent="0.25">
      <c r="B291" t="s">
        <v>624</v>
      </c>
      <c r="C291" t="s">
        <v>627</v>
      </c>
      <c r="D291" t="s">
        <v>1077</v>
      </c>
      <c r="E291" t="s">
        <v>35</v>
      </c>
      <c r="F291">
        <v>0</v>
      </c>
      <c r="G291" t="s">
        <v>3286</v>
      </c>
      <c r="H291" t="s">
        <v>15</v>
      </c>
      <c r="I291">
        <v>15941801</v>
      </c>
      <c r="J291">
        <v>681000</v>
      </c>
      <c r="K291">
        <v>2004</v>
      </c>
    </row>
    <row r="292" spans="2:11" x14ac:dyDescent="0.25">
      <c r="B292" t="s">
        <v>626</v>
      </c>
      <c r="C292" t="s">
        <v>629</v>
      </c>
      <c r="D292" t="s">
        <v>1088</v>
      </c>
      <c r="E292" t="s">
        <v>35</v>
      </c>
      <c r="F292">
        <v>0</v>
      </c>
      <c r="G292" t="s">
        <v>3286</v>
      </c>
      <c r="H292" t="s">
        <v>27</v>
      </c>
      <c r="I292">
        <v>121295000</v>
      </c>
      <c r="J292">
        <v>0</v>
      </c>
      <c r="K292">
        <v>2004</v>
      </c>
    </row>
    <row r="293" spans="2:11" x14ac:dyDescent="0.25">
      <c r="B293" t="s">
        <v>628</v>
      </c>
      <c r="C293" t="s">
        <v>631</v>
      </c>
      <c r="D293" t="s">
        <v>1080</v>
      </c>
      <c r="E293" t="s">
        <v>21</v>
      </c>
      <c r="F293">
        <v>0</v>
      </c>
      <c r="G293" t="s">
        <v>3286</v>
      </c>
      <c r="H293" t="s">
        <v>11</v>
      </c>
      <c r="I293">
        <v>9730221</v>
      </c>
      <c r="J293">
        <v>719633</v>
      </c>
      <c r="K293">
        <v>2004</v>
      </c>
    </row>
    <row r="294" spans="2:11" x14ac:dyDescent="0.25">
      <c r="B294" t="s">
        <v>630</v>
      </c>
      <c r="C294" t="s">
        <v>633</v>
      </c>
      <c r="D294" t="s">
        <v>1091</v>
      </c>
      <c r="E294" t="s">
        <v>60</v>
      </c>
      <c r="F294">
        <v>0</v>
      </c>
      <c r="G294" t="s">
        <v>3309</v>
      </c>
      <c r="H294" t="s">
        <v>11</v>
      </c>
      <c r="I294">
        <v>6139045</v>
      </c>
      <c r="J294">
        <v>230415</v>
      </c>
      <c r="K294">
        <v>2004</v>
      </c>
    </row>
    <row r="295" spans="2:11" x14ac:dyDescent="0.25">
      <c r="B295" t="s">
        <v>632</v>
      </c>
      <c r="C295" t="s">
        <v>635</v>
      </c>
      <c r="D295" t="s">
        <v>1096</v>
      </c>
      <c r="E295" t="s">
        <v>351</v>
      </c>
      <c r="F295">
        <v>0</v>
      </c>
      <c r="G295" t="s">
        <v>1126</v>
      </c>
      <c r="H295" t="s">
        <v>93</v>
      </c>
      <c r="I295">
        <v>1467028</v>
      </c>
      <c r="J295">
        <v>0</v>
      </c>
      <c r="K295">
        <v>2004</v>
      </c>
    </row>
    <row r="296" spans="2:11" x14ac:dyDescent="0.25">
      <c r="B296" t="s">
        <v>634</v>
      </c>
      <c r="C296" t="s">
        <v>637</v>
      </c>
      <c r="D296" t="s">
        <v>637</v>
      </c>
      <c r="E296" t="s">
        <v>3295</v>
      </c>
      <c r="F296">
        <v>0</v>
      </c>
      <c r="G296" t="s">
        <v>1126</v>
      </c>
      <c r="H296" t="s">
        <v>11</v>
      </c>
      <c r="I296">
        <v>3945099</v>
      </c>
      <c r="J296">
        <v>103145</v>
      </c>
      <c r="K296">
        <v>2004</v>
      </c>
    </row>
    <row r="297" spans="2:11" x14ac:dyDescent="0.25">
      <c r="B297" t="s">
        <v>636</v>
      </c>
      <c r="C297" t="s">
        <v>639</v>
      </c>
      <c r="D297" t="s">
        <v>1078</v>
      </c>
      <c r="E297" t="s">
        <v>18</v>
      </c>
      <c r="F297">
        <v>1</v>
      </c>
      <c r="G297" t="s">
        <v>1126</v>
      </c>
      <c r="H297" t="s">
        <v>15</v>
      </c>
      <c r="I297">
        <v>614485</v>
      </c>
      <c r="J297">
        <v>130918</v>
      </c>
      <c r="K297">
        <v>2004</v>
      </c>
    </row>
    <row r="298" spans="2:11" x14ac:dyDescent="0.25">
      <c r="B298" t="s">
        <v>638</v>
      </c>
      <c r="C298" t="s">
        <v>641</v>
      </c>
      <c r="D298" t="s">
        <v>1079</v>
      </c>
      <c r="E298" t="s">
        <v>21</v>
      </c>
      <c r="F298">
        <v>0</v>
      </c>
      <c r="G298" t="s">
        <v>3286</v>
      </c>
      <c r="H298" t="s">
        <v>61</v>
      </c>
      <c r="I298">
        <v>1960659</v>
      </c>
      <c r="J298">
        <v>5585583</v>
      </c>
      <c r="K298">
        <v>2004</v>
      </c>
    </row>
    <row r="299" spans="2:11" x14ac:dyDescent="0.25">
      <c r="B299" t="s">
        <v>640</v>
      </c>
      <c r="C299" t="s">
        <v>643</v>
      </c>
      <c r="D299" t="s">
        <v>1104</v>
      </c>
      <c r="E299" t="s">
        <v>35</v>
      </c>
      <c r="F299">
        <v>0</v>
      </c>
      <c r="G299" t="s">
        <v>3286</v>
      </c>
      <c r="H299" t="s">
        <v>44</v>
      </c>
      <c r="I299">
        <v>9238423</v>
      </c>
      <c r="J299">
        <v>364452</v>
      </c>
      <c r="K299">
        <v>2004</v>
      </c>
    </row>
    <row r="300" spans="2:11" x14ac:dyDescent="0.25">
      <c r="B300" t="s">
        <v>642</v>
      </c>
      <c r="C300" t="s">
        <v>645</v>
      </c>
      <c r="D300" t="s">
        <v>1078</v>
      </c>
      <c r="E300" t="s">
        <v>21</v>
      </c>
      <c r="F300">
        <v>0</v>
      </c>
      <c r="G300" t="s">
        <v>3286</v>
      </c>
      <c r="H300" t="s">
        <v>27</v>
      </c>
      <c r="I300">
        <v>5899232</v>
      </c>
      <c r="J300">
        <v>0</v>
      </c>
      <c r="K300">
        <v>2004</v>
      </c>
    </row>
    <row r="301" spans="2:11" x14ac:dyDescent="0.25">
      <c r="B301" t="s">
        <v>644</v>
      </c>
      <c r="C301" t="s">
        <v>647</v>
      </c>
      <c r="D301" t="s">
        <v>1089</v>
      </c>
      <c r="E301" t="s">
        <v>200</v>
      </c>
      <c r="F301">
        <v>1</v>
      </c>
      <c r="G301" t="s">
        <v>1126</v>
      </c>
      <c r="H301" t="s">
        <v>11</v>
      </c>
      <c r="I301">
        <v>9842137</v>
      </c>
      <c r="J301">
        <v>1176489</v>
      </c>
      <c r="K301">
        <v>2004</v>
      </c>
    </row>
    <row r="302" spans="2:11" x14ac:dyDescent="0.25">
      <c r="B302" t="s">
        <v>646</v>
      </c>
      <c r="C302" t="s">
        <v>649</v>
      </c>
      <c r="D302" t="s">
        <v>1078</v>
      </c>
      <c r="E302" t="s">
        <v>30</v>
      </c>
      <c r="F302">
        <v>8</v>
      </c>
      <c r="G302" t="s">
        <v>3286</v>
      </c>
      <c r="H302" t="s">
        <v>27</v>
      </c>
      <c r="I302">
        <v>28462566</v>
      </c>
      <c r="J302">
        <v>0</v>
      </c>
      <c r="K302">
        <v>2004</v>
      </c>
    </row>
    <row r="303" spans="2:11" x14ac:dyDescent="0.25">
      <c r="B303" t="s">
        <v>648</v>
      </c>
      <c r="C303" t="s">
        <v>651</v>
      </c>
      <c r="D303" t="s">
        <v>1077</v>
      </c>
      <c r="E303" t="s">
        <v>35</v>
      </c>
      <c r="F303">
        <v>0</v>
      </c>
      <c r="G303" t="s">
        <v>3286</v>
      </c>
      <c r="H303" t="s">
        <v>97</v>
      </c>
      <c r="I303">
        <v>138545000</v>
      </c>
      <c r="J303">
        <v>11559000</v>
      </c>
      <c r="K303">
        <v>2004</v>
      </c>
    </row>
    <row r="304" spans="2:11" x14ac:dyDescent="0.25">
      <c r="B304" t="s">
        <v>650</v>
      </c>
      <c r="C304" t="s">
        <v>652</v>
      </c>
      <c r="D304" t="s">
        <v>1093</v>
      </c>
      <c r="E304" t="s">
        <v>86</v>
      </c>
      <c r="F304">
        <v>7</v>
      </c>
      <c r="G304" t="s">
        <v>1126</v>
      </c>
      <c r="H304" t="s">
        <v>11</v>
      </c>
      <c r="I304">
        <v>8768340</v>
      </c>
      <c r="J304">
        <v>22041400</v>
      </c>
      <c r="K304">
        <v>2004</v>
      </c>
    </row>
    <row r="305" spans="2:11" x14ac:dyDescent="0.25">
      <c r="B305" t="s">
        <v>269</v>
      </c>
      <c r="C305" t="s">
        <v>654</v>
      </c>
      <c r="D305" t="s">
        <v>1093</v>
      </c>
      <c r="E305" t="s">
        <v>35</v>
      </c>
      <c r="F305">
        <v>0</v>
      </c>
      <c r="G305" t="s">
        <v>3286</v>
      </c>
      <c r="H305" t="s">
        <v>11</v>
      </c>
      <c r="I305">
        <v>1859000</v>
      </c>
      <c r="J305">
        <v>300000</v>
      </c>
      <c r="K305">
        <v>2004</v>
      </c>
    </row>
    <row r="306" spans="2:11" x14ac:dyDescent="0.25">
      <c r="B306" t="s">
        <v>653</v>
      </c>
      <c r="C306" t="s">
        <v>656</v>
      </c>
      <c r="D306" t="s">
        <v>1092</v>
      </c>
      <c r="E306" t="s">
        <v>305</v>
      </c>
      <c r="F306">
        <v>0</v>
      </c>
      <c r="G306" t="s">
        <v>1126</v>
      </c>
      <c r="H306" t="s">
        <v>15</v>
      </c>
      <c r="I306">
        <v>14420628</v>
      </c>
      <c r="J306">
        <v>0</v>
      </c>
      <c r="K306">
        <v>2004</v>
      </c>
    </row>
    <row r="307" spans="2:11" x14ac:dyDescent="0.25">
      <c r="B307" t="s">
        <v>655</v>
      </c>
      <c r="C307" t="s">
        <v>658</v>
      </c>
      <c r="D307" t="s">
        <v>1092</v>
      </c>
      <c r="E307" t="s">
        <v>305</v>
      </c>
      <c r="F307">
        <v>1</v>
      </c>
      <c r="G307" t="s">
        <v>1126</v>
      </c>
      <c r="H307" t="s">
        <v>97</v>
      </c>
      <c r="I307">
        <v>9537668</v>
      </c>
      <c r="J307">
        <v>156696</v>
      </c>
      <c r="K307">
        <v>2004</v>
      </c>
    </row>
    <row r="308" spans="2:11" x14ac:dyDescent="0.25">
      <c r="B308" t="s">
        <v>657</v>
      </c>
      <c r="C308" t="s">
        <v>660</v>
      </c>
      <c r="D308" t="s">
        <v>1092</v>
      </c>
      <c r="E308" t="s">
        <v>305</v>
      </c>
      <c r="F308">
        <v>0</v>
      </c>
      <c r="G308" t="s">
        <v>1126</v>
      </c>
      <c r="H308" t="s">
        <v>15</v>
      </c>
      <c r="I308">
        <v>27444755</v>
      </c>
      <c r="J308">
        <v>0</v>
      </c>
      <c r="K308">
        <v>2004</v>
      </c>
    </row>
    <row r="309" spans="2:11" x14ac:dyDescent="0.25">
      <c r="B309" t="s">
        <v>659</v>
      </c>
      <c r="C309" t="s">
        <v>662</v>
      </c>
      <c r="D309" t="s">
        <v>1077</v>
      </c>
      <c r="E309" t="s">
        <v>35</v>
      </c>
      <c r="F309">
        <v>0</v>
      </c>
      <c r="G309" t="s">
        <v>3286</v>
      </c>
      <c r="H309" t="s">
        <v>15</v>
      </c>
      <c r="I309">
        <v>65075830</v>
      </c>
      <c r="J309">
        <v>3000000</v>
      </c>
      <c r="K309">
        <v>2004</v>
      </c>
    </row>
    <row r="310" spans="2:11" x14ac:dyDescent="0.25">
      <c r="B310" t="s">
        <v>661</v>
      </c>
      <c r="C310" t="s">
        <v>664</v>
      </c>
      <c r="D310" t="s">
        <v>1093</v>
      </c>
      <c r="E310" t="s">
        <v>3295</v>
      </c>
      <c r="F310">
        <v>11</v>
      </c>
      <c r="G310" t="s">
        <v>1126</v>
      </c>
      <c r="H310" t="s">
        <v>97</v>
      </c>
      <c r="I310">
        <v>3296840</v>
      </c>
      <c r="J310">
        <v>530175</v>
      </c>
      <c r="K310">
        <v>2004</v>
      </c>
    </row>
    <row r="311" spans="2:11" x14ac:dyDescent="0.25">
      <c r="B311" t="s">
        <v>663</v>
      </c>
      <c r="C311" t="s">
        <v>664</v>
      </c>
      <c r="D311" t="s">
        <v>1093</v>
      </c>
      <c r="E311" t="s">
        <v>21</v>
      </c>
      <c r="F311">
        <v>0</v>
      </c>
      <c r="G311" t="s">
        <v>3286</v>
      </c>
      <c r="H311" t="s">
        <v>97</v>
      </c>
      <c r="I311">
        <v>14174401</v>
      </c>
      <c r="J311">
        <v>473788</v>
      </c>
      <c r="K311">
        <v>2004</v>
      </c>
    </row>
    <row r="312" spans="2:11" x14ac:dyDescent="0.25">
      <c r="B312" t="s">
        <v>665</v>
      </c>
      <c r="C312" t="s">
        <v>667</v>
      </c>
      <c r="D312" t="s">
        <v>1100</v>
      </c>
      <c r="E312" t="s">
        <v>35</v>
      </c>
      <c r="F312">
        <v>2</v>
      </c>
      <c r="G312" t="s">
        <v>3286</v>
      </c>
      <c r="H312" t="s">
        <v>11</v>
      </c>
      <c r="I312">
        <v>8835009</v>
      </c>
      <c r="J312">
        <v>0</v>
      </c>
      <c r="K312">
        <v>2004</v>
      </c>
    </row>
    <row r="313" spans="2:11" x14ac:dyDescent="0.25">
      <c r="B313" t="s">
        <v>666</v>
      </c>
      <c r="C313" t="s">
        <v>669</v>
      </c>
      <c r="D313" t="s">
        <v>1088</v>
      </c>
      <c r="E313" t="s">
        <v>35</v>
      </c>
      <c r="F313">
        <v>0</v>
      </c>
      <c r="G313" t="s">
        <v>3286</v>
      </c>
      <c r="H313" t="s">
        <v>11</v>
      </c>
      <c r="I313">
        <v>55105874</v>
      </c>
      <c r="J313">
        <v>1108417</v>
      </c>
      <c r="K313">
        <v>2004</v>
      </c>
    </row>
    <row r="314" spans="2:11" x14ac:dyDescent="0.25">
      <c r="B314" t="s">
        <v>668</v>
      </c>
      <c r="C314" t="s">
        <v>671</v>
      </c>
      <c r="D314" t="s">
        <v>1078</v>
      </c>
      <c r="E314" t="s">
        <v>18</v>
      </c>
      <c r="F314">
        <v>2</v>
      </c>
      <c r="G314" t="s">
        <v>1126</v>
      </c>
      <c r="H314" t="s">
        <v>27</v>
      </c>
      <c r="I314">
        <v>11541224</v>
      </c>
      <c r="J314">
        <v>41235</v>
      </c>
      <c r="K314">
        <v>2004</v>
      </c>
    </row>
    <row r="315" spans="2:11" x14ac:dyDescent="0.25">
      <c r="B315" t="s">
        <v>670</v>
      </c>
      <c r="C315" t="s">
        <v>673</v>
      </c>
      <c r="D315" t="s">
        <v>1084</v>
      </c>
      <c r="E315" t="s">
        <v>35</v>
      </c>
      <c r="F315">
        <v>1</v>
      </c>
      <c r="G315" t="s">
        <v>3286</v>
      </c>
      <c r="H315" t="s">
        <v>15</v>
      </c>
      <c r="I315">
        <v>4115704</v>
      </c>
      <c r="J315">
        <v>4187744</v>
      </c>
      <c r="K315">
        <v>2004</v>
      </c>
    </row>
    <row r="316" spans="2:11" x14ac:dyDescent="0.25">
      <c r="B316" t="s">
        <v>672</v>
      </c>
      <c r="C316" t="s">
        <v>675</v>
      </c>
      <c r="D316" t="s">
        <v>1079</v>
      </c>
      <c r="E316" t="s">
        <v>21</v>
      </c>
      <c r="F316">
        <v>0</v>
      </c>
      <c r="G316" t="s">
        <v>3286</v>
      </c>
      <c r="H316" t="s">
        <v>15</v>
      </c>
      <c r="I316">
        <v>3312291</v>
      </c>
      <c r="J316">
        <v>9033</v>
      </c>
      <c r="K316">
        <v>2004</v>
      </c>
    </row>
    <row r="317" spans="2:11" x14ac:dyDescent="0.25">
      <c r="B317" t="s">
        <v>674</v>
      </c>
      <c r="C317" t="s">
        <v>677</v>
      </c>
      <c r="D317" t="s">
        <v>1109</v>
      </c>
      <c r="E317" t="s">
        <v>35</v>
      </c>
      <c r="F317">
        <v>0</v>
      </c>
      <c r="G317" t="s">
        <v>3286</v>
      </c>
      <c r="H317" t="s">
        <v>15</v>
      </c>
      <c r="I317">
        <v>230288018</v>
      </c>
      <c r="J317">
        <v>1542808</v>
      </c>
      <c r="K317">
        <v>2004</v>
      </c>
    </row>
    <row r="318" spans="2:11" x14ac:dyDescent="0.25">
      <c r="B318" t="s">
        <v>676</v>
      </c>
      <c r="C318" t="s">
        <v>679</v>
      </c>
      <c r="D318" t="s">
        <v>1098</v>
      </c>
      <c r="E318" t="s">
        <v>21</v>
      </c>
      <c r="F318">
        <v>0</v>
      </c>
      <c r="G318" t="s">
        <v>3286</v>
      </c>
      <c r="H318" t="s">
        <v>27</v>
      </c>
      <c r="I318">
        <v>3091035</v>
      </c>
      <c r="J318">
        <v>0</v>
      </c>
      <c r="K318">
        <v>2004</v>
      </c>
    </row>
    <row r="319" spans="2:11" x14ac:dyDescent="0.25">
      <c r="B319" t="s">
        <v>678</v>
      </c>
      <c r="C319" t="s">
        <v>681</v>
      </c>
      <c r="D319" t="s">
        <v>1098</v>
      </c>
      <c r="E319" t="s">
        <v>21</v>
      </c>
      <c r="F319">
        <v>0</v>
      </c>
      <c r="G319" t="s">
        <v>3286</v>
      </c>
      <c r="H319" t="s">
        <v>27</v>
      </c>
      <c r="I319">
        <v>2650506</v>
      </c>
      <c r="J319">
        <v>726872</v>
      </c>
      <c r="K319">
        <v>2004</v>
      </c>
    </row>
    <row r="320" spans="2:11" x14ac:dyDescent="0.25">
      <c r="B320" t="s">
        <v>680</v>
      </c>
      <c r="C320" t="s">
        <v>683</v>
      </c>
      <c r="D320" t="s">
        <v>1080</v>
      </c>
      <c r="E320" t="s">
        <v>35</v>
      </c>
      <c r="F320">
        <v>0</v>
      </c>
      <c r="G320" t="s">
        <v>3286</v>
      </c>
      <c r="H320" t="s">
        <v>11</v>
      </c>
      <c r="I320">
        <v>1817815</v>
      </c>
      <c r="J320">
        <v>400372</v>
      </c>
      <c r="K320">
        <v>2004</v>
      </c>
    </row>
    <row r="321" spans="2:11" x14ac:dyDescent="0.25">
      <c r="B321" t="s">
        <v>682</v>
      </c>
      <c r="C321" t="s">
        <v>685</v>
      </c>
      <c r="D321" t="s">
        <v>1097</v>
      </c>
      <c r="E321" t="s">
        <v>35</v>
      </c>
      <c r="F321">
        <v>0</v>
      </c>
      <c r="G321" t="s">
        <v>3286</v>
      </c>
      <c r="H321" t="s">
        <v>93</v>
      </c>
      <c r="I321">
        <v>7394819</v>
      </c>
      <c r="J321">
        <v>321600</v>
      </c>
      <c r="K321">
        <v>2004</v>
      </c>
    </row>
    <row r="322" spans="2:11" x14ac:dyDescent="0.25">
      <c r="B322" t="s">
        <v>684</v>
      </c>
      <c r="C322" t="s">
        <v>687</v>
      </c>
      <c r="D322" t="s">
        <v>1096</v>
      </c>
      <c r="E322" t="s">
        <v>21</v>
      </c>
      <c r="F322">
        <v>0</v>
      </c>
      <c r="G322" t="s">
        <v>3286</v>
      </c>
      <c r="H322" t="s">
        <v>15</v>
      </c>
      <c r="I322">
        <v>5595818</v>
      </c>
      <c r="J322">
        <v>301647</v>
      </c>
      <c r="K322">
        <v>2004</v>
      </c>
    </row>
    <row r="323" spans="2:11" x14ac:dyDescent="0.25">
      <c r="B323" t="s">
        <v>686</v>
      </c>
      <c r="C323" t="s">
        <v>689</v>
      </c>
      <c r="D323" t="s">
        <v>1097</v>
      </c>
      <c r="E323" t="s">
        <v>21</v>
      </c>
      <c r="F323">
        <v>0</v>
      </c>
      <c r="G323" t="s">
        <v>3286</v>
      </c>
      <c r="H323" t="s">
        <v>11</v>
      </c>
      <c r="I323">
        <v>4639359</v>
      </c>
      <c r="J323">
        <v>968423</v>
      </c>
      <c r="K323">
        <v>2004</v>
      </c>
    </row>
    <row r="324" spans="2:11" x14ac:dyDescent="0.25">
      <c r="B324" t="s">
        <v>688</v>
      </c>
      <c r="C324" t="s">
        <v>691</v>
      </c>
      <c r="D324" t="s">
        <v>1083</v>
      </c>
      <c r="E324" t="s">
        <v>43</v>
      </c>
      <c r="F324">
        <v>0</v>
      </c>
      <c r="G324" t="s">
        <v>3286</v>
      </c>
      <c r="H324" t="s">
        <v>11</v>
      </c>
      <c r="I324">
        <v>780480</v>
      </c>
      <c r="J324">
        <v>434704</v>
      </c>
      <c r="K324">
        <v>2004</v>
      </c>
    </row>
    <row r="325" spans="2:11" x14ac:dyDescent="0.25">
      <c r="B325" t="s">
        <v>690</v>
      </c>
      <c r="C325" t="s">
        <v>692</v>
      </c>
      <c r="D325" t="s">
        <v>1078</v>
      </c>
      <c r="E325" t="s">
        <v>35</v>
      </c>
      <c r="F325">
        <v>0</v>
      </c>
      <c r="G325" t="s">
        <v>3286</v>
      </c>
      <c r="H325" t="s">
        <v>97</v>
      </c>
      <c r="I325">
        <v>15387530</v>
      </c>
      <c r="J325">
        <v>281228</v>
      </c>
      <c r="K325">
        <v>2004</v>
      </c>
    </row>
    <row r="326" spans="2:11" x14ac:dyDescent="0.25">
      <c r="B326" t="s">
        <v>161</v>
      </c>
      <c r="C326" t="s">
        <v>694</v>
      </c>
      <c r="D326" t="s">
        <v>1084</v>
      </c>
      <c r="E326" t="s">
        <v>43</v>
      </c>
      <c r="F326">
        <v>0</v>
      </c>
      <c r="G326" t="s">
        <v>3286</v>
      </c>
      <c r="H326" t="s">
        <v>27</v>
      </c>
      <c r="I326">
        <v>2772156</v>
      </c>
      <c r="J326">
        <v>0</v>
      </c>
      <c r="K326">
        <v>2004</v>
      </c>
    </row>
    <row r="327" spans="2:11" x14ac:dyDescent="0.25">
      <c r="B327" t="s">
        <v>693</v>
      </c>
      <c r="C327" t="s">
        <v>696</v>
      </c>
      <c r="D327" t="s">
        <v>1083</v>
      </c>
      <c r="E327" t="s">
        <v>43</v>
      </c>
      <c r="F327">
        <v>4</v>
      </c>
      <c r="G327" t="s">
        <v>3286</v>
      </c>
      <c r="H327" t="s">
        <v>11</v>
      </c>
      <c r="I327">
        <v>669613</v>
      </c>
      <c r="J327">
        <v>18000</v>
      </c>
      <c r="K327">
        <v>2004</v>
      </c>
    </row>
    <row r="328" spans="2:11" x14ac:dyDescent="0.25">
      <c r="B328" t="s">
        <v>695</v>
      </c>
      <c r="C328" t="s">
        <v>698</v>
      </c>
      <c r="D328" t="s">
        <v>1092</v>
      </c>
      <c r="E328" t="s">
        <v>35</v>
      </c>
      <c r="F328">
        <v>0</v>
      </c>
      <c r="G328" t="s">
        <v>3286</v>
      </c>
      <c r="H328" t="s">
        <v>27</v>
      </c>
      <c r="I328">
        <v>19391699</v>
      </c>
      <c r="J328">
        <v>380411</v>
      </c>
      <c r="K328">
        <v>2004</v>
      </c>
    </row>
    <row r="329" spans="2:11" x14ac:dyDescent="0.25">
      <c r="B329" t="s">
        <v>697</v>
      </c>
      <c r="C329" t="s">
        <v>700</v>
      </c>
      <c r="D329" t="s">
        <v>1095</v>
      </c>
      <c r="E329" t="s">
        <v>361</v>
      </c>
      <c r="F329">
        <v>4</v>
      </c>
      <c r="G329" t="s">
        <v>1126</v>
      </c>
      <c r="H329" t="s">
        <v>97</v>
      </c>
      <c r="I329">
        <v>1780596</v>
      </c>
      <c r="J329">
        <v>0</v>
      </c>
      <c r="K329">
        <v>2004</v>
      </c>
    </row>
    <row r="330" spans="2:11" x14ac:dyDescent="0.25">
      <c r="B330" t="s">
        <v>699</v>
      </c>
      <c r="C330" t="s">
        <v>702</v>
      </c>
      <c r="D330" t="s">
        <v>1077</v>
      </c>
      <c r="E330" t="s">
        <v>10</v>
      </c>
      <c r="F330">
        <v>0</v>
      </c>
      <c r="G330" t="s">
        <v>1126</v>
      </c>
      <c r="H330" t="s">
        <v>15</v>
      </c>
      <c r="I330">
        <v>2020000</v>
      </c>
      <c r="J330">
        <v>500000</v>
      </c>
      <c r="K330">
        <v>2004</v>
      </c>
    </row>
    <row r="331" spans="2:11" x14ac:dyDescent="0.25">
      <c r="B331" t="s">
        <v>701</v>
      </c>
      <c r="C331" t="s">
        <v>704</v>
      </c>
      <c r="D331" t="s">
        <v>1078</v>
      </c>
      <c r="E331" t="s">
        <v>30</v>
      </c>
      <c r="F331">
        <v>0</v>
      </c>
      <c r="G331" t="s">
        <v>3286</v>
      </c>
      <c r="H331" t="s">
        <v>432</v>
      </c>
      <c r="I331">
        <v>15220720</v>
      </c>
      <c r="J331">
        <v>121146</v>
      </c>
      <c r="K331">
        <v>2004</v>
      </c>
    </row>
    <row r="332" spans="2:11" x14ac:dyDescent="0.25">
      <c r="B332" t="s">
        <v>703</v>
      </c>
      <c r="C332" t="s">
        <v>706</v>
      </c>
      <c r="D332" t="s">
        <v>1080</v>
      </c>
      <c r="E332" t="s">
        <v>35</v>
      </c>
      <c r="F332">
        <v>0</v>
      </c>
      <c r="G332" t="s">
        <v>3286</v>
      </c>
      <c r="H332" t="s">
        <v>61</v>
      </c>
      <c r="I332">
        <v>34602412</v>
      </c>
      <c r="J332">
        <v>0</v>
      </c>
      <c r="K332">
        <v>2004</v>
      </c>
    </row>
    <row r="333" spans="2:11" x14ac:dyDescent="0.25">
      <c r="B333" t="s">
        <v>705</v>
      </c>
      <c r="C333" t="s">
        <v>708</v>
      </c>
      <c r="D333" t="s">
        <v>1084</v>
      </c>
      <c r="E333" t="s">
        <v>14</v>
      </c>
      <c r="F333">
        <v>0</v>
      </c>
      <c r="G333" t="s">
        <v>3286</v>
      </c>
      <c r="H333" t="s">
        <v>15</v>
      </c>
      <c r="I333">
        <v>1297328</v>
      </c>
      <c r="J333">
        <v>0</v>
      </c>
      <c r="K333">
        <v>2004</v>
      </c>
    </row>
    <row r="334" spans="2:11" x14ac:dyDescent="0.25">
      <c r="B334" t="s">
        <v>707</v>
      </c>
      <c r="C334" t="s">
        <v>710</v>
      </c>
      <c r="D334" t="s">
        <v>1077</v>
      </c>
      <c r="E334" t="s">
        <v>35</v>
      </c>
      <c r="F334">
        <v>0</v>
      </c>
      <c r="G334" t="s">
        <v>3286</v>
      </c>
      <c r="H334" t="s">
        <v>27</v>
      </c>
      <c r="I334">
        <v>12264007</v>
      </c>
      <c r="J334">
        <v>1546865</v>
      </c>
      <c r="K334">
        <v>2004</v>
      </c>
    </row>
    <row r="335" spans="2:11" x14ac:dyDescent="0.25">
      <c r="B335" t="s">
        <v>709</v>
      </c>
      <c r="C335" t="s">
        <v>712</v>
      </c>
      <c r="D335" t="s">
        <v>1078</v>
      </c>
      <c r="E335" t="s">
        <v>30</v>
      </c>
      <c r="F335">
        <v>0</v>
      </c>
      <c r="G335" t="s">
        <v>3286</v>
      </c>
      <c r="H335" t="s">
        <v>97</v>
      </c>
      <c r="I335">
        <v>7099</v>
      </c>
      <c r="J335">
        <v>0</v>
      </c>
      <c r="K335">
        <v>2004</v>
      </c>
    </row>
    <row r="336" spans="2:11" x14ac:dyDescent="0.25">
      <c r="B336" t="s">
        <v>711</v>
      </c>
      <c r="C336" t="s">
        <v>714</v>
      </c>
      <c r="D336" t="s">
        <v>1078</v>
      </c>
      <c r="E336" t="s">
        <v>30</v>
      </c>
      <c r="F336">
        <v>0</v>
      </c>
      <c r="G336" t="s">
        <v>3286</v>
      </c>
      <c r="H336" t="s">
        <v>27</v>
      </c>
      <c r="I336">
        <v>1419108</v>
      </c>
      <c r="J336">
        <v>326547</v>
      </c>
      <c r="K336">
        <v>2004</v>
      </c>
    </row>
    <row r="337" spans="2:11" x14ac:dyDescent="0.25">
      <c r="B337" t="s">
        <v>713</v>
      </c>
      <c r="C337" t="s">
        <v>716</v>
      </c>
      <c r="D337" t="s">
        <v>716</v>
      </c>
      <c r="E337" t="s">
        <v>717</v>
      </c>
      <c r="F337">
        <v>0</v>
      </c>
      <c r="G337" t="s">
        <v>1126</v>
      </c>
      <c r="H337" t="s">
        <v>27</v>
      </c>
      <c r="I337">
        <v>2127713</v>
      </c>
      <c r="J337">
        <v>0</v>
      </c>
      <c r="K337">
        <v>2004</v>
      </c>
    </row>
    <row r="338" spans="2:11" x14ac:dyDescent="0.25">
      <c r="B338" t="s">
        <v>715</v>
      </c>
      <c r="C338" t="s">
        <v>719</v>
      </c>
      <c r="D338" t="s">
        <v>1078</v>
      </c>
      <c r="E338" t="s">
        <v>18</v>
      </c>
      <c r="F338">
        <v>0</v>
      </c>
      <c r="G338" t="s">
        <v>1126</v>
      </c>
      <c r="H338" t="s">
        <v>15</v>
      </c>
      <c r="I338">
        <v>16583667</v>
      </c>
      <c r="J338">
        <v>1883335</v>
      </c>
      <c r="K338">
        <v>2004</v>
      </c>
    </row>
    <row r="339" spans="2:11" x14ac:dyDescent="0.25">
      <c r="B339" t="s">
        <v>718</v>
      </c>
      <c r="C339" t="s">
        <v>721</v>
      </c>
      <c r="D339" t="s">
        <v>1093</v>
      </c>
      <c r="E339" t="s">
        <v>86</v>
      </c>
      <c r="F339">
        <v>1</v>
      </c>
      <c r="G339" t="s">
        <v>1126</v>
      </c>
      <c r="H339" t="s">
        <v>27</v>
      </c>
      <c r="I339">
        <v>1880178</v>
      </c>
      <c r="J339">
        <v>172602</v>
      </c>
      <c r="K339">
        <v>2004</v>
      </c>
    </row>
    <row r="340" spans="2:11" x14ac:dyDescent="0.25">
      <c r="B340" t="s">
        <v>720</v>
      </c>
      <c r="C340" t="s">
        <v>723</v>
      </c>
      <c r="D340" t="s">
        <v>1078</v>
      </c>
      <c r="E340" t="s">
        <v>18</v>
      </c>
      <c r="F340">
        <v>0</v>
      </c>
      <c r="G340" t="s">
        <v>1126</v>
      </c>
      <c r="H340" t="s">
        <v>15</v>
      </c>
      <c r="I340">
        <v>1349151</v>
      </c>
      <c r="J340">
        <v>0</v>
      </c>
      <c r="K340">
        <v>2004</v>
      </c>
    </row>
    <row r="341" spans="2:11" x14ac:dyDescent="0.25">
      <c r="B341" t="s">
        <v>722</v>
      </c>
      <c r="C341" t="s">
        <v>725</v>
      </c>
      <c r="D341" t="s">
        <v>1098</v>
      </c>
      <c r="E341" t="s">
        <v>21</v>
      </c>
      <c r="F341">
        <v>2</v>
      </c>
      <c r="G341" t="s">
        <v>3286</v>
      </c>
      <c r="H341" t="s">
        <v>97</v>
      </c>
      <c r="I341">
        <v>3220504</v>
      </c>
      <c r="J341">
        <v>432625</v>
      </c>
      <c r="K341">
        <v>2004</v>
      </c>
    </row>
    <row r="342" spans="2:11" x14ac:dyDescent="0.25">
      <c r="B342" t="s">
        <v>724</v>
      </c>
      <c r="C342" t="s">
        <v>727</v>
      </c>
      <c r="D342" t="s">
        <v>1117</v>
      </c>
      <c r="E342" t="s">
        <v>35</v>
      </c>
      <c r="F342">
        <v>1</v>
      </c>
      <c r="G342" t="s">
        <v>3286</v>
      </c>
      <c r="H342" t="s">
        <v>97</v>
      </c>
      <c r="I342">
        <v>8675904</v>
      </c>
      <c r="J342">
        <v>8172004</v>
      </c>
      <c r="K342">
        <v>2004</v>
      </c>
    </row>
    <row r="343" spans="2:11" x14ac:dyDescent="0.25">
      <c r="B343" t="s">
        <v>726</v>
      </c>
      <c r="C343" t="s">
        <v>729</v>
      </c>
      <c r="D343" t="s">
        <v>1093</v>
      </c>
      <c r="E343" t="s">
        <v>86</v>
      </c>
      <c r="F343">
        <v>0</v>
      </c>
      <c r="G343" t="s">
        <v>1126</v>
      </c>
      <c r="H343" t="s">
        <v>27</v>
      </c>
      <c r="I343">
        <v>3669358</v>
      </c>
      <c r="J343">
        <v>0</v>
      </c>
      <c r="K343">
        <v>2004</v>
      </c>
    </row>
    <row r="344" spans="2:11" x14ac:dyDescent="0.25">
      <c r="B344" t="s">
        <v>728</v>
      </c>
      <c r="C344" t="s">
        <v>731</v>
      </c>
      <c r="D344" t="s">
        <v>1083</v>
      </c>
      <c r="E344" t="s">
        <v>43</v>
      </c>
      <c r="F344">
        <v>0</v>
      </c>
      <c r="G344" t="s">
        <v>3286</v>
      </c>
      <c r="H344" t="s">
        <v>146</v>
      </c>
      <c r="I344">
        <v>1930115</v>
      </c>
      <c r="J344">
        <v>0</v>
      </c>
      <c r="K344">
        <v>2004</v>
      </c>
    </row>
    <row r="345" spans="2:11" x14ac:dyDescent="0.25">
      <c r="B345" t="s">
        <v>730</v>
      </c>
      <c r="C345" t="s">
        <v>733</v>
      </c>
      <c r="D345" t="s">
        <v>1079</v>
      </c>
      <c r="E345" t="s">
        <v>35</v>
      </c>
      <c r="F345">
        <v>1</v>
      </c>
      <c r="G345" t="s">
        <v>3286</v>
      </c>
      <c r="H345" t="s">
        <v>15</v>
      </c>
      <c r="I345">
        <v>145298405</v>
      </c>
      <c r="J345">
        <v>25000000</v>
      </c>
      <c r="K345">
        <v>2004</v>
      </c>
    </row>
    <row r="346" spans="2:11" x14ac:dyDescent="0.25">
      <c r="B346" t="s">
        <v>732</v>
      </c>
      <c r="C346" t="s">
        <v>735</v>
      </c>
      <c r="D346" t="s">
        <v>1079</v>
      </c>
      <c r="E346" t="s">
        <v>35</v>
      </c>
      <c r="F346">
        <v>0</v>
      </c>
      <c r="G346" t="s">
        <v>3286</v>
      </c>
      <c r="H346" t="s">
        <v>61</v>
      </c>
      <c r="I346">
        <v>2045861</v>
      </c>
      <c r="J346">
        <v>0</v>
      </c>
      <c r="K346">
        <v>2004</v>
      </c>
    </row>
    <row r="347" spans="2:11" x14ac:dyDescent="0.25">
      <c r="B347" t="s">
        <v>734</v>
      </c>
      <c r="C347" t="s">
        <v>737</v>
      </c>
      <c r="D347" t="s">
        <v>1079</v>
      </c>
      <c r="E347" t="s">
        <v>35</v>
      </c>
      <c r="F347">
        <v>0</v>
      </c>
      <c r="G347" t="s">
        <v>3286</v>
      </c>
      <c r="H347" t="s">
        <v>11</v>
      </c>
      <c r="I347">
        <v>33894725</v>
      </c>
      <c r="J347">
        <v>0</v>
      </c>
      <c r="K347">
        <v>2004</v>
      </c>
    </row>
    <row r="348" spans="2:11" x14ac:dyDescent="0.25">
      <c r="B348" t="s">
        <v>736</v>
      </c>
      <c r="C348" t="s">
        <v>739</v>
      </c>
      <c r="D348" t="s">
        <v>1079</v>
      </c>
      <c r="E348" t="s">
        <v>35</v>
      </c>
      <c r="F348">
        <v>1</v>
      </c>
      <c r="G348" t="s">
        <v>3286</v>
      </c>
      <c r="H348" t="s">
        <v>15</v>
      </c>
      <c r="I348">
        <v>204321510</v>
      </c>
      <c r="J348">
        <v>0</v>
      </c>
      <c r="K348">
        <v>2004</v>
      </c>
    </row>
    <row r="349" spans="2:11" x14ac:dyDescent="0.25">
      <c r="B349" t="s">
        <v>738</v>
      </c>
      <c r="C349" t="s">
        <v>741</v>
      </c>
      <c r="D349" t="s">
        <v>1079</v>
      </c>
      <c r="E349" t="s">
        <v>53</v>
      </c>
      <c r="F349">
        <v>4</v>
      </c>
      <c r="G349" t="s">
        <v>1126</v>
      </c>
      <c r="H349" t="s">
        <v>61</v>
      </c>
      <c r="I349">
        <v>5589646</v>
      </c>
      <c r="J349">
        <v>145918</v>
      </c>
      <c r="K349">
        <v>2004</v>
      </c>
    </row>
    <row r="350" spans="2:11" x14ac:dyDescent="0.25">
      <c r="B350" t="s">
        <v>740</v>
      </c>
      <c r="C350" t="s">
        <v>743</v>
      </c>
      <c r="D350" t="s">
        <v>1083</v>
      </c>
      <c r="E350" t="s">
        <v>744</v>
      </c>
      <c r="F350">
        <v>0</v>
      </c>
      <c r="G350" t="s">
        <v>3310</v>
      </c>
      <c r="H350" t="s">
        <v>11</v>
      </c>
      <c r="I350">
        <v>6392358</v>
      </c>
      <c r="J350">
        <v>1232410</v>
      </c>
      <c r="K350">
        <v>2004</v>
      </c>
    </row>
    <row r="351" spans="2:11" x14ac:dyDescent="0.25">
      <c r="B351" t="s">
        <v>742</v>
      </c>
      <c r="C351" t="s">
        <v>746</v>
      </c>
      <c r="D351" t="s">
        <v>1078</v>
      </c>
      <c r="E351" t="s">
        <v>18</v>
      </c>
      <c r="F351">
        <v>1</v>
      </c>
      <c r="G351" t="s">
        <v>1126</v>
      </c>
      <c r="H351" t="s">
        <v>61</v>
      </c>
      <c r="I351">
        <v>4217051</v>
      </c>
      <c r="J351">
        <v>0</v>
      </c>
      <c r="K351">
        <v>2004</v>
      </c>
    </row>
    <row r="352" spans="2:11" x14ac:dyDescent="0.25">
      <c r="B352" t="s">
        <v>745</v>
      </c>
      <c r="C352" t="s">
        <v>748</v>
      </c>
      <c r="D352" t="s">
        <v>1093</v>
      </c>
      <c r="E352" t="s">
        <v>3295</v>
      </c>
      <c r="F352">
        <v>0</v>
      </c>
      <c r="G352" t="s">
        <v>1126</v>
      </c>
      <c r="H352" t="s">
        <v>146</v>
      </c>
      <c r="I352">
        <v>33987410</v>
      </c>
      <c r="J352">
        <v>0</v>
      </c>
      <c r="K352">
        <v>2004</v>
      </c>
    </row>
    <row r="353" spans="2:11" x14ac:dyDescent="0.25">
      <c r="B353" t="s">
        <v>747</v>
      </c>
      <c r="C353" t="s">
        <v>750</v>
      </c>
      <c r="D353" t="s">
        <v>1097</v>
      </c>
      <c r="E353" t="s">
        <v>21</v>
      </c>
      <c r="F353">
        <v>0</v>
      </c>
      <c r="G353" t="s">
        <v>3286</v>
      </c>
      <c r="H353" t="s">
        <v>11</v>
      </c>
      <c r="I353">
        <v>263999</v>
      </c>
      <c r="J353">
        <v>21750</v>
      </c>
      <c r="K353">
        <v>2004</v>
      </c>
    </row>
    <row r="354" spans="2:11" x14ac:dyDescent="0.25">
      <c r="B354" t="s">
        <v>749</v>
      </c>
      <c r="C354" t="s">
        <v>752</v>
      </c>
      <c r="D354" t="s">
        <v>1084</v>
      </c>
      <c r="E354" t="s">
        <v>43</v>
      </c>
      <c r="F354">
        <v>0</v>
      </c>
      <c r="G354" t="s">
        <v>3286</v>
      </c>
      <c r="H354" t="s">
        <v>27</v>
      </c>
      <c r="I354">
        <v>278876</v>
      </c>
      <c r="J354">
        <v>18382</v>
      </c>
      <c r="K354">
        <v>2004</v>
      </c>
    </row>
    <row r="355" spans="2:11" x14ac:dyDescent="0.25">
      <c r="B355" t="s">
        <v>751</v>
      </c>
      <c r="C355" t="s">
        <v>754</v>
      </c>
      <c r="D355" t="s">
        <v>754</v>
      </c>
      <c r="E355" t="s">
        <v>755</v>
      </c>
      <c r="F355">
        <v>0</v>
      </c>
      <c r="G355" t="s">
        <v>1126</v>
      </c>
      <c r="H355" t="s">
        <v>27</v>
      </c>
      <c r="I355">
        <v>2147000</v>
      </c>
      <c r="J355">
        <v>0</v>
      </c>
      <c r="K355">
        <v>2004</v>
      </c>
    </row>
    <row r="356" spans="2:11" x14ac:dyDescent="0.25">
      <c r="B356" t="s">
        <v>753</v>
      </c>
      <c r="C356" t="s">
        <v>757</v>
      </c>
      <c r="D356" t="s">
        <v>1092</v>
      </c>
      <c r="E356" t="s">
        <v>305</v>
      </c>
      <c r="F356">
        <v>0</v>
      </c>
      <c r="G356" t="s">
        <v>1126</v>
      </c>
      <c r="H356" t="s">
        <v>97</v>
      </c>
      <c r="I356">
        <v>3191000</v>
      </c>
      <c r="J356">
        <v>1013614</v>
      </c>
      <c r="K356">
        <v>2004</v>
      </c>
    </row>
    <row r="357" spans="2:11" x14ac:dyDescent="0.25">
      <c r="B357" t="s">
        <v>756</v>
      </c>
      <c r="C357" t="s">
        <v>759</v>
      </c>
      <c r="D357" t="s">
        <v>1077</v>
      </c>
      <c r="E357" t="s">
        <v>63</v>
      </c>
      <c r="F357">
        <v>0</v>
      </c>
      <c r="G357" t="s">
        <v>1126</v>
      </c>
      <c r="H357" t="s">
        <v>27</v>
      </c>
      <c r="I357">
        <v>6545314</v>
      </c>
      <c r="J357">
        <v>2339000</v>
      </c>
      <c r="K357">
        <v>2004</v>
      </c>
    </row>
    <row r="358" spans="2:11" x14ac:dyDescent="0.25">
      <c r="B358" t="s">
        <v>758</v>
      </c>
      <c r="C358" t="s">
        <v>761</v>
      </c>
      <c r="D358" t="s">
        <v>1081</v>
      </c>
      <c r="E358" t="s">
        <v>21</v>
      </c>
      <c r="F358">
        <v>0</v>
      </c>
      <c r="G358" t="s">
        <v>3286</v>
      </c>
      <c r="H358" t="s">
        <v>97</v>
      </c>
      <c r="I358">
        <v>1303714</v>
      </c>
      <c r="J358">
        <v>0</v>
      </c>
      <c r="K358">
        <v>2004</v>
      </c>
    </row>
    <row r="359" spans="2:11" x14ac:dyDescent="0.25">
      <c r="B359" t="s">
        <v>760</v>
      </c>
      <c r="C359" t="s">
        <v>763</v>
      </c>
      <c r="D359" t="s">
        <v>1092</v>
      </c>
      <c r="E359" t="s">
        <v>43</v>
      </c>
      <c r="F359">
        <v>0</v>
      </c>
      <c r="G359" t="s">
        <v>3286</v>
      </c>
      <c r="H359" t="s">
        <v>27</v>
      </c>
      <c r="I359">
        <v>3076650</v>
      </c>
      <c r="J359">
        <v>0</v>
      </c>
      <c r="K359">
        <v>2004</v>
      </c>
    </row>
    <row r="360" spans="2:11" x14ac:dyDescent="0.25">
      <c r="B360" t="s">
        <v>762</v>
      </c>
      <c r="C360" t="s">
        <v>765</v>
      </c>
      <c r="D360" t="s">
        <v>1079</v>
      </c>
      <c r="E360" t="s">
        <v>35</v>
      </c>
      <c r="F360">
        <v>0</v>
      </c>
      <c r="G360" t="s">
        <v>3286</v>
      </c>
      <c r="H360" t="s">
        <v>15</v>
      </c>
      <c r="I360">
        <v>10020540</v>
      </c>
      <c r="J360">
        <v>2898977</v>
      </c>
      <c r="K360">
        <v>2004</v>
      </c>
    </row>
    <row r="361" spans="2:11" x14ac:dyDescent="0.25">
      <c r="B361" t="s">
        <v>764</v>
      </c>
      <c r="C361" t="s">
        <v>767</v>
      </c>
      <c r="D361" t="s">
        <v>1086</v>
      </c>
      <c r="E361" t="s">
        <v>35</v>
      </c>
      <c r="F361">
        <v>0</v>
      </c>
      <c r="G361" t="s">
        <v>3286</v>
      </c>
      <c r="H361" t="s">
        <v>97</v>
      </c>
      <c r="I361">
        <v>23708052</v>
      </c>
      <c r="J361">
        <v>2906552</v>
      </c>
      <c r="K361">
        <v>2004</v>
      </c>
    </row>
    <row r="362" spans="2:11" x14ac:dyDescent="0.25">
      <c r="B362" t="s">
        <v>766</v>
      </c>
      <c r="C362" t="s">
        <v>769</v>
      </c>
      <c r="D362" t="s">
        <v>1093</v>
      </c>
      <c r="E362" t="s">
        <v>3295</v>
      </c>
      <c r="F362">
        <v>0</v>
      </c>
      <c r="G362" t="s">
        <v>1126</v>
      </c>
      <c r="H362" t="s">
        <v>15</v>
      </c>
      <c r="I362">
        <v>4389206</v>
      </c>
      <c r="J362">
        <v>672674</v>
      </c>
      <c r="K362">
        <v>2004</v>
      </c>
    </row>
    <row r="363" spans="2:11" x14ac:dyDescent="0.25">
      <c r="B363" t="s">
        <v>768</v>
      </c>
      <c r="C363" t="s">
        <v>771</v>
      </c>
      <c r="D363" t="s">
        <v>1077</v>
      </c>
      <c r="E363" t="s">
        <v>14</v>
      </c>
      <c r="F363">
        <v>1</v>
      </c>
      <c r="G363" t="s">
        <v>3286</v>
      </c>
      <c r="H363" t="s">
        <v>11</v>
      </c>
      <c r="I363">
        <v>1990000</v>
      </c>
      <c r="J363">
        <v>962600</v>
      </c>
      <c r="K363">
        <v>2004</v>
      </c>
    </row>
    <row r="364" spans="2:11" x14ac:dyDescent="0.25">
      <c r="B364" t="s">
        <v>770</v>
      </c>
      <c r="C364" t="s">
        <v>773</v>
      </c>
      <c r="D364" t="s">
        <v>1077</v>
      </c>
      <c r="E364" t="s">
        <v>35</v>
      </c>
      <c r="F364">
        <v>0</v>
      </c>
      <c r="G364" t="s">
        <v>3286</v>
      </c>
      <c r="H364" t="s">
        <v>11</v>
      </c>
      <c r="I364">
        <v>64646900</v>
      </c>
      <c r="J364">
        <v>13374000</v>
      </c>
      <c r="K364">
        <v>2004</v>
      </c>
    </row>
    <row r="365" spans="2:11" x14ac:dyDescent="0.25">
      <c r="B365" t="s">
        <v>772</v>
      </c>
      <c r="C365" t="s">
        <v>775</v>
      </c>
      <c r="D365" t="s">
        <v>1077</v>
      </c>
      <c r="E365" t="s">
        <v>35</v>
      </c>
      <c r="F365">
        <v>0</v>
      </c>
      <c r="G365" t="s">
        <v>3286</v>
      </c>
      <c r="H365" t="s">
        <v>11</v>
      </c>
      <c r="I365">
        <v>63961169</v>
      </c>
      <c r="J365">
        <v>0</v>
      </c>
      <c r="K365">
        <v>2004</v>
      </c>
    </row>
    <row r="366" spans="2:11" x14ac:dyDescent="0.25">
      <c r="B366" t="s">
        <v>774</v>
      </c>
      <c r="C366" t="s">
        <v>777</v>
      </c>
      <c r="D366" t="s">
        <v>1079</v>
      </c>
      <c r="E366" t="s">
        <v>24</v>
      </c>
      <c r="F366">
        <v>1</v>
      </c>
      <c r="G366" t="s">
        <v>3286</v>
      </c>
      <c r="H366" t="s">
        <v>61</v>
      </c>
      <c r="I366">
        <v>19757718</v>
      </c>
      <c r="J366">
        <v>5607433</v>
      </c>
      <c r="K366">
        <v>2004</v>
      </c>
    </row>
    <row r="367" spans="2:11" x14ac:dyDescent="0.25">
      <c r="B367" t="s">
        <v>776</v>
      </c>
      <c r="C367" t="s">
        <v>779</v>
      </c>
      <c r="D367" t="s">
        <v>1093</v>
      </c>
      <c r="E367" t="s">
        <v>86</v>
      </c>
      <c r="F367">
        <v>0</v>
      </c>
      <c r="G367" t="s">
        <v>1126</v>
      </c>
      <c r="H367" t="s">
        <v>27</v>
      </c>
      <c r="I367">
        <v>1797522</v>
      </c>
      <c r="J367">
        <v>135728</v>
      </c>
      <c r="K367">
        <v>2004</v>
      </c>
    </row>
    <row r="368" spans="2:11" x14ac:dyDescent="0.25">
      <c r="B368" t="s">
        <v>778</v>
      </c>
      <c r="C368" t="s">
        <v>781</v>
      </c>
      <c r="D368" t="s">
        <v>1077</v>
      </c>
      <c r="E368" t="s">
        <v>35</v>
      </c>
      <c r="F368">
        <v>0</v>
      </c>
      <c r="G368" t="s">
        <v>3286</v>
      </c>
      <c r="H368" t="s">
        <v>27</v>
      </c>
      <c r="I368">
        <v>5395726</v>
      </c>
      <c r="J368">
        <v>0</v>
      </c>
      <c r="K368">
        <v>2004</v>
      </c>
    </row>
    <row r="369" spans="2:11" x14ac:dyDescent="0.25">
      <c r="B369" t="s">
        <v>780</v>
      </c>
      <c r="C369" t="s">
        <v>783</v>
      </c>
      <c r="D369" t="s">
        <v>1103</v>
      </c>
      <c r="E369" t="s">
        <v>35</v>
      </c>
      <c r="F369">
        <v>1</v>
      </c>
      <c r="G369" t="s">
        <v>3286</v>
      </c>
      <c r="H369" t="s">
        <v>27</v>
      </c>
      <c r="I369">
        <v>30234158</v>
      </c>
      <c r="J369">
        <v>650000</v>
      </c>
      <c r="K369">
        <v>2004</v>
      </c>
    </row>
    <row r="370" spans="2:11" x14ac:dyDescent="0.25">
      <c r="B370" t="s">
        <v>782</v>
      </c>
      <c r="C370" t="s">
        <v>785</v>
      </c>
      <c r="D370" t="s">
        <v>1092</v>
      </c>
      <c r="E370" t="s">
        <v>35</v>
      </c>
      <c r="F370">
        <v>0</v>
      </c>
      <c r="G370" t="s">
        <v>3286</v>
      </c>
      <c r="H370" t="s">
        <v>27</v>
      </c>
      <c r="I370">
        <v>102440054</v>
      </c>
      <c r="J370">
        <v>0</v>
      </c>
      <c r="K370">
        <v>2004</v>
      </c>
    </row>
    <row r="371" spans="2:11" x14ac:dyDescent="0.25">
      <c r="B371" t="s">
        <v>784</v>
      </c>
      <c r="C371" t="s">
        <v>787</v>
      </c>
      <c r="D371" t="s">
        <v>1077</v>
      </c>
      <c r="E371" t="s">
        <v>35</v>
      </c>
      <c r="F371">
        <v>0</v>
      </c>
      <c r="G371" t="s">
        <v>3286</v>
      </c>
      <c r="H371" t="s">
        <v>27</v>
      </c>
      <c r="I371">
        <v>142718537</v>
      </c>
      <c r="J371">
        <v>32560000</v>
      </c>
      <c r="K371">
        <v>2004</v>
      </c>
    </row>
    <row r="372" spans="2:11" x14ac:dyDescent="0.25">
      <c r="B372" t="s">
        <v>786</v>
      </c>
      <c r="C372" t="s">
        <v>789</v>
      </c>
      <c r="D372" t="s">
        <v>1096</v>
      </c>
      <c r="E372" t="s">
        <v>21</v>
      </c>
      <c r="F372">
        <v>0</v>
      </c>
      <c r="G372" t="s">
        <v>3286</v>
      </c>
      <c r="H372" t="s">
        <v>11</v>
      </c>
      <c r="I372">
        <v>3679236</v>
      </c>
      <c r="J372">
        <v>336600</v>
      </c>
      <c r="K372">
        <v>2004</v>
      </c>
    </row>
    <row r="373" spans="2:11" x14ac:dyDescent="0.25">
      <c r="B373" t="s">
        <v>788</v>
      </c>
      <c r="C373" t="s">
        <v>791</v>
      </c>
      <c r="D373" t="s">
        <v>1095</v>
      </c>
      <c r="E373" t="s">
        <v>21</v>
      </c>
      <c r="F373">
        <v>0</v>
      </c>
      <c r="G373" t="s">
        <v>3286</v>
      </c>
      <c r="H373" t="s">
        <v>15</v>
      </c>
      <c r="I373">
        <v>767000</v>
      </c>
      <c r="J373">
        <v>25000</v>
      </c>
      <c r="K373">
        <v>2004</v>
      </c>
    </row>
    <row r="374" spans="2:11" x14ac:dyDescent="0.25">
      <c r="B374" t="s">
        <v>790</v>
      </c>
      <c r="C374" t="s">
        <v>793</v>
      </c>
      <c r="D374" t="s">
        <v>1077</v>
      </c>
      <c r="E374" t="s">
        <v>35</v>
      </c>
      <c r="F374">
        <v>2</v>
      </c>
      <c r="G374" t="s">
        <v>3286</v>
      </c>
      <c r="H374" t="s">
        <v>15</v>
      </c>
      <c r="I374">
        <v>141768943</v>
      </c>
      <c r="J374">
        <v>0</v>
      </c>
      <c r="K374">
        <v>2004</v>
      </c>
    </row>
    <row r="375" spans="2:11" x14ac:dyDescent="0.25">
      <c r="B375" t="s">
        <v>792</v>
      </c>
      <c r="C375" t="s">
        <v>795</v>
      </c>
      <c r="D375" t="s">
        <v>1079</v>
      </c>
      <c r="E375" t="s">
        <v>53</v>
      </c>
      <c r="F375">
        <v>5</v>
      </c>
      <c r="G375" t="s">
        <v>1126</v>
      </c>
      <c r="H375" t="s">
        <v>61</v>
      </c>
      <c r="I375">
        <v>3234992</v>
      </c>
      <c r="J375">
        <v>510681</v>
      </c>
      <c r="K375">
        <v>2004</v>
      </c>
    </row>
    <row r="376" spans="2:11" x14ac:dyDescent="0.25">
      <c r="B376" t="s">
        <v>794</v>
      </c>
      <c r="C376" t="s">
        <v>797</v>
      </c>
      <c r="D376" t="s">
        <v>1083</v>
      </c>
      <c r="E376" t="s">
        <v>43</v>
      </c>
      <c r="F376">
        <v>3</v>
      </c>
      <c r="G376" t="s">
        <v>3286</v>
      </c>
      <c r="H376" t="s">
        <v>97</v>
      </c>
      <c r="I376">
        <v>1083876</v>
      </c>
      <c r="J376">
        <v>780000</v>
      </c>
      <c r="K376">
        <v>2004</v>
      </c>
    </row>
    <row r="377" spans="2:11" x14ac:dyDescent="0.25">
      <c r="B377" t="s">
        <v>796</v>
      </c>
      <c r="C377" t="s">
        <v>799</v>
      </c>
      <c r="D377" t="s">
        <v>1103</v>
      </c>
      <c r="E377" t="s">
        <v>35</v>
      </c>
      <c r="F377">
        <v>1</v>
      </c>
      <c r="G377" t="s">
        <v>3286</v>
      </c>
      <c r="H377" t="s">
        <v>81</v>
      </c>
      <c r="I377">
        <v>1306055</v>
      </c>
      <c r="J377">
        <v>520477</v>
      </c>
      <c r="K377">
        <v>2004</v>
      </c>
    </row>
    <row r="378" spans="2:11" x14ac:dyDescent="0.25">
      <c r="B378" t="s">
        <v>798</v>
      </c>
      <c r="C378" t="s">
        <v>801</v>
      </c>
      <c r="D378" t="s">
        <v>1110</v>
      </c>
      <c r="E378" t="s">
        <v>60</v>
      </c>
      <c r="F378">
        <v>0</v>
      </c>
      <c r="G378" t="s">
        <v>3309</v>
      </c>
      <c r="H378" t="s">
        <v>15</v>
      </c>
      <c r="I378">
        <v>205000</v>
      </c>
      <c r="J378">
        <v>0</v>
      </c>
      <c r="K378">
        <v>2004</v>
      </c>
    </row>
    <row r="379" spans="2:11" x14ac:dyDescent="0.25">
      <c r="B379" t="s">
        <v>800</v>
      </c>
      <c r="C379" t="s">
        <v>803</v>
      </c>
      <c r="D379" t="s">
        <v>1078</v>
      </c>
      <c r="E379" t="s">
        <v>804</v>
      </c>
      <c r="F379">
        <v>0</v>
      </c>
      <c r="G379" t="s">
        <v>3310</v>
      </c>
      <c r="H379" t="s">
        <v>15</v>
      </c>
      <c r="I379">
        <v>6907100</v>
      </c>
      <c r="J379">
        <v>500000</v>
      </c>
      <c r="K379">
        <v>2004</v>
      </c>
    </row>
    <row r="380" spans="2:11" x14ac:dyDescent="0.25">
      <c r="B380" t="s">
        <v>802</v>
      </c>
      <c r="C380" t="s">
        <v>806</v>
      </c>
      <c r="D380" t="s">
        <v>1104</v>
      </c>
      <c r="E380" t="s">
        <v>86</v>
      </c>
      <c r="F380">
        <v>0</v>
      </c>
      <c r="G380" t="s">
        <v>1126</v>
      </c>
      <c r="H380" t="s">
        <v>15</v>
      </c>
      <c r="I380">
        <v>1825000</v>
      </c>
      <c r="J380">
        <v>125000</v>
      </c>
      <c r="K380">
        <v>2004</v>
      </c>
    </row>
    <row r="381" spans="2:11" x14ac:dyDescent="0.25">
      <c r="B381" t="s">
        <v>805</v>
      </c>
      <c r="C381" t="s">
        <v>808</v>
      </c>
      <c r="D381" t="s">
        <v>1083</v>
      </c>
      <c r="E381" t="s">
        <v>43</v>
      </c>
      <c r="F381">
        <v>4</v>
      </c>
      <c r="G381" t="s">
        <v>3286</v>
      </c>
      <c r="H381" t="s">
        <v>15</v>
      </c>
      <c r="I381">
        <v>1503105</v>
      </c>
      <c r="J381">
        <v>0</v>
      </c>
      <c r="K381">
        <v>2004</v>
      </c>
    </row>
    <row r="382" spans="2:11" x14ac:dyDescent="0.25">
      <c r="B382" t="s">
        <v>807</v>
      </c>
      <c r="C382" t="s">
        <v>810</v>
      </c>
      <c r="D382" t="s">
        <v>1081</v>
      </c>
      <c r="E382" t="s">
        <v>21</v>
      </c>
      <c r="F382">
        <v>0</v>
      </c>
      <c r="G382" t="s">
        <v>3286</v>
      </c>
      <c r="H382" t="s">
        <v>11</v>
      </c>
      <c r="I382">
        <v>1654429</v>
      </c>
      <c r="J382">
        <v>222611</v>
      </c>
      <c r="K382">
        <v>2004</v>
      </c>
    </row>
    <row r="383" spans="2:11" x14ac:dyDescent="0.25">
      <c r="B383" t="s">
        <v>809</v>
      </c>
      <c r="C383" t="s">
        <v>812</v>
      </c>
      <c r="D383" t="s">
        <v>1117</v>
      </c>
      <c r="E383" t="s">
        <v>21</v>
      </c>
      <c r="F383">
        <v>0</v>
      </c>
      <c r="G383" t="s">
        <v>3286</v>
      </c>
      <c r="H383" t="s">
        <v>15</v>
      </c>
      <c r="I383">
        <v>4537329</v>
      </c>
      <c r="J383">
        <v>598785</v>
      </c>
      <c r="K383">
        <v>2004</v>
      </c>
    </row>
    <row r="384" spans="2:11" x14ac:dyDescent="0.25">
      <c r="B384" t="s">
        <v>811</v>
      </c>
      <c r="C384" t="s">
        <v>814</v>
      </c>
      <c r="D384" t="s">
        <v>1079</v>
      </c>
      <c r="E384" t="s">
        <v>815</v>
      </c>
      <c r="F384">
        <v>0</v>
      </c>
      <c r="G384" t="s">
        <v>3310</v>
      </c>
      <c r="H384" t="s">
        <v>15</v>
      </c>
      <c r="I384">
        <v>2656172</v>
      </c>
      <c r="J384">
        <v>0</v>
      </c>
      <c r="K384">
        <v>2004</v>
      </c>
    </row>
    <row r="385" spans="2:11" x14ac:dyDescent="0.25">
      <c r="B385" t="s">
        <v>813</v>
      </c>
      <c r="C385" t="s">
        <v>817</v>
      </c>
      <c r="D385" t="s">
        <v>1084</v>
      </c>
      <c r="E385" t="s">
        <v>14</v>
      </c>
      <c r="F385">
        <v>0</v>
      </c>
      <c r="G385" t="s">
        <v>3286</v>
      </c>
      <c r="H385" t="s">
        <v>27</v>
      </c>
      <c r="I385">
        <v>3668778</v>
      </c>
      <c r="J385">
        <v>0</v>
      </c>
      <c r="K385">
        <v>2004</v>
      </c>
    </row>
    <row r="386" spans="2:11" x14ac:dyDescent="0.25">
      <c r="B386" t="s">
        <v>816</v>
      </c>
      <c r="C386" t="s">
        <v>819</v>
      </c>
      <c r="D386" t="s">
        <v>1079</v>
      </c>
      <c r="E386" t="s">
        <v>53</v>
      </c>
      <c r="F386">
        <v>13</v>
      </c>
      <c r="G386" t="s">
        <v>1126</v>
      </c>
      <c r="H386" t="s">
        <v>27</v>
      </c>
      <c r="I386">
        <v>6060000</v>
      </c>
      <c r="J386">
        <v>1950000</v>
      </c>
      <c r="K386">
        <v>2004</v>
      </c>
    </row>
    <row r="387" spans="2:11" x14ac:dyDescent="0.25">
      <c r="B387" t="s">
        <v>818</v>
      </c>
      <c r="C387" t="s">
        <v>821</v>
      </c>
      <c r="D387" t="s">
        <v>1077</v>
      </c>
      <c r="E387" t="s">
        <v>35</v>
      </c>
      <c r="F387">
        <v>0</v>
      </c>
      <c r="G387" t="s">
        <v>3286</v>
      </c>
      <c r="H387" t="s">
        <v>27</v>
      </c>
      <c r="I387">
        <v>220678000</v>
      </c>
      <c r="J387">
        <v>0</v>
      </c>
      <c r="K387">
        <v>2004</v>
      </c>
    </row>
    <row r="388" spans="2:11" x14ac:dyDescent="0.25">
      <c r="B388" t="s">
        <v>820</v>
      </c>
      <c r="C388" t="s">
        <v>823</v>
      </c>
      <c r="D388" t="s">
        <v>1080</v>
      </c>
      <c r="E388" t="s">
        <v>21</v>
      </c>
      <c r="F388">
        <v>0</v>
      </c>
      <c r="G388" t="s">
        <v>3286</v>
      </c>
      <c r="H388" t="s">
        <v>81</v>
      </c>
      <c r="I388">
        <v>11842032</v>
      </c>
      <c r="J388">
        <v>803206</v>
      </c>
      <c r="K388">
        <v>2004</v>
      </c>
    </row>
    <row r="389" spans="2:11" x14ac:dyDescent="0.25">
      <c r="B389" t="s">
        <v>822</v>
      </c>
      <c r="C389" t="s">
        <v>825</v>
      </c>
      <c r="D389" t="s">
        <v>1089</v>
      </c>
      <c r="E389" t="s">
        <v>35</v>
      </c>
      <c r="F389">
        <v>0</v>
      </c>
      <c r="G389" t="s">
        <v>3286</v>
      </c>
      <c r="H389" t="s">
        <v>15</v>
      </c>
      <c r="I389">
        <v>412867297</v>
      </c>
      <c r="J389">
        <v>0</v>
      </c>
      <c r="K389">
        <v>2004</v>
      </c>
    </row>
    <row r="390" spans="2:11" x14ac:dyDescent="0.25">
      <c r="B390" t="s">
        <v>824</v>
      </c>
      <c r="C390" t="s">
        <v>827</v>
      </c>
      <c r="D390" t="s">
        <v>1093</v>
      </c>
      <c r="E390" t="s">
        <v>86</v>
      </c>
      <c r="F390">
        <v>0</v>
      </c>
      <c r="G390" t="s">
        <v>1126</v>
      </c>
      <c r="H390" t="s">
        <v>15</v>
      </c>
      <c r="I390">
        <v>1400031</v>
      </c>
      <c r="J390">
        <v>204942</v>
      </c>
      <c r="K390">
        <v>2004</v>
      </c>
    </row>
    <row r="391" spans="2:11" x14ac:dyDescent="0.25">
      <c r="B391" t="s">
        <v>826</v>
      </c>
      <c r="C391" t="s">
        <v>829</v>
      </c>
      <c r="D391" t="s">
        <v>1077</v>
      </c>
      <c r="E391" t="s">
        <v>35</v>
      </c>
      <c r="F391">
        <v>0</v>
      </c>
      <c r="G391" t="s">
        <v>3286</v>
      </c>
      <c r="H391" t="s">
        <v>61</v>
      </c>
      <c r="I391">
        <v>19464700</v>
      </c>
      <c r="J391">
        <v>0</v>
      </c>
      <c r="K391">
        <v>2004</v>
      </c>
    </row>
    <row r="392" spans="2:11" x14ac:dyDescent="0.25">
      <c r="B392" t="s">
        <v>828</v>
      </c>
      <c r="C392" t="s">
        <v>831</v>
      </c>
      <c r="D392" t="s">
        <v>1092</v>
      </c>
      <c r="E392" t="s">
        <v>305</v>
      </c>
      <c r="F392">
        <v>0</v>
      </c>
      <c r="G392" t="s">
        <v>1126</v>
      </c>
      <c r="H392" t="s">
        <v>11</v>
      </c>
      <c r="I392">
        <v>5759538</v>
      </c>
      <c r="J392">
        <v>1331049</v>
      </c>
      <c r="K392">
        <v>2004</v>
      </c>
    </row>
    <row r="393" spans="2:11" x14ac:dyDescent="0.25">
      <c r="B393" t="s">
        <v>830</v>
      </c>
      <c r="C393" t="s">
        <v>833</v>
      </c>
      <c r="D393" t="s">
        <v>1092</v>
      </c>
      <c r="E393" t="s">
        <v>35</v>
      </c>
      <c r="F393">
        <v>0</v>
      </c>
      <c r="G393" t="s">
        <v>3286</v>
      </c>
      <c r="H393" t="s">
        <v>61</v>
      </c>
      <c r="I393">
        <v>152098686</v>
      </c>
      <c r="J393">
        <v>2253320</v>
      </c>
      <c r="K393">
        <v>2004</v>
      </c>
    </row>
    <row r="394" spans="2:11" x14ac:dyDescent="0.25">
      <c r="B394" t="s">
        <v>832</v>
      </c>
      <c r="C394" t="s">
        <v>835</v>
      </c>
      <c r="D394" t="s">
        <v>1089</v>
      </c>
      <c r="E394" t="s">
        <v>200</v>
      </c>
      <c r="F394">
        <v>0</v>
      </c>
      <c r="G394" t="s">
        <v>1126</v>
      </c>
      <c r="H394" t="s">
        <v>11</v>
      </c>
      <c r="I394">
        <v>16469765</v>
      </c>
      <c r="J394">
        <v>710013</v>
      </c>
      <c r="K394">
        <v>2004</v>
      </c>
    </row>
    <row r="395" spans="2:11" x14ac:dyDescent="0.25">
      <c r="B395" t="s">
        <v>834</v>
      </c>
      <c r="C395" t="s">
        <v>837</v>
      </c>
      <c r="D395" t="s">
        <v>1095</v>
      </c>
      <c r="E395" t="s">
        <v>96</v>
      </c>
      <c r="F395">
        <v>0</v>
      </c>
      <c r="G395" t="s">
        <v>1126</v>
      </c>
      <c r="H395" t="s">
        <v>15</v>
      </c>
      <c r="I395">
        <v>869000</v>
      </c>
      <c r="J395">
        <v>326000</v>
      </c>
      <c r="K395">
        <v>2004</v>
      </c>
    </row>
    <row r="396" spans="2:11" x14ac:dyDescent="0.25">
      <c r="B396" t="s">
        <v>836</v>
      </c>
      <c r="C396" t="s">
        <v>839</v>
      </c>
      <c r="D396" t="s">
        <v>1078</v>
      </c>
      <c r="E396" t="s">
        <v>18</v>
      </c>
      <c r="F396">
        <v>36</v>
      </c>
      <c r="G396" t="s">
        <v>1126</v>
      </c>
      <c r="H396" t="s">
        <v>171</v>
      </c>
      <c r="I396">
        <v>33704071</v>
      </c>
      <c r="J396">
        <v>0</v>
      </c>
      <c r="K396">
        <v>2004</v>
      </c>
    </row>
    <row r="397" spans="2:11" x14ac:dyDescent="0.25">
      <c r="B397" t="s">
        <v>838</v>
      </c>
      <c r="C397" t="s">
        <v>841</v>
      </c>
      <c r="D397" t="s">
        <v>1078</v>
      </c>
      <c r="E397" t="s">
        <v>21</v>
      </c>
      <c r="F397">
        <v>0</v>
      </c>
      <c r="G397" t="s">
        <v>3286</v>
      </c>
      <c r="H397" t="s">
        <v>97</v>
      </c>
      <c r="I397">
        <v>66763700</v>
      </c>
      <c r="J397">
        <v>0</v>
      </c>
      <c r="K397">
        <v>2004</v>
      </c>
    </row>
    <row r="398" spans="2:11" x14ac:dyDescent="0.25">
      <c r="B398" t="s">
        <v>840</v>
      </c>
      <c r="C398" t="s">
        <v>843</v>
      </c>
      <c r="D398" t="s">
        <v>1092</v>
      </c>
      <c r="E398" t="s">
        <v>844</v>
      </c>
      <c r="F398">
        <v>0</v>
      </c>
      <c r="G398" t="s">
        <v>3310</v>
      </c>
      <c r="H398" t="s">
        <v>11</v>
      </c>
      <c r="I398">
        <v>2686691</v>
      </c>
      <c r="J398">
        <v>200000</v>
      </c>
      <c r="K398">
        <v>2004</v>
      </c>
    </row>
    <row r="399" spans="2:11" x14ac:dyDescent="0.25">
      <c r="B399" t="s">
        <v>842</v>
      </c>
      <c r="C399" t="s">
        <v>846</v>
      </c>
      <c r="D399" t="s">
        <v>846</v>
      </c>
      <c r="E399" t="s">
        <v>78</v>
      </c>
      <c r="F399">
        <v>0</v>
      </c>
      <c r="G399" t="s">
        <v>1126</v>
      </c>
      <c r="H399" t="s">
        <v>44</v>
      </c>
      <c r="I399">
        <v>3217000</v>
      </c>
      <c r="J399">
        <v>247304</v>
      </c>
      <c r="K399">
        <v>2004</v>
      </c>
    </row>
    <row r="400" spans="2:11" x14ac:dyDescent="0.25">
      <c r="B400" t="s">
        <v>845</v>
      </c>
      <c r="C400" t="s">
        <v>848</v>
      </c>
      <c r="D400" t="s">
        <v>1080</v>
      </c>
      <c r="E400" t="s">
        <v>21</v>
      </c>
      <c r="F400">
        <v>0</v>
      </c>
      <c r="G400" t="s">
        <v>3286</v>
      </c>
      <c r="H400" t="s">
        <v>171</v>
      </c>
      <c r="I400">
        <v>7041540</v>
      </c>
      <c r="J400">
        <v>1738534</v>
      </c>
      <c r="K400">
        <v>2004</v>
      </c>
    </row>
    <row r="401" spans="2:11" x14ac:dyDescent="0.25">
      <c r="B401" t="s">
        <v>847</v>
      </c>
      <c r="C401" t="s">
        <v>850</v>
      </c>
      <c r="D401" t="s">
        <v>1078</v>
      </c>
      <c r="E401" t="s">
        <v>18</v>
      </c>
      <c r="F401">
        <v>26</v>
      </c>
      <c r="G401" t="s">
        <v>1126</v>
      </c>
      <c r="H401" t="s">
        <v>81</v>
      </c>
      <c r="I401">
        <v>2169847</v>
      </c>
      <c r="J401">
        <v>0</v>
      </c>
      <c r="K401">
        <v>2004</v>
      </c>
    </row>
    <row r="402" spans="2:11" x14ac:dyDescent="0.25">
      <c r="B402" t="s">
        <v>849</v>
      </c>
      <c r="C402" t="s">
        <v>852</v>
      </c>
      <c r="D402" t="s">
        <v>1092</v>
      </c>
      <c r="E402" t="s">
        <v>305</v>
      </c>
      <c r="F402">
        <v>2</v>
      </c>
      <c r="G402" t="s">
        <v>1126</v>
      </c>
      <c r="H402" t="s">
        <v>11</v>
      </c>
      <c r="I402">
        <v>15938121</v>
      </c>
      <c r="J402">
        <v>1326075</v>
      </c>
      <c r="K402">
        <v>2004</v>
      </c>
    </row>
    <row r="403" spans="2:11" x14ac:dyDescent="0.25">
      <c r="B403" t="s">
        <v>851</v>
      </c>
      <c r="C403" t="s">
        <v>854</v>
      </c>
      <c r="D403" t="s">
        <v>1079</v>
      </c>
      <c r="E403" t="s">
        <v>35</v>
      </c>
      <c r="F403">
        <v>1</v>
      </c>
      <c r="G403" t="s">
        <v>3286</v>
      </c>
      <c r="H403" t="s">
        <v>15</v>
      </c>
      <c r="I403">
        <v>39947625</v>
      </c>
      <c r="J403">
        <v>1700000</v>
      </c>
      <c r="K403">
        <v>2004</v>
      </c>
    </row>
    <row r="404" spans="2:11" x14ac:dyDescent="0.25">
      <c r="B404" t="s">
        <v>853</v>
      </c>
      <c r="C404" t="s">
        <v>856</v>
      </c>
      <c r="D404" t="s">
        <v>1095</v>
      </c>
      <c r="E404" t="s">
        <v>96</v>
      </c>
      <c r="F404">
        <v>0</v>
      </c>
      <c r="G404" t="s">
        <v>1126</v>
      </c>
      <c r="H404" t="s">
        <v>27</v>
      </c>
      <c r="I404">
        <v>4197384</v>
      </c>
      <c r="J404">
        <v>0</v>
      </c>
      <c r="K404">
        <v>2004</v>
      </c>
    </row>
    <row r="405" spans="2:11" x14ac:dyDescent="0.25">
      <c r="B405" t="s">
        <v>855</v>
      </c>
      <c r="C405" t="s">
        <v>858</v>
      </c>
      <c r="D405" t="s">
        <v>1093</v>
      </c>
      <c r="E405" t="s">
        <v>21</v>
      </c>
      <c r="F405">
        <v>0</v>
      </c>
      <c r="G405" t="s">
        <v>3286</v>
      </c>
      <c r="H405" t="s">
        <v>97</v>
      </c>
      <c r="I405">
        <v>30654143</v>
      </c>
      <c r="J405">
        <v>731440</v>
      </c>
      <c r="K405">
        <v>2004</v>
      </c>
    </row>
    <row r="406" spans="2:11" x14ac:dyDescent="0.25">
      <c r="B406" t="s">
        <v>857</v>
      </c>
      <c r="C406" t="s">
        <v>860</v>
      </c>
      <c r="D406" t="s">
        <v>1084</v>
      </c>
      <c r="E406" t="s">
        <v>156</v>
      </c>
      <c r="F406">
        <v>2</v>
      </c>
      <c r="G406" t="s">
        <v>1126</v>
      </c>
      <c r="H406" t="s">
        <v>27</v>
      </c>
      <c r="I406">
        <v>1474102</v>
      </c>
      <c r="J406">
        <v>314287</v>
      </c>
      <c r="K406">
        <v>2004</v>
      </c>
    </row>
    <row r="407" spans="2:11" x14ac:dyDescent="0.25">
      <c r="B407" t="s">
        <v>859</v>
      </c>
      <c r="C407" t="s">
        <v>862</v>
      </c>
      <c r="D407" t="s">
        <v>1083</v>
      </c>
      <c r="E407" t="s">
        <v>43</v>
      </c>
      <c r="F407">
        <v>0</v>
      </c>
      <c r="G407" t="s">
        <v>3286</v>
      </c>
      <c r="H407" t="s">
        <v>27</v>
      </c>
      <c r="I407">
        <v>2242499</v>
      </c>
      <c r="J407">
        <v>227054</v>
      </c>
      <c r="K407">
        <v>2004</v>
      </c>
    </row>
    <row r="408" spans="2:11" x14ac:dyDescent="0.25">
      <c r="B408" t="s">
        <v>861</v>
      </c>
      <c r="C408" t="s">
        <v>864</v>
      </c>
      <c r="D408" t="s">
        <v>1078</v>
      </c>
      <c r="E408" t="s">
        <v>35</v>
      </c>
      <c r="F408">
        <v>0</v>
      </c>
      <c r="G408" t="s">
        <v>3286</v>
      </c>
      <c r="H408" t="s">
        <v>146</v>
      </c>
      <c r="I408">
        <v>8568694</v>
      </c>
      <c r="J408">
        <v>0</v>
      </c>
      <c r="K408">
        <v>2004</v>
      </c>
    </row>
    <row r="409" spans="2:11" x14ac:dyDescent="0.25">
      <c r="B409" t="s">
        <v>863</v>
      </c>
      <c r="C409" t="s">
        <v>866</v>
      </c>
      <c r="D409" t="s">
        <v>1097</v>
      </c>
      <c r="E409" t="s">
        <v>35</v>
      </c>
      <c r="F409">
        <v>0</v>
      </c>
      <c r="G409" t="s">
        <v>3286</v>
      </c>
      <c r="H409" t="s">
        <v>97</v>
      </c>
      <c r="I409">
        <v>5615514</v>
      </c>
      <c r="J409">
        <v>447987</v>
      </c>
      <c r="K409">
        <v>2004</v>
      </c>
    </row>
    <row r="410" spans="2:11" x14ac:dyDescent="0.25">
      <c r="B410" t="s">
        <v>865</v>
      </c>
      <c r="C410" t="s">
        <v>868</v>
      </c>
      <c r="D410" t="s">
        <v>1084</v>
      </c>
      <c r="E410" t="s">
        <v>35</v>
      </c>
      <c r="F410">
        <v>0</v>
      </c>
      <c r="G410" t="s">
        <v>3286</v>
      </c>
      <c r="H410" t="s">
        <v>27</v>
      </c>
      <c r="I410">
        <v>7504280</v>
      </c>
      <c r="J410">
        <v>3000000</v>
      </c>
      <c r="K410">
        <v>2004</v>
      </c>
    </row>
    <row r="411" spans="2:11" x14ac:dyDescent="0.25">
      <c r="B411" t="s">
        <v>867</v>
      </c>
      <c r="C411" t="s">
        <v>870</v>
      </c>
      <c r="D411" t="s">
        <v>1100</v>
      </c>
      <c r="E411" t="s">
        <v>21</v>
      </c>
      <c r="F411">
        <v>0</v>
      </c>
      <c r="G411" t="s">
        <v>3286</v>
      </c>
      <c r="H411" t="s">
        <v>97</v>
      </c>
      <c r="I411">
        <v>899500</v>
      </c>
      <c r="J411">
        <v>70546</v>
      </c>
      <c r="K411">
        <v>2004</v>
      </c>
    </row>
    <row r="412" spans="2:11" x14ac:dyDescent="0.25">
      <c r="B412" t="s">
        <v>869</v>
      </c>
      <c r="C412" t="s">
        <v>872</v>
      </c>
      <c r="D412" t="s">
        <v>1100</v>
      </c>
      <c r="E412" t="s">
        <v>21</v>
      </c>
      <c r="F412">
        <v>0</v>
      </c>
      <c r="G412" t="s">
        <v>3286</v>
      </c>
      <c r="H412" t="s">
        <v>97</v>
      </c>
      <c r="I412">
        <v>9690604</v>
      </c>
      <c r="J412">
        <v>0</v>
      </c>
      <c r="K412">
        <v>2004</v>
      </c>
    </row>
    <row r="413" spans="2:11" x14ac:dyDescent="0.25">
      <c r="B413" t="s">
        <v>871</v>
      </c>
      <c r="C413" t="s">
        <v>874</v>
      </c>
      <c r="D413" t="s">
        <v>1077</v>
      </c>
      <c r="E413" t="s">
        <v>35</v>
      </c>
      <c r="F413">
        <v>2</v>
      </c>
      <c r="G413" t="s">
        <v>3286</v>
      </c>
      <c r="H413" t="s">
        <v>11</v>
      </c>
      <c r="I413">
        <v>23431318</v>
      </c>
      <c r="J413">
        <v>881017</v>
      </c>
      <c r="K413">
        <v>2004</v>
      </c>
    </row>
    <row r="414" spans="2:11" x14ac:dyDescent="0.25">
      <c r="B414" t="s">
        <v>873</v>
      </c>
      <c r="C414" t="s">
        <v>876</v>
      </c>
      <c r="D414" t="s">
        <v>1077</v>
      </c>
      <c r="E414" t="s">
        <v>35</v>
      </c>
      <c r="F414">
        <v>0</v>
      </c>
      <c r="G414" t="s">
        <v>3286</v>
      </c>
      <c r="H414" t="s">
        <v>97</v>
      </c>
      <c r="I414">
        <v>9709190</v>
      </c>
      <c r="J414">
        <v>1160909</v>
      </c>
      <c r="K414">
        <v>2004</v>
      </c>
    </row>
    <row r="415" spans="2:11" x14ac:dyDescent="0.25">
      <c r="B415" t="s">
        <v>875</v>
      </c>
      <c r="C415" t="s">
        <v>878</v>
      </c>
      <c r="D415" t="s">
        <v>1079</v>
      </c>
      <c r="E415" t="s">
        <v>53</v>
      </c>
      <c r="F415">
        <v>1</v>
      </c>
      <c r="G415" t="s">
        <v>1126</v>
      </c>
      <c r="H415" t="s">
        <v>44</v>
      </c>
      <c r="I415">
        <v>4520169</v>
      </c>
      <c r="J415">
        <v>0</v>
      </c>
      <c r="K415">
        <v>2004</v>
      </c>
    </row>
    <row r="416" spans="2:11" x14ac:dyDescent="0.25">
      <c r="B416" t="s">
        <v>877</v>
      </c>
      <c r="C416" t="s">
        <v>880</v>
      </c>
      <c r="D416" t="s">
        <v>1098</v>
      </c>
      <c r="E416" t="s">
        <v>21</v>
      </c>
      <c r="F416">
        <v>0</v>
      </c>
      <c r="G416" t="s">
        <v>3286</v>
      </c>
      <c r="H416" t="s">
        <v>15</v>
      </c>
      <c r="I416">
        <v>49014404</v>
      </c>
      <c r="J416">
        <v>21893</v>
      </c>
      <c r="K416">
        <v>2004</v>
      </c>
    </row>
    <row r="417" spans="2:11" x14ac:dyDescent="0.25">
      <c r="B417" t="s">
        <v>879</v>
      </c>
      <c r="C417" t="s">
        <v>882</v>
      </c>
      <c r="D417" t="s">
        <v>1080</v>
      </c>
      <c r="E417" t="s">
        <v>21</v>
      </c>
      <c r="F417">
        <v>0</v>
      </c>
      <c r="G417" t="s">
        <v>3286</v>
      </c>
      <c r="H417" t="s">
        <v>11</v>
      </c>
      <c r="I417">
        <v>7971781</v>
      </c>
      <c r="J417">
        <v>110729</v>
      </c>
      <c r="K417">
        <v>2004</v>
      </c>
    </row>
    <row r="418" spans="2:11" x14ac:dyDescent="0.25">
      <c r="B418" t="s">
        <v>881</v>
      </c>
      <c r="C418" t="s">
        <v>884</v>
      </c>
      <c r="D418" t="s">
        <v>1104</v>
      </c>
      <c r="E418" t="s">
        <v>361</v>
      </c>
      <c r="F418">
        <v>1</v>
      </c>
      <c r="G418" t="s">
        <v>1126</v>
      </c>
      <c r="H418" t="s">
        <v>93</v>
      </c>
      <c r="I418">
        <v>1680400</v>
      </c>
      <c r="J418">
        <v>0</v>
      </c>
      <c r="K418">
        <v>2004</v>
      </c>
    </row>
    <row r="419" spans="2:11" x14ac:dyDescent="0.25">
      <c r="B419" t="s">
        <v>883</v>
      </c>
      <c r="C419" t="s">
        <v>886</v>
      </c>
      <c r="D419" t="s">
        <v>1100</v>
      </c>
      <c r="E419" t="s">
        <v>21</v>
      </c>
      <c r="F419">
        <v>0</v>
      </c>
      <c r="G419" t="s">
        <v>3286</v>
      </c>
      <c r="H419" t="s">
        <v>15</v>
      </c>
      <c r="I419">
        <v>1699397</v>
      </c>
      <c r="J419">
        <v>486000</v>
      </c>
      <c r="K419">
        <v>2004</v>
      </c>
    </row>
    <row r="420" spans="2:11" x14ac:dyDescent="0.25">
      <c r="B420" t="s">
        <v>885</v>
      </c>
      <c r="C420" t="s">
        <v>888</v>
      </c>
      <c r="D420" t="s">
        <v>1092</v>
      </c>
      <c r="E420" t="s">
        <v>305</v>
      </c>
      <c r="F420">
        <v>0</v>
      </c>
      <c r="G420" t="s">
        <v>1126</v>
      </c>
      <c r="H420" t="s">
        <v>27</v>
      </c>
      <c r="I420">
        <v>15150840</v>
      </c>
      <c r="J420">
        <v>500000</v>
      </c>
      <c r="K420">
        <v>2004</v>
      </c>
    </row>
    <row r="421" spans="2:11" x14ac:dyDescent="0.25">
      <c r="B421" t="s">
        <v>887</v>
      </c>
      <c r="C421" t="s">
        <v>890</v>
      </c>
      <c r="D421" t="s">
        <v>1078</v>
      </c>
      <c r="E421" t="s">
        <v>18</v>
      </c>
      <c r="F421">
        <v>0</v>
      </c>
      <c r="G421" t="s">
        <v>1126</v>
      </c>
      <c r="H421" t="s">
        <v>97</v>
      </c>
      <c r="I421">
        <v>84275000</v>
      </c>
      <c r="J421">
        <v>300000</v>
      </c>
      <c r="K421">
        <v>2004</v>
      </c>
    </row>
    <row r="422" spans="2:11" x14ac:dyDescent="0.25">
      <c r="B422" t="s">
        <v>889</v>
      </c>
      <c r="C422" t="s">
        <v>892</v>
      </c>
      <c r="D422" t="s">
        <v>1079</v>
      </c>
      <c r="E422" t="s">
        <v>53</v>
      </c>
      <c r="F422">
        <v>4</v>
      </c>
      <c r="G422" t="s">
        <v>1126</v>
      </c>
      <c r="H422" t="s">
        <v>11</v>
      </c>
      <c r="I422">
        <v>4472038</v>
      </c>
      <c r="J422">
        <v>0</v>
      </c>
      <c r="K422">
        <v>2004</v>
      </c>
    </row>
    <row r="423" spans="2:11" x14ac:dyDescent="0.25">
      <c r="B423" t="s">
        <v>891</v>
      </c>
      <c r="C423" t="s">
        <v>894</v>
      </c>
      <c r="D423" t="s">
        <v>1104</v>
      </c>
      <c r="E423" t="s">
        <v>35</v>
      </c>
      <c r="F423">
        <v>0</v>
      </c>
      <c r="G423" t="s">
        <v>3286</v>
      </c>
      <c r="H423" t="s">
        <v>15</v>
      </c>
      <c r="I423">
        <v>12291253</v>
      </c>
      <c r="J423">
        <v>829561</v>
      </c>
      <c r="K423">
        <v>2004</v>
      </c>
    </row>
    <row r="424" spans="2:11" x14ac:dyDescent="0.25">
      <c r="B424" t="s">
        <v>893</v>
      </c>
      <c r="C424" t="s">
        <v>896</v>
      </c>
      <c r="D424" t="s">
        <v>1092</v>
      </c>
      <c r="E424" t="s">
        <v>35</v>
      </c>
      <c r="F424">
        <v>1</v>
      </c>
      <c r="G424" t="s">
        <v>3286</v>
      </c>
      <c r="H424" t="s">
        <v>27</v>
      </c>
      <c r="I424">
        <v>13775000</v>
      </c>
      <c r="J424">
        <v>2077289</v>
      </c>
      <c r="K424">
        <v>2004</v>
      </c>
    </row>
    <row r="425" spans="2:11" x14ac:dyDescent="0.25">
      <c r="B425" t="s">
        <v>895</v>
      </c>
      <c r="C425" t="s">
        <v>898</v>
      </c>
      <c r="D425" t="s">
        <v>1079</v>
      </c>
      <c r="E425" t="s">
        <v>53</v>
      </c>
      <c r="F425">
        <v>0</v>
      </c>
      <c r="G425" t="s">
        <v>1126</v>
      </c>
      <c r="H425" t="s">
        <v>97</v>
      </c>
      <c r="I425">
        <v>5518754</v>
      </c>
      <c r="J425">
        <v>1200000</v>
      </c>
      <c r="K425">
        <v>2004</v>
      </c>
    </row>
    <row r="426" spans="2:11" x14ac:dyDescent="0.25">
      <c r="B426" t="s">
        <v>897</v>
      </c>
      <c r="C426" t="s">
        <v>900</v>
      </c>
      <c r="D426" t="s">
        <v>1098</v>
      </c>
      <c r="E426" t="s">
        <v>21</v>
      </c>
      <c r="F426">
        <v>1</v>
      </c>
      <c r="G426" t="s">
        <v>3286</v>
      </c>
      <c r="H426" t="s">
        <v>11</v>
      </c>
      <c r="I426">
        <v>1062399</v>
      </c>
      <c r="J426">
        <v>40000</v>
      </c>
      <c r="K426">
        <v>2004</v>
      </c>
    </row>
    <row r="427" spans="2:11" x14ac:dyDescent="0.25">
      <c r="B427" t="s">
        <v>899</v>
      </c>
      <c r="C427" t="s">
        <v>902</v>
      </c>
      <c r="D427" t="s">
        <v>1078</v>
      </c>
      <c r="E427" t="s">
        <v>30</v>
      </c>
      <c r="F427">
        <v>0</v>
      </c>
      <c r="G427" t="s">
        <v>3286</v>
      </c>
      <c r="H427" t="s">
        <v>81</v>
      </c>
      <c r="I427">
        <v>88030</v>
      </c>
      <c r="J427">
        <v>165515</v>
      </c>
      <c r="K427">
        <v>2004</v>
      </c>
    </row>
    <row r="428" spans="2:11" x14ac:dyDescent="0.25">
      <c r="B428" t="s">
        <v>901</v>
      </c>
      <c r="C428" t="s">
        <v>904</v>
      </c>
      <c r="D428" t="s">
        <v>1088</v>
      </c>
      <c r="E428" t="s">
        <v>35</v>
      </c>
      <c r="F428">
        <v>1</v>
      </c>
      <c r="G428" t="s">
        <v>3286</v>
      </c>
      <c r="H428" t="s">
        <v>11</v>
      </c>
      <c r="I428">
        <v>9486571</v>
      </c>
      <c r="J428">
        <v>457151</v>
      </c>
      <c r="K428">
        <v>2004</v>
      </c>
    </row>
    <row r="429" spans="2:11" x14ac:dyDescent="0.25">
      <c r="B429" t="s">
        <v>903</v>
      </c>
      <c r="C429" t="s">
        <v>906</v>
      </c>
      <c r="D429" t="s">
        <v>1089</v>
      </c>
      <c r="E429" t="s">
        <v>200</v>
      </c>
      <c r="F429">
        <v>0</v>
      </c>
      <c r="G429" t="s">
        <v>1126</v>
      </c>
      <c r="H429" t="s">
        <v>61</v>
      </c>
      <c r="I429">
        <v>10332944</v>
      </c>
      <c r="J429">
        <v>0</v>
      </c>
      <c r="K429">
        <v>2004</v>
      </c>
    </row>
    <row r="430" spans="2:11" x14ac:dyDescent="0.25">
      <c r="B430" t="s">
        <v>905</v>
      </c>
      <c r="C430" t="s">
        <v>908</v>
      </c>
      <c r="D430" t="s">
        <v>1093</v>
      </c>
      <c r="E430" t="s">
        <v>122</v>
      </c>
      <c r="F430">
        <v>0</v>
      </c>
      <c r="G430" t="s">
        <v>3310</v>
      </c>
      <c r="H430" t="s">
        <v>61</v>
      </c>
      <c r="I430">
        <v>4204913</v>
      </c>
      <c r="J430">
        <v>0</v>
      </c>
      <c r="K430">
        <v>2004</v>
      </c>
    </row>
    <row r="431" spans="2:11" x14ac:dyDescent="0.25">
      <c r="B431" t="s">
        <v>907</v>
      </c>
      <c r="C431" t="s">
        <v>910</v>
      </c>
      <c r="D431" t="s">
        <v>1080</v>
      </c>
      <c r="E431" t="s">
        <v>35</v>
      </c>
      <c r="F431">
        <v>0</v>
      </c>
      <c r="G431" t="s">
        <v>3286</v>
      </c>
      <c r="H431" t="s">
        <v>27</v>
      </c>
      <c r="I431">
        <v>1826173</v>
      </c>
      <c r="J431">
        <v>125000</v>
      </c>
      <c r="K431">
        <v>2004</v>
      </c>
    </row>
    <row r="432" spans="2:11" x14ac:dyDescent="0.25">
      <c r="B432" t="s">
        <v>909</v>
      </c>
      <c r="C432" t="s">
        <v>912</v>
      </c>
      <c r="D432" t="s">
        <v>1098</v>
      </c>
      <c r="E432" t="s">
        <v>21</v>
      </c>
      <c r="F432">
        <v>0</v>
      </c>
      <c r="G432" t="s">
        <v>3286</v>
      </c>
      <c r="H432" t="s">
        <v>27</v>
      </c>
      <c r="I432">
        <v>1429786</v>
      </c>
      <c r="J432">
        <v>0</v>
      </c>
      <c r="K432">
        <v>2004</v>
      </c>
    </row>
    <row r="433" spans="2:11" x14ac:dyDescent="0.25">
      <c r="B433" t="s">
        <v>911</v>
      </c>
      <c r="C433" t="s">
        <v>914</v>
      </c>
      <c r="D433" t="s">
        <v>1078</v>
      </c>
      <c r="E433" t="s">
        <v>18</v>
      </c>
      <c r="F433">
        <v>1</v>
      </c>
      <c r="G433" t="s">
        <v>1126</v>
      </c>
      <c r="H433" t="s">
        <v>27</v>
      </c>
      <c r="I433">
        <v>26175490</v>
      </c>
      <c r="J433">
        <v>3050977</v>
      </c>
      <c r="K433">
        <v>2004</v>
      </c>
    </row>
    <row r="434" spans="2:11" x14ac:dyDescent="0.25">
      <c r="B434" t="s">
        <v>913</v>
      </c>
      <c r="C434" t="s">
        <v>916</v>
      </c>
      <c r="D434" t="s">
        <v>1093</v>
      </c>
      <c r="E434" t="s">
        <v>122</v>
      </c>
      <c r="F434">
        <v>0</v>
      </c>
      <c r="G434" t="s">
        <v>3310</v>
      </c>
      <c r="H434" t="s">
        <v>97</v>
      </c>
      <c r="I434">
        <v>2549000</v>
      </c>
      <c r="J434">
        <v>0</v>
      </c>
      <c r="K434">
        <v>2004</v>
      </c>
    </row>
    <row r="435" spans="2:11" x14ac:dyDescent="0.25">
      <c r="B435" t="s">
        <v>915</v>
      </c>
      <c r="C435" t="s">
        <v>918</v>
      </c>
      <c r="D435" t="s">
        <v>1078</v>
      </c>
      <c r="E435" t="s">
        <v>18</v>
      </c>
      <c r="F435">
        <v>0</v>
      </c>
      <c r="G435" t="s">
        <v>1126</v>
      </c>
      <c r="H435" t="s">
        <v>15</v>
      </c>
      <c r="I435">
        <v>4558332</v>
      </c>
      <c r="J435">
        <v>0</v>
      </c>
      <c r="K435">
        <v>2004</v>
      </c>
    </row>
    <row r="436" spans="2:11" x14ac:dyDescent="0.25">
      <c r="B436" t="s">
        <v>917</v>
      </c>
      <c r="C436" t="s">
        <v>920</v>
      </c>
      <c r="D436" t="s">
        <v>1092</v>
      </c>
      <c r="E436" t="s">
        <v>35</v>
      </c>
      <c r="F436">
        <v>0</v>
      </c>
      <c r="G436" t="s">
        <v>3286</v>
      </c>
      <c r="H436" t="s">
        <v>27</v>
      </c>
      <c r="I436">
        <v>56185835</v>
      </c>
      <c r="J436">
        <v>0</v>
      </c>
      <c r="K436">
        <v>2004</v>
      </c>
    </row>
    <row r="437" spans="2:11" x14ac:dyDescent="0.25">
      <c r="B437" t="s">
        <v>919</v>
      </c>
      <c r="C437" t="s">
        <v>922</v>
      </c>
      <c r="D437" t="s">
        <v>1078</v>
      </c>
      <c r="E437" t="s">
        <v>18</v>
      </c>
      <c r="F437">
        <v>0</v>
      </c>
      <c r="G437" t="s">
        <v>1126</v>
      </c>
      <c r="H437" t="s">
        <v>93</v>
      </c>
      <c r="I437">
        <v>3037000</v>
      </c>
      <c r="J437">
        <v>0</v>
      </c>
      <c r="K437">
        <v>2004</v>
      </c>
    </row>
    <row r="438" spans="2:11" x14ac:dyDescent="0.25">
      <c r="B438" t="s">
        <v>921</v>
      </c>
      <c r="C438" t="s">
        <v>924</v>
      </c>
      <c r="D438" t="s">
        <v>1081</v>
      </c>
      <c r="E438" t="s">
        <v>21</v>
      </c>
      <c r="F438">
        <v>1</v>
      </c>
      <c r="G438" t="s">
        <v>3286</v>
      </c>
      <c r="H438" t="s">
        <v>27</v>
      </c>
      <c r="I438">
        <v>3026777</v>
      </c>
      <c r="J438">
        <v>0</v>
      </c>
      <c r="K438">
        <v>2004</v>
      </c>
    </row>
    <row r="439" spans="2:11" x14ac:dyDescent="0.25">
      <c r="B439" t="s">
        <v>923</v>
      </c>
      <c r="C439" t="s">
        <v>926</v>
      </c>
      <c r="D439" t="s">
        <v>1093</v>
      </c>
      <c r="E439" t="s">
        <v>86</v>
      </c>
      <c r="F439">
        <v>0</v>
      </c>
      <c r="G439" t="s">
        <v>1126</v>
      </c>
      <c r="H439" t="s">
        <v>11</v>
      </c>
      <c r="I439">
        <v>6794434</v>
      </c>
      <c r="J439">
        <v>0</v>
      </c>
      <c r="K439">
        <v>2004</v>
      </c>
    </row>
    <row r="440" spans="2:11" x14ac:dyDescent="0.25">
      <c r="B440" t="s">
        <v>925</v>
      </c>
      <c r="C440" t="s">
        <v>928</v>
      </c>
      <c r="D440" t="s">
        <v>1095</v>
      </c>
      <c r="E440" t="s">
        <v>96</v>
      </c>
      <c r="F440">
        <v>0</v>
      </c>
      <c r="G440" t="s">
        <v>1126</v>
      </c>
      <c r="H440" t="s">
        <v>11</v>
      </c>
      <c r="I440">
        <v>10184422</v>
      </c>
      <c r="J440">
        <v>874591</v>
      </c>
      <c r="K440">
        <v>2004</v>
      </c>
    </row>
    <row r="441" spans="2:11" x14ac:dyDescent="0.25">
      <c r="B441" t="s">
        <v>927</v>
      </c>
      <c r="C441" t="s">
        <v>930</v>
      </c>
      <c r="D441" t="s">
        <v>1078</v>
      </c>
      <c r="E441" t="s">
        <v>18</v>
      </c>
      <c r="F441">
        <v>0</v>
      </c>
      <c r="G441" t="s">
        <v>1126</v>
      </c>
      <c r="H441" t="s">
        <v>44</v>
      </c>
      <c r="I441">
        <v>7953884</v>
      </c>
      <c r="J441">
        <v>475000</v>
      </c>
      <c r="K441">
        <v>2004</v>
      </c>
    </row>
    <row r="442" spans="2:11" x14ac:dyDescent="0.25">
      <c r="B442" t="s">
        <v>929</v>
      </c>
      <c r="C442" t="s">
        <v>932</v>
      </c>
      <c r="D442" t="s">
        <v>1079</v>
      </c>
      <c r="E442" t="s">
        <v>35</v>
      </c>
      <c r="F442">
        <v>0</v>
      </c>
      <c r="G442" t="s">
        <v>3286</v>
      </c>
      <c r="H442" t="s">
        <v>15</v>
      </c>
      <c r="I442">
        <v>35635000</v>
      </c>
      <c r="J442">
        <v>0</v>
      </c>
      <c r="K442">
        <v>2004</v>
      </c>
    </row>
    <row r="443" spans="2:11" x14ac:dyDescent="0.25">
      <c r="B443" t="s">
        <v>931</v>
      </c>
      <c r="C443" t="s">
        <v>934</v>
      </c>
      <c r="D443" t="s">
        <v>1089</v>
      </c>
      <c r="E443" t="s">
        <v>200</v>
      </c>
      <c r="F443">
        <v>0</v>
      </c>
      <c r="G443" t="s">
        <v>1126</v>
      </c>
      <c r="H443" t="s">
        <v>15</v>
      </c>
      <c r="I443">
        <v>13984341</v>
      </c>
      <c r="J443">
        <v>0</v>
      </c>
      <c r="K443">
        <v>2004</v>
      </c>
    </row>
    <row r="444" spans="2:11" x14ac:dyDescent="0.25">
      <c r="B444" t="s">
        <v>933</v>
      </c>
      <c r="C444" t="s">
        <v>936</v>
      </c>
      <c r="D444" t="s">
        <v>1100</v>
      </c>
      <c r="E444" t="s">
        <v>21</v>
      </c>
      <c r="F444">
        <v>0</v>
      </c>
      <c r="G444" t="s">
        <v>3286</v>
      </c>
      <c r="H444" t="s">
        <v>11</v>
      </c>
      <c r="I444">
        <v>1768900</v>
      </c>
      <c r="J444">
        <v>0</v>
      </c>
      <c r="K444">
        <v>2004</v>
      </c>
    </row>
    <row r="445" spans="2:11" x14ac:dyDescent="0.25">
      <c r="B445" t="s">
        <v>935</v>
      </c>
      <c r="C445" t="s">
        <v>938</v>
      </c>
      <c r="D445" t="s">
        <v>1093</v>
      </c>
      <c r="E445" t="s">
        <v>35</v>
      </c>
      <c r="F445">
        <v>0</v>
      </c>
      <c r="G445" t="s">
        <v>3286</v>
      </c>
      <c r="H445" t="s">
        <v>27</v>
      </c>
      <c r="I445">
        <v>28956730</v>
      </c>
      <c r="J445">
        <v>3600000</v>
      </c>
      <c r="K445">
        <v>2004</v>
      </c>
    </row>
    <row r="446" spans="2:11" x14ac:dyDescent="0.25">
      <c r="B446" t="s">
        <v>937</v>
      </c>
      <c r="C446" t="s">
        <v>940</v>
      </c>
      <c r="D446" t="s">
        <v>1079</v>
      </c>
      <c r="E446" t="s">
        <v>24</v>
      </c>
      <c r="F446">
        <v>0</v>
      </c>
      <c r="G446" t="s">
        <v>3286</v>
      </c>
      <c r="H446" t="s">
        <v>61</v>
      </c>
      <c r="I446">
        <v>9925739</v>
      </c>
      <c r="J446">
        <v>50403</v>
      </c>
      <c r="K446">
        <v>2004</v>
      </c>
    </row>
    <row r="447" spans="2:11" x14ac:dyDescent="0.25">
      <c r="B447" t="s">
        <v>939</v>
      </c>
      <c r="C447" t="s">
        <v>942</v>
      </c>
      <c r="D447" t="s">
        <v>1098</v>
      </c>
      <c r="E447" t="s">
        <v>21</v>
      </c>
      <c r="F447">
        <v>2</v>
      </c>
      <c r="G447" t="s">
        <v>3286</v>
      </c>
      <c r="H447" t="s">
        <v>27</v>
      </c>
      <c r="I447">
        <v>2548143</v>
      </c>
      <c r="J447">
        <v>236038</v>
      </c>
      <c r="K447">
        <v>2004</v>
      </c>
    </row>
    <row r="448" spans="2:11" x14ac:dyDescent="0.25">
      <c r="B448" t="s">
        <v>941</v>
      </c>
      <c r="C448" t="s">
        <v>944</v>
      </c>
      <c r="D448" t="s">
        <v>1081</v>
      </c>
      <c r="E448" t="s">
        <v>35</v>
      </c>
      <c r="F448">
        <v>0</v>
      </c>
      <c r="G448" t="s">
        <v>3286</v>
      </c>
      <c r="H448" t="s">
        <v>27</v>
      </c>
      <c r="I448">
        <v>5234897</v>
      </c>
      <c r="J448">
        <v>400000</v>
      </c>
      <c r="K448">
        <v>2004</v>
      </c>
    </row>
    <row r="449" spans="2:11" x14ac:dyDescent="0.25">
      <c r="B449" t="s">
        <v>943</v>
      </c>
      <c r="C449" t="s">
        <v>946</v>
      </c>
      <c r="D449" t="s">
        <v>1077</v>
      </c>
      <c r="E449" t="s">
        <v>35</v>
      </c>
      <c r="F449">
        <v>0</v>
      </c>
      <c r="G449" t="s">
        <v>3286</v>
      </c>
      <c r="H449" t="s">
        <v>97</v>
      </c>
      <c r="I449">
        <v>4250700</v>
      </c>
      <c r="J449">
        <v>810500</v>
      </c>
      <c r="K449">
        <v>2004</v>
      </c>
    </row>
    <row r="450" spans="2:11" x14ac:dyDescent="0.25">
      <c r="B450" t="s">
        <v>945</v>
      </c>
      <c r="C450" t="s">
        <v>948</v>
      </c>
      <c r="D450" t="s">
        <v>1098</v>
      </c>
      <c r="E450" t="s">
        <v>21</v>
      </c>
      <c r="F450">
        <v>0</v>
      </c>
      <c r="G450" t="s">
        <v>3286</v>
      </c>
      <c r="H450" t="s">
        <v>27</v>
      </c>
      <c r="I450">
        <v>3239103</v>
      </c>
      <c r="J450">
        <v>41965</v>
      </c>
      <c r="K450">
        <v>2004</v>
      </c>
    </row>
    <row r="451" spans="2:11" x14ac:dyDescent="0.25">
      <c r="B451" t="s">
        <v>947</v>
      </c>
      <c r="C451" t="s">
        <v>950</v>
      </c>
      <c r="D451" t="s">
        <v>1084</v>
      </c>
      <c r="E451" t="s">
        <v>43</v>
      </c>
      <c r="F451">
        <v>0</v>
      </c>
      <c r="G451" t="s">
        <v>3286</v>
      </c>
      <c r="H451" t="s">
        <v>15</v>
      </c>
      <c r="I451">
        <v>1698395</v>
      </c>
      <c r="J451">
        <v>0</v>
      </c>
      <c r="K451">
        <v>2004</v>
      </c>
    </row>
    <row r="452" spans="2:11" x14ac:dyDescent="0.25">
      <c r="B452" t="s">
        <v>949</v>
      </c>
      <c r="C452" t="s">
        <v>952</v>
      </c>
      <c r="D452" t="s">
        <v>1078</v>
      </c>
      <c r="E452" t="s">
        <v>30</v>
      </c>
      <c r="F452">
        <v>0</v>
      </c>
      <c r="G452" t="s">
        <v>3286</v>
      </c>
      <c r="H452" t="s">
        <v>15</v>
      </c>
      <c r="I452">
        <v>19683626</v>
      </c>
      <c r="J452">
        <v>0</v>
      </c>
      <c r="K452">
        <v>2004</v>
      </c>
    </row>
    <row r="453" spans="2:11" x14ac:dyDescent="0.25">
      <c r="B453" t="s">
        <v>951</v>
      </c>
      <c r="C453" t="s">
        <v>954</v>
      </c>
      <c r="D453" t="s">
        <v>1098</v>
      </c>
      <c r="E453" t="s">
        <v>21</v>
      </c>
      <c r="F453">
        <v>0</v>
      </c>
      <c r="G453" t="s">
        <v>3286</v>
      </c>
      <c r="H453" t="s">
        <v>15</v>
      </c>
      <c r="I453">
        <v>6811000</v>
      </c>
      <c r="J453">
        <v>0</v>
      </c>
      <c r="K453">
        <v>2004</v>
      </c>
    </row>
    <row r="454" spans="2:11" x14ac:dyDescent="0.25">
      <c r="B454" t="s">
        <v>953</v>
      </c>
      <c r="C454" t="s">
        <v>956</v>
      </c>
      <c r="D454" t="s">
        <v>1078</v>
      </c>
      <c r="E454" t="s">
        <v>35</v>
      </c>
      <c r="F454">
        <v>0</v>
      </c>
      <c r="G454" t="s">
        <v>3286</v>
      </c>
      <c r="H454" t="s">
        <v>27</v>
      </c>
      <c r="I454">
        <v>17113691</v>
      </c>
      <c r="J454">
        <v>652823</v>
      </c>
      <c r="K454">
        <v>2004</v>
      </c>
    </row>
    <row r="455" spans="2:11" x14ac:dyDescent="0.25">
      <c r="B455" t="s">
        <v>955</v>
      </c>
      <c r="C455" t="s">
        <v>958</v>
      </c>
      <c r="D455" t="s">
        <v>1098</v>
      </c>
      <c r="E455" t="s">
        <v>21</v>
      </c>
      <c r="F455">
        <v>0</v>
      </c>
      <c r="G455" t="s">
        <v>3286</v>
      </c>
      <c r="H455" t="s">
        <v>15</v>
      </c>
      <c r="I455">
        <v>2016554</v>
      </c>
      <c r="J455">
        <v>0</v>
      </c>
      <c r="K455">
        <v>2004</v>
      </c>
    </row>
    <row r="456" spans="2:11" x14ac:dyDescent="0.25">
      <c r="B456" t="s">
        <v>957</v>
      </c>
      <c r="C456" t="s">
        <v>960</v>
      </c>
      <c r="D456" t="s">
        <v>1093</v>
      </c>
      <c r="E456" t="s">
        <v>86</v>
      </c>
      <c r="F456">
        <v>0</v>
      </c>
      <c r="G456" t="s">
        <v>1126</v>
      </c>
      <c r="H456" t="s">
        <v>15</v>
      </c>
      <c r="I456">
        <v>4624000</v>
      </c>
      <c r="J456">
        <v>0</v>
      </c>
      <c r="K456">
        <v>2004</v>
      </c>
    </row>
    <row r="457" spans="2:11" x14ac:dyDescent="0.25">
      <c r="B457" t="s">
        <v>959</v>
      </c>
      <c r="C457" t="s">
        <v>962</v>
      </c>
      <c r="D457" t="s">
        <v>1119</v>
      </c>
      <c r="E457" t="s">
        <v>35</v>
      </c>
      <c r="F457">
        <v>0</v>
      </c>
      <c r="G457" t="s">
        <v>3286</v>
      </c>
      <c r="H457" t="s">
        <v>15</v>
      </c>
      <c r="I457">
        <v>4078978</v>
      </c>
      <c r="J457">
        <v>0</v>
      </c>
      <c r="K457">
        <v>2004</v>
      </c>
    </row>
    <row r="458" spans="2:11" x14ac:dyDescent="0.25">
      <c r="B458" t="s">
        <v>961</v>
      </c>
      <c r="C458" t="s">
        <v>964</v>
      </c>
      <c r="D458" t="s">
        <v>1097</v>
      </c>
      <c r="E458" t="s">
        <v>21</v>
      </c>
      <c r="F458">
        <v>2</v>
      </c>
      <c r="G458" t="s">
        <v>3286</v>
      </c>
      <c r="H458" t="s">
        <v>15</v>
      </c>
      <c r="I458">
        <v>33302318</v>
      </c>
      <c r="J458">
        <v>8298000</v>
      </c>
      <c r="K458">
        <v>2004</v>
      </c>
    </row>
    <row r="459" spans="2:11" x14ac:dyDescent="0.25">
      <c r="B459" t="s">
        <v>963</v>
      </c>
      <c r="C459" t="s">
        <v>966</v>
      </c>
      <c r="D459" t="s">
        <v>1079</v>
      </c>
      <c r="E459" t="s">
        <v>21</v>
      </c>
      <c r="F459">
        <v>0</v>
      </c>
      <c r="G459" t="s">
        <v>3286</v>
      </c>
      <c r="H459" t="s">
        <v>61</v>
      </c>
      <c r="I459">
        <v>37495282</v>
      </c>
      <c r="J459">
        <v>64522</v>
      </c>
      <c r="K459">
        <v>2004</v>
      </c>
    </row>
    <row r="460" spans="2:11" x14ac:dyDescent="0.25">
      <c r="B460" t="s">
        <v>965</v>
      </c>
      <c r="C460" t="s">
        <v>968</v>
      </c>
      <c r="D460" t="s">
        <v>1077</v>
      </c>
      <c r="E460" t="s">
        <v>35</v>
      </c>
      <c r="F460">
        <v>0</v>
      </c>
      <c r="G460" t="s">
        <v>3286</v>
      </c>
      <c r="H460" t="s">
        <v>11</v>
      </c>
      <c r="I460">
        <v>1110000</v>
      </c>
      <c r="J460">
        <v>480000</v>
      </c>
      <c r="K460">
        <v>2004</v>
      </c>
    </row>
    <row r="461" spans="2:11" x14ac:dyDescent="0.25">
      <c r="B461" t="s">
        <v>967</v>
      </c>
      <c r="C461" t="s">
        <v>970</v>
      </c>
      <c r="D461" t="s">
        <v>1098</v>
      </c>
      <c r="E461" t="s">
        <v>21</v>
      </c>
      <c r="F461">
        <v>0</v>
      </c>
      <c r="G461" t="s">
        <v>3286</v>
      </c>
      <c r="H461" t="s">
        <v>97</v>
      </c>
      <c r="I461">
        <v>795619</v>
      </c>
      <c r="J461">
        <v>126764</v>
      </c>
      <c r="K461">
        <v>2004</v>
      </c>
    </row>
    <row r="462" spans="2:11" x14ac:dyDescent="0.25">
      <c r="B462" t="s">
        <v>969</v>
      </c>
      <c r="C462" t="s">
        <v>972</v>
      </c>
      <c r="D462" t="s">
        <v>1081</v>
      </c>
      <c r="E462" t="s">
        <v>21</v>
      </c>
      <c r="F462">
        <v>0</v>
      </c>
      <c r="G462" t="s">
        <v>3286</v>
      </c>
      <c r="H462" t="s">
        <v>15</v>
      </c>
      <c r="I462">
        <v>13267020</v>
      </c>
      <c r="J462">
        <v>534287</v>
      </c>
      <c r="K462">
        <v>2004</v>
      </c>
    </row>
    <row r="463" spans="2:11" x14ac:dyDescent="0.25">
      <c r="B463" t="s">
        <v>971</v>
      </c>
      <c r="C463" t="s">
        <v>974</v>
      </c>
      <c r="D463" t="s">
        <v>974</v>
      </c>
      <c r="E463" t="s">
        <v>975</v>
      </c>
      <c r="F463">
        <v>0</v>
      </c>
      <c r="G463" t="s">
        <v>1126</v>
      </c>
      <c r="H463" t="s">
        <v>15</v>
      </c>
      <c r="I463">
        <v>6890766</v>
      </c>
      <c r="J463">
        <v>1494475</v>
      </c>
      <c r="K463">
        <v>2004</v>
      </c>
    </row>
    <row r="464" spans="2:11" x14ac:dyDescent="0.25">
      <c r="B464" t="s">
        <v>973</v>
      </c>
      <c r="C464" t="s">
        <v>977</v>
      </c>
      <c r="D464" t="s">
        <v>1096</v>
      </c>
      <c r="E464" t="s">
        <v>35</v>
      </c>
      <c r="F464">
        <v>0</v>
      </c>
      <c r="G464" t="s">
        <v>3286</v>
      </c>
      <c r="H464" t="s">
        <v>15</v>
      </c>
      <c r="I464">
        <v>12356601</v>
      </c>
      <c r="J464">
        <v>170759</v>
      </c>
      <c r="K464">
        <v>2004</v>
      </c>
    </row>
    <row r="465" spans="2:11" x14ac:dyDescent="0.25">
      <c r="B465" t="s">
        <v>976</v>
      </c>
      <c r="C465" t="s">
        <v>979</v>
      </c>
      <c r="D465" t="s">
        <v>1109</v>
      </c>
      <c r="E465" t="s">
        <v>35</v>
      </c>
      <c r="F465">
        <v>0</v>
      </c>
      <c r="G465" t="s">
        <v>3286</v>
      </c>
      <c r="H465" t="s">
        <v>44</v>
      </c>
      <c r="I465">
        <v>9272958</v>
      </c>
      <c r="J465">
        <v>958</v>
      </c>
      <c r="K465">
        <v>2004</v>
      </c>
    </row>
    <row r="466" spans="2:11" x14ac:dyDescent="0.25">
      <c r="B466" t="s">
        <v>978</v>
      </c>
      <c r="C466" t="s">
        <v>981</v>
      </c>
      <c r="D466" t="s">
        <v>1104</v>
      </c>
      <c r="E466" t="s">
        <v>35</v>
      </c>
      <c r="F466">
        <v>0</v>
      </c>
      <c r="G466" t="s">
        <v>3286</v>
      </c>
      <c r="H466" t="s">
        <v>61</v>
      </c>
      <c r="I466">
        <v>4532035</v>
      </c>
      <c r="J466">
        <v>200000</v>
      </c>
      <c r="K466">
        <v>2004</v>
      </c>
    </row>
    <row r="467" spans="2:11" x14ac:dyDescent="0.25">
      <c r="B467" t="s">
        <v>980</v>
      </c>
      <c r="C467" t="s">
        <v>983</v>
      </c>
      <c r="D467" t="s">
        <v>1088</v>
      </c>
      <c r="E467" t="s">
        <v>35</v>
      </c>
      <c r="F467">
        <v>0</v>
      </c>
      <c r="G467" t="s">
        <v>3286</v>
      </c>
      <c r="H467" t="s">
        <v>432</v>
      </c>
      <c r="I467">
        <v>1302714</v>
      </c>
      <c r="J467">
        <v>280000</v>
      </c>
      <c r="K467">
        <v>2004</v>
      </c>
    </row>
    <row r="468" spans="2:11" x14ac:dyDescent="0.25">
      <c r="B468" t="s">
        <v>982</v>
      </c>
      <c r="C468" t="s">
        <v>985</v>
      </c>
      <c r="D468" t="s">
        <v>1093</v>
      </c>
      <c r="E468" t="s">
        <v>86</v>
      </c>
      <c r="F468">
        <v>2</v>
      </c>
      <c r="G468" t="s">
        <v>1126</v>
      </c>
      <c r="H468" t="s">
        <v>11</v>
      </c>
      <c r="I468">
        <v>4805008</v>
      </c>
      <c r="J468">
        <v>404410</v>
      </c>
      <c r="K468">
        <v>2004</v>
      </c>
    </row>
    <row r="469" spans="2:11" x14ac:dyDescent="0.25">
      <c r="B469" t="s">
        <v>984</v>
      </c>
      <c r="C469" t="s">
        <v>987</v>
      </c>
      <c r="D469" t="s">
        <v>1078</v>
      </c>
      <c r="E469" t="s">
        <v>30</v>
      </c>
      <c r="F469">
        <v>0</v>
      </c>
      <c r="G469" t="s">
        <v>3286</v>
      </c>
      <c r="H469" t="s">
        <v>27</v>
      </c>
      <c r="I469">
        <v>4850000</v>
      </c>
      <c r="J469">
        <v>1004319</v>
      </c>
      <c r="K469">
        <v>2004</v>
      </c>
    </row>
    <row r="470" spans="2:11" x14ac:dyDescent="0.25">
      <c r="B470" t="s">
        <v>986</v>
      </c>
      <c r="C470" t="s">
        <v>989</v>
      </c>
      <c r="D470" t="s">
        <v>1092</v>
      </c>
      <c r="E470" t="s">
        <v>35</v>
      </c>
      <c r="F470">
        <v>0</v>
      </c>
      <c r="G470" t="s">
        <v>3286</v>
      </c>
      <c r="H470" t="s">
        <v>27</v>
      </c>
      <c r="I470">
        <v>179861587</v>
      </c>
      <c r="J470">
        <v>0</v>
      </c>
      <c r="K470">
        <v>2004</v>
      </c>
    </row>
    <row r="471" spans="2:11" x14ac:dyDescent="0.25">
      <c r="B471" t="s">
        <v>988</v>
      </c>
      <c r="C471" t="s">
        <v>991</v>
      </c>
      <c r="D471" t="s">
        <v>1092</v>
      </c>
      <c r="E471" t="s">
        <v>844</v>
      </c>
      <c r="F471">
        <v>0</v>
      </c>
      <c r="G471" t="s">
        <v>3310</v>
      </c>
      <c r="H471" t="s">
        <v>15</v>
      </c>
      <c r="I471">
        <v>3058910</v>
      </c>
      <c r="J471">
        <v>0</v>
      </c>
      <c r="K471">
        <v>2004</v>
      </c>
    </row>
    <row r="472" spans="2:11" x14ac:dyDescent="0.25">
      <c r="B472" t="s">
        <v>990</v>
      </c>
      <c r="C472" t="s">
        <v>993</v>
      </c>
      <c r="D472" t="s">
        <v>1093</v>
      </c>
      <c r="E472" t="s">
        <v>86</v>
      </c>
      <c r="F472">
        <v>19</v>
      </c>
      <c r="G472" t="s">
        <v>1126</v>
      </c>
      <c r="H472" t="s">
        <v>44</v>
      </c>
      <c r="I472">
        <v>3447000</v>
      </c>
      <c r="J472">
        <v>428930</v>
      </c>
      <c r="K472">
        <v>2004</v>
      </c>
    </row>
    <row r="473" spans="2:11" x14ac:dyDescent="0.25">
      <c r="B473" t="s">
        <v>992</v>
      </c>
      <c r="C473" t="s">
        <v>995</v>
      </c>
      <c r="D473" t="s">
        <v>1088</v>
      </c>
      <c r="E473" t="s">
        <v>21</v>
      </c>
      <c r="F473">
        <v>0</v>
      </c>
      <c r="G473" t="s">
        <v>3286</v>
      </c>
      <c r="H473" t="s">
        <v>27</v>
      </c>
      <c r="I473">
        <v>7777238</v>
      </c>
      <c r="J473">
        <v>847138</v>
      </c>
      <c r="K473">
        <v>2004</v>
      </c>
    </row>
    <row r="474" spans="2:11" x14ac:dyDescent="0.25">
      <c r="B474" t="s">
        <v>994</v>
      </c>
      <c r="C474" t="s">
        <v>997</v>
      </c>
      <c r="D474" t="s">
        <v>1103</v>
      </c>
      <c r="E474" t="s">
        <v>21</v>
      </c>
      <c r="F474">
        <v>0</v>
      </c>
      <c r="G474" t="s">
        <v>3286</v>
      </c>
      <c r="H474" t="s">
        <v>44</v>
      </c>
      <c r="I474">
        <v>8988478</v>
      </c>
      <c r="J474">
        <v>0</v>
      </c>
      <c r="K474">
        <v>2004</v>
      </c>
    </row>
    <row r="475" spans="2:11" x14ac:dyDescent="0.25">
      <c r="B475" t="s">
        <v>996</v>
      </c>
      <c r="C475" t="s">
        <v>999</v>
      </c>
      <c r="D475" t="s">
        <v>1091</v>
      </c>
      <c r="E475" t="s">
        <v>153</v>
      </c>
      <c r="F475">
        <v>0</v>
      </c>
      <c r="G475" t="s">
        <v>3310</v>
      </c>
      <c r="H475" t="s">
        <v>15</v>
      </c>
      <c r="I475">
        <v>19684236</v>
      </c>
      <c r="J475">
        <v>54998</v>
      </c>
      <c r="K475">
        <v>2004</v>
      </c>
    </row>
    <row r="476" spans="2:11" x14ac:dyDescent="0.25">
      <c r="B476" t="s">
        <v>998</v>
      </c>
      <c r="C476" t="s">
        <v>1001</v>
      </c>
      <c r="D476" t="s">
        <v>1092</v>
      </c>
      <c r="E476" t="s">
        <v>305</v>
      </c>
      <c r="F476">
        <v>2</v>
      </c>
      <c r="G476" t="s">
        <v>1126</v>
      </c>
      <c r="H476" t="s">
        <v>11</v>
      </c>
      <c r="I476">
        <v>2214854</v>
      </c>
      <c r="J476">
        <v>0</v>
      </c>
      <c r="K476">
        <v>2004</v>
      </c>
    </row>
    <row r="477" spans="2:11" x14ac:dyDescent="0.25">
      <c r="B477" t="s">
        <v>1000</v>
      </c>
      <c r="C477" t="s">
        <v>1003</v>
      </c>
      <c r="D477" t="s">
        <v>1078</v>
      </c>
      <c r="E477" t="s">
        <v>30</v>
      </c>
      <c r="F477">
        <v>1</v>
      </c>
      <c r="G477" t="s">
        <v>3286</v>
      </c>
      <c r="H477" t="s">
        <v>97</v>
      </c>
      <c r="I477">
        <v>116697</v>
      </c>
      <c r="J477">
        <v>0</v>
      </c>
      <c r="K477">
        <v>2004</v>
      </c>
    </row>
    <row r="478" spans="2:11" x14ac:dyDescent="0.25">
      <c r="B478" t="s">
        <v>1002</v>
      </c>
      <c r="C478" t="s">
        <v>1005</v>
      </c>
      <c r="D478" t="s">
        <v>1095</v>
      </c>
      <c r="E478" t="s">
        <v>21</v>
      </c>
      <c r="F478">
        <v>3</v>
      </c>
      <c r="G478" t="s">
        <v>3286</v>
      </c>
      <c r="H478" t="s">
        <v>61</v>
      </c>
      <c r="I478">
        <v>5746675</v>
      </c>
      <c r="J478">
        <v>800000</v>
      </c>
      <c r="K478">
        <v>2004</v>
      </c>
    </row>
    <row r="479" spans="2:11" x14ac:dyDescent="0.25">
      <c r="B479" t="s">
        <v>1004</v>
      </c>
      <c r="C479" t="s">
        <v>1007</v>
      </c>
      <c r="D479" t="s">
        <v>1080</v>
      </c>
      <c r="E479" t="s">
        <v>21</v>
      </c>
      <c r="F479">
        <v>0</v>
      </c>
      <c r="G479" t="s">
        <v>3286</v>
      </c>
      <c r="H479" t="s">
        <v>11</v>
      </c>
      <c r="I479">
        <v>7677857</v>
      </c>
      <c r="J479">
        <v>0</v>
      </c>
      <c r="K479">
        <v>2004</v>
      </c>
    </row>
    <row r="480" spans="2:11" x14ac:dyDescent="0.25">
      <c r="B480" t="s">
        <v>1006</v>
      </c>
      <c r="C480" t="s">
        <v>1009</v>
      </c>
      <c r="D480" t="s">
        <v>1100</v>
      </c>
      <c r="E480" t="s">
        <v>21</v>
      </c>
      <c r="F480">
        <v>1</v>
      </c>
      <c r="G480" t="s">
        <v>3286</v>
      </c>
      <c r="H480" t="s">
        <v>27</v>
      </c>
      <c r="I480">
        <v>3124000</v>
      </c>
      <c r="J480">
        <v>610000</v>
      </c>
      <c r="K480">
        <v>2004</v>
      </c>
    </row>
    <row r="481" spans="2:11" x14ac:dyDescent="0.25">
      <c r="B481" t="s">
        <v>1008</v>
      </c>
      <c r="C481" t="s">
        <v>1011</v>
      </c>
      <c r="D481" t="s">
        <v>1084</v>
      </c>
      <c r="E481" t="s">
        <v>43</v>
      </c>
      <c r="F481">
        <v>0</v>
      </c>
      <c r="G481" t="s">
        <v>3286</v>
      </c>
      <c r="H481" t="s">
        <v>27</v>
      </c>
      <c r="I481">
        <v>887175</v>
      </c>
      <c r="J481">
        <v>0</v>
      </c>
      <c r="K481">
        <v>2004</v>
      </c>
    </row>
    <row r="482" spans="2:11" x14ac:dyDescent="0.25">
      <c r="B482" t="s">
        <v>1010</v>
      </c>
      <c r="C482" t="s">
        <v>1013</v>
      </c>
      <c r="D482" t="s">
        <v>1089</v>
      </c>
      <c r="E482" t="s">
        <v>200</v>
      </c>
      <c r="F482">
        <v>1</v>
      </c>
      <c r="G482" t="s">
        <v>1126</v>
      </c>
      <c r="H482" t="s">
        <v>11</v>
      </c>
      <c r="I482">
        <v>29516341</v>
      </c>
      <c r="J482">
        <v>0</v>
      </c>
      <c r="K482">
        <v>2004</v>
      </c>
    </row>
    <row r="483" spans="2:11" x14ac:dyDescent="0.25">
      <c r="B483" t="s">
        <v>1012</v>
      </c>
      <c r="C483" t="s">
        <v>1015</v>
      </c>
      <c r="D483" t="s">
        <v>1086</v>
      </c>
      <c r="E483" t="s">
        <v>21</v>
      </c>
      <c r="F483">
        <v>0</v>
      </c>
      <c r="G483" t="s">
        <v>3286</v>
      </c>
      <c r="H483" t="s">
        <v>97</v>
      </c>
      <c r="I483">
        <v>347563683</v>
      </c>
      <c r="J483">
        <v>0</v>
      </c>
      <c r="K483">
        <v>2004</v>
      </c>
    </row>
    <row r="484" spans="2:11" x14ac:dyDescent="0.25">
      <c r="B484" t="s">
        <v>1014</v>
      </c>
      <c r="C484" t="s">
        <v>1017</v>
      </c>
      <c r="D484" t="s">
        <v>1077</v>
      </c>
      <c r="E484" t="s">
        <v>35</v>
      </c>
      <c r="F484">
        <v>0</v>
      </c>
      <c r="G484" t="s">
        <v>3286</v>
      </c>
      <c r="H484" t="s">
        <v>15</v>
      </c>
      <c r="I484">
        <v>103238914</v>
      </c>
      <c r="J484">
        <v>350000</v>
      </c>
      <c r="K484">
        <v>2004</v>
      </c>
    </row>
    <row r="485" spans="2:11" x14ac:dyDescent="0.25">
      <c r="B485" t="s">
        <v>1016</v>
      </c>
      <c r="C485" t="s">
        <v>1019</v>
      </c>
      <c r="D485" t="s">
        <v>1092</v>
      </c>
      <c r="E485" t="s">
        <v>14</v>
      </c>
      <c r="F485">
        <v>0</v>
      </c>
      <c r="G485" t="s">
        <v>3286</v>
      </c>
      <c r="H485" t="s">
        <v>15</v>
      </c>
      <c r="I485">
        <v>1263017</v>
      </c>
      <c r="J485">
        <v>0</v>
      </c>
      <c r="K485">
        <v>2004</v>
      </c>
    </row>
    <row r="486" spans="2:11" x14ac:dyDescent="0.25">
      <c r="B486" t="s">
        <v>1018</v>
      </c>
      <c r="C486" t="s">
        <v>1021</v>
      </c>
      <c r="D486" t="s">
        <v>1096</v>
      </c>
      <c r="E486" t="s">
        <v>35</v>
      </c>
      <c r="F486">
        <v>0</v>
      </c>
      <c r="G486" t="s">
        <v>3286</v>
      </c>
      <c r="H486" t="s">
        <v>171</v>
      </c>
      <c r="I486">
        <v>186443565</v>
      </c>
      <c r="J486">
        <v>0</v>
      </c>
      <c r="K486">
        <v>2004</v>
      </c>
    </row>
    <row r="487" spans="2:11" x14ac:dyDescent="0.25">
      <c r="B487" t="s">
        <v>1020</v>
      </c>
      <c r="C487" t="s">
        <v>1023</v>
      </c>
      <c r="D487" t="s">
        <v>1079</v>
      </c>
      <c r="E487" t="s">
        <v>53</v>
      </c>
      <c r="F487">
        <v>0</v>
      </c>
      <c r="G487" t="s">
        <v>1126</v>
      </c>
      <c r="H487" t="s">
        <v>15</v>
      </c>
      <c r="I487">
        <v>5905573</v>
      </c>
      <c r="J487">
        <v>1382266</v>
      </c>
      <c r="K487">
        <v>2004</v>
      </c>
    </row>
    <row r="488" spans="2:11" x14ac:dyDescent="0.25">
      <c r="B488" t="s">
        <v>1022</v>
      </c>
      <c r="C488" t="s">
        <v>1025</v>
      </c>
      <c r="D488" t="s">
        <v>1092</v>
      </c>
      <c r="E488" t="s">
        <v>305</v>
      </c>
      <c r="F488">
        <v>0</v>
      </c>
      <c r="G488" t="s">
        <v>1126</v>
      </c>
      <c r="H488" t="s">
        <v>11</v>
      </c>
      <c r="I488">
        <v>3516998</v>
      </c>
      <c r="J488">
        <v>535689</v>
      </c>
      <c r="K488">
        <v>2004</v>
      </c>
    </row>
    <row r="489" spans="2:11" x14ac:dyDescent="0.25">
      <c r="B489" t="s">
        <v>1024</v>
      </c>
      <c r="C489" t="s">
        <v>1027</v>
      </c>
      <c r="D489" t="s">
        <v>1092</v>
      </c>
      <c r="E489" t="s">
        <v>78</v>
      </c>
      <c r="F489">
        <v>0</v>
      </c>
      <c r="G489" t="s">
        <v>1126</v>
      </c>
      <c r="H489" t="s">
        <v>44</v>
      </c>
      <c r="I489">
        <v>2658860</v>
      </c>
      <c r="J489">
        <v>0</v>
      </c>
      <c r="K489">
        <v>2004</v>
      </c>
    </row>
    <row r="490" spans="2:11" x14ac:dyDescent="0.25">
      <c r="B490" t="s">
        <v>1026</v>
      </c>
      <c r="C490" t="s">
        <v>1029</v>
      </c>
      <c r="D490" t="s">
        <v>1092</v>
      </c>
      <c r="E490" t="s">
        <v>305</v>
      </c>
      <c r="F490">
        <v>0</v>
      </c>
      <c r="G490" t="s">
        <v>1126</v>
      </c>
      <c r="H490" t="s">
        <v>11</v>
      </c>
      <c r="I490">
        <v>8734674</v>
      </c>
      <c r="J490">
        <v>0</v>
      </c>
      <c r="K490">
        <v>2004</v>
      </c>
    </row>
    <row r="491" spans="2:11" x14ac:dyDescent="0.25">
      <c r="B491" t="s">
        <v>1028</v>
      </c>
      <c r="C491" t="s">
        <v>1031</v>
      </c>
      <c r="D491" t="s">
        <v>1092</v>
      </c>
      <c r="E491" t="s">
        <v>844</v>
      </c>
      <c r="F491">
        <v>2</v>
      </c>
      <c r="G491" t="s">
        <v>3310</v>
      </c>
      <c r="H491" t="s">
        <v>11</v>
      </c>
      <c r="I491">
        <v>1900000</v>
      </c>
      <c r="J491">
        <v>0</v>
      </c>
      <c r="K491">
        <v>2004</v>
      </c>
    </row>
    <row r="492" spans="2:11" x14ac:dyDescent="0.25">
      <c r="B492" t="s">
        <v>1030</v>
      </c>
      <c r="C492" t="s">
        <v>1033</v>
      </c>
      <c r="D492" t="s">
        <v>1092</v>
      </c>
      <c r="E492" t="s">
        <v>35</v>
      </c>
      <c r="F492">
        <v>1</v>
      </c>
      <c r="G492" t="s">
        <v>3286</v>
      </c>
      <c r="H492" t="s">
        <v>27</v>
      </c>
      <c r="I492">
        <v>16322132</v>
      </c>
      <c r="J492">
        <v>5573213</v>
      </c>
      <c r="K492">
        <v>2004</v>
      </c>
    </row>
    <row r="493" spans="2:11" x14ac:dyDescent="0.25">
      <c r="B493" t="s">
        <v>1032</v>
      </c>
      <c r="C493" t="s">
        <v>1035</v>
      </c>
      <c r="D493" t="s">
        <v>1077</v>
      </c>
      <c r="E493" t="s">
        <v>35</v>
      </c>
      <c r="F493">
        <v>0</v>
      </c>
      <c r="G493" t="s">
        <v>3286</v>
      </c>
      <c r="H493" t="s">
        <v>11</v>
      </c>
      <c r="I493">
        <v>3982900</v>
      </c>
      <c r="J493">
        <v>1325256</v>
      </c>
      <c r="K493">
        <v>2004</v>
      </c>
    </row>
    <row r="494" spans="2:11" x14ac:dyDescent="0.25">
      <c r="B494" t="s">
        <v>1034</v>
      </c>
      <c r="C494" t="s">
        <v>1037</v>
      </c>
      <c r="D494" t="s">
        <v>1092</v>
      </c>
      <c r="E494" t="s">
        <v>305</v>
      </c>
      <c r="F494">
        <v>0</v>
      </c>
      <c r="G494" t="s">
        <v>1126</v>
      </c>
      <c r="H494" t="s">
        <v>171</v>
      </c>
      <c r="I494">
        <v>7685000</v>
      </c>
      <c r="J494">
        <v>994803</v>
      </c>
      <c r="K494">
        <v>2004</v>
      </c>
    </row>
    <row r="495" spans="2:11" x14ac:dyDescent="0.25">
      <c r="B495" t="s">
        <v>1036</v>
      </c>
      <c r="C495" t="s">
        <v>1039</v>
      </c>
      <c r="D495" t="s">
        <v>1081</v>
      </c>
      <c r="E495" t="s">
        <v>21</v>
      </c>
      <c r="F495">
        <v>0</v>
      </c>
      <c r="G495" t="s">
        <v>3286</v>
      </c>
      <c r="H495" t="s">
        <v>27</v>
      </c>
      <c r="I495">
        <v>10950282</v>
      </c>
      <c r="J495">
        <v>0</v>
      </c>
      <c r="K495">
        <v>2004</v>
      </c>
    </row>
    <row r="496" spans="2:11" x14ac:dyDescent="0.25">
      <c r="B496" t="s">
        <v>1038</v>
      </c>
      <c r="C496" t="s">
        <v>1041</v>
      </c>
      <c r="D496" t="s">
        <v>1083</v>
      </c>
      <c r="E496" t="s">
        <v>14</v>
      </c>
      <c r="F496">
        <v>0</v>
      </c>
      <c r="G496" t="s">
        <v>3286</v>
      </c>
      <c r="H496" t="s">
        <v>15</v>
      </c>
      <c r="I496">
        <v>8812606</v>
      </c>
      <c r="J496">
        <v>0</v>
      </c>
      <c r="K496">
        <v>2004</v>
      </c>
    </row>
    <row r="497" spans="2:11" x14ac:dyDescent="0.25">
      <c r="B497" t="s">
        <v>1040</v>
      </c>
      <c r="C497" t="s">
        <v>1043</v>
      </c>
      <c r="D497" t="s">
        <v>1122</v>
      </c>
      <c r="E497" t="s">
        <v>43</v>
      </c>
      <c r="F497">
        <v>0</v>
      </c>
      <c r="G497" t="s">
        <v>3286</v>
      </c>
      <c r="H497" t="s">
        <v>15</v>
      </c>
      <c r="I497">
        <v>1188586</v>
      </c>
      <c r="J497">
        <v>0</v>
      </c>
      <c r="K497">
        <v>2004</v>
      </c>
    </row>
    <row r="498" spans="2:11" x14ac:dyDescent="0.25">
      <c r="B498" t="s">
        <v>1042</v>
      </c>
      <c r="C498" t="s">
        <v>1045</v>
      </c>
      <c r="D498" t="s">
        <v>1122</v>
      </c>
      <c r="E498" t="s">
        <v>43</v>
      </c>
      <c r="F498">
        <v>0</v>
      </c>
      <c r="G498" t="s">
        <v>3286</v>
      </c>
      <c r="H498" t="s">
        <v>27</v>
      </c>
      <c r="I498">
        <v>1423083</v>
      </c>
      <c r="J498">
        <v>0</v>
      </c>
      <c r="K498">
        <v>2004</v>
      </c>
    </row>
    <row r="499" spans="2:11" x14ac:dyDescent="0.25">
      <c r="B499" t="s">
        <v>1044</v>
      </c>
      <c r="C499" t="s">
        <v>1047</v>
      </c>
      <c r="D499" t="s">
        <v>1097</v>
      </c>
      <c r="E499" t="s">
        <v>21</v>
      </c>
      <c r="F499">
        <v>0</v>
      </c>
      <c r="G499" t="s">
        <v>3286</v>
      </c>
      <c r="H499" t="s">
        <v>27</v>
      </c>
      <c r="I499">
        <v>9090000</v>
      </c>
      <c r="J499">
        <v>40000</v>
      </c>
      <c r="K499">
        <v>2004</v>
      </c>
    </row>
    <row r="500" spans="2:11" x14ac:dyDescent="0.25">
      <c r="B500" t="s">
        <v>1046</v>
      </c>
      <c r="C500" t="s">
        <v>1049</v>
      </c>
      <c r="D500" t="s">
        <v>1119</v>
      </c>
      <c r="E500" t="s">
        <v>253</v>
      </c>
      <c r="F500">
        <v>0</v>
      </c>
      <c r="G500" t="s">
        <v>3286</v>
      </c>
      <c r="H500" t="s">
        <v>27</v>
      </c>
      <c r="I500">
        <v>35032125</v>
      </c>
      <c r="J500">
        <v>0</v>
      </c>
      <c r="K500">
        <v>2004</v>
      </c>
    </row>
    <row r="501" spans="2:11" x14ac:dyDescent="0.25">
      <c r="B501" t="s">
        <v>1048</v>
      </c>
      <c r="C501" t="s">
        <v>1051</v>
      </c>
      <c r="D501" t="s">
        <v>1091</v>
      </c>
      <c r="E501" t="s">
        <v>35</v>
      </c>
      <c r="F501">
        <v>0</v>
      </c>
      <c r="G501" t="s">
        <v>3286</v>
      </c>
      <c r="H501" t="s">
        <v>15</v>
      </c>
      <c r="I501">
        <v>5400000</v>
      </c>
      <c r="J501">
        <v>500000</v>
      </c>
      <c r="K501">
        <v>2004</v>
      </c>
    </row>
    <row r="502" spans="2:11" x14ac:dyDescent="0.25">
      <c r="B502" t="s">
        <v>1050</v>
      </c>
      <c r="C502" t="s">
        <v>1053</v>
      </c>
      <c r="D502" t="s">
        <v>1097</v>
      </c>
      <c r="E502" t="s">
        <v>21</v>
      </c>
      <c r="F502">
        <v>0</v>
      </c>
      <c r="G502" t="s">
        <v>3286</v>
      </c>
      <c r="H502" t="s">
        <v>15</v>
      </c>
      <c r="I502">
        <v>13751985</v>
      </c>
      <c r="J502">
        <v>2700000</v>
      </c>
      <c r="K502">
        <v>2004</v>
      </c>
    </row>
    <row r="503" spans="2:11" x14ac:dyDescent="0.25">
      <c r="B503" t="s">
        <v>1052</v>
      </c>
      <c r="C503" t="s">
        <v>1055</v>
      </c>
      <c r="D503" t="s">
        <v>1098</v>
      </c>
      <c r="E503" t="s">
        <v>21</v>
      </c>
      <c r="F503">
        <v>0</v>
      </c>
      <c r="G503" t="s">
        <v>3286</v>
      </c>
      <c r="H503" t="s">
        <v>44</v>
      </c>
      <c r="I503">
        <v>2794387</v>
      </c>
      <c r="J503">
        <v>0</v>
      </c>
      <c r="K503">
        <v>2004</v>
      </c>
    </row>
    <row r="504" spans="2:11" x14ac:dyDescent="0.25">
      <c r="B504" t="s">
        <v>1054</v>
      </c>
      <c r="C504" t="s">
        <v>1057</v>
      </c>
      <c r="D504" t="s">
        <v>1084</v>
      </c>
      <c r="E504" t="s">
        <v>43</v>
      </c>
      <c r="F504">
        <v>0</v>
      </c>
      <c r="G504" t="s">
        <v>3286</v>
      </c>
      <c r="H504" t="s">
        <v>27</v>
      </c>
      <c r="I504">
        <v>621879</v>
      </c>
      <c r="J504">
        <v>0</v>
      </c>
      <c r="K504">
        <v>2004</v>
      </c>
    </row>
    <row r="505" spans="2:11" x14ac:dyDescent="0.25">
      <c r="B505" t="s">
        <v>1056</v>
      </c>
      <c r="C505" t="s">
        <v>1059</v>
      </c>
      <c r="D505" t="s">
        <v>1078</v>
      </c>
      <c r="E505" t="s">
        <v>30</v>
      </c>
      <c r="F505">
        <v>4</v>
      </c>
      <c r="G505" t="s">
        <v>3286</v>
      </c>
      <c r="H505" t="s">
        <v>11</v>
      </c>
      <c r="I505">
        <v>2776872</v>
      </c>
      <c r="J505">
        <v>5222</v>
      </c>
      <c r="K505">
        <v>2004</v>
      </c>
    </row>
    <row r="506" spans="2:11" x14ac:dyDescent="0.25">
      <c r="B506" t="s">
        <v>1058</v>
      </c>
      <c r="C506" t="s">
        <v>1061</v>
      </c>
      <c r="D506" t="s">
        <v>1093</v>
      </c>
      <c r="E506" t="s">
        <v>86</v>
      </c>
      <c r="F506">
        <v>0</v>
      </c>
      <c r="G506" t="s">
        <v>1126</v>
      </c>
      <c r="H506" t="s">
        <v>44</v>
      </c>
      <c r="I506">
        <v>4871420</v>
      </c>
      <c r="J506">
        <v>481535</v>
      </c>
      <c r="K506">
        <v>2004</v>
      </c>
    </row>
    <row r="507" spans="2:11" x14ac:dyDescent="0.25">
      <c r="B507" t="s">
        <v>1060</v>
      </c>
      <c r="C507" t="s">
        <v>1063</v>
      </c>
      <c r="D507" t="s">
        <v>1078</v>
      </c>
      <c r="E507" t="s">
        <v>35</v>
      </c>
      <c r="F507">
        <v>0</v>
      </c>
      <c r="G507" t="s">
        <v>3286</v>
      </c>
      <c r="H507" t="s">
        <v>93</v>
      </c>
      <c r="I507">
        <v>1241800</v>
      </c>
      <c r="J507">
        <v>400000</v>
      </c>
      <c r="K507">
        <v>2004</v>
      </c>
    </row>
    <row r="508" spans="2:11" x14ac:dyDescent="0.25">
      <c r="B508" t="s">
        <v>1062</v>
      </c>
      <c r="C508" t="s">
        <v>1065</v>
      </c>
      <c r="D508" t="s">
        <v>1092</v>
      </c>
      <c r="E508" t="s">
        <v>305</v>
      </c>
      <c r="F508">
        <v>0</v>
      </c>
      <c r="G508" t="s">
        <v>1126</v>
      </c>
      <c r="H508" t="s">
        <v>27</v>
      </c>
      <c r="I508">
        <v>2800000</v>
      </c>
      <c r="J508">
        <v>450000</v>
      </c>
      <c r="K508">
        <v>2004</v>
      </c>
    </row>
    <row r="509" spans="2:11" x14ac:dyDescent="0.25">
      <c r="B509" t="s">
        <v>1064</v>
      </c>
      <c r="C509" t="s">
        <v>1067</v>
      </c>
      <c r="D509" t="s">
        <v>1098</v>
      </c>
      <c r="E509" t="s">
        <v>21</v>
      </c>
      <c r="F509">
        <v>2</v>
      </c>
      <c r="G509" t="s">
        <v>3286</v>
      </c>
      <c r="H509" t="s">
        <v>27</v>
      </c>
      <c r="I509">
        <v>5814600</v>
      </c>
      <c r="J509">
        <v>287640</v>
      </c>
      <c r="K509">
        <v>2004</v>
      </c>
    </row>
    <row r="510" spans="2:11" x14ac:dyDescent="0.25">
      <c r="B510" t="s">
        <v>1066</v>
      </c>
      <c r="C510" t="s">
        <v>1069</v>
      </c>
      <c r="D510" t="s">
        <v>1077</v>
      </c>
      <c r="E510" t="s">
        <v>35</v>
      </c>
      <c r="F510">
        <v>0</v>
      </c>
      <c r="G510" t="s">
        <v>3286</v>
      </c>
      <c r="H510" t="s">
        <v>11</v>
      </c>
      <c r="I510">
        <v>10916531</v>
      </c>
      <c r="J510">
        <v>11212</v>
      </c>
      <c r="K510">
        <v>2004</v>
      </c>
    </row>
    <row r="511" spans="2:11" x14ac:dyDescent="0.25">
      <c r="B511" t="s">
        <v>1068</v>
      </c>
      <c r="C511" t="s">
        <v>1071</v>
      </c>
      <c r="D511" t="s">
        <v>1084</v>
      </c>
      <c r="E511" t="s">
        <v>43</v>
      </c>
      <c r="F511">
        <v>0</v>
      </c>
      <c r="G511" t="s">
        <v>3286</v>
      </c>
      <c r="H511" t="s">
        <v>11</v>
      </c>
      <c r="I511">
        <v>33000</v>
      </c>
      <c r="J511">
        <v>10000</v>
      </c>
      <c r="K511">
        <v>2004</v>
      </c>
    </row>
    <row r="512" spans="2:11" x14ac:dyDescent="0.25">
      <c r="B512" t="s">
        <v>1070</v>
      </c>
      <c r="C512" t="s">
        <v>1073</v>
      </c>
      <c r="D512" t="s">
        <v>1079</v>
      </c>
      <c r="E512" t="s">
        <v>21</v>
      </c>
      <c r="F512">
        <v>0</v>
      </c>
      <c r="G512" t="s">
        <v>3286</v>
      </c>
      <c r="H512" t="s">
        <v>15</v>
      </c>
      <c r="I512">
        <v>441000</v>
      </c>
      <c r="J512">
        <v>447393</v>
      </c>
      <c r="K512">
        <v>2004</v>
      </c>
    </row>
    <row r="513" spans="2:11" x14ac:dyDescent="0.25">
      <c r="B513" t="s">
        <v>1072</v>
      </c>
      <c r="C513" t="s">
        <v>1075</v>
      </c>
      <c r="D513" t="s">
        <v>1079</v>
      </c>
      <c r="E513" t="s">
        <v>53</v>
      </c>
      <c r="F513">
        <v>1</v>
      </c>
      <c r="G513" t="s">
        <v>1126</v>
      </c>
      <c r="H513" t="s">
        <v>15</v>
      </c>
      <c r="I513">
        <v>18808750</v>
      </c>
      <c r="J513">
        <v>748904</v>
      </c>
      <c r="K513">
        <v>2004</v>
      </c>
    </row>
    <row r="514" spans="2:11" x14ac:dyDescent="0.25">
      <c r="B514" t="s">
        <v>1074</v>
      </c>
      <c r="C514" t="s">
        <v>1076</v>
      </c>
      <c r="D514" t="s">
        <v>1079</v>
      </c>
      <c r="E514" t="s">
        <v>21</v>
      </c>
      <c r="F514">
        <v>0</v>
      </c>
      <c r="G514" t="s">
        <v>3286</v>
      </c>
      <c r="H514" t="s">
        <v>15</v>
      </c>
      <c r="I514">
        <v>3801000</v>
      </c>
      <c r="J514">
        <v>945123</v>
      </c>
      <c r="K514">
        <v>2004</v>
      </c>
    </row>
    <row r="515" spans="2:11" x14ac:dyDescent="0.25">
      <c r="B515" t="s">
        <v>1762</v>
      </c>
      <c r="C515" t="s">
        <v>9</v>
      </c>
      <c r="D515" t="s">
        <v>1077</v>
      </c>
      <c r="E515" t="s">
        <v>63</v>
      </c>
      <c r="F515">
        <v>2</v>
      </c>
      <c r="G515" t="s">
        <v>1126</v>
      </c>
      <c r="H515" t="s">
        <v>97</v>
      </c>
      <c r="I515">
        <v>3410000</v>
      </c>
      <c r="J515">
        <v>815241</v>
      </c>
      <c r="K515">
        <v>2009</v>
      </c>
    </row>
    <row r="516" spans="2:11" x14ac:dyDescent="0.25">
      <c r="B516" t="s">
        <v>1761</v>
      </c>
      <c r="C516" t="s">
        <v>17</v>
      </c>
      <c r="D516" t="s">
        <v>1078</v>
      </c>
      <c r="E516" t="s">
        <v>21</v>
      </c>
      <c r="F516">
        <v>0</v>
      </c>
      <c r="G516" t="s">
        <v>3286</v>
      </c>
      <c r="H516" t="s">
        <v>44</v>
      </c>
      <c r="I516">
        <v>1511000</v>
      </c>
      <c r="J516">
        <v>639959</v>
      </c>
      <c r="K516">
        <v>2009</v>
      </c>
    </row>
    <row r="517" spans="2:11" x14ac:dyDescent="0.25">
      <c r="B517" t="s">
        <v>19</v>
      </c>
      <c r="C517" t="s">
        <v>1759</v>
      </c>
      <c r="D517" t="s">
        <v>1080</v>
      </c>
      <c r="E517" t="s">
        <v>21</v>
      </c>
      <c r="F517">
        <v>2</v>
      </c>
      <c r="G517" t="s">
        <v>3286</v>
      </c>
      <c r="H517" t="s">
        <v>27</v>
      </c>
      <c r="I517">
        <v>14578184</v>
      </c>
      <c r="J517">
        <v>22734</v>
      </c>
      <c r="K517">
        <v>2009</v>
      </c>
    </row>
    <row r="518" spans="2:11" x14ac:dyDescent="0.25">
      <c r="B518" t="s">
        <v>1760</v>
      </c>
      <c r="C518" t="s">
        <v>1757</v>
      </c>
      <c r="D518" t="s">
        <v>1080</v>
      </c>
      <c r="E518" t="s">
        <v>21</v>
      </c>
      <c r="F518">
        <v>0</v>
      </c>
      <c r="G518" t="s">
        <v>3286</v>
      </c>
      <c r="H518" t="s">
        <v>11</v>
      </c>
      <c r="I518">
        <v>26122439</v>
      </c>
      <c r="J518">
        <v>709488</v>
      </c>
      <c r="K518">
        <v>2009</v>
      </c>
    </row>
    <row r="519" spans="2:11" x14ac:dyDescent="0.25">
      <c r="B519" t="s">
        <v>1758</v>
      </c>
      <c r="C519" t="s">
        <v>23</v>
      </c>
      <c r="D519" t="s">
        <v>1079</v>
      </c>
      <c r="E519" t="s">
        <v>21</v>
      </c>
      <c r="F519">
        <v>9</v>
      </c>
      <c r="G519" t="s">
        <v>3286</v>
      </c>
      <c r="H519" t="s">
        <v>61</v>
      </c>
      <c r="I519">
        <v>13053391</v>
      </c>
      <c r="J519">
        <v>955351</v>
      </c>
      <c r="K519">
        <v>2009</v>
      </c>
    </row>
    <row r="520" spans="2:11" x14ac:dyDescent="0.25">
      <c r="B520" t="s">
        <v>323</v>
      </c>
      <c r="C520" t="s">
        <v>26</v>
      </c>
      <c r="D520" t="s">
        <v>1081</v>
      </c>
      <c r="E520" t="s">
        <v>35</v>
      </c>
      <c r="F520">
        <v>0</v>
      </c>
      <c r="G520" t="s">
        <v>3286</v>
      </c>
      <c r="H520" t="s">
        <v>27</v>
      </c>
      <c r="I520">
        <v>46489558</v>
      </c>
      <c r="J520">
        <v>0</v>
      </c>
      <c r="K520">
        <v>2009</v>
      </c>
    </row>
    <row r="521" spans="2:11" x14ac:dyDescent="0.25">
      <c r="B521" t="s">
        <v>1756</v>
      </c>
      <c r="C521" t="s">
        <v>29</v>
      </c>
      <c r="D521" t="s">
        <v>1078</v>
      </c>
      <c r="E521" t="s">
        <v>35</v>
      </c>
      <c r="F521">
        <v>0</v>
      </c>
      <c r="G521" t="s">
        <v>3286</v>
      </c>
      <c r="H521" t="s">
        <v>11</v>
      </c>
      <c r="I521">
        <v>4400000</v>
      </c>
      <c r="J521">
        <v>838099</v>
      </c>
      <c r="K521">
        <v>2009</v>
      </c>
    </row>
    <row r="522" spans="2:11" x14ac:dyDescent="0.25">
      <c r="B522" t="s">
        <v>31</v>
      </c>
      <c r="C522" t="s">
        <v>32</v>
      </c>
      <c r="D522" t="s">
        <v>1079</v>
      </c>
      <c r="E522" t="s">
        <v>21</v>
      </c>
      <c r="F522">
        <v>4</v>
      </c>
      <c r="G522" t="s">
        <v>3286</v>
      </c>
      <c r="H522" t="s">
        <v>11</v>
      </c>
      <c r="I522">
        <v>19335144</v>
      </c>
      <c r="J522">
        <v>2221980</v>
      </c>
      <c r="K522">
        <v>2009</v>
      </c>
    </row>
    <row r="523" spans="2:11" x14ac:dyDescent="0.25">
      <c r="B523" t="s">
        <v>1755</v>
      </c>
      <c r="C523" t="s">
        <v>1082</v>
      </c>
      <c r="D523" t="s">
        <v>1083</v>
      </c>
      <c r="E523" t="s">
        <v>35</v>
      </c>
      <c r="F523">
        <v>0</v>
      </c>
      <c r="G523" t="s">
        <v>3286</v>
      </c>
      <c r="H523" t="s">
        <v>27</v>
      </c>
      <c r="I523">
        <v>3533704</v>
      </c>
      <c r="J523">
        <v>203374</v>
      </c>
      <c r="K523">
        <v>2009</v>
      </c>
    </row>
    <row r="524" spans="2:11" x14ac:dyDescent="0.25">
      <c r="B524" t="s">
        <v>1754</v>
      </c>
      <c r="C524" t="s">
        <v>1753</v>
      </c>
      <c r="D524" t="s">
        <v>1083</v>
      </c>
      <c r="E524" t="s">
        <v>43</v>
      </c>
      <c r="F524">
        <v>0</v>
      </c>
      <c r="G524" t="s">
        <v>3286</v>
      </c>
      <c r="H524" t="s">
        <v>27</v>
      </c>
      <c r="I524">
        <v>461000</v>
      </c>
      <c r="J524">
        <v>0</v>
      </c>
      <c r="K524">
        <v>2009</v>
      </c>
    </row>
    <row r="525" spans="2:11" x14ac:dyDescent="0.25">
      <c r="B525" t="s">
        <v>1752</v>
      </c>
      <c r="C525" t="s">
        <v>34</v>
      </c>
      <c r="D525" t="s">
        <v>1078</v>
      </c>
      <c r="E525" t="s">
        <v>30</v>
      </c>
      <c r="F525">
        <v>0</v>
      </c>
      <c r="G525" t="s">
        <v>3286</v>
      </c>
      <c r="H525" t="s">
        <v>97</v>
      </c>
      <c r="I525">
        <v>34034506</v>
      </c>
      <c r="J525">
        <v>0</v>
      </c>
      <c r="K525">
        <v>2009</v>
      </c>
    </row>
    <row r="526" spans="2:11" x14ac:dyDescent="0.25">
      <c r="B526" t="s">
        <v>1751</v>
      </c>
      <c r="C526" t="s">
        <v>37</v>
      </c>
      <c r="D526" t="s">
        <v>1084</v>
      </c>
      <c r="E526" t="s">
        <v>38</v>
      </c>
      <c r="F526">
        <v>0</v>
      </c>
      <c r="G526" t="s">
        <v>1126</v>
      </c>
      <c r="H526" t="s">
        <v>61</v>
      </c>
      <c r="I526">
        <v>2358725</v>
      </c>
      <c r="J526">
        <v>0</v>
      </c>
      <c r="K526">
        <v>2009</v>
      </c>
    </row>
    <row r="527" spans="2:11" x14ac:dyDescent="0.25">
      <c r="B527" t="s">
        <v>1750</v>
      </c>
      <c r="C527" t="s">
        <v>40</v>
      </c>
      <c r="D527" t="s">
        <v>1078</v>
      </c>
      <c r="E527" t="s">
        <v>18</v>
      </c>
      <c r="F527">
        <v>0</v>
      </c>
      <c r="G527" t="s">
        <v>1126</v>
      </c>
      <c r="H527" t="s">
        <v>11</v>
      </c>
      <c r="I527">
        <v>18640164</v>
      </c>
      <c r="J527">
        <v>226475</v>
      </c>
      <c r="K527">
        <v>2009</v>
      </c>
    </row>
    <row r="528" spans="2:11" x14ac:dyDescent="0.25">
      <c r="B528" t="s">
        <v>1749</v>
      </c>
      <c r="C528" t="s">
        <v>1085</v>
      </c>
      <c r="D528" t="s">
        <v>1086</v>
      </c>
      <c r="E528" t="s">
        <v>35</v>
      </c>
      <c r="F528">
        <v>0</v>
      </c>
      <c r="G528" t="s">
        <v>3286</v>
      </c>
      <c r="H528" t="s">
        <v>27</v>
      </c>
      <c r="I528">
        <v>1590000</v>
      </c>
      <c r="J528">
        <v>0</v>
      </c>
      <c r="K528">
        <v>2009</v>
      </c>
    </row>
    <row r="529" spans="2:11" x14ac:dyDescent="0.25">
      <c r="B529" t="s">
        <v>1748</v>
      </c>
      <c r="C529" t="s">
        <v>46</v>
      </c>
      <c r="D529" t="s">
        <v>1081</v>
      </c>
      <c r="E529" t="s">
        <v>35</v>
      </c>
      <c r="F529">
        <v>0</v>
      </c>
      <c r="G529" t="s">
        <v>3286</v>
      </c>
      <c r="H529" t="s">
        <v>15</v>
      </c>
      <c r="I529">
        <v>67967810</v>
      </c>
      <c r="J529">
        <v>0</v>
      </c>
      <c r="K529">
        <v>2009</v>
      </c>
    </row>
    <row r="530" spans="2:11" x14ac:dyDescent="0.25">
      <c r="B530" t="s">
        <v>1747</v>
      </c>
      <c r="C530" t="s">
        <v>1087</v>
      </c>
      <c r="D530" t="s">
        <v>1077</v>
      </c>
      <c r="E530" t="s">
        <v>35</v>
      </c>
      <c r="F530">
        <v>1</v>
      </c>
      <c r="G530" t="s">
        <v>3286</v>
      </c>
      <c r="H530" t="s">
        <v>27</v>
      </c>
      <c r="I530">
        <v>7289000</v>
      </c>
      <c r="J530">
        <v>1014298</v>
      </c>
      <c r="K530">
        <v>2009</v>
      </c>
    </row>
    <row r="531" spans="2:11" x14ac:dyDescent="0.25">
      <c r="B531" t="s">
        <v>47</v>
      </c>
      <c r="C531" t="s">
        <v>48</v>
      </c>
      <c r="D531" t="s">
        <v>1088</v>
      </c>
      <c r="E531" t="s">
        <v>35</v>
      </c>
      <c r="F531">
        <v>0</v>
      </c>
      <c r="G531" t="s">
        <v>3286</v>
      </c>
      <c r="H531" t="s">
        <v>27</v>
      </c>
      <c r="I531">
        <v>46711386</v>
      </c>
      <c r="J531">
        <v>0</v>
      </c>
      <c r="K531">
        <v>2009</v>
      </c>
    </row>
    <row r="532" spans="2:11" x14ac:dyDescent="0.25">
      <c r="B532" t="s">
        <v>1746</v>
      </c>
      <c r="C532" t="s">
        <v>1745</v>
      </c>
      <c r="D532" t="s">
        <v>1078</v>
      </c>
      <c r="E532" t="s">
        <v>30</v>
      </c>
      <c r="F532">
        <v>3</v>
      </c>
      <c r="G532" t="s">
        <v>3286</v>
      </c>
      <c r="H532" t="s">
        <v>171</v>
      </c>
      <c r="I532">
        <v>164078904</v>
      </c>
      <c r="J532">
        <v>0</v>
      </c>
      <c r="K532">
        <v>2009</v>
      </c>
    </row>
    <row r="533" spans="2:11" x14ac:dyDescent="0.25">
      <c r="B533" t="s">
        <v>49</v>
      </c>
      <c r="C533" t="s">
        <v>50</v>
      </c>
      <c r="D533" t="s">
        <v>1078</v>
      </c>
      <c r="E533" t="s">
        <v>35</v>
      </c>
      <c r="F533">
        <v>0</v>
      </c>
      <c r="G533" t="s">
        <v>3286</v>
      </c>
      <c r="H533" t="s">
        <v>27</v>
      </c>
      <c r="I533">
        <v>23274706</v>
      </c>
      <c r="J533">
        <v>2335000</v>
      </c>
      <c r="K533">
        <v>2009</v>
      </c>
    </row>
    <row r="534" spans="2:11" x14ac:dyDescent="0.25">
      <c r="B534" t="s">
        <v>241</v>
      </c>
      <c r="C534" t="s">
        <v>52</v>
      </c>
      <c r="D534" t="s">
        <v>1079</v>
      </c>
      <c r="E534" t="s">
        <v>53</v>
      </c>
      <c r="F534">
        <v>1</v>
      </c>
      <c r="G534" t="s">
        <v>1126</v>
      </c>
      <c r="H534" t="s">
        <v>15</v>
      </c>
      <c r="I534">
        <v>17708418</v>
      </c>
      <c r="J534">
        <v>0</v>
      </c>
      <c r="K534">
        <v>2009</v>
      </c>
    </row>
    <row r="535" spans="2:11" x14ac:dyDescent="0.25">
      <c r="B535" t="s">
        <v>1744</v>
      </c>
      <c r="C535" t="s">
        <v>55</v>
      </c>
      <c r="D535" t="s">
        <v>1080</v>
      </c>
      <c r="E535" t="s">
        <v>21</v>
      </c>
      <c r="F535">
        <v>0</v>
      </c>
      <c r="G535" t="s">
        <v>3286</v>
      </c>
      <c r="H535" t="s">
        <v>432</v>
      </c>
      <c r="I535">
        <v>4748283</v>
      </c>
      <c r="J535">
        <v>300000</v>
      </c>
      <c r="K535">
        <v>2009</v>
      </c>
    </row>
    <row r="536" spans="2:11" x14ac:dyDescent="0.25">
      <c r="B536" t="s">
        <v>56</v>
      </c>
      <c r="C536" t="s">
        <v>57</v>
      </c>
      <c r="D536" t="s">
        <v>1089</v>
      </c>
      <c r="E536" t="s">
        <v>21</v>
      </c>
      <c r="F536">
        <v>1</v>
      </c>
      <c r="G536" t="s">
        <v>3286</v>
      </c>
      <c r="H536" t="s">
        <v>15</v>
      </c>
      <c r="I536">
        <v>145037236</v>
      </c>
      <c r="J536">
        <v>0</v>
      </c>
      <c r="K536">
        <v>2009</v>
      </c>
    </row>
    <row r="537" spans="2:11" x14ac:dyDescent="0.25">
      <c r="B537" t="s">
        <v>1743</v>
      </c>
      <c r="C537" t="s">
        <v>59</v>
      </c>
      <c r="D537" t="s">
        <v>1078</v>
      </c>
      <c r="E537" t="s">
        <v>113</v>
      </c>
      <c r="F537">
        <v>6</v>
      </c>
      <c r="G537" t="s">
        <v>1126</v>
      </c>
      <c r="H537" t="s">
        <v>15</v>
      </c>
      <c r="I537">
        <v>132425712</v>
      </c>
      <c r="J537">
        <v>13960788</v>
      </c>
      <c r="K537">
        <v>2009</v>
      </c>
    </row>
    <row r="538" spans="2:11" x14ac:dyDescent="0.25">
      <c r="B538" t="s">
        <v>1742</v>
      </c>
      <c r="C538" t="s">
        <v>1090</v>
      </c>
      <c r="D538" t="s">
        <v>1077</v>
      </c>
      <c r="E538" t="s">
        <v>35</v>
      </c>
      <c r="F538">
        <v>0</v>
      </c>
      <c r="G538" t="s">
        <v>3286</v>
      </c>
      <c r="H538" t="s">
        <v>97</v>
      </c>
      <c r="I538">
        <v>85032286</v>
      </c>
      <c r="J538">
        <v>450000</v>
      </c>
      <c r="K538">
        <v>2009</v>
      </c>
    </row>
    <row r="539" spans="2:11" x14ac:dyDescent="0.25">
      <c r="B539" t="s">
        <v>1741</v>
      </c>
      <c r="C539" t="s">
        <v>1740</v>
      </c>
      <c r="D539" t="s">
        <v>1089</v>
      </c>
      <c r="E539" t="s">
        <v>35</v>
      </c>
      <c r="F539">
        <v>0</v>
      </c>
      <c r="G539" t="s">
        <v>3286</v>
      </c>
      <c r="H539" t="s">
        <v>97</v>
      </c>
      <c r="I539">
        <v>21821443</v>
      </c>
      <c r="J539">
        <v>300000</v>
      </c>
      <c r="K539">
        <v>2009</v>
      </c>
    </row>
    <row r="540" spans="2:11" x14ac:dyDescent="0.25">
      <c r="B540" t="s">
        <v>66</v>
      </c>
      <c r="C540" t="s">
        <v>67</v>
      </c>
      <c r="D540" t="s">
        <v>1077</v>
      </c>
      <c r="E540" t="s">
        <v>35</v>
      </c>
      <c r="F540">
        <v>0</v>
      </c>
      <c r="G540" t="s">
        <v>3286</v>
      </c>
      <c r="H540" t="s">
        <v>27</v>
      </c>
      <c r="I540">
        <v>13015000</v>
      </c>
      <c r="J540">
        <v>0</v>
      </c>
      <c r="K540">
        <v>2009</v>
      </c>
    </row>
    <row r="541" spans="2:11" x14ac:dyDescent="0.25">
      <c r="B541" t="s">
        <v>1739</v>
      </c>
      <c r="C541" t="s">
        <v>69</v>
      </c>
      <c r="D541" t="s">
        <v>1091</v>
      </c>
      <c r="E541" t="s">
        <v>153</v>
      </c>
      <c r="F541">
        <v>0</v>
      </c>
      <c r="G541" t="s">
        <v>3310</v>
      </c>
      <c r="H541" t="s">
        <v>11</v>
      </c>
      <c r="I541">
        <v>4850000</v>
      </c>
      <c r="J541">
        <v>0</v>
      </c>
      <c r="K541">
        <v>2009</v>
      </c>
    </row>
    <row r="542" spans="2:11" x14ac:dyDescent="0.25">
      <c r="B542" t="s">
        <v>1738</v>
      </c>
      <c r="C542" t="s">
        <v>72</v>
      </c>
      <c r="D542" t="s">
        <v>72</v>
      </c>
      <c r="E542" t="s">
        <v>21</v>
      </c>
      <c r="F542">
        <v>1</v>
      </c>
      <c r="G542" t="s">
        <v>3286</v>
      </c>
      <c r="H542" t="s">
        <v>15</v>
      </c>
      <c r="I542">
        <v>1241034</v>
      </c>
      <c r="J542">
        <v>0</v>
      </c>
      <c r="K542">
        <v>2009</v>
      </c>
    </row>
    <row r="543" spans="2:11" x14ac:dyDescent="0.25">
      <c r="B543" t="s">
        <v>840</v>
      </c>
      <c r="C543" t="s">
        <v>74</v>
      </c>
      <c r="D543" t="s">
        <v>1078</v>
      </c>
      <c r="E543" t="s">
        <v>21</v>
      </c>
      <c r="F543">
        <v>1</v>
      </c>
      <c r="G543" t="s">
        <v>3286</v>
      </c>
      <c r="H543" t="s">
        <v>97</v>
      </c>
      <c r="I543">
        <v>175685977</v>
      </c>
      <c r="J543">
        <v>0</v>
      </c>
      <c r="K543">
        <v>2009</v>
      </c>
    </row>
    <row r="544" spans="2:11" x14ac:dyDescent="0.25">
      <c r="B544" t="s">
        <v>1737</v>
      </c>
      <c r="C544" t="s">
        <v>77</v>
      </c>
      <c r="D544" t="s">
        <v>1092</v>
      </c>
      <c r="E544" t="s">
        <v>305</v>
      </c>
      <c r="F544">
        <v>0</v>
      </c>
      <c r="G544" t="s">
        <v>1126</v>
      </c>
      <c r="H544" t="s">
        <v>61</v>
      </c>
      <c r="I544">
        <v>59106399</v>
      </c>
      <c r="J544">
        <v>0</v>
      </c>
      <c r="K544">
        <v>2009</v>
      </c>
    </row>
    <row r="545" spans="2:11" x14ac:dyDescent="0.25">
      <c r="B545" t="s">
        <v>1736</v>
      </c>
      <c r="C545" t="s">
        <v>1729</v>
      </c>
      <c r="D545" t="s">
        <v>1077</v>
      </c>
      <c r="E545" t="s">
        <v>35</v>
      </c>
      <c r="F545">
        <v>0</v>
      </c>
      <c r="G545" t="s">
        <v>3286</v>
      </c>
      <c r="H545" t="s">
        <v>27</v>
      </c>
      <c r="I545">
        <v>247410000</v>
      </c>
      <c r="J545">
        <v>0</v>
      </c>
      <c r="K545">
        <v>2009</v>
      </c>
    </row>
    <row r="546" spans="2:11" x14ac:dyDescent="0.25">
      <c r="B546" t="s">
        <v>1735</v>
      </c>
      <c r="C546" t="s">
        <v>80</v>
      </c>
      <c r="D546" t="s">
        <v>1084</v>
      </c>
      <c r="E546" t="s">
        <v>43</v>
      </c>
      <c r="F546">
        <v>0</v>
      </c>
      <c r="G546" t="s">
        <v>3286</v>
      </c>
      <c r="H546" t="s">
        <v>27</v>
      </c>
      <c r="I546">
        <v>2415310</v>
      </c>
      <c r="J546">
        <v>108000</v>
      </c>
      <c r="K546">
        <v>2009</v>
      </c>
    </row>
    <row r="547" spans="2:11" x14ac:dyDescent="0.25">
      <c r="B547" t="s">
        <v>1734</v>
      </c>
      <c r="C547" t="s">
        <v>1733</v>
      </c>
      <c r="D547" t="s">
        <v>1092</v>
      </c>
      <c r="E547" t="s">
        <v>35</v>
      </c>
      <c r="F547">
        <v>0</v>
      </c>
      <c r="G547" t="s">
        <v>3286</v>
      </c>
      <c r="H547" t="s">
        <v>11</v>
      </c>
      <c r="I547">
        <v>62385765</v>
      </c>
      <c r="J547">
        <v>16792067</v>
      </c>
      <c r="K547">
        <v>2009</v>
      </c>
    </row>
    <row r="548" spans="2:11" x14ac:dyDescent="0.25">
      <c r="B548" t="s">
        <v>1732</v>
      </c>
      <c r="C548" t="s">
        <v>83</v>
      </c>
      <c r="D548" t="s">
        <v>1093</v>
      </c>
      <c r="E548" t="s">
        <v>21</v>
      </c>
      <c r="F548">
        <v>3</v>
      </c>
      <c r="G548" t="s">
        <v>3286</v>
      </c>
      <c r="H548" t="s">
        <v>61</v>
      </c>
      <c r="I548">
        <v>257014</v>
      </c>
      <c r="J548">
        <v>764726</v>
      </c>
      <c r="K548">
        <v>2009</v>
      </c>
    </row>
    <row r="549" spans="2:11" x14ac:dyDescent="0.25">
      <c r="B549" t="s">
        <v>1731</v>
      </c>
      <c r="C549" t="s">
        <v>85</v>
      </c>
      <c r="D549" t="s">
        <v>1093</v>
      </c>
      <c r="E549" t="s">
        <v>75</v>
      </c>
      <c r="F549">
        <v>0</v>
      </c>
      <c r="G549" t="s">
        <v>3310</v>
      </c>
      <c r="H549" t="s">
        <v>15</v>
      </c>
      <c r="I549">
        <v>42436500</v>
      </c>
      <c r="J549">
        <v>0</v>
      </c>
      <c r="K549">
        <v>2009</v>
      </c>
    </row>
    <row r="550" spans="2:11" x14ac:dyDescent="0.25">
      <c r="B550" t="s">
        <v>1730</v>
      </c>
      <c r="C550" t="s">
        <v>88</v>
      </c>
      <c r="D550" t="s">
        <v>1094</v>
      </c>
      <c r="E550" t="s">
        <v>35</v>
      </c>
      <c r="F550">
        <v>0</v>
      </c>
      <c r="G550" t="s">
        <v>3286</v>
      </c>
      <c r="H550" t="s">
        <v>15</v>
      </c>
      <c r="I550">
        <v>104320000</v>
      </c>
      <c r="J550">
        <v>1251784</v>
      </c>
      <c r="K550">
        <v>2009</v>
      </c>
    </row>
    <row r="551" spans="2:11" x14ac:dyDescent="0.25">
      <c r="B551" t="s">
        <v>1728</v>
      </c>
      <c r="C551" t="s">
        <v>90</v>
      </c>
      <c r="D551" t="s">
        <v>1094</v>
      </c>
      <c r="E551" t="s">
        <v>35</v>
      </c>
      <c r="F551">
        <v>0</v>
      </c>
      <c r="G551" t="s">
        <v>3286</v>
      </c>
      <c r="H551" t="s">
        <v>15</v>
      </c>
      <c r="I551">
        <v>24137021</v>
      </c>
      <c r="J551">
        <v>0</v>
      </c>
      <c r="K551">
        <v>2009</v>
      </c>
    </row>
    <row r="552" spans="2:11" x14ac:dyDescent="0.25">
      <c r="B552" t="s">
        <v>1727</v>
      </c>
      <c r="C552" t="s">
        <v>92</v>
      </c>
      <c r="D552" t="s">
        <v>1084</v>
      </c>
      <c r="E552" t="s">
        <v>43</v>
      </c>
      <c r="F552">
        <v>0</v>
      </c>
      <c r="G552" t="s">
        <v>3286</v>
      </c>
      <c r="H552" t="s">
        <v>15</v>
      </c>
      <c r="I552">
        <v>1423763</v>
      </c>
      <c r="J552">
        <v>0</v>
      </c>
      <c r="K552">
        <v>2009</v>
      </c>
    </row>
    <row r="553" spans="2:11" x14ac:dyDescent="0.25">
      <c r="B553" t="s">
        <v>1726</v>
      </c>
      <c r="C553" t="s">
        <v>95</v>
      </c>
      <c r="D553" t="s">
        <v>1095</v>
      </c>
      <c r="E553" t="s">
        <v>96</v>
      </c>
      <c r="F553">
        <v>1</v>
      </c>
      <c r="G553" t="s">
        <v>1126</v>
      </c>
      <c r="H553" t="s">
        <v>27</v>
      </c>
      <c r="I553">
        <v>26616692</v>
      </c>
      <c r="J553">
        <v>1525000</v>
      </c>
      <c r="K553">
        <v>2009</v>
      </c>
    </row>
    <row r="554" spans="2:11" x14ac:dyDescent="0.25">
      <c r="B554" t="s">
        <v>1725</v>
      </c>
      <c r="C554" t="s">
        <v>1724</v>
      </c>
      <c r="D554" t="s">
        <v>1083</v>
      </c>
      <c r="E554" t="s">
        <v>43</v>
      </c>
      <c r="F554">
        <v>2</v>
      </c>
      <c r="G554" t="s">
        <v>3286</v>
      </c>
      <c r="H554" t="s">
        <v>27</v>
      </c>
      <c r="I554">
        <v>8999000</v>
      </c>
      <c r="J554">
        <v>2150029</v>
      </c>
      <c r="K554">
        <v>2009</v>
      </c>
    </row>
    <row r="555" spans="2:11" x14ac:dyDescent="0.25">
      <c r="B555" t="s">
        <v>98</v>
      </c>
      <c r="C555" t="s">
        <v>99</v>
      </c>
      <c r="D555" t="s">
        <v>1079</v>
      </c>
      <c r="E555" t="s">
        <v>53</v>
      </c>
      <c r="F555">
        <v>16</v>
      </c>
      <c r="G555" t="s">
        <v>1126</v>
      </c>
      <c r="H555" t="s">
        <v>97</v>
      </c>
      <c r="I555">
        <v>14151539</v>
      </c>
      <c r="J555">
        <v>1472122</v>
      </c>
      <c r="K555">
        <v>2009</v>
      </c>
    </row>
    <row r="556" spans="2:11" x14ac:dyDescent="0.25">
      <c r="B556" t="s">
        <v>1723</v>
      </c>
      <c r="C556" t="s">
        <v>99</v>
      </c>
      <c r="D556" t="s">
        <v>1079</v>
      </c>
      <c r="E556" t="s">
        <v>75</v>
      </c>
      <c r="F556">
        <v>4</v>
      </c>
      <c r="G556" t="s">
        <v>3310</v>
      </c>
      <c r="H556" t="s">
        <v>27</v>
      </c>
      <c r="I556">
        <v>20887871</v>
      </c>
      <c r="J556">
        <v>741199</v>
      </c>
      <c r="K556">
        <v>2009</v>
      </c>
    </row>
    <row r="557" spans="2:11" x14ac:dyDescent="0.25">
      <c r="B557" t="s">
        <v>101</v>
      </c>
      <c r="C557" t="s">
        <v>102</v>
      </c>
      <c r="D557" t="s">
        <v>1096</v>
      </c>
      <c r="E557" t="s">
        <v>35</v>
      </c>
      <c r="F557">
        <v>0</v>
      </c>
      <c r="G557" t="s">
        <v>3286</v>
      </c>
      <c r="H557" t="s">
        <v>27</v>
      </c>
      <c r="I557">
        <v>25297068</v>
      </c>
      <c r="J557">
        <v>0</v>
      </c>
      <c r="K557">
        <v>2009</v>
      </c>
    </row>
    <row r="558" spans="2:11" x14ac:dyDescent="0.25">
      <c r="B558" t="s">
        <v>103</v>
      </c>
      <c r="C558" t="s">
        <v>104</v>
      </c>
      <c r="D558" t="s">
        <v>1078</v>
      </c>
      <c r="E558" t="s">
        <v>21</v>
      </c>
      <c r="F558">
        <v>11</v>
      </c>
      <c r="G558" t="s">
        <v>3286</v>
      </c>
      <c r="H558" t="s">
        <v>61</v>
      </c>
      <c r="I558">
        <v>24494000</v>
      </c>
      <c r="J558">
        <v>0</v>
      </c>
      <c r="K558">
        <v>2009</v>
      </c>
    </row>
    <row r="559" spans="2:11" x14ac:dyDescent="0.25">
      <c r="B559" t="s">
        <v>1722</v>
      </c>
      <c r="C559" t="s">
        <v>1720</v>
      </c>
      <c r="D559" t="s">
        <v>1078</v>
      </c>
      <c r="E559" t="s">
        <v>18</v>
      </c>
      <c r="F559">
        <v>0</v>
      </c>
      <c r="G559" t="s">
        <v>1126</v>
      </c>
      <c r="H559" t="s">
        <v>27</v>
      </c>
      <c r="I559">
        <v>5682299</v>
      </c>
      <c r="J559">
        <v>98000</v>
      </c>
      <c r="K559">
        <v>2009</v>
      </c>
    </row>
    <row r="560" spans="2:11" x14ac:dyDescent="0.25">
      <c r="B560" t="s">
        <v>1721</v>
      </c>
      <c r="C560" t="s">
        <v>110</v>
      </c>
      <c r="D560" t="s">
        <v>1097</v>
      </c>
      <c r="E560" t="s">
        <v>21</v>
      </c>
      <c r="F560">
        <v>0</v>
      </c>
      <c r="G560" t="s">
        <v>3286</v>
      </c>
      <c r="H560" t="s">
        <v>11</v>
      </c>
      <c r="I560">
        <v>16762000</v>
      </c>
      <c r="J560">
        <v>6674134</v>
      </c>
      <c r="K560">
        <v>2009</v>
      </c>
    </row>
    <row r="561" spans="2:11" x14ac:dyDescent="0.25">
      <c r="B561" t="s">
        <v>111</v>
      </c>
      <c r="C561" t="s">
        <v>112</v>
      </c>
      <c r="D561" t="s">
        <v>1078</v>
      </c>
      <c r="E561" t="s">
        <v>113</v>
      </c>
      <c r="F561">
        <v>0</v>
      </c>
      <c r="G561" t="s">
        <v>1126</v>
      </c>
      <c r="H561" t="s">
        <v>27</v>
      </c>
      <c r="I561">
        <v>58232462</v>
      </c>
      <c r="J561">
        <v>13077</v>
      </c>
      <c r="K561">
        <v>2009</v>
      </c>
    </row>
    <row r="562" spans="2:11" x14ac:dyDescent="0.25">
      <c r="B562" t="s">
        <v>1719</v>
      </c>
      <c r="C562" t="s">
        <v>1717</v>
      </c>
      <c r="D562" t="s">
        <v>1084</v>
      </c>
      <c r="E562" t="s">
        <v>35</v>
      </c>
      <c r="F562">
        <v>4</v>
      </c>
      <c r="G562" t="s">
        <v>3286</v>
      </c>
      <c r="H562" t="s">
        <v>61</v>
      </c>
      <c r="I562">
        <v>29943557</v>
      </c>
      <c r="J562">
        <v>1926083</v>
      </c>
      <c r="K562">
        <v>2009</v>
      </c>
    </row>
    <row r="563" spans="2:11" x14ac:dyDescent="0.25">
      <c r="B563" t="s">
        <v>1718</v>
      </c>
      <c r="C563" t="s">
        <v>115</v>
      </c>
      <c r="D563" t="s">
        <v>1078</v>
      </c>
      <c r="E563" t="s">
        <v>35</v>
      </c>
      <c r="F563">
        <v>1</v>
      </c>
      <c r="G563" t="s">
        <v>3286</v>
      </c>
      <c r="H563" t="s">
        <v>15</v>
      </c>
      <c r="I563">
        <v>1373495</v>
      </c>
      <c r="J563">
        <v>0</v>
      </c>
      <c r="K563">
        <v>2009</v>
      </c>
    </row>
    <row r="564" spans="2:11" x14ac:dyDescent="0.25">
      <c r="B564" t="s">
        <v>1716</v>
      </c>
      <c r="C564" t="s">
        <v>119</v>
      </c>
      <c r="D564" t="s">
        <v>1095</v>
      </c>
      <c r="E564" t="s">
        <v>35</v>
      </c>
      <c r="F564">
        <v>0</v>
      </c>
      <c r="G564" t="s">
        <v>3286</v>
      </c>
      <c r="H564" t="s">
        <v>15</v>
      </c>
      <c r="I564">
        <v>5979551</v>
      </c>
      <c r="J564">
        <v>862820</v>
      </c>
      <c r="K564">
        <v>2009</v>
      </c>
    </row>
    <row r="565" spans="2:11" x14ac:dyDescent="0.25">
      <c r="B565" t="s">
        <v>1715</v>
      </c>
      <c r="C565" t="s">
        <v>124</v>
      </c>
      <c r="D565" t="s">
        <v>1078</v>
      </c>
      <c r="E565" t="s">
        <v>18</v>
      </c>
      <c r="F565">
        <v>0</v>
      </c>
      <c r="G565" t="s">
        <v>1126</v>
      </c>
      <c r="H565" t="s">
        <v>15</v>
      </c>
      <c r="I565">
        <v>27718262</v>
      </c>
      <c r="J565">
        <v>15100000</v>
      </c>
      <c r="K565">
        <v>2009</v>
      </c>
    </row>
    <row r="566" spans="2:11" x14ac:dyDescent="0.25">
      <c r="B566" t="s">
        <v>1714</v>
      </c>
      <c r="C566" t="s">
        <v>129</v>
      </c>
      <c r="D566" t="s">
        <v>1084</v>
      </c>
      <c r="E566" t="s">
        <v>38</v>
      </c>
      <c r="F566">
        <v>0</v>
      </c>
      <c r="G566" t="s">
        <v>1126</v>
      </c>
      <c r="H566" t="s">
        <v>27</v>
      </c>
      <c r="I566">
        <v>1676454</v>
      </c>
      <c r="J566">
        <v>0</v>
      </c>
      <c r="K566">
        <v>2009</v>
      </c>
    </row>
    <row r="567" spans="2:11" x14ac:dyDescent="0.25">
      <c r="B567" t="s">
        <v>1713</v>
      </c>
      <c r="C567" t="s">
        <v>131</v>
      </c>
      <c r="D567" t="s">
        <v>1080</v>
      </c>
      <c r="E567" t="s">
        <v>35</v>
      </c>
      <c r="F567">
        <v>0</v>
      </c>
      <c r="G567" t="s">
        <v>3286</v>
      </c>
      <c r="H567" t="s">
        <v>15</v>
      </c>
      <c r="I567">
        <v>22694764</v>
      </c>
      <c r="J567">
        <v>0</v>
      </c>
      <c r="K567">
        <v>2009</v>
      </c>
    </row>
    <row r="568" spans="2:11" x14ac:dyDescent="0.25">
      <c r="B568" t="s">
        <v>1712</v>
      </c>
      <c r="C568" t="s">
        <v>133</v>
      </c>
      <c r="D568" t="s">
        <v>1078</v>
      </c>
      <c r="E568" t="s">
        <v>18</v>
      </c>
      <c r="F568">
        <v>1</v>
      </c>
      <c r="G568" t="s">
        <v>1126</v>
      </c>
      <c r="H568" t="s">
        <v>15</v>
      </c>
      <c r="I568">
        <v>34107955</v>
      </c>
      <c r="J568">
        <v>0</v>
      </c>
      <c r="K568">
        <v>2009</v>
      </c>
    </row>
    <row r="569" spans="2:11" x14ac:dyDescent="0.25">
      <c r="B569" t="s">
        <v>1711</v>
      </c>
      <c r="C569" t="s">
        <v>1708</v>
      </c>
      <c r="D569" t="s">
        <v>1097</v>
      </c>
      <c r="E569" t="s">
        <v>21</v>
      </c>
      <c r="F569">
        <v>1</v>
      </c>
      <c r="G569" t="s">
        <v>3286</v>
      </c>
      <c r="H569" t="s">
        <v>97</v>
      </c>
      <c r="I569">
        <v>53729000</v>
      </c>
      <c r="J569">
        <v>32887000</v>
      </c>
      <c r="K569">
        <v>2009</v>
      </c>
    </row>
    <row r="570" spans="2:11" x14ac:dyDescent="0.25">
      <c r="B570" t="s">
        <v>1710</v>
      </c>
      <c r="C570" t="s">
        <v>135</v>
      </c>
      <c r="D570" t="s">
        <v>1097</v>
      </c>
      <c r="E570" t="s">
        <v>21</v>
      </c>
      <c r="F570">
        <v>0</v>
      </c>
      <c r="G570" t="s">
        <v>3286</v>
      </c>
      <c r="H570" t="s">
        <v>11</v>
      </c>
      <c r="I570">
        <v>20840751</v>
      </c>
      <c r="J570">
        <v>0</v>
      </c>
      <c r="K570">
        <v>2009</v>
      </c>
    </row>
    <row r="571" spans="2:11" x14ac:dyDescent="0.25">
      <c r="B571" t="s">
        <v>1709</v>
      </c>
      <c r="C571" t="s">
        <v>1705</v>
      </c>
      <c r="D571" t="s">
        <v>1097</v>
      </c>
      <c r="E571" t="s">
        <v>256</v>
      </c>
      <c r="F571">
        <v>3</v>
      </c>
      <c r="G571" t="s">
        <v>3310</v>
      </c>
      <c r="H571" t="s">
        <v>15</v>
      </c>
      <c r="I571">
        <v>491683477</v>
      </c>
      <c r="J571">
        <v>336237223</v>
      </c>
      <c r="K571">
        <v>2009</v>
      </c>
    </row>
    <row r="572" spans="2:11" x14ac:dyDescent="0.25">
      <c r="B572" t="s">
        <v>1707</v>
      </c>
      <c r="C572" t="s">
        <v>1099</v>
      </c>
      <c r="D572" t="s">
        <v>1097</v>
      </c>
      <c r="E572" t="s">
        <v>21</v>
      </c>
      <c r="F572">
        <v>0</v>
      </c>
      <c r="G572" t="s">
        <v>3286</v>
      </c>
      <c r="H572" t="s">
        <v>11</v>
      </c>
      <c r="I572">
        <v>12206366</v>
      </c>
      <c r="J572">
        <v>0</v>
      </c>
      <c r="K572">
        <v>2009</v>
      </c>
    </row>
    <row r="573" spans="2:11" x14ac:dyDescent="0.25">
      <c r="B573" t="s">
        <v>1706</v>
      </c>
      <c r="C573" t="s">
        <v>1703</v>
      </c>
      <c r="D573" t="s">
        <v>1084</v>
      </c>
      <c r="E573" t="s">
        <v>253</v>
      </c>
      <c r="F573">
        <v>0</v>
      </c>
      <c r="G573" t="s">
        <v>3286</v>
      </c>
      <c r="H573" t="s">
        <v>27</v>
      </c>
      <c r="I573">
        <v>2549515</v>
      </c>
      <c r="J573">
        <v>0</v>
      </c>
      <c r="K573">
        <v>2009</v>
      </c>
    </row>
    <row r="574" spans="2:11" x14ac:dyDescent="0.25">
      <c r="B574" t="s">
        <v>138</v>
      </c>
      <c r="C574" t="s">
        <v>139</v>
      </c>
      <c r="D574" t="s">
        <v>1084</v>
      </c>
      <c r="E574" t="s">
        <v>43</v>
      </c>
      <c r="F574">
        <v>0</v>
      </c>
      <c r="G574" t="s">
        <v>3286</v>
      </c>
      <c r="H574" t="s">
        <v>27</v>
      </c>
      <c r="I574">
        <v>3249037</v>
      </c>
      <c r="J574">
        <v>0</v>
      </c>
      <c r="K574">
        <v>2009</v>
      </c>
    </row>
    <row r="575" spans="2:11" x14ac:dyDescent="0.25">
      <c r="B575" t="s">
        <v>1704</v>
      </c>
      <c r="C575" t="s">
        <v>143</v>
      </c>
      <c r="D575" t="s">
        <v>1081</v>
      </c>
      <c r="E575" t="s">
        <v>35</v>
      </c>
      <c r="F575">
        <v>0</v>
      </c>
      <c r="G575" t="s">
        <v>3286</v>
      </c>
      <c r="H575" t="s">
        <v>27</v>
      </c>
      <c r="I575">
        <v>6518752</v>
      </c>
      <c r="J575">
        <v>1122163</v>
      </c>
      <c r="K575">
        <v>2009</v>
      </c>
    </row>
    <row r="576" spans="2:11" x14ac:dyDescent="0.25">
      <c r="B576" t="s">
        <v>780</v>
      </c>
      <c r="C576" t="s">
        <v>145</v>
      </c>
      <c r="D576" t="s">
        <v>1077</v>
      </c>
      <c r="E576" t="s">
        <v>35</v>
      </c>
      <c r="F576">
        <v>0</v>
      </c>
      <c r="G576" t="s">
        <v>3286</v>
      </c>
      <c r="H576" t="s">
        <v>27</v>
      </c>
      <c r="I576">
        <v>16635386</v>
      </c>
      <c r="J576">
        <v>0</v>
      </c>
      <c r="K576">
        <v>2009</v>
      </c>
    </row>
    <row r="577" spans="2:11" x14ac:dyDescent="0.25">
      <c r="B577" t="s">
        <v>1702</v>
      </c>
      <c r="C577" t="s">
        <v>1697</v>
      </c>
      <c r="D577" t="s">
        <v>1078</v>
      </c>
      <c r="E577" t="s">
        <v>35</v>
      </c>
      <c r="F577">
        <v>0</v>
      </c>
      <c r="G577" t="s">
        <v>3286</v>
      </c>
      <c r="H577" t="s">
        <v>44</v>
      </c>
      <c r="I577">
        <v>14047833</v>
      </c>
      <c r="J577">
        <v>995370</v>
      </c>
      <c r="K577">
        <v>2009</v>
      </c>
    </row>
    <row r="578" spans="2:11" x14ac:dyDescent="0.25">
      <c r="B578" t="s">
        <v>1701</v>
      </c>
      <c r="C578" t="s">
        <v>150</v>
      </c>
      <c r="D578" t="s">
        <v>1079</v>
      </c>
      <c r="E578" t="s">
        <v>24</v>
      </c>
      <c r="F578">
        <v>0</v>
      </c>
      <c r="G578" t="s">
        <v>3286</v>
      </c>
      <c r="H578" t="s">
        <v>15</v>
      </c>
      <c r="I578">
        <v>515363663</v>
      </c>
      <c r="J578">
        <v>0</v>
      </c>
      <c r="K578">
        <v>2009</v>
      </c>
    </row>
    <row r="579" spans="2:11" x14ac:dyDescent="0.25">
      <c r="B579" t="s">
        <v>1700</v>
      </c>
      <c r="C579" t="s">
        <v>152</v>
      </c>
      <c r="D579" t="s">
        <v>1091</v>
      </c>
      <c r="E579" t="s">
        <v>153</v>
      </c>
      <c r="F579">
        <v>0</v>
      </c>
      <c r="G579" t="s">
        <v>3310</v>
      </c>
      <c r="H579" t="s">
        <v>27</v>
      </c>
      <c r="I579">
        <v>11955000</v>
      </c>
      <c r="J579">
        <v>1310000</v>
      </c>
      <c r="K579">
        <v>2009</v>
      </c>
    </row>
    <row r="580" spans="2:11" x14ac:dyDescent="0.25">
      <c r="B580" t="s">
        <v>1699</v>
      </c>
      <c r="C580" t="s">
        <v>155</v>
      </c>
      <c r="D580" t="s">
        <v>1084</v>
      </c>
      <c r="E580" t="s">
        <v>253</v>
      </c>
      <c r="F580">
        <v>0</v>
      </c>
      <c r="G580" t="s">
        <v>3286</v>
      </c>
      <c r="H580" t="s">
        <v>11</v>
      </c>
      <c r="I580">
        <v>12576309</v>
      </c>
      <c r="J580">
        <v>335000</v>
      </c>
      <c r="K580">
        <v>2009</v>
      </c>
    </row>
    <row r="581" spans="2:11" x14ac:dyDescent="0.25">
      <c r="B581" t="s">
        <v>1698</v>
      </c>
      <c r="C581" t="s">
        <v>1691</v>
      </c>
      <c r="D581" t="s">
        <v>1084</v>
      </c>
      <c r="E581" t="s">
        <v>43</v>
      </c>
      <c r="F581">
        <v>0</v>
      </c>
      <c r="G581" t="s">
        <v>3286</v>
      </c>
      <c r="H581" t="s">
        <v>27</v>
      </c>
      <c r="I581">
        <v>7472944</v>
      </c>
      <c r="J581">
        <v>0</v>
      </c>
      <c r="K581">
        <v>2009</v>
      </c>
    </row>
    <row r="582" spans="2:11" x14ac:dyDescent="0.25">
      <c r="B582" t="s">
        <v>1696</v>
      </c>
      <c r="C582" t="s">
        <v>1695</v>
      </c>
      <c r="D582" t="s">
        <v>1084</v>
      </c>
      <c r="E582" t="s">
        <v>43</v>
      </c>
      <c r="F582">
        <v>0</v>
      </c>
      <c r="G582" t="s">
        <v>3286</v>
      </c>
      <c r="H582" t="s">
        <v>27</v>
      </c>
      <c r="I582">
        <v>2414520</v>
      </c>
      <c r="J582">
        <v>128172</v>
      </c>
      <c r="K582">
        <v>2009</v>
      </c>
    </row>
    <row r="583" spans="2:11" x14ac:dyDescent="0.25">
      <c r="B583" t="s">
        <v>1694</v>
      </c>
      <c r="C583" t="s">
        <v>158</v>
      </c>
      <c r="D583" t="s">
        <v>1078</v>
      </c>
      <c r="E583" t="s">
        <v>35</v>
      </c>
      <c r="F583">
        <v>1</v>
      </c>
      <c r="G583" t="s">
        <v>3286</v>
      </c>
      <c r="H583" t="s">
        <v>11</v>
      </c>
      <c r="I583">
        <v>288019293</v>
      </c>
      <c r="J583">
        <v>32622036</v>
      </c>
      <c r="K583">
        <v>2009</v>
      </c>
    </row>
    <row r="584" spans="2:11" x14ac:dyDescent="0.25">
      <c r="B584" t="s">
        <v>1693</v>
      </c>
      <c r="C584" t="s">
        <v>1686</v>
      </c>
      <c r="D584" t="s">
        <v>1095</v>
      </c>
      <c r="E584" t="s">
        <v>35</v>
      </c>
      <c r="F584">
        <v>0</v>
      </c>
      <c r="G584" t="s">
        <v>3286</v>
      </c>
      <c r="H584" t="s">
        <v>15</v>
      </c>
      <c r="I584">
        <v>1700000</v>
      </c>
      <c r="J584">
        <v>0</v>
      </c>
      <c r="K584">
        <v>2009</v>
      </c>
    </row>
    <row r="585" spans="2:11" x14ac:dyDescent="0.25">
      <c r="B585" t="s">
        <v>1692</v>
      </c>
      <c r="C585" t="s">
        <v>162</v>
      </c>
      <c r="D585" t="s">
        <v>1081</v>
      </c>
      <c r="E585" t="s">
        <v>35</v>
      </c>
      <c r="F585">
        <v>0</v>
      </c>
      <c r="G585" t="s">
        <v>3286</v>
      </c>
      <c r="H585" t="s">
        <v>15</v>
      </c>
      <c r="I585">
        <v>4953849</v>
      </c>
      <c r="J585">
        <v>1295812</v>
      </c>
      <c r="K585">
        <v>2009</v>
      </c>
    </row>
    <row r="586" spans="2:11" x14ac:dyDescent="0.25">
      <c r="B586" t="s">
        <v>1690</v>
      </c>
      <c r="C586" t="s">
        <v>164</v>
      </c>
      <c r="D586" t="s">
        <v>1096</v>
      </c>
      <c r="E586" t="s">
        <v>35</v>
      </c>
      <c r="F586">
        <v>0</v>
      </c>
      <c r="G586" t="s">
        <v>3286</v>
      </c>
      <c r="H586" t="s">
        <v>27</v>
      </c>
      <c r="I586">
        <v>9931726</v>
      </c>
      <c r="J586">
        <v>0</v>
      </c>
      <c r="K586">
        <v>2009</v>
      </c>
    </row>
    <row r="587" spans="2:11" x14ac:dyDescent="0.25">
      <c r="B587" t="s">
        <v>1688</v>
      </c>
      <c r="C587" t="s">
        <v>1682</v>
      </c>
      <c r="D587" t="s">
        <v>1084</v>
      </c>
      <c r="E587" t="s">
        <v>253</v>
      </c>
      <c r="F587">
        <v>0</v>
      </c>
      <c r="G587" t="s">
        <v>3286</v>
      </c>
      <c r="H587" t="s">
        <v>27</v>
      </c>
      <c r="I587">
        <v>27203930</v>
      </c>
      <c r="J587">
        <v>0</v>
      </c>
      <c r="K587">
        <v>2009</v>
      </c>
    </row>
    <row r="588" spans="2:11" x14ac:dyDescent="0.25">
      <c r="B588" t="s">
        <v>1687</v>
      </c>
      <c r="C588" t="s">
        <v>168</v>
      </c>
      <c r="D588" t="s">
        <v>1084</v>
      </c>
      <c r="E588" t="s">
        <v>253</v>
      </c>
      <c r="F588">
        <v>0</v>
      </c>
      <c r="G588" t="s">
        <v>3286</v>
      </c>
      <c r="H588" t="s">
        <v>97</v>
      </c>
      <c r="I588">
        <v>1155500</v>
      </c>
      <c r="J588">
        <v>807500</v>
      </c>
      <c r="K588">
        <v>2009</v>
      </c>
    </row>
    <row r="589" spans="2:11" x14ac:dyDescent="0.25">
      <c r="B589" t="s">
        <v>1685</v>
      </c>
      <c r="C589" t="s">
        <v>170</v>
      </c>
      <c r="D589" t="s">
        <v>1100</v>
      </c>
      <c r="E589" t="s">
        <v>21</v>
      </c>
      <c r="F589">
        <v>0</v>
      </c>
      <c r="G589" t="s">
        <v>3286</v>
      </c>
      <c r="H589" t="s">
        <v>171</v>
      </c>
      <c r="I589">
        <v>9948590</v>
      </c>
      <c r="J589">
        <v>1166014</v>
      </c>
      <c r="K589">
        <v>2009</v>
      </c>
    </row>
    <row r="590" spans="2:11" x14ac:dyDescent="0.25">
      <c r="B590" t="s">
        <v>1684</v>
      </c>
      <c r="C590" t="s">
        <v>173</v>
      </c>
      <c r="D590" t="s">
        <v>1078</v>
      </c>
      <c r="E590" t="s">
        <v>30</v>
      </c>
      <c r="F590">
        <v>0</v>
      </c>
      <c r="G590" t="s">
        <v>3286</v>
      </c>
      <c r="H590" t="s">
        <v>97</v>
      </c>
      <c r="I590">
        <v>18643936</v>
      </c>
      <c r="J590">
        <v>0</v>
      </c>
      <c r="K590">
        <v>2009</v>
      </c>
    </row>
    <row r="591" spans="2:11" x14ac:dyDescent="0.25">
      <c r="B591" t="s">
        <v>1683</v>
      </c>
      <c r="C591" t="s">
        <v>1677</v>
      </c>
      <c r="D591" t="s">
        <v>1089</v>
      </c>
      <c r="E591" t="s">
        <v>200</v>
      </c>
      <c r="F591">
        <v>0</v>
      </c>
      <c r="G591" t="s">
        <v>1126</v>
      </c>
      <c r="H591" t="s">
        <v>61</v>
      </c>
      <c r="I591">
        <v>603100135</v>
      </c>
      <c r="J591">
        <v>13800</v>
      </c>
      <c r="K591">
        <v>2009</v>
      </c>
    </row>
    <row r="592" spans="2:11" x14ac:dyDescent="0.25">
      <c r="B592" t="s">
        <v>1681</v>
      </c>
      <c r="C592" t="s">
        <v>1101</v>
      </c>
      <c r="D592" t="s">
        <v>1079</v>
      </c>
      <c r="E592" t="s">
        <v>21</v>
      </c>
      <c r="F592">
        <v>4</v>
      </c>
      <c r="G592" t="s">
        <v>3286</v>
      </c>
      <c r="H592" t="s">
        <v>11</v>
      </c>
      <c r="I592">
        <v>62250603</v>
      </c>
      <c r="J592">
        <v>45090238</v>
      </c>
      <c r="K592">
        <v>2009</v>
      </c>
    </row>
    <row r="593" spans="2:11" x14ac:dyDescent="0.25">
      <c r="B593" t="s">
        <v>1680</v>
      </c>
      <c r="C593" t="s">
        <v>177</v>
      </c>
      <c r="D593" t="s">
        <v>1093</v>
      </c>
      <c r="E593" t="s">
        <v>75</v>
      </c>
      <c r="F593">
        <v>0</v>
      </c>
      <c r="G593" t="s">
        <v>3310</v>
      </c>
      <c r="H593" t="s">
        <v>44</v>
      </c>
      <c r="I593">
        <v>3583898</v>
      </c>
      <c r="J593">
        <v>1682852</v>
      </c>
      <c r="K593">
        <v>2009</v>
      </c>
    </row>
    <row r="594" spans="2:11" x14ac:dyDescent="0.25">
      <c r="B594" t="s">
        <v>1679</v>
      </c>
      <c r="C594" t="s">
        <v>179</v>
      </c>
      <c r="D594" t="s">
        <v>1097</v>
      </c>
      <c r="E594" t="s">
        <v>21</v>
      </c>
      <c r="F594">
        <v>2</v>
      </c>
      <c r="G594" t="s">
        <v>3286</v>
      </c>
      <c r="H594" t="s">
        <v>11</v>
      </c>
      <c r="I594">
        <v>221734263</v>
      </c>
      <c r="J594">
        <v>43392842</v>
      </c>
      <c r="K594">
        <v>2009</v>
      </c>
    </row>
    <row r="595" spans="2:11" x14ac:dyDescent="0.25">
      <c r="B595" t="s">
        <v>1678</v>
      </c>
      <c r="C595" t="s">
        <v>181</v>
      </c>
      <c r="D595" t="s">
        <v>1097</v>
      </c>
      <c r="E595" t="s">
        <v>21</v>
      </c>
      <c r="F595">
        <v>0</v>
      </c>
      <c r="G595" t="s">
        <v>3286</v>
      </c>
      <c r="H595" t="s">
        <v>97</v>
      </c>
      <c r="I595">
        <v>46572264</v>
      </c>
      <c r="J595">
        <v>0</v>
      </c>
      <c r="K595">
        <v>2009</v>
      </c>
    </row>
    <row r="596" spans="2:11" x14ac:dyDescent="0.25">
      <c r="B596" t="s">
        <v>1676</v>
      </c>
      <c r="C596" t="s">
        <v>185</v>
      </c>
      <c r="D596" t="s">
        <v>1095</v>
      </c>
      <c r="E596" t="s">
        <v>96</v>
      </c>
      <c r="F596">
        <v>0</v>
      </c>
      <c r="G596" t="s">
        <v>1126</v>
      </c>
      <c r="H596" t="s">
        <v>27</v>
      </c>
      <c r="I596">
        <v>4828474</v>
      </c>
      <c r="J596">
        <v>118884</v>
      </c>
      <c r="K596">
        <v>2009</v>
      </c>
    </row>
    <row r="597" spans="2:11" x14ac:dyDescent="0.25">
      <c r="B597" t="s">
        <v>1675</v>
      </c>
      <c r="C597" t="s">
        <v>189</v>
      </c>
      <c r="D597" t="s">
        <v>1098</v>
      </c>
      <c r="E597" t="s">
        <v>21</v>
      </c>
      <c r="F597">
        <v>0</v>
      </c>
      <c r="G597" t="s">
        <v>3286</v>
      </c>
      <c r="H597" t="s">
        <v>27</v>
      </c>
      <c r="I597">
        <v>7135000</v>
      </c>
      <c r="J597">
        <v>638122</v>
      </c>
      <c r="K597">
        <v>2009</v>
      </c>
    </row>
    <row r="598" spans="2:11" x14ac:dyDescent="0.25">
      <c r="B598" t="s">
        <v>1674</v>
      </c>
      <c r="C598" t="s">
        <v>1669</v>
      </c>
      <c r="D598" t="s">
        <v>1078</v>
      </c>
      <c r="E598" t="s">
        <v>30</v>
      </c>
      <c r="F598">
        <v>0</v>
      </c>
      <c r="G598" t="s">
        <v>3286</v>
      </c>
      <c r="H598" t="s">
        <v>27</v>
      </c>
      <c r="I598">
        <v>10158748</v>
      </c>
      <c r="J598">
        <v>433968</v>
      </c>
      <c r="K598">
        <v>2009</v>
      </c>
    </row>
    <row r="599" spans="2:11" x14ac:dyDescent="0.25">
      <c r="B599" t="s">
        <v>1673</v>
      </c>
      <c r="C599" t="s">
        <v>1102</v>
      </c>
      <c r="D599" t="s">
        <v>1095</v>
      </c>
      <c r="E599" t="s">
        <v>96</v>
      </c>
      <c r="F599">
        <v>0</v>
      </c>
      <c r="G599" t="s">
        <v>1126</v>
      </c>
      <c r="H599" t="s">
        <v>27</v>
      </c>
      <c r="I599">
        <v>11061000</v>
      </c>
      <c r="J599">
        <v>2500000</v>
      </c>
      <c r="K599">
        <v>2009</v>
      </c>
    </row>
    <row r="600" spans="2:11" x14ac:dyDescent="0.25">
      <c r="B600" t="s">
        <v>1672</v>
      </c>
      <c r="C600" t="s">
        <v>193</v>
      </c>
      <c r="D600" t="s">
        <v>1093</v>
      </c>
      <c r="E600" t="s">
        <v>21</v>
      </c>
      <c r="F600">
        <v>0</v>
      </c>
      <c r="G600" t="s">
        <v>3286</v>
      </c>
      <c r="H600" t="s">
        <v>61</v>
      </c>
      <c r="I600">
        <v>7472000</v>
      </c>
      <c r="J600">
        <v>101000</v>
      </c>
      <c r="K600">
        <v>2009</v>
      </c>
    </row>
    <row r="601" spans="2:11" x14ac:dyDescent="0.25">
      <c r="B601" t="s">
        <v>1671</v>
      </c>
      <c r="C601" t="s">
        <v>197</v>
      </c>
      <c r="D601" t="s">
        <v>1081</v>
      </c>
      <c r="E601" t="s">
        <v>35</v>
      </c>
      <c r="F601">
        <v>0</v>
      </c>
      <c r="G601" t="s">
        <v>3286</v>
      </c>
      <c r="H601" t="s">
        <v>11</v>
      </c>
      <c r="I601">
        <v>11967191</v>
      </c>
      <c r="J601">
        <v>335314</v>
      </c>
      <c r="K601">
        <v>2009</v>
      </c>
    </row>
    <row r="602" spans="2:11" x14ac:dyDescent="0.25">
      <c r="B602" t="s">
        <v>1670</v>
      </c>
      <c r="C602" t="s">
        <v>1662</v>
      </c>
      <c r="D602" t="s">
        <v>1080</v>
      </c>
      <c r="E602" t="s">
        <v>21</v>
      </c>
      <c r="F602">
        <v>0</v>
      </c>
      <c r="G602" t="s">
        <v>3286</v>
      </c>
      <c r="H602" t="s">
        <v>15</v>
      </c>
      <c r="I602">
        <v>2441000</v>
      </c>
      <c r="J602">
        <v>833462</v>
      </c>
      <c r="K602">
        <v>2009</v>
      </c>
    </row>
    <row r="603" spans="2:11" x14ac:dyDescent="0.25">
      <c r="B603" t="s">
        <v>1668</v>
      </c>
      <c r="C603" t="s">
        <v>202</v>
      </c>
      <c r="D603" t="s">
        <v>1080</v>
      </c>
      <c r="E603" t="s">
        <v>21</v>
      </c>
      <c r="F603">
        <v>0</v>
      </c>
      <c r="G603" t="s">
        <v>3286</v>
      </c>
      <c r="H603" t="s">
        <v>11</v>
      </c>
      <c r="I603">
        <v>5508711</v>
      </c>
      <c r="J603">
        <v>0</v>
      </c>
      <c r="K603">
        <v>2009</v>
      </c>
    </row>
    <row r="604" spans="2:11" x14ac:dyDescent="0.25">
      <c r="B604" t="s">
        <v>1667</v>
      </c>
      <c r="C604" t="s">
        <v>204</v>
      </c>
      <c r="D604" t="s">
        <v>1081</v>
      </c>
      <c r="E604" t="s">
        <v>35</v>
      </c>
      <c r="F604">
        <v>0</v>
      </c>
      <c r="G604" t="s">
        <v>3286</v>
      </c>
      <c r="H604" t="s">
        <v>44</v>
      </c>
      <c r="I604">
        <v>20376956</v>
      </c>
      <c r="J604">
        <v>1400000</v>
      </c>
      <c r="K604">
        <v>2009</v>
      </c>
    </row>
    <row r="605" spans="2:11" x14ac:dyDescent="0.25">
      <c r="B605" t="s">
        <v>1666</v>
      </c>
      <c r="C605" t="s">
        <v>206</v>
      </c>
      <c r="D605" t="s">
        <v>1098</v>
      </c>
      <c r="E605" t="s">
        <v>21</v>
      </c>
      <c r="F605">
        <v>4</v>
      </c>
      <c r="G605" t="s">
        <v>3286</v>
      </c>
      <c r="H605" t="s">
        <v>97</v>
      </c>
      <c r="I605">
        <v>7972241</v>
      </c>
      <c r="J605">
        <v>100000</v>
      </c>
      <c r="K605">
        <v>2009</v>
      </c>
    </row>
    <row r="606" spans="2:11" x14ac:dyDescent="0.25">
      <c r="B606" t="s">
        <v>1664</v>
      </c>
      <c r="C606" t="s">
        <v>1658</v>
      </c>
      <c r="D606" t="s">
        <v>1079</v>
      </c>
      <c r="E606" t="s">
        <v>35</v>
      </c>
      <c r="F606">
        <v>0</v>
      </c>
      <c r="G606" t="s">
        <v>3286</v>
      </c>
      <c r="H606" t="s">
        <v>15</v>
      </c>
      <c r="I606">
        <v>109039952</v>
      </c>
      <c r="J606">
        <v>1250000</v>
      </c>
      <c r="K606">
        <v>2009</v>
      </c>
    </row>
    <row r="607" spans="2:11" x14ac:dyDescent="0.25">
      <c r="B607" t="s">
        <v>1663</v>
      </c>
      <c r="C607" t="s">
        <v>1656</v>
      </c>
      <c r="D607" t="s">
        <v>1088</v>
      </c>
      <c r="E607" t="s">
        <v>35</v>
      </c>
      <c r="F607">
        <v>0</v>
      </c>
      <c r="G607" t="s">
        <v>3286</v>
      </c>
      <c r="H607" t="s">
        <v>11</v>
      </c>
      <c r="I607">
        <v>167266000</v>
      </c>
      <c r="J607">
        <v>17000000</v>
      </c>
      <c r="K607">
        <v>2009</v>
      </c>
    </row>
    <row r="608" spans="2:11" x14ac:dyDescent="0.25">
      <c r="B608" t="s">
        <v>1661</v>
      </c>
      <c r="C608" t="s">
        <v>1654</v>
      </c>
      <c r="D608" t="s">
        <v>1077</v>
      </c>
      <c r="E608" t="s">
        <v>35</v>
      </c>
      <c r="F608">
        <v>0</v>
      </c>
      <c r="G608" t="s">
        <v>3286</v>
      </c>
      <c r="H608" t="s">
        <v>15</v>
      </c>
      <c r="I608">
        <v>194763618</v>
      </c>
      <c r="J608">
        <v>6057899</v>
      </c>
      <c r="K608">
        <v>2009</v>
      </c>
    </row>
    <row r="609" spans="2:11" x14ac:dyDescent="0.25">
      <c r="B609" t="s">
        <v>209</v>
      </c>
      <c r="C609" t="s">
        <v>210</v>
      </c>
      <c r="D609" t="s">
        <v>1098</v>
      </c>
      <c r="E609" t="s">
        <v>21</v>
      </c>
      <c r="F609">
        <v>0</v>
      </c>
      <c r="G609" t="s">
        <v>3286</v>
      </c>
      <c r="H609" t="s">
        <v>61</v>
      </c>
      <c r="I609">
        <v>5885927</v>
      </c>
      <c r="J609">
        <v>0</v>
      </c>
      <c r="K609">
        <v>2009</v>
      </c>
    </row>
    <row r="610" spans="2:11" x14ac:dyDescent="0.25">
      <c r="B610" t="s">
        <v>1660</v>
      </c>
      <c r="C610" t="s">
        <v>212</v>
      </c>
      <c r="D610" t="s">
        <v>1095</v>
      </c>
      <c r="E610" t="s">
        <v>96</v>
      </c>
      <c r="F610">
        <v>0</v>
      </c>
      <c r="G610" t="s">
        <v>1126</v>
      </c>
      <c r="H610" t="s">
        <v>27</v>
      </c>
      <c r="I610">
        <v>1477178</v>
      </c>
      <c r="J610">
        <v>0</v>
      </c>
      <c r="K610">
        <v>2009</v>
      </c>
    </row>
    <row r="611" spans="2:11" x14ac:dyDescent="0.25">
      <c r="B611" t="s">
        <v>1659</v>
      </c>
      <c r="C611" t="s">
        <v>214</v>
      </c>
      <c r="D611" t="s">
        <v>1097</v>
      </c>
      <c r="E611" t="s">
        <v>35</v>
      </c>
      <c r="F611">
        <v>5</v>
      </c>
      <c r="G611" t="s">
        <v>3286</v>
      </c>
      <c r="H611" t="s">
        <v>27</v>
      </c>
      <c r="I611">
        <v>142394557</v>
      </c>
      <c r="J611">
        <v>43958832</v>
      </c>
      <c r="K611">
        <v>2009</v>
      </c>
    </row>
    <row r="612" spans="2:11" x14ac:dyDescent="0.25">
      <c r="B612" t="s">
        <v>1657</v>
      </c>
      <c r="C612" t="s">
        <v>216</v>
      </c>
      <c r="D612" t="s">
        <v>1097</v>
      </c>
      <c r="E612" t="s">
        <v>21</v>
      </c>
      <c r="F612">
        <v>0</v>
      </c>
      <c r="G612" t="s">
        <v>3286</v>
      </c>
      <c r="H612" t="s">
        <v>15</v>
      </c>
      <c r="I612">
        <v>11753725</v>
      </c>
      <c r="J612">
        <v>3902460</v>
      </c>
      <c r="K612">
        <v>2009</v>
      </c>
    </row>
    <row r="613" spans="2:11" x14ac:dyDescent="0.25">
      <c r="B613" t="s">
        <v>1655</v>
      </c>
      <c r="C613" t="s">
        <v>218</v>
      </c>
      <c r="D613" t="s">
        <v>1078</v>
      </c>
      <c r="E613" t="s">
        <v>113</v>
      </c>
      <c r="F613">
        <v>0</v>
      </c>
      <c r="G613" t="s">
        <v>1126</v>
      </c>
      <c r="H613" t="s">
        <v>11</v>
      </c>
      <c r="I613">
        <v>35352625</v>
      </c>
      <c r="J613">
        <v>5254245</v>
      </c>
      <c r="K613">
        <v>2009</v>
      </c>
    </row>
    <row r="614" spans="2:11" x14ac:dyDescent="0.25">
      <c r="B614" t="s">
        <v>1653</v>
      </c>
      <c r="C614" t="s">
        <v>220</v>
      </c>
      <c r="D614" t="s">
        <v>1081</v>
      </c>
      <c r="E614" t="s">
        <v>21</v>
      </c>
      <c r="F614">
        <v>0</v>
      </c>
      <c r="G614" t="s">
        <v>3286</v>
      </c>
      <c r="H614" t="s">
        <v>27</v>
      </c>
      <c r="I614">
        <v>2563467</v>
      </c>
      <c r="J614">
        <v>0</v>
      </c>
      <c r="K614">
        <v>2009</v>
      </c>
    </row>
    <row r="615" spans="2:11" x14ac:dyDescent="0.25">
      <c r="B615" t="s">
        <v>1652</v>
      </c>
      <c r="C615" t="s">
        <v>228</v>
      </c>
      <c r="D615" t="s">
        <v>1084</v>
      </c>
      <c r="E615" t="s">
        <v>253</v>
      </c>
      <c r="F615">
        <v>0</v>
      </c>
      <c r="G615" t="s">
        <v>3286</v>
      </c>
      <c r="H615" t="s">
        <v>97</v>
      </c>
      <c r="I615">
        <v>13148000</v>
      </c>
      <c r="J615">
        <v>526321</v>
      </c>
      <c r="K615">
        <v>2009</v>
      </c>
    </row>
    <row r="616" spans="2:11" x14ac:dyDescent="0.25">
      <c r="B616" t="s">
        <v>1070</v>
      </c>
      <c r="C616" t="s">
        <v>1645</v>
      </c>
      <c r="D616" t="s">
        <v>1084</v>
      </c>
      <c r="E616" t="s">
        <v>43</v>
      </c>
      <c r="F616">
        <v>0</v>
      </c>
      <c r="G616" t="s">
        <v>3286</v>
      </c>
      <c r="H616" t="s">
        <v>11</v>
      </c>
      <c r="I616">
        <v>1078000</v>
      </c>
      <c r="J616">
        <v>174660</v>
      </c>
      <c r="K616">
        <v>2009</v>
      </c>
    </row>
    <row r="617" spans="2:11" x14ac:dyDescent="0.25">
      <c r="B617" t="s">
        <v>1651</v>
      </c>
      <c r="C617" t="s">
        <v>232</v>
      </c>
      <c r="D617" t="s">
        <v>1095</v>
      </c>
      <c r="E617" t="s">
        <v>96</v>
      </c>
      <c r="F617">
        <v>2</v>
      </c>
      <c r="G617" t="s">
        <v>1126</v>
      </c>
      <c r="H617" t="s">
        <v>15</v>
      </c>
      <c r="I617">
        <v>36148185</v>
      </c>
      <c r="J617">
        <v>1431104</v>
      </c>
      <c r="K617">
        <v>2009</v>
      </c>
    </row>
    <row r="618" spans="2:11" x14ac:dyDescent="0.25">
      <c r="B618" t="s">
        <v>1650</v>
      </c>
      <c r="C618" t="s">
        <v>234</v>
      </c>
      <c r="D618" t="s">
        <v>1084</v>
      </c>
      <c r="E618" t="s">
        <v>43</v>
      </c>
      <c r="F618">
        <v>0</v>
      </c>
      <c r="G618" t="s">
        <v>3286</v>
      </c>
      <c r="H618" t="s">
        <v>11</v>
      </c>
      <c r="I618">
        <v>739396</v>
      </c>
      <c r="J618">
        <v>0</v>
      </c>
      <c r="K618">
        <v>2009</v>
      </c>
    </row>
    <row r="619" spans="2:11" x14ac:dyDescent="0.25">
      <c r="B619" t="s">
        <v>1649</v>
      </c>
      <c r="C619" t="s">
        <v>240</v>
      </c>
      <c r="D619" t="s">
        <v>1078</v>
      </c>
      <c r="E619" t="s">
        <v>18</v>
      </c>
      <c r="F619">
        <v>0</v>
      </c>
      <c r="G619" t="s">
        <v>1126</v>
      </c>
      <c r="H619" t="s">
        <v>432</v>
      </c>
      <c r="I619">
        <v>844005</v>
      </c>
      <c r="J619">
        <v>0</v>
      </c>
      <c r="K619">
        <v>2009</v>
      </c>
    </row>
    <row r="620" spans="2:11" x14ac:dyDescent="0.25">
      <c r="B620" t="s">
        <v>1648</v>
      </c>
      <c r="C620" t="s">
        <v>242</v>
      </c>
      <c r="D620" t="s">
        <v>1079</v>
      </c>
      <c r="E620" t="s">
        <v>53</v>
      </c>
      <c r="F620">
        <v>10</v>
      </c>
      <c r="G620" t="s">
        <v>1126</v>
      </c>
      <c r="H620" t="s">
        <v>15</v>
      </c>
      <c r="I620">
        <v>12052820</v>
      </c>
      <c r="J620">
        <v>4541550</v>
      </c>
      <c r="K620">
        <v>2009</v>
      </c>
    </row>
    <row r="621" spans="2:11" x14ac:dyDescent="0.25">
      <c r="B621" t="s">
        <v>1647</v>
      </c>
      <c r="C621" t="s">
        <v>248</v>
      </c>
      <c r="D621" t="s">
        <v>1093</v>
      </c>
      <c r="E621" t="s">
        <v>86</v>
      </c>
      <c r="F621">
        <v>1</v>
      </c>
      <c r="G621" t="s">
        <v>1126</v>
      </c>
      <c r="H621" t="s">
        <v>11</v>
      </c>
      <c r="I621">
        <v>6565488</v>
      </c>
      <c r="J621">
        <v>12263</v>
      </c>
      <c r="K621">
        <v>2009</v>
      </c>
    </row>
    <row r="622" spans="2:11" x14ac:dyDescent="0.25">
      <c r="B622" t="s">
        <v>1646</v>
      </c>
      <c r="C622" t="s">
        <v>1638</v>
      </c>
      <c r="D622" t="s">
        <v>1083</v>
      </c>
      <c r="E622" t="s">
        <v>35</v>
      </c>
      <c r="F622">
        <v>1</v>
      </c>
      <c r="G622" t="s">
        <v>3286</v>
      </c>
      <c r="H622" t="s">
        <v>15</v>
      </c>
      <c r="I622">
        <v>2954364</v>
      </c>
      <c r="J622">
        <v>0</v>
      </c>
      <c r="K622">
        <v>2009</v>
      </c>
    </row>
    <row r="623" spans="2:11" x14ac:dyDescent="0.25">
      <c r="B623" t="s">
        <v>1644</v>
      </c>
      <c r="C623" t="s">
        <v>260</v>
      </c>
      <c r="D623" t="s">
        <v>1097</v>
      </c>
      <c r="E623" t="s">
        <v>35</v>
      </c>
      <c r="F623">
        <v>0</v>
      </c>
      <c r="G623" t="s">
        <v>3286</v>
      </c>
      <c r="H623" t="s">
        <v>27</v>
      </c>
      <c r="I623">
        <v>16729619</v>
      </c>
      <c r="J623">
        <v>3896431</v>
      </c>
      <c r="K623">
        <v>2009</v>
      </c>
    </row>
    <row r="624" spans="2:11" x14ac:dyDescent="0.25">
      <c r="B624" t="s">
        <v>1643</v>
      </c>
      <c r="C624" t="s">
        <v>262</v>
      </c>
      <c r="D624" t="s">
        <v>1078</v>
      </c>
      <c r="E624" t="s">
        <v>18</v>
      </c>
      <c r="F624">
        <v>10</v>
      </c>
      <c r="G624" t="s">
        <v>1126</v>
      </c>
      <c r="H624" t="s">
        <v>11</v>
      </c>
      <c r="I624">
        <v>4672785</v>
      </c>
      <c r="J624">
        <v>0</v>
      </c>
      <c r="K624">
        <v>2009</v>
      </c>
    </row>
    <row r="625" spans="2:11" x14ac:dyDescent="0.25">
      <c r="B625" t="s">
        <v>263</v>
      </c>
      <c r="C625" t="s">
        <v>264</v>
      </c>
      <c r="D625" t="s">
        <v>264</v>
      </c>
      <c r="E625" t="s">
        <v>35</v>
      </c>
      <c r="F625">
        <v>0</v>
      </c>
      <c r="G625" t="s">
        <v>3286</v>
      </c>
      <c r="H625" t="s">
        <v>11</v>
      </c>
      <c r="I625">
        <v>38729400</v>
      </c>
      <c r="J625">
        <v>0</v>
      </c>
      <c r="K625">
        <v>2009</v>
      </c>
    </row>
    <row r="626" spans="2:11" x14ac:dyDescent="0.25">
      <c r="B626" t="s">
        <v>265</v>
      </c>
      <c r="C626" t="s">
        <v>266</v>
      </c>
      <c r="D626" t="s">
        <v>1103</v>
      </c>
      <c r="E626" t="s">
        <v>35</v>
      </c>
      <c r="F626">
        <v>0</v>
      </c>
      <c r="G626" t="s">
        <v>3286</v>
      </c>
      <c r="H626" t="s">
        <v>27</v>
      </c>
      <c r="I626">
        <v>319722459</v>
      </c>
      <c r="J626">
        <v>0</v>
      </c>
      <c r="K626">
        <v>2009</v>
      </c>
    </row>
    <row r="627" spans="2:11" x14ac:dyDescent="0.25">
      <c r="B627" t="s">
        <v>1642</v>
      </c>
      <c r="C627" t="s">
        <v>268</v>
      </c>
      <c r="D627" t="s">
        <v>1079</v>
      </c>
      <c r="E627" t="s">
        <v>21</v>
      </c>
      <c r="F627">
        <v>30</v>
      </c>
      <c r="G627" t="s">
        <v>3286</v>
      </c>
      <c r="H627" t="s">
        <v>61</v>
      </c>
      <c r="I627">
        <v>8084050</v>
      </c>
      <c r="J627">
        <v>262243</v>
      </c>
      <c r="K627">
        <v>2009</v>
      </c>
    </row>
    <row r="628" spans="2:11" x14ac:dyDescent="0.25">
      <c r="B628" t="s">
        <v>1640</v>
      </c>
      <c r="C628" t="s">
        <v>272</v>
      </c>
      <c r="D628" t="s">
        <v>1104</v>
      </c>
      <c r="E628" t="s">
        <v>60</v>
      </c>
      <c r="F628">
        <v>0</v>
      </c>
      <c r="G628" t="s">
        <v>3309</v>
      </c>
      <c r="H628" t="s">
        <v>11</v>
      </c>
      <c r="I628">
        <v>21277657</v>
      </c>
      <c r="J628">
        <v>0</v>
      </c>
      <c r="K628">
        <v>2009</v>
      </c>
    </row>
    <row r="629" spans="2:11" x14ac:dyDescent="0.25">
      <c r="B629" t="s">
        <v>1639</v>
      </c>
      <c r="C629" t="s">
        <v>1623</v>
      </c>
      <c r="D629" t="s">
        <v>1092</v>
      </c>
      <c r="E629" t="s">
        <v>1163</v>
      </c>
      <c r="F629">
        <v>0</v>
      </c>
      <c r="G629" t="s">
        <v>3310</v>
      </c>
      <c r="H629" t="s">
        <v>11</v>
      </c>
      <c r="I629">
        <v>27966678</v>
      </c>
      <c r="J629">
        <v>0</v>
      </c>
      <c r="K629">
        <v>2009</v>
      </c>
    </row>
    <row r="630" spans="2:11" x14ac:dyDescent="0.25">
      <c r="B630" t="s">
        <v>1637</v>
      </c>
      <c r="C630" t="s">
        <v>1629</v>
      </c>
      <c r="D630" t="s">
        <v>1077</v>
      </c>
      <c r="E630" t="s">
        <v>35</v>
      </c>
      <c r="F630">
        <v>0</v>
      </c>
      <c r="G630" t="s">
        <v>3286</v>
      </c>
      <c r="H630" t="s">
        <v>27</v>
      </c>
      <c r="I630">
        <v>56150333</v>
      </c>
      <c r="J630">
        <v>2042919</v>
      </c>
      <c r="K630">
        <v>2009</v>
      </c>
    </row>
    <row r="631" spans="2:11" x14ac:dyDescent="0.25">
      <c r="B631" t="s">
        <v>1636</v>
      </c>
      <c r="C631" t="s">
        <v>278</v>
      </c>
      <c r="D631" t="s">
        <v>1080</v>
      </c>
      <c r="E631" t="s">
        <v>21</v>
      </c>
      <c r="F631">
        <v>0</v>
      </c>
      <c r="G631" t="s">
        <v>3286</v>
      </c>
      <c r="H631" t="s">
        <v>61</v>
      </c>
      <c r="I631">
        <v>10501785</v>
      </c>
      <c r="J631">
        <v>6624317</v>
      </c>
      <c r="K631">
        <v>2009</v>
      </c>
    </row>
    <row r="632" spans="2:11" x14ac:dyDescent="0.25">
      <c r="B632" t="s">
        <v>1635</v>
      </c>
      <c r="C632" t="s">
        <v>280</v>
      </c>
      <c r="D632" t="s">
        <v>1092</v>
      </c>
      <c r="E632" t="s">
        <v>1634</v>
      </c>
      <c r="F632">
        <v>2</v>
      </c>
      <c r="G632" t="s">
        <v>3310</v>
      </c>
      <c r="H632" t="s">
        <v>27</v>
      </c>
      <c r="I632">
        <v>2347700</v>
      </c>
      <c r="J632">
        <v>881000</v>
      </c>
      <c r="K632">
        <v>2009</v>
      </c>
    </row>
    <row r="633" spans="2:11" x14ac:dyDescent="0.25">
      <c r="B633" t="s">
        <v>1633</v>
      </c>
      <c r="C633" t="s">
        <v>1618</v>
      </c>
      <c r="D633" t="s">
        <v>1097</v>
      </c>
      <c r="E633" t="s">
        <v>35</v>
      </c>
      <c r="F633">
        <v>0</v>
      </c>
      <c r="G633" t="s">
        <v>3286</v>
      </c>
      <c r="H633" t="s">
        <v>15</v>
      </c>
      <c r="I633">
        <v>29374446</v>
      </c>
      <c r="J633">
        <v>1083264</v>
      </c>
      <c r="K633">
        <v>2009</v>
      </c>
    </row>
    <row r="634" spans="2:11" x14ac:dyDescent="0.25">
      <c r="B634" t="s">
        <v>1632</v>
      </c>
      <c r="C634" t="s">
        <v>284</v>
      </c>
      <c r="D634" t="s">
        <v>1097</v>
      </c>
      <c r="E634" t="s">
        <v>21</v>
      </c>
      <c r="F634">
        <v>1</v>
      </c>
      <c r="G634" t="s">
        <v>3286</v>
      </c>
      <c r="H634" t="s">
        <v>97</v>
      </c>
      <c r="I634">
        <v>28352578</v>
      </c>
      <c r="J634">
        <v>0</v>
      </c>
      <c r="K634">
        <v>2009</v>
      </c>
    </row>
    <row r="635" spans="2:11" x14ac:dyDescent="0.25">
      <c r="B635" t="s">
        <v>1631</v>
      </c>
      <c r="C635" t="s">
        <v>292</v>
      </c>
      <c r="D635" t="s">
        <v>1097</v>
      </c>
      <c r="E635" t="s">
        <v>21</v>
      </c>
      <c r="F635">
        <v>0</v>
      </c>
      <c r="G635" t="s">
        <v>3286</v>
      </c>
      <c r="H635" t="s">
        <v>27</v>
      </c>
      <c r="I635">
        <v>22836000</v>
      </c>
      <c r="J635">
        <v>0</v>
      </c>
      <c r="K635">
        <v>2009</v>
      </c>
    </row>
    <row r="636" spans="2:11" x14ac:dyDescent="0.25">
      <c r="B636" t="s">
        <v>1630</v>
      </c>
      <c r="C636" t="s">
        <v>294</v>
      </c>
      <c r="D636" t="s">
        <v>1077</v>
      </c>
      <c r="E636" t="s">
        <v>63</v>
      </c>
      <c r="F636">
        <v>0</v>
      </c>
      <c r="G636" t="s">
        <v>1126</v>
      </c>
      <c r="H636" t="s">
        <v>11</v>
      </c>
      <c r="I636">
        <v>6011000</v>
      </c>
      <c r="J636">
        <v>0</v>
      </c>
      <c r="K636">
        <v>2009</v>
      </c>
    </row>
    <row r="637" spans="2:11" x14ac:dyDescent="0.25">
      <c r="B637" t="s">
        <v>1628</v>
      </c>
      <c r="C637" t="s">
        <v>296</v>
      </c>
      <c r="D637" t="s">
        <v>1081</v>
      </c>
      <c r="E637" t="s">
        <v>35</v>
      </c>
      <c r="F637">
        <v>1</v>
      </c>
      <c r="G637" t="s">
        <v>3286</v>
      </c>
      <c r="H637" t="s">
        <v>44</v>
      </c>
      <c r="I637">
        <v>8721354</v>
      </c>
      <c r="J637">
        <v>0</v>
      </c>
      <c r="K637">
        <v>2009</v>
      </c>
    </row>
    <row r="638" spans="2:11" x14ac:dyDescent="0.25">
      <c r="B638" t="s">
        <v>1626</v>
      </c>
      <c r="C638" t="s">
        <v>298</v>
      </c>
      <c r="D638" t="s">
        <v>1081</v>
      </c>
      <c r="E638" t="s">
        <v>21</v>
      </c>
      <c r="F638">
        <v>0</v>
      </c>
      <c r="G638" t="s">
        <v>3286</v>
      </c>
      <c r="H638" t="s">
        <v>11</v>
      </c>
      <c r="I638">
        <v>27403097</v>
      </c>
      <c r="J638">
        <v>0</v>
      </c>
      <c r="K638">
        <v>2009</v>
      </c>
    </row>
    <row r="639" spans="2:11" x14ac:dyDescent="0.25">
      <c r="B639" t="s">
        <v>1624</v>
      </c>
      <c r="C639" t="s">
        <v>1105</v>
      </c>
      <c r="D639" t="s">
        <v>1092</v>
      </c>
      <c r="E639" t="s">
        <v>43</v>
      </c>
      <c r="F639">
        <v>0</v>
      </c>
      <c r="G639" t="s">
        <v>3286</v>
      </c>
      <c r="H639" t="s">
        <v>15</v>
      </c>
      <c r="I639">
        <v>1767722</v>
      </c>
      <c r="J639">
        <v>0</v>
      </c>
      <c r="K639">
        <v>2009</v>
      </c>
    </row>
    <row r="640" spans="2:11" x14ac:dyDescent="0.25">
      <c r="B640" t="s">
        <v>1622</v>
      </c>
      <c r="C640" t="s">
        <v>302</v>
      </c>
      <c r="D640" t="s">
        <v>1084</v>
      </c>
      <c r="E640" t="s">
        <v>156</v>
      </c>
      <c r="F640">
        <v>1</v>
      </c>
      <c r="G640" t="s">
        <v>1126</v>
      </c>
      <c r="H640" t="s">
        <v>15</v>
      </c>
      <c r="I640">
        <v>1133170</v>
      </c>
      <c r="J640">
        <v>0</v>
      </c>
      <c r="K640">
        <v>2009</v>
      </c>
    </row>
    <row r="641" spans="2:11" x14ac:dyDescent="0.25">
      <c r="B641" t="s">
        <v>1621</v>
      </c>
      <c r="C641" t="s">
        <v>304</v>
      </c>
      <c r="D641" t="s">
        <v>1092</v>
      </c>
      <c r="E641" t="s">
        <v>35</v>
      </c>
      <c r="F641">
        <v>0</v>
      </c>
      <c r="G641" t="s">
        <v>3286</v>
      </c>
      <c r="H641" t="s">
        <v>15</v>
      </c>
      <c r="I641">
        <v>11866846</v>
      </c>
      <c r="J641">
        <v>78136525</v>
      </c>
      <c r="K641">
        <v>2009</v>
      </c>
    </row>
    <row r="642" spans="2:11" x14ac:dyDescent="0.25">
      <c r="B642" t="s">
        <v>1620</v>
      </c>
      <c r="C642" t="s">
        <v>309</v>
      </c>
      <c r="D642" t="s">
        <v>1095</v>
      </c>
      <c r="E642" t="s">
        <v>96</v>
      </c>
      <c r="F642">
        <v>0</v>
      </c>
      <c r="G642" t="s">
        <v>1126</v>
      </c>
      <c r="H642" t="s">
        <v>27</v>
      </c>
      <c r="I642">
        <v>50793831</v>
      </c>
      <c r="J642">
        <v>0</v>
      </c>
      <c r="K642">
        <v>2009</v>
      </c>
    </row>
    <row r="643" spans="2:11" x14ac:dyDescent="0.25">
      <c r="B643" t="s">
        <v>1619</v>
      </c>
      <c r="C643" t="s">
        <v>311</v>
      </c>
      <c r="D643" t="s">
        <v>311</v>
      </c>
      <c r="E643" t="s">
        <v>21</v>
      </c>
      <c r="F643">
        <v>3</v>
      </c>
      <c r="G643" t="s">
        <v>3286</v>
      </c>
      <c r="H643" t="s">
        <v>432</v>
      </c>
      <c r="I643">
        <v>83494860</v>
      </c>
      <c r="J643">
        <v>3426035</v>
      </c>
      <c r="K643">
        <v>2009</v>
      </c>
    </row>
    <row r="644" spans="2:11" x14ac:dyDescent="0.25">
      <c r="B644" t="s">
        <v>1617</v>
      </c>
      <c r="C644" t="s">
        <v>1106</v>
      </c>
      <c r="D644" t="s">
        <v>1080</v>
      </c>
      <c r="E644" t="s">
        <v>35</v>
      </c>
      <c r="F644">
        <v>0</v>
      </c>
      <c r="G644" t="s">
        <v>3286</v>
      </c>
      <c r="H644" t="s">
        <v>11</v>
      </c>
      <c r="I644">
        <v>6823687</v>
      </c>
      <c r="J644">
        <v>0</v>
      </c>
      <c r="K644">
        <v>2009</v>
      </c>
    </row>
    <row r="645" spans="2:11" x14ac:dyDescent="0.25">
      <c r="B645" t="s">
        <v>1616</v>
      </c>
      <c r="C645" t="s">
        <v>1605</v>
      </c>
      <c r="D645" t="s">
        <v>1097</v>
      </c>
      <c r="E645" t="s">
        <v>21</v>
      </c>
      <c r="F645">
        <v>1</v>
      </c>
      <c r="G645" t="s">
        <v>3286</v>
      </c>
      <c r="H645" t="s">
        <v>61</v>
      </c>
      <c r="I645">
        <v>5391279</v>
      </c>
      <c r="J645">
        <v>2844596</v>
      </c>
      <c r="K645">
        <v>2009</v>
      </c>
    </row>
    <row r="646" spans="2:11" x14ac:dyDescent="0.25">
      <c r="B646" t="s">
        <v>1615</v>
      </c>
      <c r="C646" t="s">
        <v>1107</v>
      </c>
      <c r="D646" t="s">
        <v>1107</v>
      </c>
      <c r="E646" t="s">
        <v>21</v>
      </c>
      <c r="F646">
        <v>0</v>
      </c>
      <c r="G646" t="s">
        <v>3286</v>
      </c>
      <c r="H646" t="s">
        <v>61</v>
      </c>
      <c r="I646">
        <v>36879385</v>
      </c>
      <c r="J646">
        <v>2135939</v>
      </c>
      <c r="K646">
        <v>2009</v>
      </c>
    </row>
    <row r="647" spans="2:11" x14ac:dyDescent="0.25">
      <c r="B647" t="s">
        <v>1614</v>
      </c>
      <c r="C647" t="s">
        <v>318</v>
      </c>
      <c r="D647" t="s">
        <v>1098</v>
      </c>
      <c r="E647" t="s">
        <v>21</v>
      </c>
      <c r="F647">
        <v>0</v>
      </c>
      <c r="G647" t="s">
        <v>3286</v>
      </c>
      <c r="H647" t="s">
        <v>97</v>
      </c>
      <c r="I647">
        <v>8929326</v>
      </c>
      <c r="J647">
        <v>286513</v>
      </c>
      <c r="K647">
        <v>2009</v>
      </c>
    </row>
    <row r="648" spans="2:11" x14ac:dyDescent="0.25">
      <c r="B648" t="s">
        <v>1613</v>
      </c>
      <c r="C648" t="s">
        <v>320</v>
      </c>
      <c r="D648" t="s">
        <v>1093</v>
      </c>
      <c r="E648" t="s">
        <v>21</v>
      </c>
      <c r="F648">
        <v>3</v>
      </c>
      <c r="G648" t="s">
        <v>3286</v>
      </c>
      <c r="H648" t="s">
        <v>15</v>
      </c>
      <c r="I648">
        <v>9789047</v>
      </c>
      <c r="J648">
        <v>0</v>
      </c>
      <c r="K648">
        <v>2009</v>
      </c>
    </row>
    <row r="649" spans="2:11" x14ac:dyDescent="0.25">
      <c r="B649" t="s">
        <v>1612</v>
      </c>
      <c r="C649" t="s">
        <v>322</v>
      </c>
      <c r="D649" t="s">
        <v>1084</v>
      </c>
      <c r="E649" t="s">
        <v>21</v>
      </c>
      <c r="F649">
        <v>0</v>
      </c>
      <c r="G649" t="s">
        <v>3286</v>
      </c>
      <c r="H649" t="s">
        <v>15</v>
      </c>
      <c r="I649">
        <v>83571845</v>
      </c>
      <c r="J649">
        <v>744864</v>
      </c>
      <c r="K649">
        <v>2009</v>
      </c>
    </row>
    <row r="650" spans="2:11" x14ac:dyDescent="0.25">
      <c r="B650" t="s">
        <v>1611</v>
      </c>
      <c r="C650" t="s">
        <v>324</v>
      </c>
      <c r="D650" t="s">
        <v>1081</v>
      </c>
      <c r="E650" t="s">
        <v>60</v>
      </c>
      <c r="F650">
        <v>0</v>
      </c>
      <c r="G650" t="s">
        <v>3309</v>
      </c>
      <c r="H650" t="s">
        <v>11</v>
      </c>
      <c r="I650">
        <v>8080496</v>
      </c>
      <c r="J650">
        <v>0</v>
      </c>
      <c r="K650">
        <v>2009</v>
      </c>
    </row>
    <row r="651" spans="2:11" x14ac:dyDescent="0.25">
      <c r="B651" t="s">
        <v>1610</v>
      </c>
      <c r="C651" t="s">
        <v>1598</v>
      </c>
      <c r="D651" t="s">
        <v>1097</v>
      </c>
      <c r="E651" t="s">
        <v>21</v>
      </c>
      <c r="F651">
        <v>0</v>
      </c>
      <c r="G651" t="s">
        <v>3286</v>
      </c>
      <c r="H651" t="s">
        <v>61</v>
      </c>
      <c r="I651">
        <v>140248867</v>
      </c>
      <c r="J651">
        <v>4263675</v>
      </c>
      <c r="K651">
        <v>2009</v>
      </c>
    </row>
    <row r="652" spans="2:11" x14ac:dyDescent="0.25">
      <c r="B652" t="s">
        <v>1609</v>
      </c>
      <c r="C652" t="s">
        <v>330</v>
      </c>
      <c r="D652" t="s">
        <v>1078</v>
      </c>
      <c r="E652" t="s">
        <v>30</v>
      </c>
      <c r="F652">
        <v>0</v>
      </c>
      <c r="G652" t="s">
        <v>3286</v>
      </c>
      <c r="H652" t="s">
        <v>61</v>
      </c>
      <c r="I652">
        <v>24217040</v>
      </c>
      <c r="J652">
        <v>0</v>
      </c>
      <c r="K652">
        <v>2009</v>
      </c>
    </row>
    <row r="653" spans="2:11" x14ac:dyDescent="0.25">
      <c r="B653" t="s">
        <v>1608</v>
      </c>
      <c r="C653" t="s">
        <v>1595</v>
      </c>
      <c r="D653" t="s">
        <v>1098</v>
      </c>
      <c r="E653" t="s">
        <v>35</v>
      </c>
      <c r="F653">
        <v>0</v>
      </c>
      <c r="G653" t="s">
        <v>3286</v>
      </c>
      <c r="H653" t="s">
        <v>27</v>
      </c>
      <c r="I653">
        <v>27042325</v>
      </c>
      <c r="J653">
        <v>1104525</v>
      </c>
      <c r="K653">
        <v>2009</v>
      </c>
    </row>
    <row r="654" spans="2:11" x14ac:dyDescent="0.25">
      <c r="B654" t="s">
        <v>1607</v>
      </c>
      <c r="C654" t="s">
        <v>332</v>
      </c>
      <c r="D654" t="s">
        <v>1104</v>
      </c>
      <c r="E654" t="s">
        <v>21</v>
      </c>
      <c r="F654">
        <v>2</v>
      </c>
      <c r="G654" t="s">
        <v>3286</v>
      </c>
      <c r="H654" t="s">
        <v>15</v>
      </c>
      <c r="I654">
        <v>3943516</v>
      </c>
      <c r="J654">
        <v>0</v>
      </c>
      <c r="K654">
        <v>2009</v>
      </c>
    </row>
    <row r="655" spans="2:11" x14ac:dyDescent="0.25">
      <c r="B655" t="s">
        <v>1606</v>
      </c>
      <c r="C655" t="s">
        <v>336</v>
      </c>
      <c r="D655" t="s">
        <v>1098</v>
      </c>
      <c r="E655" t="s">
        <v>35</v>
      </c>
      <c r="F655">
        <v>0</v>
      </c>
      <c r="G655" t="s">
        <v>3286</v>
      </c>
      <c r="H655" t="s">
        <v>11</v>
      </c>
      <c r="I655">
        <v>20653466</v>
      </c>
      <c r="J655">
        <v>0</v>
      </c>
      <c r="K655">
        <v>2009</v>
      </c>
    </row>
    <row r="656" spans="2:11" x14ac:dyDescent="0.25">
      <c r="B656" t="s">
        <v>1604</v>
      </c>
      <c r="C656" t="s">
        <v>1108</v>
      </c>
      <c r="D656" t="s">
        <v>1092</v>
      </c>
      <c r="E656" t="s">
        <v>305</v>
      </c>
      <c r="F656">
        <v>0</v>
      </c>
      <c r="G656" t="s">
        <v>1126</v>
      </c>
      <c r="H656" t="s">
        <v>11</v>
      </c>
      <c r="I656">
        <v>3867546</v>
      </c>
      <c r="J656">
        <v>460146</v>
      </c>
      <c r="K656">
        <v>2009</v>
      </c>
    </row>
    <row r="657" spans="2:11" x14ac:dyDescent="0.25">
      <c r="B657" t="s">
        <v>1603</v>
      </c>
      <c r="C657" t="s">
        <v>1590</v>
      </c>
      <c r="D657" t="s">
        <v>1097</v>
      </c>
      <c r="E657" t="s">
        <v>21</v>
      </c>
      <c r="F657">
        <v>0</v>
      </c>
      <c r="G657" t="s">
        <v>3286</v>
      </c>
      <c r="H657" t="s">
        <v>15</v>
      </c>
      <c r="I657">
        <v>14412674</v>
      </c>
      <c r="J657">
        <v>3182357</v>
      </c>
      <c r="K657">
        <v>2009</v>
      </c>
    </row>
    <row r="658" spans="2:11" x14ac:dyDescent="0.25">
      <c r="B658" t="s">
        <v>955</v>
      </c>
      <c r="C658" t="s">
        <v>1589</v>
      </c>
      <c r="D658" t="s">
        <v>1078</v>
      </c>
      <c r="E658" t="s">
        <v>35</v>
      </c>
      <c r="F658">
        <v>0</v>
      </c>
      <c r="G658" t="s">
        <v>3286</v>
      </c>
      <c r="H658" t="s">
        <v>27</v>
      </c>
      <c r="I658">
        <v>32656975</v>
      </c>
      <c r="J658">
        <v>0</v>
      </c>
      <c r="K658">
        <v>2009</v>
      </c>
    </row>
    <row r="659" spans="2:11" x14ac:dyDescent="0.25">
      <c r="B659" t="s">
        <v>1602</v>
      </c>
      <c r="C659" t="s">
        <v>342</v>
      </c>
      <c r="D659" t="s">
        <v>1095</v>
      </c>
      <c r="E659" t="s">
        <v>96</v>
      </c>
      <c r="F659">
        <v>13</v>
      </c>
      <c r="G659" t="s">
        <v>1126</v>
      </c>
      <c r="H659" t="s">
        <v>97</v>
      </c>
      <c r="I659">
        <v>5515930</v>
      </c>
      <c r="J659">
        <v>0</v>
      </c>
      <c r="K659">
        <v>2009</v>
      </c>
    </row>
    <row r="660" spans="2:11" x14ac:dyDescent="0.25">
      <c r="B660" t="s">
        <v>1601</v>
      </c>
      <c r="C660" t="s">
        <v>344</v>
      </c>
      <c r="D660" t="s">
        <v>1096</v>
      </c>
      <c r="E660" t="s">
        <v>1600</v>
      </c>
      <c r="F660">
        <v>0</v>
      </c>
      <c r="G660" t="s">
        <v>3310</v>
      </c>
      <c r="H660" t="s">
        <v>81</v>
      </c>
      <c r="I660">
        <v>303520991</v>
      </c>
      <c r="J660">
        <v>0</v>
      </c>
      <c r="K660">
        <v>2009</v>
      </c>
    </row>
    <row r="661" spans="2:11" x14ac:dyDescent="0.25">
      <c r="B661" t="s">
        <v>1599</v>
      </c>
      <c r="C661" t="s">
        <v>346</v>
      </c>
      <c r="D661" t="s">
        <v>1079</v>
      </c>
      <c r="E661" t="s">
        <v>21</v>
      </c>
      <c r="F661">
        <v>0</v>
      </c>
      <c r="G661" t="s">
        <v>3286</v>
      </c>
      <c r="H661" t="s">
        <v>11</v>
      </c>
      <c r="I661">
        <v>142157029</v>
      </c>
      <c r="J661">
        <v>6581693</v>
      </c>
      <c r="K661">
        <v>2009</v>
      </c>
    </row>
    <row r="662" spans="2:11" x14ac:dyDescent="0.25">
      <c r="B662" t="s">
        <v>1597</v>
      </c>
      <c r="C662" t="s">
        <v>348</v>
      </c>
      <c r="D662" t="s">
        <v>1084</v>
      </c>
      <c r="E662" t="s">
        <v>253</v>
      </c>
      <c r="F662">
        <v>0</v>
      </c>
      <c r="G662" t="s">
        <v>3286</v>
      </c>
      <c r="H662" t="s">
        <v>11</v>
      </c>
      <c r="I662">
        <v>14730832</v>
      </c>
      <c r="J662">
        <v>157500</v>
      </c>
      <c r="K662">
        <v>2009</v>
      </c>
    </row>
    <row r="663" spans="2:11" x14ac:dyDescent="0.25">
      <c r="B663" t="s">
        <v>1596</v>
      </c>
      <c r="C663" t="s">
        <v>350</v>
      </c>
      <c r="D663" t="s">
        <v>1096</v>
      </c>
      <c r="E663" t="s">
        <v>35</v>
      </c>
      <c r="F663">
        <v>0</v>
      </c>
      <c r="G663" t="s">
        <v>3286</v>
      </c>
      <c r="H663" t="s">
        <v>15</v>
      </c>
      <c r="I663">
        <v>9797014</v>
      </c>
      <c r="J663">
        <v>0</v>
      </c>
      <c r="K663">
        <v>2009</v>
      </c>
    </row>
    <row r="664" spans="2:11" x14ac:dyDescent="0.25">
      <c r="B664" t="s">
        <v>1594</v>
      </c>
      <c r="C664" t="s">
        <v>353</v>
      </c>
      <c r="D664" t="s">
        <v>1092</v>
      </c>
      <c r="E664" t="s">
        <v>35</v>
      </c>
      <c r="F664">
        <v>0</v>
      </c>
      <c r="G664" t="s">
        <v>3286</v>
      </c>
      <c r="H664" t="s">
        <v>15</v>
      </c>
      <c r="I664">
        <v>17035764</v>
      </c>
      <c r="J664">
        <v>0</v>
      </c>
      <c r="K664">
        <v>2009</v>
      </c>
    </row>
    <row r="665" spans="2:11" x14ac:dyDescent="0.25">
      <c r="B665" t="s">
        <v>1593</v>
      </c>
      <c r="C665" t="s">
        <v>1582</v>
      </c>
      <c r="D665" t="s">
        <v>1079</v>
      </c>
      <c r="E665" t="s">
        <v>21</v>
      </c>
      <c r="F665">
        <v>1</v>
      </c>
      <c r="G665" t="s">
        <v>3286</v>
      </c>
      <c r="H665" t="s">
        <v>15</v>
      </c>
      <c r="I665">
        <v>8515581</v>
      </c>
      <c r="J665">
        <v>1520114</v>
      </c>
      <c r="K665">
        <v>2009</v>
      </c>
    </row>
    <row r="666" spans="2:11" x14ac:dyDescent="0.25">
      <c r="B666" t="s">
        <v>1592</v>
      </c>
      <c r="C666" t="s">
        <v>1581</v>
      </c>
      <c r="D666" t="s">
        <v>1078</v>
      </c>
      <c r="E666" t="s">
        <v>35</v>
      </c>
      <c r="F666">
        <v>1</v>
      </c>
      <c r="G666" t="s">
        <v>3286</v>
      </c>
      <c r="H666" t="s">
        <v>27</v>
      </c>
      <c r="I666">
        <v>49720730</v>
      </c>
      <c r="J666">
        <v>4566564</v>
      </c>
      <c r="K666">
        <v>2009</v>
      </c>
    </row>
    <row r="667" spans="2:11" x14ac:dyDescent="0.25">
      <c r="B667" t="s">
        <v>1591</v>
      </c>
      <c r="C667" t="s">
        <v>358</v>
      </c>
      <c r="D667" t="s">
        <v>1084</v>
      </c>
      <c r="E667" t="s">
        <v>253</v>
      </c>
      <c r="F667">
        <v>0</v>
      </c>
      <c r="G667" t="s">
        <v>3286</v>
      </c>
      <c r="H667" t="s">
        <v>27</v>
      </c>
      <c r="I667">
        <v>3971408</v>
      </c>
      <c r="J667">
        <v>0</v>
      </c>
      <c r="K667">
        <v>2009</v>
      </c>
    </row>
    <row r="668" spans="2:11" x14ac:dyDescent="0.25">
      <c r="B668" t="s">
        <v>359</v>
      </c>
      <c r="C668" t="s">
        <v>360</v>
      </c>
      <c r="D668" t="s">
        <v>1104</v>
      </c>
      <c r="E668" t="s">
        <v>361</v>
      </c>
      <c r="F668">
        <v>3</v>
      </c>
      <c r="G668" t="s">
        <v>1126</v>
      </c>
      <c r="H668" t="s">
        <v>61</v>
      </c>
      <c r="I668">
        <v>8229419</v>
      </c>
      <c r="J668">
        <v>7265635</v>
      </c>
      <c r="K668">
        <v>2009</v>
      </c>
    </row>
    <row r="669" spans="2:11" x14ac:dyDescent="0.25">
      <c r="B669" t="s">
        <v>1588</v>
      </c>
      <c r="C669" t="s">
        <v>363</v>
      </c>
      <c r="D669" t="s">
        <v>1100</v>
      </c>
      <c r="E669" t="s">
        <v>21</v>
      </c>
      <c r="F669">
        <v>0</v>
      </c>
      <c r="G669" t="s">
        <v>3286</v>
      </c>
      <c r="H669" t="s">
        <v>27</v>
      </c>
      <c r="I669">
        <v>379787</v>
      </c>
      <c r="J669">
        <v>667787</v>
      </c>
      <c r="K669">
        <v>2009</v>
      </c>
    </row>
    <row r="670" spans="2:11" x14ac:dyDescent="0.25">
      <c r="B670" t="s">
        <v>366</v>
      </c>
      <c r="C670" t="s">
        <v>367</v>
      </c>
      <c r="D670" t="s">
        <v>1103</v>
      </c>
      <c r="E670" t="s">
        <v>35</v>
      </c>
      <c r="F670">
        <v>0</v>
      </c>
      <c r="G670" t="s">
        <v>3286</v>
      </c>
      <c r="H670" t="s">
        <v>27</v>
      </c>
      <c r="I670">
        <v>18146428</v>
      </c>
      <c r="J670">
        <v>1980887</v>
      </c>
      <c r="K670">
        <v>2009</v>
      </c>
    </row>
    <row r="671" spans="2:11" x14ac:dyDescent="0.25">
      <c r="B671" t="s">
        <v>1587</v>
      </c>
      <c r="C671" t="s">
        <v>369</v>
      </c>
      <c r="D671" t="s">
        <v>1077</v>
      </c>
      <c r="E671" t="s">
        <v>35</v>
      </c>
      <c r="F671">
        <v>0</v>
      </c>
      <c r="G671" t="s">
        <v>3286</v>
      </c>
      <c r="H671" t="s">
        <v>11</v>
      </c>
      <c r="I671">
        <v>126050111</v>
      </c>
      <c r="J671">
        <v>945674</v>
      </c>
      <c r="K671">
        <v>2009</v>
      </c>
    </row>
    <row r="672" spans="2:11" x14ac:dyDescent="0.25">
      <c r="B672" t="s">
        <v>1586</v>
      </c>
      <c r="C672" t="s">
        <v>373</v>
      </c>
      <c r="D672" t="s">
        <v>1083</v>
      </c>
      <c r="E672" t="s">
        <v>35</v>
      </c>
      <c r="F672">
        <v>0</v>
      </c>
      <c r="G672" t="s">
        <v>3286</v>
      </c>
      <c r="H672" t="s">
        <v>27</v>
      </c>
      <c r="I672">
        <v>15041664</v>
      </c>
      <c r="J672">
        <v>2209490</v>
      </c>
      <c r="K672">
        <v>2009</v>
      </c>
    </row>
    <row r="673" spans="2:11" x14ac:dyDescent="0.25">
      <c r="B673" t="s">
        <v>1585</v>
      </c>
      <c r="C673" t="s">
        <v>1575</v>
      </c>
      <c r="D673" t="s">
        <v>1092</v>
      </c>
      <c r="E673" t="s">
        <v>844</v>
      </c>
      <c r="F673">
        <v>1</v>
      </c>
      <c r="G673" t="s">
        <v>3310</v>
      </c>
      <c r="H673" t="s">
        <v>15</v>
      </c>
      <c r="I673">
        <v>26729518</v>
      </c>
      <c r="J673">
        <v>1085323</v>
      </c>
      <c r="K673">
        <v>2009</v>
      </c>
    </row>
    <row r="674" spans="2:11" x14ac:dyDescent="0.25">
      <c r="B674" t="s">
        <v>1584</v>
      </c>
      <c r="C674" t="s">
        <v>377</v>
      </c>
      <c r="D674" t="s">
        <v>1078</v>
      </c>
      <c r="E674" t="s">
        <v>18</v>
      </c>
      <c r="F674">
        <v>1</v>
      </c>
      <c r="G674" t="s">
        <v>1126</v>
      </c>
      <c r="H674" t="s">
        <v>15</v>
      </c>
      <c r="I674">
        <v>4228828</v>
      </c>
      <c r="J674">
        <v>0</v>
      </c>
      <c r="K674">
        <v>2009</v>
      </c>
    </row>
    <row r="675" spans="2:11" x14ac:dyDescent="0.25">
      <c r="B675" t="s">
        <v>1583</v>
      </c>
      <c r="C675" t="s">
        <v>379</v>
      </c>
      <c r="D675" t="s">
        <v>1078</v>
      </c>
      <c r="E675" t="s">
        <v>35</v>
      </c>
      <c r="F675">
        <v>0</v>
      </c>
      <c r="G675" t="s">
        <v>3286</v>
      </c>
      <c r="H675" t="s">
        <v>44</v>
      </c>
      <c r="I675">
        <v>6670000</v>
      </c>
      <c r="J675">
        <v>5771</v>
      </c>
      <c r="K675">
        <v>2009</v>
      </c>
    </row>
    <row r="676" spans="2:11" x14ac:dyDescent="0.25">
      <c r="B676" t="s">
        <v>380</v>
      </c>
      <c r="C676" t="s">
        <v>381</v>
      </c>
      <c r="D676" t="s">
        <v>1088</v>
      </c>
      <c r="E676" t="s">
        <v>35</v>
      </c>
      <c r="F676">
        <v>1</v>
      </c>
      <c r="G676" t="s">
        <v>3286</v>
      </c>
      <c r="H676" t="s">
        <v>171</v>
      </c>
      <c r="I676">
        <v>40573585</v>
      </c>
      <c r="J676">
        <v>0</v>
      </c>
      <c r="K676">
        <v>2009</v>
      </c>
    </row>
    <row r="677" spans="2:11" x14ac:dyDescent="0.25">
      <c r="B677" t="s">
        <v>198</v>
      </c>
      <c r="C677" t="s">
        <v>383</v>
      </c>
      <c r="D677" t="s">
        <v>1089</v>
      </c>
      <c r="E677" t="s">
        <v>200</v>
      </c>
      <c r="F677">
        <v>0</v>
      </c>
      <c r="G677" t="s">
        <v>1126</v>
      </c>
      <c r="H677" t="s">
        <v>27</v>
      </c>
      <c r="I677">
        <v>14208609</v>
      </c>
      <c r="J677">
        <v>2185837</v>
      </c>
      <c r="K677">
        <v>2009</v>
      </c>
    </row>
    <row r="678" spans="2:11" x14ac:dyDescent="0.25">
      <c r="B678" t="s">
        <v>1580</v>
      </c>
      <c r="C678" t="s">
        <v>385</v>
      </c>
      <c r="D678" t="s">
        <v>1078</v>
      </c>
      <c r="E678" t="s">
        <v>35</v>
      </c>
      <c r="F678">
        <v>0</v>
      </c>
      <c r="G678" t="s">
        <v>3286</v>
      </c>
      <c r="H678" t="s">
        <v>27</v>
      </c>
      <c r="I678">
        <v>26140421</v>
      </c>
      <c r="J678">
        <v>4765556</v>
      </c>
      <c r="K678">
        <v>2009</v>
      </c>
    </row>
    <row r="679" spans="2:11" x14ac:dyDescent="0.25">
      <c r="B679" t="s">
        <v>1579</v>
      </c>
      <c r="C679" t="s">
        <v>1567</v>
      </c>
      <c r="D679" t="s">
        <v>1089</v>
      </c>
      <c r="E679" t="s">
        <v>35</v>
      </c>
      <c r="F679">
        <v>0</v>
      </c>
      <c r="G679" t="s">
        <v>3286</v>
      </c>
      <c r="H679" t="s">
        <v>61</v>
      </c>
      <c r="I679">
        <v>17083247</v>
      </c>
      <c r="J679">
        <v>0</v>
      </c>
      <c r="K679">
        <v>2009</v>
      </c>
    </row>
    <row r="680" spans="2:11" x14ac:dyDescent="0.25">
      <c r="B680" t="s">
        <v>1578</v>
      </c>
      <c r="C680" t="s">
        <v>387</v>
      </c>
      <c r="D680" t="s">
        <v>1078</v>
      </c>
      <c r="E680" t="s">
        <v>18</v>
      </c>
      <c r="F680">
        <v>7</v>
      </c>
      <c r="G680" t="s">
        <v>1126</v>
      </c>
      <c r="H680" t="s">
        <v>27</v>
      </c>
      <c r="I680">
        <v>40955595</v>
      </c>
      <c r="J680">
        <v>0</v>
      </c>
      <c r="K680">
        <v>2009</v>
      </c>
    </row>
    <row r="681" spans="2:11" x14ac:dyDescent="0.25">
      <c r="B681" t="s">
        <v>1577</v>
      </c>
      <c r="C681" t="s">
        <v>1565</v>
      </c>
      <c r="D681" t="s">
        <v>1078</v>
      </c>
      <c r="E681" t="s">
        <v>30</v>
      </c>
      <c r="F681">
        <v>0</v>
      </c>
      <c r="G681" t="s">
        <v>3286</v>
      </c>
      <c r="H681" t="s">
        <v>15</v>
      </c>
      <c r="I681">
        <v>26545096</v>
      </c>
      <c r="J681">
        <v>1595708</v>
      </c>
      <c r="K681">
        <v>2009</v>
      </c>
    </row>
    <row r="682" spans="2:11" x14ac:dyDescent="0.25">
      <c r="B682" t="s">
        <v>552</v>
      </c>
      <c r="C682" t="s">
        <v>391</v>
      </c>
      <c r="D682" t="s">
        <v>1078</v>
      </c>
      <c r="E682" t="s">
        <v>18</v>
      </c>
      <c r="F682">
        <v>0</v>
      </c>
      <c r="G682" t="s">
        <v>1126</v>
      </c>
      <c r="H682" t="s">
        <v>11</v>
      </c>
      <c r="I682">
        <v>44409557</v>
      </c>
      <c r="J682">
        <v>7726354</v>
      </c>
      <c r="K682">
        <v>2009</v>
      </c>
    </row>
    <row r="683" spans="2:11" x14ac:dyDescent="0.25">
      <c r="B683" t="s">
        <v>1576</v>
      </c>
      <c r="C683" t="s">
        <v>1563</v>
      </c>
      <c r="D683" t="s">
        <v>1089</v>
      </c>
      <c r="E683" t="s">
        <v>200</v>
      </c>
      <c r="F683">
        <v>0</v>
      </c>
      <c r="G683" t="s">
        <v>1126</v>
      </c>
      <c r="H683" t="s">
        <v>61</v>
      </c>
      <c r="I683">
        <v>31969676</v>
      </c>
      <c r="J683">
        <v>3698744</v>
      </c>
      <c r="K683">
        <v>2009</v>
      </c>
    </row>
    <row r="684" spans="2:11" x14ac:dyDescent="0.25">
      <c r="B684" t="s">
        <v>1574</v>
      </c>
      <c r="C684" t="s">
        <v>1560</v>
      </c>
      <c r="D684" t="s">
        <v>1079</v>
      </c>
      <c r="E684" t="s">
        <v>35</v>
      </c>
      <c r="F684">
        <v>0</v>
      </c>
      <c r="G684" t="s">
        <v>3286</v>
      </c>
      <c r="H684" t="s">
        <v>15</v>
      </c>
      <c r="I684">
        <v>10776756</v>
      </c>
      <c r="J684">
        <v>500000</v>
      </c>
      <c r="K684">
        <v>2009</v>
      </c>
    </row>
    <row r="685" spans="2:11" x14ac:dyDescent="0.25">
      <c r="B685" t="s">
        <v>1573</v>
      </c>
      <c r="C685" t="s">
        <v>393</v>
      </c>
      <c r="D685" t="s">
        <v>1080</v>
      </c>
      <c r="E685" t="s">
        <v>21</v>
      </c>
      <c r="F685">
        <v>1</v>
      </c>
      <c r="G685" t="s">
        <v>3286</v>
      </c>
      <c r="H685" t="s">
        <v>11</v>
      </c>
      <c r="I685">
        <v>35543172</v>
      </c>
      <c r="J685">
        <v>0</v>
      </c>
      <c r="K685">
        <v>2009</v>
      </c>
    </row>
    <row r="686" spans="2:11" x14ac:dyDescent="0.25">
      <c r="B686" t="s">
        <v>1572</v>
      </c>
      <c r="C686" t="s">
        <v>395</v>
      </c>
      <c r="D686" t="s">
        <v>1081</v>
      </c>
      <c r="E686" t="s">
        <v>35</v>
      </c>
      <c r="F686">
        <v>0</v>
      </c>
      <c r="G686" t="s">
        <v>3286</v>
      </c>
      <c r="H686" t="s">
        <v>11</v>
      </c>
      <c r="I686">
        <v>5016000</v>
      </c>
      <c r="J686">
        <v>400000</v>
      </c>
      <c r="K686">
        <v>2009</v>
      </c>
    </row>
    <row r="687" spans="2:11" x14ac:dyDescent="0.25">
      <c r="B687" t="s">
        <v>1571</v>
      </c>
      <c r="C687" t="s">
        <v>397</v>
      </c>
      <c r="D687" t="s">
        <v>1086</v>
      </c>
      <c r="E687" t="s">
        <v>35</v>
      </c>
      <c r="F687">
        <v>0</v>
      </c>
      <c r="G687" t="s">
        <v>3286</v>
      </c>
      <c r="H687" t="s">
        <v>97</v>
      </c>
      <c r="I687">
        <v>112136795</v>
      </c>
      <c r="J687">
        <v>0</v>
      </c>
      <c r="K687">
        <v>2009</v>
      </c>
    </row>
    <row r="688" spans="2:11" x14ac:dyDescent="0.25">
      <c r="B688" t="s">
        <v>1570</v>
      </c>
      <c r="C688" t="s">
        <v>399</v>
      </c>
      <c r="D688" t="s">
        <v>1096</v>
      </c>
      <c r="E688" t="s">
        <v>21</v>
      </c>
      <c r="F688">
        <v>0</v>
      </c>
      <c r="G688" t="s">
        <v>3286</v>
      </c>
      <c r="H688" t="s">
        <v>27</v>
      </c>
      <c r="I688">
        <v>1870000</v>
      </c>
      <c r="J688">
        <v>0</v>
      </c>
      <c r="K688">
        <v>2009</v>
      </c>
    </row>
    <row r="689" spans="2:11" x14ac:dyDescent="0.25">
      <c r="B689" t="s">
        <v>1569</v>
      </c>
      <c r="C689" t="s">
        <v>1556</v>
      </c>
      <c r="D689" t="s">
        <v>1078</v>
      </c>
      <c r="E689" t="s">
        <v>30</v>
      </c>
      <c r="F689">
        <v>2</v>
      </c>
      <c r="G689" t="s">
        <v>3286</v>
      </c>
      <c r="H689" t="s">
        <v>15</v>
      </c>
      <c r="I689">
        <v>492084300</v>
      </c>
      <c r="J689">
        <v>0</v>
      </c>
      <c r="K689">
        <v>2009</v>
      </c>
    </row>
    <row r="690" spans="2:11" x14ac:dyDescent="0.25">
      <c r="B690" t="s">
        <v>1568</v>
      </c>
      <c r="C690" t="s">
        <v>401</v>
      </c>
      <c r="D690" t="s">
        <v>1093</v>
      </c>
      <c r="E690" t="s">
        <v>21</v>
      </c>
      <c r="F690">
        <v>0</v>
      </c>
      <c r="G690" t="s">
        <v>3286</v>
      </c>
      <c r="H690" t="s">
        <v>171</v>
      </c>
      <c r="I690">
        <v>1471374</v>
      </c>
      <c r="J690">
        <v>389075</v>
      </c>
      <c r="K690">
        <v>2009</v>
      </c>
    </row>
    <row r="691" spans="2:11" x14ac:dyDescent="0.25">
      <c r="B691" t="s">
        <v>816</v>
      </c>
      <c r="C691" t="s">
        <v>1554</v>
      </c>
      <c r="D691" t="s">
        <v>1084</v>
      </c>
      <c r="E691" t="s">
        <v>14</v>
      </c>
      <c r="F691">
        <v>0</v>
      </c>
      <c r="G691" t="s">
        <v>3286</v>
      </c>
      <c r="H691" t="s">
        <v>27</v>
      </c>
      <c r="I691">
        <v>3654001</v>
      </c>
      <c r="J691">
        <v>0</v>
      </c>
      <c r="K691">
        <v>2009</v>
      </c>
    </row>
    <row r="692" spans="2:11" x14ac:dyDescent="0.25">
      <c r="B692" t="s">
        <v>1566</v>
      </c>
      <c r="C692" t="s">
        <v>1552</v>
      </c>
      <c r="D692" t="s">
        <v>1078</v>
      </c>
      <c r="E692" t="s">
        <v>21</v>
      </c>
      <c r="F692">
        <v>1</v>
      </c>
      <c r="G692" t="s">
        <v>3286</v>
      </c>
      <c r="H692" t="s">
        <v>27</v>
      </c>
      <c r="I692">
        <v>14902703</v>
      </c>
      <c r="J692">
        <v>0</v>
      </c>
      <c r="K692">
        <v>2009</v>
      </c>
    </row>
    <row r="693" spans="2:11" x14ac:dyDescent="0.25">
      <c r="B693" t="s">
        <v>1564</v>
      </c>
      <c r="C693" t="s">
        <v>405</v>
      </c>
      <c r="D693" t="s">
        <v>1078</v>
      </c>
      <c r="E693" t="s">
        <v>18</v>
      </c>
      <c r="F693">
        <v>1</v>
      </c>
      <c r="G693" t="s">
        <v>1126</v>
      </c>
      <c r="H693" t="s">
        <v>15</v>
      </c>
      <c r="I693">
        <v>22062609</v>
      </c>
      <c r="J693">
        <v>1752447</v>
      </c>
      <c r="K693">
        <v>2009</v>
      </c>
    </row>
    <row r="694" spans="2:11" x14ac:dyDescent="0.25">
      <c r="B694" t="s">
        <v>1562</v>
      </c>
      <c r="C694" t="s">
        <v>407</v>
      </c>
      <c r="D694" t="s">
        <v>1078</v>
      </c>
      <c r="E694" t="s">
        <v>30</v>
      </c>
      <c r="F694">
        <v>2</v>
      </c>
      <c r="G694" t="s">
        <v>3286</v>
      </c>
      <c r="H694" t="s">
        <v>61</v>
      </c>
      <c r="I694">
        <v>2044115</v>
      </c>
      <c r="J694">
        <v>927848</v>
      </c>
      <c r="K694">
        <v>2009</v>
      </c>
    </row>
    <row r="695" spans="2:11" x14ac:dyDescent="0.25">
      <c r="B695" t="s">
        <v>1561</v>
      </c>
      <c r="C695" t="s">
        <v>409</v>
      </c>
      <c r="D695" t="s">
        <v>1104</v>
      </c>
      <c r="E695" t="s">
        <v>21</v>
      </c>
      <c r="F695">
        <v>1</v>
      </c>
      <c r="G695" t="s">
        <v>3286</v>
      </c>
      <c r="H695" t="s">
        <v>15</v>
      </c>
      <c r="I695">
        <v>32722762</v>
      </c>
      <c r="J695">
        <v>3317725</v>
      </c>
      <c r="K695">
        <v>2009</v>
      </c>
    </row>
    <row r="696" spans="2:11" x14ac:dyDescent="0.25">
      <c r="B696" t="s">
        <v>1559</v>
      </c>
      <c r="C696" t="s">
        <v>413</v>
      </c>
      <c r="D696" t="s">
        <v>1104</v>
      </c>
      <c r="E696" t="s">
        <v>21</v>
      </c>
      <c r="F696">
        <v>0</v>
      </c>
      <c r="G696" t="s">
        <v>3286</v>
      </c>
      <c r="H696" t="s">
        <v>27</v>
      </c>
      <c r="I696">
        <v>101037987</v>
      </c>
      <c r="J696">
        <v>0</v>
      </c>
      <c r="K696">
        <v>2009</v>
      </c>
    </row>
    <row r="697" spans="2:11" x14ac:dyDescent="0.25">
      <c r="B697" t="s">
        <v>538</v>
      </c>
      <c r="C697" t="s">
        <v>417</v>
      </c>
      <c r="D697" t="s">
        <v>1078</v>
      </c>
      <c r="E697" t="s">
        <v>35</v>
      </c>
      <c r="F697">
        <v>0</v>
      </c>
      <c r="G697" t="s">
        <v>3286</v>
      </c>
      <c r="H697" t="s">
        <v>11</v>
      </c>
      <c r="I697">
        <v>20183574</v>
      </c>
      <c r="J697">
        <v>80932</v>
      </c>
      <c r="K697">
        <v>2009</v>
      </c>
    </row>
    <row r="698" spans="2:11" x14ac:dyDescent="0.25">
      <c r="B698" t="s">
        <v>1558</v>
      </c>
      <c r="C698" t="s">
        <v>419</v>
      </c>
      <c r="D698" t="s">
        <v>1093</v>
      </c>
      <c r="E698" t="s">
        <v>75</v>
      </c>
      <c r="F698">
        <v>1</v>
      </c>
      <c r="G698" t="s">
        <v>3310</v>
      </c>
      <c r="H698" t="s">
        <v>61</v>
      </c>
      <c r="I698">
        <v>3421562</v>
      </c>
      <c r="J698">
        <v>533024</v>
      </c>
      <c r="K698">
        <v>2009</v>
      </c>
    </row>
    <row r="699" spans="2:11" x14ac:dyDescent="0.25">
      <c r="B699" t="s">
        <v>420</v>
      </c>
      <c r="C699" t="s">
        <v>421</v>
      </c>
      <c r="D699" t="s">
        <v>1078</v>
      </c>
      <c r="E699" t="s">
        <v>21</v>
      </c>
      <c r="F699">
        <v>2</v>
      </c>
      <c r="G699" t="s">
        <v>3286</v>
      </c>
      <c r="H699" t="s">
        <v>15</v>
      </c>
      <c r="I699">
        <v>2182212</v>
      </c>
      <c r="J699">
        <v>0</v>
      </c>
      <c r="K699">
        <v>2009</v>
      </c>
    </row>
    <row r="700" spans="2:11" x14ac:dyDescent="0.25">
      <c r="B700" t="s">
        <v>1557</v>
      </c>
      <c r="C700" t="s">
        <v>423</v>
      </c>
      <c r="D700" t="s">
        <v>1097</v>
      </c>
      <c r="E700" t="s">
        <v>35</v>
      </c>
      <c r="F700">
        <v>0</v>
      </c>
      <c r="G700" t="s">
        <v>3286</v>
      </c>
      <c r="H700" t="s">
        <v>11</v>
      </c>
      <c r="I700">
        <v>50646533</v>
      </c>
      <c r="J700">
        <v>5508946</v>
      </c>
      <c r="K700">
        <v>2009</v>
      </c>
    </row>
    <row r="701" spans="2:11" x14ac:dyDescent="0.25">
      <c r="B701" t="s">
        <v>424</v>
      </c>
      <c r="C701" t="s">
        <v>425</v>
      </c>
      <c r="D701" t="s">
        <v>1098</v>
      </c>
      <c r="E701" t="s">
        <v>35</v>
      </c>
      <c r="F701">
        <v>0</v>
      </c>
      <c r="G701" t="s">
        <v>3286</v>
      </c>
      <c r="H701" t="s">
        <v>27</v>
      </c>
      <c r="I701">
        <v>149094212</v>
      </c>
      <c r="J701">
        <v>0</v>
      </c>
      <c r="K701">
        <v>2009</v>
      </c>
    </row>
    <row r="702" spans="2:11" x14ac:dyDescent="0.25">
      <c r="B702" t="s">
        <v>1555</v>
      </c>
      <c r="C702" t="s">
        <v>427</v>
      </c>
      <c r="D702" t="s">
        <v>1077</v>
      </c>
      <c r="E702" t="s">
        <v>35</v>
      </c>
      <c r="F702">
        <v>3</v>
      </c>
      <c r="G702" t="s">
        <v>3286</v>
      </c>
      <c r="H702" t="s">
        <v>15</v>
      </c>
      <c r="I702">
        <v>147143582</v>
      </c>
      <c r="J702">
        <v>45204329</v>
      </c>
      <c r="K702">
        <v>2009</v>
      </c>
    </row>
    <row r="703" spans="2:11" x14ac:dyDescent="0.25">
      <c r="B703" t="s">
        <v>1553</v>
      </c>
      <c r="C703" t="s">
        <v>429</v>
      </c>
      <c r="D703" t="s">
        <v>1089</v>
      </c>
      <c r="E703" t="s">
        <v>35</v>
      </c>
      <c r="F703">
        <v>0</v>
      </c>
      <c r="G703" t="s">
        <v>3286</v>
      </c>
      <c r="H703" t="s">
        <v>15</v>
      </c>
      <c r="I703">
        <v>68053249</v>
      </c>
      <c r="J703">
        <v>100000</v>
      </c>
      <c r="K703">
        <v>2009</v>
      </c>
    </row>
    <row r="704" spans="2:11" x14ac:dyDescent="0.25">
      <c r="B704" t="s">
        <v>668</v>
      </c>
      <c r="C704" t="s">
        <v>1540</v>
      </c>
      <c r="D704" t="s">
        <v>1088</v>
      </c>
      <c r="E704" t="s">
        <v>35</v>
      </c>
      <c r="F704">
        <v>0</v>
      </c>
      <c r="G704" t="s">
        <v>3286</v>
      </c>
      <c r="H704" t="s">
        <v>11</v>
      </c>
      <c r="I704">
        <v>67383257</v>
      </c>
      <c r="J704">
        <v>96692</v>
      </c>
      <c r="K704">
        <v>2009</v>
      </c>
    </row>
    <row r="705" spans="2:11" x14ac:dyDescent="0.25">
      <c r="B705" t="s">
        <v>1551</v>
      </c>
      <c r="C705" t="s">
        <v>434</v>
      </c>
      <c r="D705" t="s">
        <v>1093</v>
      </c>
      <c r="E705" t="s">
        <v>75</v>
      </c>
      <c r="F705">
        <v>0</v>
      </c>
      <c r="G705" t="s">
        <v>3310</v>
      </c>
      <c r="H705" t="s">
        <v>61</v>
      </c>
      <c r="I705">
        <v>2796489</v>
      </c>
      <c r="J705">
        <v>1116705</v>
      </c>
      <c r="K705">
        <v>2009</v>
      </c>
    </row>
    <row r="706" spans="2:11" x14ac:dyDescent="0.25">
      <c r="B706" t="s">
        <v>1550</v>
      </c>
      <c r="C706" t="s">
        <v>436</v>
      </c>
      <c r="D706" t="s">
        <v>1109</v>
      </c>
      <c r="E706" t="s">
        <v>30</v>
      </c>
      <c r="F706">
        <v>0</v>
      </c>
      <c r="G706" t="s">
        <v>3286</v>
      </c>
      <c r="H706" t="s">
        <v>11</v>
      </c>
      <c r="I706">
        <v>42956873</v>
      </c>
      <c r="J706">
        <v>623689</v>
      </c>
      <c r="K706">
        <v>2009</v>
      </c>
    </row>
    <row r="707" spans="2:11" x14ac:dyDescent="0.25">
      <c r="B707" t="s">
        <v>1549</v>
      </c>
      <c r="C707" t="s">
        <v>436</v>
      </c>
      <c r="D707" t="s">
        <v>1109</v>
      </c>
      <c r="E707" t="s">
        <v>21</v>
      </c>
      <c r="F707">
        <v>0</v>
      </c>
      <c r="G707" t="s">
        <v>3286</v>
      </c>
      <c r="H707" t="s">
        <v>15</v>
      </c>
      <c r="I707">
        <v>24150103</v>
      </c>
      <c r="J707">
        <v>2504550</v>
      </c>
      <c r="K707">
        <v>2009</v>
      </c>
    </row>
    <row r="708" spans="2:11" x14ac:dyDescent="0.25">
      <c r="B708" t="s">
        <v>442</v>
      </c>
      <c r="C708" t="s">
        <v>443</v>
      </c>
      <c r="D708" t="s">
        <v>1078</v>
      </c>
      <c r="E708" t="s">
        <v>18</v>
      </c>
      <c r="F708">
        <v>0</v>
      </c>
      <c r="G708" t="s">
        <v>1126</v>
      </c>
      <c r="H708" t="s">
        <v>27</v>
      </c>
      <c r="I708">
        <v>10111699</v>
      </c>
      <c r="J708">
        <v>500000</v>
      </c>
      <c r="K708">
        <v>2009</v>
      </c>
    </row>
    <row r="709" spans="2:11" x14ac:dyDescent="0.25">
      <c r="B709" t="s">
        <v>1548</v>
      </c>
      <c r="C709" t="s">
        <v>445</v>
      </c>
      <c r="D709" t="s">
        <v>1086</v>
      </c>
      <c r="E709" t="s">
        <v>35</v>
      </c>
      <c r="F709">
        <v>1</v>
      </c>
      <c r="G709" t="s">
        <v>3286</v>
      </c>
      <c r="H709" t="s">
        <v>11</v>
      </c>
      <c r="I709">
        <v>11825335</v>
      </c>
      <c r="J709">
        <v>0</v>
      </c>
      <c r="K709">
        <v>2009</v>
      </c>
    </row>
    <row r="710" spans="2:11" x14ac:dyDescent="0.25">
      <c r="B710" t="s">
        <v>1547</v>
      </c>
      <c r="C710" t="s">
        <v>447</v>
      </c>
      <c r="D710" t="s">
        <v>1097</v>
      </c>
      <c r="E710" t="s">
        <v>256</v>
      </c>
      <c r="F710">
        <v>0</v>
      </c>
      <c r="G710" t="s">
        <v>3310</v>
      </c>
      <c r="H710" t="s">
        <v>146</v>
      </c>
      <c r="I710">
        <v>19624664</v>
      </c>
      <c r="J710">
        <v>6499000</v>
      </c>
      <c r="K710">
        <v>2009</v>
      </c>
    </row>
    <row r="711" spans="2:11" x14ac:dyDescent="0.25">
      <c r="B711" t="s">
        <v>1546</v>
      </c>
      <c r="C711" t="s">
        <v>449</v>
      </c>
      <c r="D711" t="s">
        <v>1078</v>
      </c>
      <c r="E711" t="s">
        <v>113</v>
      </c>
      <c r="F711">
        <v>0</v>
      </c>
      <c r="G711" t="s">
        <v>1126</v>
      </c>
      <c r="H711" t="s">
        <v>27</v>
      </c>
      <c r="I711">
        <v>825272</v>
      </c>
      <c r="J711">
        <v>0</v>
      </c>
      <c r="K711">
        <v>2009</v>
      </c>
    </row>
    <row r="712" spans="2:11" x14ac:dyDescent="0.25">
      <c r="B712" t="s">
        <v>1545</v>
      </c>
      <c r="C712" t="s">
        <v>1529</v>
      </c>
      <c r="D712" t="s">
        <v>1079</v>
      </c>
      <c r="E712" t="s">
        <v>1544</v>
      </c>
      <c r="F712">
        <v>0</v>
      </c>
      <c r="G712" t="s">
        <v>3310</v>
      </c>
      <c r="H712" t="s">
        <v>61</v>
      </c>
      <c r="I712">
        <v>2253785</v>
      </c>
      <c r="J712">
        <v>104341</v>
      </c>
      <c r="K712">
        <v>2009</v>
      </c>
    </row>
    <row r="713" spans="2:11" x14ac:dyDescent="0.25">
      <c r="B713" t="s">
        <v>1543</v>
      </c>
      <c r="C713" t="s">
        <v>1528</v>
      </c>
      <c r="D713" t="s">
        <v>1097</v>
      </c>
      <c r="E713" t="s">
        <v>21</v>
      </c>
      <c r="F713">
        <v>0</v>
      </c>
      <c r="G713" t="s">
        <v>3286</v>
      </c>
      <c r="H713" t="s">
        <v>15</v>
      </c>
      <c r="I713">
        <v>323361935</v>
      </c>
      <c r="J713">
        <v>33833437</v>
      </c>
      <c r="K713">
        <v>2009</v>
      </c>
    </row>
    <row r="714" spans="2:11" x14ac:dyDescent="0.25">
      <c r="B714" t="s">
        <v>1542</v>
      </c>
      <c r="C714" t="s">
        <v>451</v>
      </c>
      <c r="D714" t="s">
        <v>1104</v>
      </c>
      <c r="E714" t="s">
        <v>21</v>
      </c>
      <c r="F714">
        <v>1</v>
      </c>
      <c r="G714" t="s">
        <v>3286</v>
      </c>
      <c r="H714" t="s">
        <v>27</v>
      </c>
      <c r="I714">
        <v>36576217</v>
      </c>
      <c r="J714">
        <v>0</v>
      </c>
      <c r="K714">
        <v>2009</v>
      </c>
    </row>
    <row r="715" spans="2:11" x14ac:dyDescent="0.25">
      <c r="B715" t="s">
        <v>1541</v>
      </c>
      <c r="C715" t="s">
        <v>453</v>
      </c>
      <c r="D715" t="s">
        <v>1077</v>
      </c>
      <c r="E715" t="s">
        <v>63</v>
      </c>
      <c r="F715">
        <v>0</v>
      </c>
      <c r="G715" t="s">
        <v>1126</v>
      </c>
      <c r="H715" t="s">
        <v>15</v>
      </c>
      <c r="I715">
        <v>15917465</v>
      </c>
      <c r="J715">
        <v>1216390</v>
      </c>
      <c r="K715">
        <v>2009</v>
      </c>
    </row>
    <row r="716" spans="2:11" x14ac:dyDescent="0.25">
      <c r="B716" t="s">
        <v>1539</v>
      </c>
      <c r="C716" t="s">
        <v>455</v>
      </c>
      <c r="D716" t="s">
        <v>1079</v>
      </c>
      <c r="E716" t="s">
        <v>53</v>
      </c>
      <c r="F716">
        <v>4</v>
      </c>
      <c r="G716" t="s">
        <v>1126</v>
      </c>
      <c r="H716" t="s">
        <v>61</v>
      </c>
      <c r="I716">
        <v>3488000</v>
      </c>
      <c r="J716">
        <v>484000</v>
      </c>
      <c r="K716">
        <v>2009</v>
      </c>
    </row>
    <row r="717" spans="2:11" x14ac:dyDescent="0.25">
      <c r="B717" t="s">
        <v>1538</v>
      </c>
      <c r="C717" t="s">
        <v>1524</v>
      </c>
      <c r="D717" t="s">
        <v>1088</v>
      </c>
      <c r="E717" t="s">
        <v>1537</v>
      </c>
      <c r="F717">
        <v>0</v>
      </c>
      <c r="G717" t="s">
        <v>3310</v>
      </c>
      <c r="H717" t="s">
        <v>97</v>
      </c>
      <c r="I717">
        <v>65113381</v>
      </c>
      <c r="J717">
        <v>7354075</v>
      </c>
      <c r="K717">
        <v>2009</v>
      </c>
    </row>
    <row r="718" spans="2:11" x14ac:dyDescent="0.25">
      <c r="B718" t="s">
        <v>1536</v>
      </c>
      <c r="C718" t="s">
        <v>459</v>
      </c>
      <c r="D718" t="s">
        <v>1084</v>
      </c>
      <c r="E718" t="s">
        <v>253</v>
      </c>
      <c r="F718">
        <v>0</v>
      </c>
      <c r="G718" t="s">
        <v>3286</v>
      </c>
      <c r="H718" t="s">
        <v>11</v>
      </c>
      <c r="I718">
        <v>8730448</v>
      </c>
      <c r="J718">
        <v>0</v>
      </c>
      <c r="K718">
        <v>2009</v>
      </c>
    </row>
    <row r="719" spans="2:11" x14ac:dyDescent="0.25">
      <c r="B719" t="s">
        <v>1535</v>
      </c>
      <c r="C719" t="s">
        <v>461</v>
      </c>
      <c r="D719" t="s">
        <v>1098</v>
      </c>
      <c r="E719" t="s">
        <v>35</v>
      </c>
      <c r="F719">
        <v>0</v>
      </c>
      <c r="G719" t="s">
        <v>3286</v>
      </c>
      <c r="H719" t="s">
        <v>15</v>
      </c>
      <c r="I719">
        <v>39906000</v>
      </c>
      <c r="J719">
        <v>1374065</v>
      </c>
      <c r="K719">
        <v>2009</v>
      </c>
    </row>
    <row r="720" spans="2:11" x14ac:dyDescent="0.25">
      <c r="B720" t="s">
        <v>1534</v>
      </c>
      <c r="C720" t="s">
        <v>463</v>
      </c>
      <c r="D720" t="s">
        <v>1089</v>
      </c>
      <c r="E720" t="s">
        <v>35</v>
      </c>
      <c r="F720">
        <v>0</v>
      </c>
      <c r="G720" t="s">
        <v>3286</v>
      </c>
      <c r="H720" t="s">
        <v>11</v>
      </c>
      <c r="I720">
        <v>26816253</v>
      </c>
      <c r="J720">
        <v>0</v>
      </c>
      <c r="K720">
        <v>2009</v>
      </c>
    </row>
    <row r="721" spans="2:11" x14ac:dyDescent="0.25">
      <c r="B721" t="s">
        <v>1533</v>
      </c>
      <c r="C721" t="s">
        <v>465</v>
      </c>
      <c r="D721" t="s">
        <v>1084</v>
      </c>
      <c r="E721" t="s">
        <v>253</v>
      </c>
      <c r="F721">
        <v>1</v>
      </c>
      <c r="G721" t="s">
        <v>3286</v>
      </c>
      <c r="H721" t="s">
        <v>11</v>
      </c>
      <c r="I721">
        <v>62926674</v>
      </c>
      <c r="J721">
        <v>7233333</v>
      </c>
      <c r="K721">
        <v>2009</v>
      </c>
    </row>
    <row r="722" spans="2:11" x14ac:dyDescent="0.25">
      <c r="B722" t="s">
        <v>1532</v>
      </c>
      <c r="C722" t="s">
        <v>467</v>
      </c>
      <c r="D722" t="s">
        <v>1077</v>
      </c>
      <c r="E722" t="s">
        <v>468</v>
      </c>
      <c r="F722">
        <v>4</v>
      </c>
      <c r="G722" t="s">
        <v>1126</v>
      </c>
      <c r="H722" t="s">
        <v>11</v>
      </c>
      <c r="I722">
        <v>9302233</v>
      </c>
      <c r="J722">
        <v>0</v>
      </c>
      <c r="K722">
        <v>2009</v>
      </c>
    </row>
    <row r="723" spans="2:11" x14ac:dyDescent="0.25">
      <c r="B723" t="s">
        <v>1531</v>
      </c>
      <c r="C723" t="s">
        <v>472</v>
      </c>
      <c r="D723" t="s">
        <v>1083</v>
      </c>
      <c r="E723" t="s">
        <v>35</v>
      </c>
      <c r="F723">
        <v>0</v>
      </c>
      <c r="G723" t="s">
        <v>3286</v>
      </c>
      <c r="H723" t="s">
        <v>27</v>
      </c>
      <c r="I723">
        <v>3984094</v>
      </c>
      <c r="J723">
        <v>448284</v>
      </c>
      <c r="K723">
        <v>2009</v>
      </c>
    </row>
    <row r="724" spans="2:11" x14ac:dyDescent="0.25">
      <c r="B724" t="s">
        <v>1530</v>
      </c>
      <c r="C724" t="s">
        <v>475</v>
      </c>
      <c r="D724" t="s">
        <v>1098</v>
      </c>
      <c r="E724" t="s">
        <v>21</v>
      </c>
      <c r="F724">
        <v>0</v>
      </c>
      <c r="G724" t="s">
        <v>3286</v>
      </c>
      <c r="H724" t="s">
        <v>27</v>
      </c>
      <c r="I724">
        <v>7974006</v>
      </c>
      <c r="J724">
        <v>4429400</v>
      </c>
      <c r="K724">
        <v>2009</v>
      </c>
    </row>
    <row r="725" spans="2:11" x14ac:dyDescent="0.25">
      <c r="B725" t="s">
        <v>476</v>
      </c>
      <c r="C725" t="s">
        <v>477</v>
      </c>
      <c r="D725" t="s">
        <v>1110</v>
      </c>
      <c r="E725" t="s">
        <v>35</v>
      </c>
      <c r="F725">
        <v>0</v>
      </c>
      <c r="G725" t="s">
        <v>3286</v>
      </c>
      <c r="H725" t="s">
        <v>44</v>
      </c>
      <c r="I725">
        <v>1639200</v>
      </c>
      <c r="J725">
        <v>0</v>
      </c>
      <c r="K725">
        <v>2009</v>
      </c>
    </row>
    <row r="726" spans="2:11" x14ac:dyDescent="0.25">
      <c r="B726" t="s">
        <v>478</v>
      </c>
      <c r="C726" t="s">
        <v>479</v>
      </c>
      <c r="D726" t="s">
        <v>1098</v>
      </c>
      <c r="E726" t="s">
        <v>21</v>
      </c>
      <c r="F726">
        <v>0</v>
      </c>
      <c r="G726" t="s">
        <v>3286</v>
      </c>
      <c r="H726" t="s">
        <v>15</v>
      </c>
      <c r="I726">
        <v>9231699</v>
      </c>
      <c r="J726">
        <v>10545</v>
      </c>
      <c r="K726">
        <v>2009</v>
      </c>
    </row>
    <row r="727" spans="2:11" x14ac:dyDescent="0.25">
      <c r="B727" t="s">
        <v>1527</v>
      </c>
      <c r="C727" t="s">
        <v>481</v>
      </c>
      <c r="D727" t="s">
        <v>1084</v>
      </c>
      <c r="E727" t="s">
        <v>253</v>
      </c>
      <c r="F727">
        <v>0</v>
      </c>
      <c r="G727" t="s">
        <v>3286</v>
      </c>
      <c r="H727" t="s">
        <v>15</v>
      </c>
      <c r="I727">
        <v>3206685</v>
      </c>
      <c r="J727">
        <v>0</v>
      </c>
      <c r="K727">
        <v>2009</v>
      </c>
    </row>
    <row r="728" spans="2:11" x14ac:dyDescent="0.25">
      <c r="B728" t="s">
        <v>1526</v>
      </c>
      <c r="C728" t="s">
        <v>483</v>
      </c>
      <c r="D728" t="s">
        <v>1095</v>
      </c>
      <c r="E728" t="s">
        <v>14</v>
      </c>
      <c r="F728">
        <v>0</v>
      </c>
      <c r="G728" t="s">
        <v>3286</v>
      </c>
      <c r="H728" t="s">
        <v>27</v>
      </c>
      <c r="I728">
        <v>4460251</v>
      </c>
      <c r="J728">
        <v>43000</v>
      </c>
      <c r="K728">
        <v>2009</v>
      </c>
    </row>
    <row r="729" spans="2:11" x14ac:dyDescent="0.25">
      <c r="B729" t="s">
        <v>1525</v>
      </c>
      <c r="C729" t="s">
        <v>487</v>
      </c>
      <c r="D729" t="s">
        <v>1081</v>
      </c>
      <c r="E729" t="s">
        <v>35</v>
      </c>
      <c r="F729">
        <v>0</v>
      </c>
      <c r="G729" t="s">
        <v>3286</v>
      </c>
      <c r="H729" t="s">
        <v>44</v>
      </c>
      <c r="I729">
        <v>10388500</v>
      </c>
      <c r="J729">
        <v>1245000</v>
      </c>
      <c r="K729">
        <v>2009</v>
      </c>
    </row>
    <row r="730" spans="2:11" x14ac:dyDescent="0.25">
      <c r="B730" t="s">
        <v>1523</v>
      </c>
      <c r="C730" t="s">
        <v>1510</v>
      </c>
      <c r="D730" t="s">
        <v>1081</v>
      </c>
      <c r="E730" t="s">
        <v>35</v>
      </c>
      <c r="F730">
        <v>0</v>
      </c>
      <c r="G730" t="s">
        <v>3286</v>
      </c>
      <c r="H730" t="s">
        <v>61</v>
      </c>
      <c r="I730">
        <v>30650401</v>
      </c>
      <c r="J730">
        <v>702835</v>
      </c>
      <c r="K730">
        <v>2009</v>
      </c>
    </row>
    <row r="731" spans="2:11" x14ac:dyDescent="0.25">
      <c r="B731" t="s">
        <v>1522</v>
      </c>
      <c r="C731" t="s">
        <v>489</v>
      </c>
      <c r="D731" t="s">
        <v>1095</v>
      </c>
      <c r="E731" t="s">
        <v>96</v>
      </c>
      <c r="F731">
        <v>0</v>
      </c>
      <c r="G731" t="s">
        <v>1126</v>
      </c>
      <c r="H731" t="s">
        <v>27</v>
      </c>
      <c r="I731">
        <v>3046404</v>
      </c>
      <c r="J731">
        <v>0</v>
      </c>
      <c r="K731">
        <v>2009</v>
      </c>
    </row>
    <row r="732" spans="2:11" x14ac:dyDescent="0.25">
      <c r="B732" t="s">
        <v>1521</v>
      </c>
      <c r="C732" t="s">
        <v>1506</v>
      </c>
      <c r="D732" t="s">
        <v>1089</v>
      </c>
      <c r="E732" t="s">
        <v>35</v>
      </c>
      <c r="F732">
        <v>0</v>
      </c>
      <c r="G732" t="s">
        <v>3286</v>
      </c>
      <c r="H732" t="s">
        <v>11</v>
      </c>
      <c r="I732">
        <v>48196591</v>
      </c>
      <c r="J732">
        <v>125000</v>
      </c>
      <c r="K732">
        <v>2009</v>
      </c>
    </row>
    <row r="733" spans="2:11" x14ac:dyDescent="0.25">
      <c r="B733" t="s">
        <v>1520</v>
      </c>
      <c r="C733" t="s">
        <v>491</v>
      </c>
      <c r="D733" t="s">
        <v>1078</v>
      </c>
      <c r="E733" t="s">
        <v>18</v>
      </c>
      <c r="F733">
        <v>2</v>
      </c>
      <c r="G733" t="s">
        <v>1126</v>
      </c>
      <c r="H733" t="s">
        <v>27</v>
      </c>
      <c r="I733">
        <v>6350833</v>
      </c>
      <c r="J733">
        <v>0</v>
      </c>
      <c r="K733">
        <v>2009</v>
      </c>
    </row>
    <row r="734" spans="2:11" x14ac:dyDescent="0.25">
      <c r="B734" t="s">
        <v>1519</v>
      </c>
      <c r="C734" t="s">
        <v>495</v>
      </c>
      <c r="D734" t="s">
        <v>1079</v>
      </c>
      <c r="E734" t="s">
        <v>21</v>
      </c>
      <c r="F734">
        <v>0</v>
      </c>
      <c r="G734" t="s">
        <v>3286</v>
      </c>
      <c r="H734" t="s">
        <v>15</v>
      </c>
      <c r="I734">
        <v>103839607</v>
      </c>
      <c r="J734">
        <v>9200000</v>
      </c>
      <c r="K734">
        <v>2009</v>
      </c>
    </row>
    <row r="735" spans="2:11" x14ac:dyDescent="0.25">
      <c r="B735" t="s">
        <v>1518</v>
      </c>
      <c r="C735" t="s">
        <v>497</v>
      </c>
      <c r="D735" t="s">
        <v>1079</v>
      </c>
      <c r="E735" t="s">
        <v>21</v>
      </c>
      <c r="F735">
        <v>3</v>
      </c>
      <c r="G735" t="s">
        <v>3286</v>
      </c>
      <c r="H735" t="s">
        <v>97</v>
      </c>
      <c r="I735">
        <v>24271518</v>
      </c>
      <c r="J735">
        <v>530771</v>
      </c>
      <c r="K735">
        <v>2009</v>
      </c>
    </row>
    <row r="736" spans="2:11" x14ac:dyDescent="0.25">
      <c r="B736" t="s">
        <v>1517</v>
      </c>
      <c r="C736" t="s">
        <v>499</v>
      </c>
      <c r="D736" t="s">
        <v>1081</v>
      </c>
      <c r="E736" t="s">
        <v>21</v>
      </c>
      <c r="F736">
        <v>0</v>
      </c>
      <c r="G736" t="s">
        <v>3286</v>
      </c>
      <c r="H736" t="s">
        <v>61</v>
      </c>
      <c r="I736">
        <v>11261830</v>
      </c>
      <c r="J736">
        <v>0</v>
      </c>
      <c r="K736">
        <v>2009</v>
      </c>
    </row>
    <row r="737" spans="2:11" x14ac:dyDescent="0.25">
      <c r="B737" t="s">
        <v>1516</v>
      </c>
      <c r="C737" t="s">
        <v>501</v>
      </c>
      <c r="D737" t="s">
        <v>1084</v>
      </c>
      <c r="E737" t="s">
        <v>43</v>
      </c>
      <c r="F737">
        <v>0</v>
      </c>
      <c r="G737" t="s">
        <v>3286</v>
      </c>
      <c r="H737" t="s">
        <v>11</v>
      </c>
      <c r="I737">
        <v>2878591</v>
      </c>
      <c r="J737">
        <v>0</v>
      </c>
      <c r="K737">
        <v>2009</v>
      </c>
    </row>
    <row r="738" spans="2:11" x14ac:dyDescent="0.25">
      <c r="B738" t="s">
        <v>502</v>
      </c>
      <c r="C738" t="s">
        <v>503</v>
      </c>
      <c r="D738" t="s">
        <v>1091</v>
      </c>
      <c r="E738" t="s">
        <v>35</v>
      </c>
      <c r="F738">
        <v>1</v>
      </c>
      <c r="G738" t="s">
        <v>3286</v>
      </c>
      <c r="H738" t="s">
        <v>61</v>
      </c>
      <c r="I738">
        <v>11882734</v>
      </c>
      <c r="J738">
        <v>149750</v>
      </c>
      <c r="K738">
        <v>2009</v>
      </c>
    </row>
    <row r="739" spans="2:11" x14ac:dyDescent="0.25">
      <c r="B739" t="s">
        <v>1515</v>
      </c>
      <c r="C739" t="s">
        <v>505</v>
      </c>
      <c r="D739" t="s">
        <v>1080</v>
      </c>
      <c r="E739" t="s">
        <v>35</v>
      </c>
      <c r="F739">
        <v>0</v>
      </c>
      <c r="G739" t="s">
        <v>3286</v>
      </c>
      <c r="H739" t="s">
        <v>15</v>
      </c>
      <c r="I739">
        <v>15590109</v>
      </c>
      <c r="J739">
        <v>400000</v>
      </c>
      <c r="K739">
        <v>2009</v>
      </c>
    </row>
    <row r="740" spans="2:11" x14ac:dyDescent="0.25">
      <c r="B740" t="s">
        <v>1514</v>
      </c>
      <c r="C740" t="s">
        <v>507</v>
      </c>
      <c r="D740" t="s">
        <v>1104</v>
      </c>
      <c r="E740" t="s">
        <v>21</v>
      </c>
      <c r="F740">
        <v>2</v>
      </c>
      <c r="G740" t="s">
        <v>3286</v>
      </c>
      <c r="H740" t="s">
        <v>11</v>
      </c>
      <c r="I740">
        <v>12384895</v>
      </c>
      <c r="J740">
        <v>176069</v>
      </c>
      <c r="K740">
        <v>2009</v>
      </c>
    </row>
    <row r="741" spans="2:11" x14ac:dyDescent="0.25">
      <c r="B741" t="s">
        <v>1513</v>
      </c>
      <c r="C741" t="s">
        <v>1498</v>
      </c>
      <c r="D741" t="s">
        <v>1093</v>
      </c>
      <c r="E741" t="s">
        <v>75</v>
      </c>
      <c r="F741">
        <v>0</v>
      </c>
      <c r="G741" t="s">
        <v>3310</v>
      </c>
      <c r="H741" t="s">
        <v>11</v>
      </c>
      <c r="I741">
        <v>4079000</v>
      </c>
      <c r="J741">
        <v>289192</v>
      </c>
      <c r="K741">
        <v>2009</v>
      </c>
    </row>
    <row r="742" spans="2:11" x14ac:dyDescent="0.25">
      <c r="B742" t="s">
        <v>1512</v>
      </c>
      <c r="C742" t="s">
        <v>509</v>
      </c>
      <c r="D742" t="s">
        <v>1084</v>
      </c>
      <c r="E742" t="s">
        <v>35</v>
      </c>
      <c r="F742">
        <v>0</v>
      </c>
      <c r="G742" t="s">
        <v>3286</v>
      </c>
      <c r="H742" t="s">
        <v>44</v>
      </c>
      <c r="I742">
        <v>26920479</v>
      </c>
      <c r="J742">
        <v>0</v>
      </c>
      <c r="K742">
        <v>2009</v>
      </c>
    </row>
    <row r="743" spans="2:11" x14ac:dyDescent="0.25">
      <c r="B743" t="s">
        <v>1511</v>
      </c>
      <c r="C743" t="s">
        <v>1495</v>
      </c>
      <c r="D743" t="s">
        <v>1100</v>
      </c>
      <c r="E743" t="s">
        <v>21</v>
      </c>
      <c r="F743">
        <v>0</v>
      </c>
      <c r="G743" t="s">
        <v>3286</v>
      </c>
      <c r="H743" t="s">
        <v>97</v>
      </c>
      <c r="I743">
        <v>3556426</v>
      </c>
      <c r="J743">
        <v>80000</v>
      </c>
      <c r="K743">
        <v>2009</v>
      </c>
    </row>
    <row r="744" spans="2:11" x14ac:dyDescent="0.25">
      <c r="B744" t="s">
        <v>1509</v>
      </c>
      <c r="C744" t="s">
        <v>511</v>
      </c>
      <c r="D744" t="s">
        <v>1078</v>
      </c>
      <c r="E744" t="s">
        <v>30</v>
      </c>
      <c r="F744">
        <v>1</v>
      </c>
      <c r="G744" t="s">
        <v>3286</v>
      </c>
      <c r="H744" t="s">
        <v>27</v>
      </c>
      <c r="I744">
        <v>4362656</v>
      </c>
      <c r="J744">
        <v>678982</v>
      </c>
      <c r="K744">
        <v>2009</v>
      </c>
    </row>
    <row r="745" spans="2:11" x14ac:dyDescent="0.25">
      <c r="B745" t="s">
        <v>1508</v>
      </c>
      <c r="C745" t="s">
        <v>1507</v>
      </c>
      <c r="D745" t="s">
        <v>1093</v>
      </c>
      <c r="E745" t="s">
        <v>60</v>
      </c>
      <c r="F745">
        <v>0</v>
      </c>
      <c r="G745" t="s">
        <v>3309</v>
      </c>
      <c r="H745" t="s">
        <v>11</v>
      </c>
      <c r="I745">
        <v>1856636</v>
      </c>
      <c r="J745">
        <v>5600</v>
      </c>
      <c r="K745">
        <v>2009</v>
      </c>
    </row>
    <row r="746" spans="2:11" x14ac:dyDescent="0.25">
      <c r="B746" t="s">
        <v>514</v>
      </c>
      <c r="C746" t="s">
        <v>1492</v>
      </c>
      <c r="D746" t="s">
        <v>1081</v>
      </c>
      <c r="E746" t="s">
        <v>21</v>
      </c>
      <c r="F746">
        <v>0</v>
      </c>
      <c r="G746" t="s">
        <v>3286</v>
      </c>
      <c r="H746" t="s">
        <v>27</v>
      </c>
      <c r="I746">
        <v>64110900</v>
      </c>
      <c r="J746">
        <v>2779153</v>
      </c>
      <c r="K746">
        <v>2009</v>
      </c>
    </row>
    <row r="747" spans="2:11" x14ac:dyDescent="0.25">
      <c r="B747" t="s">
        <v>1505</v>
      </c>
      <c r="C747" t="s">
        <v>517</v>
      </c>
      <c r="D747" t="s">
        <v>1093</v>
      </c>
      <c r="E747" t="s">
        <v>75</v>
      </c>
      <c r="F747">
        <v>2</v>
      </c>
      <c r="G747" t="s">
        <v>3310</v>
      </c>
      <c r="H747" t="s">
        <v>27</v>
      </c>
      <c r="I747">
        <v>5398803</v>
      </c>
      <c r="J747">
        <v>1709884</v>
      </c>
      <c r="K747">
        <v>2009</v>
      </c>
    </row>
    <row r="748" spans="2:11" x14ac:dyDescent="0.25">
      <c r="B748" t="s">
        <v>1504</v>
      </c>
      <c r="C748" t="s">
        <v>519</v>
      </c>
      <c r="D748" t="s">
        <v>1078</v>
      </c>
      <c r="E748" t="s">
        <v>35</v>
      </c>
      <c r="F748">
        <v>2</v>
      </c>
      <c r="G748" t="s">
        <v>3286</v>
      </c>
      <c r="H748" t="s">
        <v>27</v>
      </c>
      <c r="I748">
        <v>3343719</v>
      </c>
      <c r="J748">
        <v>0</v>
      </c>
      <c r="K748">
        <v>2009</v>
      </c>
    </row>
    <row r="749" spans="2:11" x14ac:dyDescent="0.25">
      <c r="B749" t="s">
        <v>1503</v>
      </c>
      <c r="C749" t="s">
        <v>521</v>
      </c>
      <c r="D749" t="s">
        <v>1084</v>
      </c>
      <c r="E749" t="s">
        <v>43</v>
      </c>
      <c r="F749">
        <v>0</v>
      </c>
      <c r="G749" t="s">
        <v>3286</v>
      </c>
      <c r="H749" t="s">
        <v>11</v>
      </c>
      <c r="I749">
        <v>1484298</v>
      </c>
      <c r="J749">
        <v>0</v>
      </c>
      <c r="K749">
        <v>2009</v>
      </c>
    </row>
    <row r="750" spans="2:11" x14ac:dyDescent="0.25">
      <c r="B750" t="s">
        <v>1502</v>
      </c>
      <c r="C750" t="s">
        <v>523</v>
      </c>
      <c r="D750" t="s">
        <v>1081</v>
      </c>
      <c r="E750" t="s">
        <v>35</v>
      </c>
      <c r="F750">
        <v>0</v>
      </c>
      <c r="G750" t="s">
        <v>3286</v>
      </c>
      <c r="H750" t="s">
        <v>61</v>
      </c>
      <c r="I750">
        <v>6101621</v>
      </c>
      <c r="J750">
        <v>180965</v>
      </c>
      <c r="K750">
        <v>2009</v>
      </c>
    </row>
    <row r="751" spans="2:11" x14ac:dyDescent="0.25">
      <c r="B751" t="s">
        <v>1501</v>
      </c>
      <c r="C751" t="s">
        <v>525</v>
      </c>
      <c r="D751" t="s">
        <v>1081</v>
      </c>
      <c r="E751" t="s">
        <v>35</v>
      </c>
      <c r="F751">
        <v>0</v>
      </c>
      <c r="G751" t="s">
        <v>3286</v>
      </c>
      <c r="H751" t="s">
        <v>97</v>
      </c>
      <c r="I751">
        <v>132881067</v>
      </c>
      <c r="J751">
        <v>60744</v>
      </c>
      <c r="K751">
        <v>2009</v>
      </c>
    </row>
    <row r="752" spans="2:11" x14ac:dyDescent="0.25">
      <c r="B752" t="s">
        <v>526</v>
      </c>
      <c r="C752" t="s">
        <v>527</v>
      </c>
      <c r="D752" t="s">
        <v>1096</v>
      </c>
      <c r="E752" t="s">
        <v>35</v>
      </c>
      <c r="F752">
        <v>0</v>
      </c>
      <c r="G752" t="s">
        <v>3286</v>
      </c>
      <c r="H752" t="s">
        <v>27</v>
      </c>
      <c r="I752">
        <v>15428123</v>
      </c>
      <c r="J752">
        <v>0</v>
      </c>
      <c r="K752">
        <v>2009</v>
      </c>
    </row>
    <row r="753" spans="2:11" x14ac:dyDescent="0.25">
      <c r="B753" t="s">
        <v>1500</v>
      </c>
      <c r="C753" t="s">
        <v>533</v>
      </c>
      <c r="D753" t="s">
        <v>1080</v>
      </c>
      <c r="E753" t="s">
        <v>21</v>
      </c>
      <c r="F753">
        <v>1</v>
      </c>
      <c r="G753" t="s">
        <v>3286</v>
      </c>
      <c r="H753" t="s">
        <v>15</v>
      </c>
      <c r="I753">
        <v>19460865</v>
      </c>
      <c r="J753">
        <v>5945896</v>
      </c>
      <c r="K753">
        <v>2009</v>
      </c>
    </row>
    <row r="754" spans="2:11" x14ac:dyDescent="0.25">
      <c r="B754" t="s">
        <v>1499</v>
      </c>
      <c r="C754" t="s">
        <v>1484</v>
      </c>
      <c r="D754" t="s">
        <v>1080</v>
      </c>
      <c r="E754" t="s">
        <v>21</v>
      </c>
      <c r="F754">
        <v>1</v>
      </c>
      <c r="G754" t="s">
        <v>3286</v>
      </c>
      <c r="H754" t="s">
        <v>97</v>
      </c>
      <c r="I754">
        <v>524126</v>
      </c>
      <c r="J754">
        <v>0</v>
      </c>
      <c r="K754">
        <v>2009</v>
      </c>
    </row>
    <row r="755" spans="2:11" x14ac:dyDescent="0.25">
      <c r="B755" t="s">
        <v>1497</v>
      </c>
      <c r="C755" t="s">
        <v>1482</v>
      </c>
      <c r="D755" t="s">
        <v>1077</v>
      </c>
      <c r="E755" t="s">
        <v>35</v>
      </c>
      <c r="F755">
        <v>0</v>
      </c>
      <c r="G755" t="s">
        <v>3286</v>
      </c>
      <c r="H755" t="s">
        <v>15</v>
      </c>
      <c r="I755">
        <v>728151658</v>
      </c>
      <c r="J755">
        <v>66396966</v>
      </c>
      <c r="K755">
        <v>2009</v>
      </c>
    </row>
    <row r="756" spans="2:11" x14ac:dyDescent="0.25">
      <c r="B756" t="s">
        <v>1496</v>
      </c>
      <c r="C756" t="s">
        <v>537</v>
      </c>
      <c r="D756" t="s">
        <v>1078</v>
      </c>
      <c r="E756" t="s">
        <v>30</v>
      </c>
      <c r="F756">
        <v>0</v>
      </c>
      <c r="G756" t="s">
        <v>3286</v>
      </c>
      <c r="H756" t="s">
        <v>61</v>
      </c>
      <c r="I756">
        <v>11667328</v>
      </c>
      <c r="J756">
        <v>0</v>
      </c>
      <c r="K756">
        <v>2009</v>
      </c>
    </row>
    <row r="757" spans="2:11" x14ac:dyDescent="0.25">
      <c r="B757" t="s">
        <v>1494</v>
      </c>
      <c r="C757" t="s">
        <v>539</v>
      </c>
      <c r="D757" t="s">
        <v>1078</v>
      </c>
      <c r="E757" t="s">
        <v>18</v>
      </c>
      <c r="F757">
        <v>2</v>
      </c>
      <c r="G757" t="s">
        <v>1126</v>
      </c>
      <c r="H757" t="s">
        <v>11</v>
      </c>
      <c r="I757">
        <v>53537885</v>
      </c>
      <c r="J757">
        <v>0</v>
      </c>
      <c r="K757">
        <v>2009</v>
      </c>
    </row>
    <row r="758" spans="2:11" x14ac:dyDescent="0.25">
      <c r="B758" t="s">
        <v>1493</v>
      </c>
      <c r="C758" t="s">
        <v>1111</v>
      </c>
      <c r="D758" t="s">
        <v>1077</v>
      </c>
      <c r="E758" t="s">
        <v>35</v>
      </c>
      <c r="F758">
        <v>0</v>
      </c>
      <c r="G758" t="s">
        <v>3286</v>
      </c>
      <c r="H758" t="s">
        <v>27</v>
      </c>
      <c r="I758">
        <v>65589882</v>
      </c>
      <c r="J758">
        <v>1112763</v>
      </c>
      <c r="K758">
        <v>2009</v>
      </c>
    </row>
    <row r="759" spans="2:11" x14ac:dyDescent="0.25">
      <c r="B759" t="s">
        <v>1491</v>
      </c>
      <c r="C759" t="s">
        <v>541</v>
      </c>
      <c r="D759" t="s">
        <v>1095</v>
      </c>
      <c r="E759" t="s">
        <v>35</v>
      </c>
      <c r="F759">
        <v>4</v>
      </c>
      <c r="G759" t="s">
        <v>3286</v>
      </c>
      <c r="H759" t="s">
        <v>11</v>
      </c>
      <c r="I759">
        <v>5582100</v>
      </c>
      <c r="J759">
        <v>2061217</v>
      </c>
      <c r="K759">
        <v>2009</v>
      </c>
    </row>
    <row r="760" spans="2:11" x14ac:dyDescent="0.25">
      <c r="B760" t="s">
        <v>542</v>
      </c>
      <c r="C760" t="s">
        <v>543</v>
      </c>
      <c r="D760" t="s">
        <v>1096</v>
      </c>
      <c r="E760" t="s">
        <v>35</v>
      </c>
      <c r="F760">
        <v>0</v>
      </c>
      <c r="G760" t="s">
        <v>3286</v>
      </c>
      <c r="H760" t="s">
        <v>15</v>
      </c>
      <c r="I760">
        <v>2539058</v>
      </c>
      <c r="J760">
        <v>0</v>
      </c>
      <c r="K760">
        <v>2009</v>
      </c>
    </row>
    <row r="761" spans="2:11" x14ac:dyDescent="0.25">
      <c r="B761" t="s">
        <v>1490</v>
      </c>
      <c r="C761" t="s">
        <v>1475</v>
      </c>
      <c r="D761" t="s">
        <v>1092</v>
      </c>
      <c r="E761" t="s">
        <v>305</v>
      </c>
      <c r="F761">
        <v>1</v>
      </c>
      <c r="G761" t="s">
        <v>1126</v>
      </c>
      <c r="H761" t="s">
        <v>11</v>
      </c>
      <c r="I761">
        <v>17837266</v>
      </c>
      <c r="J761">
        <v>986068</v>
      </c>
      <c r="K761">
        <v>2009</v>
      </c>
    </row>
    <row r="762" spans="2:11" x14ac:dyDescent="0.25">
      <c r="B762" t="s">
        <v>1489</v>
      </c>
      <c r="C762" t="s">
        <v>1473</v>
      </c>
      <c r="D762" t="s">
        <v>1079</v>
      </c>
      <c r="E762" t="s">
        <v>53</v>
      </c>
      <c r="F762">
        <v>1</v>
      </c>
      <c r="G762" t="s">
        <v>1126</v>
      </c>
      <c r="H762" t="s">
        <v>27</v>
      </c>
      <c r="I762">
        <v>11998220</v>
      </c>
      <c r="J762">
        <v>3871225</v>
      </c>
      <c r="K762">
        <v>2009</v>
      </c>
    </row>
    <row r="763" spans="2:11" x14ac:dyDescent="0.25">
      <c r="B763" t="s">
        <v>1488</v>
      </c>
      <c r="C763" t="s">
        <v>1472</v>
      </c>
      <c r="D763" t="s">
        <v>1092</v>
      </c>
      <c r="E763" t="s">
        <v>35</v>
      </c>
      <c r="F763">
        <v>0</v>
      </c>
      <c r="G763" t="s">
        <v>3286</v>
      </c>
      <c r="H763" t="s">
        <v>15</v>
      </c>
      <c r="I763">
        <v>5685495</v>
      </c>
      <c r="J763">
        <v>2246494</v>
      </c>
      <c r="K763">
        <v>2009</v>
      </c>
    </row>
    <row r="764" spans="2:11" x14ac:dyDescent="0.25">
      <c r="B764" t="s">
        <v>1487</v>
      </c>
      <c r="C764" t="s">
        <v>1470</v>
      </c>
      <c r="D764" t="s">
        <v>1095</v>
      </c>
      <c r="E764" t="s">
        <v>96</v>
      </c>
      <c r="F764">
        <v>0</v>
      </c>
      <c r="G764" t="s">
        <v>1126</v>
      </c>
      <c r="H764" t="s">
        <v>15</v>
      </c>
      <c r="I764">
        <v>4387647</v>
      </c>
      <c r="J764">
        <v>566588</v>
      </c>
      <c r="K764">
        <v>2009</v>
      </c>
    </row>
    <row r="765" spans="2:11" x14ac:dyDescent="0.25">
      <c r="B765" t="s">
        <v>1486</v>
      </c>
      <c r="C765" t="s">
        <v>549</v>
      </c>
      <c r="D765" t="s">
        <v>1109</v>
      </c>
      <c r="E765" t="s">
        <v>21</v>
      </c>
      <c r="F765">
        <v>0</v>
      </c>
      <c r="G765" t="s">
        <v>3286</v>
      </c>
      <c r="H765" t="s">
        <v>11</v>
      </c>
      <c r="I765">
        <v>11024873</v>
      </c>
      <c r="J765">
        <v>2488285</v>
      </c>
      <c r="K765">
        <v>2009</v>
      </c>
    </row>
    <row r="766" spans="2:11" x14ac:dyDescent="0.25">
      <c r="B766" t="s">
        <v>1485</v>
      </c>
      <c r="C766" t="s">
        <v>551</v>
      </c>
      <c r="D766" t="s">
        <v>1100</v>
      </c>
      <c r="E766" t="s">
        <v>21</v>
      </c>
      <c r="F766">
        <v>0</v>
      </c>
      <c r="G766" t="s">
        <v>3286</v>
      </c>
      <c r="H766" t="s">
        <v>27</v>
      </c>
      <c r="I766">
        <v>8261296</v>
      </c>
      <c r="J766">
        <v>0</v>
      </c>
      <c r="K766">
        <v>2009</v>
      </c>
    </row>
    <row r="767" spans="2:11" x14ac:dyDescent="0.25">
      <c r="B767" t="s">
        <v>552</v>
      </c>
      <c r="C767" t="s">
        <v>553</v>
      </c>
      <c r="D767" t="s">
        <v>1078</v>
      </c>
      <c r="E767" t="s">
        <v>18</v>
      </c>
      <c r="F767">
        <v>0</v>
      </c>
      <c r="G767" t="s">
        <v>1126</v>
      </c>
      <c r="H767" t="s">
        <v>11</v>
      </c>
      <c r="I767">
        <v>48582202</v>
      </c>
      <c r="J767">
        <v>7726354</v>
      </c>
      <c r="K767">
        <v>2009</v>
      </c>
    </row>
    <row r="768" spans="2:11" x14ac:dyDescent="0.25">
      <c r="B768" t="s">
        <v>1483</v>
      </c>
      <c r="C768" t="s">
        <v>1467</v>
      </c>
      <c r="D768" t="s">
        <v>1092</v>
      </c>
      <c r="E768" t="s">
        <v>305</v>
      </c>
      <c r="F768">
        <v>0</v>
      </c>
      <c r="G768" t="s">
        <v>1126</v>
      </c>
      <c r="H768" t="s">
        <v>27</v>
      </c>
      <c r="I768">
        <v>48455728</v>
      </c>
      <c r="J768">
        <v>2123538</v>
      </c>
      <c r="K768">
        <v>2009</v>
      </c>
    </row>
    <row r="769" spans="2:11" x14ac:dyDescent="0.25">
      <c r="B769" t="s">
        <v>1481</v>
      </c>
      <c r="C769" t="s">
        <v>1465</v>
      </c>
      <c r="D769" t="s">
        <v>1083</v>
      </c>
      <c r="E769" t="s">
        <v>35</v>
      </c>
      <c r="F769">
        <v>3</v>
      </c>
      <c r="G769" t="s">
        <v>3286</v>
      </c>
      <c r="H769" t="s">
        <v>27</v>
      </c>
      <c r="I769">
        <v>7359040</v>
      </c>
      <c r="J769">
        <v>600000</v>
      </c>
      <c r="K769">
        <v>2009</v>
      </c>
    </row>
    <row r="770" spans="2:11" x14ac:dyDescent="0.25">
      <c r="B770" t="s">
        <v>1480</v>
      </c>
      <c r="C770" t="s">
        <v>555</v>
      </c>
      <c r="D770" t="s">
        <v>1078</v>
      </c>
      <c r="E770" t="s">
        <v>35</v>
      </c>
      <c r="F770">
        <v>0</v>
      </c>
      <c r="G770" t="s">
        <v>3286</v>
      </c>
      <c r="H770" t="s">
        <v>97</v>
      </c>
      <c r="I770">
        <v>30767980</v>
      </c>
      <c r="J770">
        <v>0</v>
      </c>
      <c r="K770">
        <v>2009</v>
      </c>
    </row>
    <row r="771" spans="2:11" x14ac:dyDescent="0.25">
      <c r="B771" t="s">
        <v>1479</v>
      </c>
      <c r="C771" t="s">
        <v>1462</v>
      </c>
      <c r="D771" t="s">
        <v>1084</v>
      </c>
      <c r="E771" t="s">
        <v>253</v>
      </c>
      <c r="F771">
        <v>1</v>
      </c>
      <c r="G771" t="s">
        <v>3286</v>
      </c>
      <c r="H771" t="s">
        <v>97</v>
      </c>
      <c r="I771">
        <v>1083159</v>
      </c>
      <c r="J771">
        <v>0</v>
      </c>
      <c r="K771">
        <v>2009</v>
      </c>
    </row>
    <row r="772" spans="2:11" x14ac:dyDescent="0.25">
      <c r="B772" t="s">
        <v>1478</v>
      </c>
      <c r="C772" t="s">
        <v>1460</v>
      </c>
      <c r="D772" t="s">
        <v>1093</v>
      </c>
      <c r="E772" t="s">
        <v>75</v>
      </c>
      <c r="F772">
        <v>3</v>
      </c>
      <c r="G772" t="s">
        <v>3310</v>
      </c>
      <c r="H772" t="s">
        <v>171</v>
      </c>
      <c r="I772">
        <v>6194257</v>
      </c>
      <c r="J772">
        <v>0</v>
      </c>
      <c r="K772">
        <v>2009</v>
      </c>
    </row>
    <row r="773" spans="2:11" x14ac:dyDescent="0.25">
      <c r="B773" t="s">
        <v>1477</v>
      </c>
      <c r="C773" t="s">
        <v>1458</v>
      </c>
      <c r="D773" t="s">
        <v>1081</v>
      </c>
      <c r="E773" t="s">
        <v>35</v>
      </c>
      <c r="F773">
        <v>0</v>
      </c>
      <c r="G773" t="s">
        <v>3286</v>
      </c>
      <c r="H773" t="s">
        <v>15</v>
      </c>
      <c r="I773">
        <v>62802340</v>
      </c>
      <c r="J773">
        <v>5693479</v>
      </c>
      <c r="K773">
        <v>2009</v>
      </c>
    </row>
    <row r="774" spans="2:11" x14ac:dyDescent="0.25">
      <c r="B774" t="s">
        <v>1476</v>
      </c>
      <c r="C774" t="s">
        <v>561</v>
      </c>
      <c r="D774" t="s">
        <v>1096</v>
      </c>
      <c r="E774" t="s">
        <v>35</v>
      </c>
      <c r="F774">
        <v>0</v>
      </c>
      <c r="G774" t="s">
        <v>3286</v>
      </c>
      <c r="H774" t="s">
        <v>27</v>
      </c>
      <c r="I774">
        <v>4644049</v>
      </c>
      <c r="J774">
        <v>0</v>
      </c>
      <c r="K774">
        <v>2009</v>
      </c>
    </row>
    <row r="775" spans="2:11" x14ac:dyDescent="0.25">
      <c r="B775" t="s">
        <v>1474</v>
      </c>
      <c r="C775" t="s">
        <v>563</v>
      </c>
      <c r="D775" t="s">
        <v>1077</v>
      </c>
      <c r="E775" t="s">
        <v>35</v>
      </c>
      <c r="F775">
        <v>0</v>
      </c>
      <c r="G775" t="s">
        <v>3286</v>
      </c>
      <c r="H775" t="s">
        <v>11</v>
      </c>
      <c r="I775">
        <v>1287000</v>
      </c>
      <c r="J775">
        <v>0</v>
      </c>
      <c r="K775">
        <v>2009</v>
      </c>
    </row>
    <row r="776" spans="2:11" x14ac:dyDescent="0.25">
      <c r="B776" t="s">
        <v>564</v>
      </c>
      <c r="C776" t="s">
        <v>565</v>
      </c>
      <c r="D776" t="s">
        <v>1088</v>
      </c>
      <c r="E776" t="s">
        <v>35</v>
      </c>
      <c r="F776">
        <v>0</v>
      </c>
      <c r="G776" t="s">
        <v>3286</v>
      </c>
      <c r="H776" t="s">
        <v>27</v>
      </c>
      <c r="I776">
        <v>19071256</v>
      </c>
      <c r="J776">
        <v>0</v>
      </c>
      <c r="K776">
        <v>2009</v>
      </c>
    </row>
    <row r="777" spans="2:11" x14ac:dyDescent="0.25">
      <c r="B777" t="s">
        <v>1471</v>
      </c>
      <c r="C777" t="s">
        <v>569</v>
      </c>
      <c r="D777" t="s">
        <v>1092</v>
      </c>
      <c r="E777" t="s">
        <v>1163</v>
      </c>
      <c r="F777">
        <v>2</v>
      </c>
      <c r="G777" t="s">
        <v>3310</v>
      </c>
      <c r="H777" t="s">
        <v>44</v>
      </c>
      <c r="I777">
        <v>93750227</v>
      </c>
      <c r="J777">
        <v>0</v>
      </c>
      <c r="K777">
        <v>2009</v>
      </c>
    </row>
    <row r="778" spans="2:11" x14ac:dyDescent="0.25">
      <c r="B778" t="s">
        <v>1469</v>
      </c>
      <c r="C778" t="s">
        <v>571</v>
      </c>
      <c r="D778" t="s">
        <v>1083</v>
      </c>
      <c r="E778" t="s">
        <v>43</v>
      </c>
      <c r="F778">
        <v>12</v>
      </c>
      <c r="G778" t="s">
        <v>3286</v>
      </c>
      <c r="H778" t="s">
        <v>27</v>
      </c>
      <c r="I778">
        <v>17823645</v>
      </c>
      <c r="J778">
        <v>0</v>
      </c>
      <c r="K778">
        <v>2009</v>
      </c>
    </row>
    <row r="779" spans="2:11" x14ac:dyDescent="0.25">
      <c r="B779" t="s">
        <v>572</v>
      </c>
      <c r="C779" t="s">
        <v>573</v>
      </c>
      <c r="D779" t="s">
        <v>1093</v>
      </c>
      <c r="E779" t="s">
        <v>21</v>
      </c>
      <c r="F779">
        <v>4</v>
      </c>
      <c r="G779" t="s">
        <v>3286</v>
      </c>
      <c r="H779" t="s">
        <v>15</v>
      </c>
      <c r="I779">
        <v>8018754</v>
      </c>
      <c r="J779">
        <v>802308</v>
      </c>
      <c r="K779">
        <v>2009</v>
      </c>
    </row>
    <row r="780" spans="2:11" x14ac:dyDescent="0.25">
      <c r="B780" t="s">
        <v>257</v>
      </c>
      <c r="C780" t="s">
        <v>1449</v>
      </c>
      <c r="D780" t="s">
        <v>1078</v>
      </c>
      <c r="E780" t="s">
        <v>18</v>
      </c>
      <c r="F780">
        <v>0</v>
      </c>
      <c r="G780" t="s">
        <v>1126</v>
      </c>
      <c r="H780" t="s">
        <v>15</v>
      </c>
      <c r="I780">
        <v>20800327</v>
      </c>
      <c r="J780">
        <v>0</v>
      </c>
      <c r="K780">
        <v>2009</v>
      </c>
    </row>
    <row r="781" spans="2:11" x14ac:dyDescent="0.25">
      <c r="B781" t="s">
        <v>1468</v>
      </c>
      <c r="C781" t="s">
        <v>577</v>
      </c>
      <c r="D781" t="s">
        <v>1095</v>
      </c>
      <c r="E781" t="s">
        <v>96</v>
      </c>
      <c r="F781">
        <v>0</v>
      </c>
      <c r="G781" t="s">
        <v>1126</v>
      </c>
      <c r="H781" t="s">
        <v>11</v>
      </c>
      <c r="I781">
        <v>161100792</v>
      </c>
      <c r="J781">
        <v>451767</v>
      </c>
      <c r="K781">
        <v>2009</v>
      </c>
    </row>
    <row r="782" spans="2:11" x14ac:dyDescent="0.25">
      <c r="B782" t="s">
        <v>1466</v>
      </c>
      <c r="C782" t="s">
        <v>579</v>
      </c>
      <c r="D782" t="s">
        <v>1095</v>
      </c>
      <c r="E782" t="s">
        <v>96</v>
      </c>
      <c r="F782">
        <v>6</v>
      </c>
      <c r="G782" t="s">
        <v>1126</v>
      </c>
      <c r="H782" t="s">
        <v>15</v>
      </c>
      <c r="I782">
        <v>575000</v>
      </c>
      <c r="J782">
        <v>15000000</v>
      </c>
      <c r="K782">
        <v>2009</v>
      </c>
    </row>
    <row r="783" spans="2:11" x14ac:dyDescent="0.25">
      <c r="B783" t="s">
        <v>1464</v>
      </c>
      <c r="C783" t="s">
        <v>1445</v>
      </c>
      <c r="D783" t="s">
        <v>1089</v>
      </c>
      <c r="E783" t="s">
        <v>200</v>
      </c>
      <c r="F783">
        <v>1</v>
      </c>
      <c r="G783" t="s">
        <v>1126</v>
      </c>
      <c r="H783" t="s">
        <v>11</v>
      </c>
      <c r="I783">
        <v>18774102</v>
      </c>
      <c r="J783">
        <v>0</v>
      </c>
      <c r="K783">
        <v>2009</v>
      </c>
    </row>
    <row r="784" spans="2:11" x14ac:dyDescent="0.25">
      <c r="B784" t="s">
        <v>1463</v>
      </c>
      <c r="C784" t="s">
        <v>581</v>
      </c>
      <c r="D784" t="s">
        <v>1093</v>
      </c>
      <c r="E784" t="s">
        <v>75</v>
      </c>
      <c r="F784">
        <v>0</v>
      </c>
      <c r="G784" t="s">
        <v>3310</v>
      </c>
      <c r="H784" t="s">
        <v>146</v>
      </c>
      <c r="I784">
        <v>6305253</v>
      </c>
      <c r="J784">
        <v>15922</v>
      </c>
      <c r="K784">
        <v>2009</v>
      </c>
    </row>
    <row r="785" spans="2:11" x14ac:dyDescent="0.25">
      <c r="B785" t="s">
        <v>1461</v>
      </c>
      <c r="C785" t="s">
        <v>583</v>
      </c>
      <c r="D785" t="s">
        <v>1098</v>
      </c>
      <c r="E785" t="s">
        <v>21</v>
      </c>
      <c r="F785">
        <v>0</v>
      </c>
      <c r="G785" t="s">
        <v>3286</v>
      </c>
      <c r="H785" t="s">
        <v>27</v>
      </c>
      <c r="I785">
        <v>10596506</v>
      </c>
      <c r="J785">
        <v>0</v>
      </c>
      <c r="K785">
        <v>2009</v>
      </c>
    </row>
    <row r="786" spans="2:11" x14ac:dyDescent="0.25">
      <c r="B786" t="s">
        <v>1459</v>
      </c>
      <c r="C786" t="s">
        <v>587</v>
      </c>
      <c r="D786" t="s">
        <v>1077</v>
      </c>
      <c r="E786" t="s">
        <v>63</v>
      </c>
      <c r="F786">
        <v>0</v>
      </c>
      <c r="G786" t="s">
        <v>1126</v>
      </c>
      <c r="H786" t="s">
        <v>97</v>
      </c>
      <c r="I786">
        <v>1737508117</v>
      </c>
      <c r="J786">
        <v>0</v>
      </c>
      <c r="K786">
        <v>2009</v>
      </c>
    </row>
    <row r="787" spans="2:11" x14ac:dyDescent="0.25">
      <c r="B787" t="s">
        <v>1457</v>
      </c>
      <c r="C787" t="s">
        <v>589</v>
      </c>
      <c r="D787" t="s">
        <v>1098</v>
      </c>
      <c r="E787" t="s">
        <v>35</v>
      </c>
      <c r="F787">
        <v>1</v>
      </c>
      <c r="G787" t="s">
        <v>3286</v>
      </c>
      <c r="H787" t="s">
        <v>15</v>
      </c>
      <c r="I787">
        <v>53289688</v>
      </c>
      <c r="J787">
        <v>27562966</v>
      </c>
      <c r="K787">
        <v>2009</v>
      </c>
    </row>
    <row r="788" spans="2:11" x14ac:dyDescent="0.25">
      <c r="B788" t="s">
        <v>1456</v>
      </c>
      <c r="C788" t="s">
        <v>591</v>
      </c>
      <c r="D788" t="s">
        <v>1098</v>
      </c>
      <c r="E788" t="s">
        <v>21</v>
      </c>
      <c r="F788">
        <v>0</v>
      </c>
      <c r="G788" t="s">
        <v>3286</v>
      </c>
      <c r="H788" t="s">
        <v>432</v>
      </c>
      <c r="I788">
        <v>5838265</v>
      </c>
      <c r="J788">
        <v>204826</v>
      </c>
      <c r="K788">
        <v>2009</v>
      </c>
    </row>
    <row r="789" spans="2:11" x14ac:dyDescent="0.25">
      <c r="B789" t="s">
        <v>1455</v>
      </c>
      <c r="C789" t="s">
        <v>1438</v>
      </c>
      <c r="D789" t="s">
        <v>1080</v>
      </c>
      <c r="E789" t="s">
        <v>35</v>
      </c>
      <c r="F789">
        <v>0</v>
      </c>
      <c r="G789" t="s">
        <v>3286</v>
      </c>
      <c r="H789" t="s">
        <v>61</v>
      </c>
      <c r="I789">
        <v>23065019</v>
      </c>
      <c r="J789">
        <v>3480352</v>
      </c>
      <c r="K789">
        <v>2009</v>
      </c>
    </row>
    <row r="790" spans="2:11" x14ac:dyDescent="0.25">
      <c r="B790" t="s">
        <v>1454</v>
      </c>
      <c r="C790" t="s">
        <v>595</v>
      </c>
      <c r="D790" t="s">
        <v>1078</v>
      </c>
      <c r="E790" t="s">
        <v>35</v>
      </c>
      <c r="F790">
        <v>0</v>
      </c>
      <c r="G790" t="s">
        <v>3286</v>
      </c>
      <c r="H790" t="s">
        <v>11</v>
      </c>
      <c r="I790">
        <v>3979881</v>
      </c>
      <c r="J790">
        <v>0</v>
      </c>
      <c r="K790">
        <v>2009</v>
      </c>
    </row>
    <row r="791" spans="2:11" x14ac:dyDescent="0.25">
      <c r="B791" t="s">
        <v>1453</v>
      </c>
      <c r="C791" t="s">
        <v>597</v>
      </c>
      <c r="D791" t="s">
        <v>1104</v>
      </c>
      <c r="E791" t="s">
        <v>21</v>
      </c>
      <c r="F791">
        <v>0</v>
      </c>
      <c r="G791" t="s">
        <v>3286</v>
      </c>
      <c r="H791" t="s">
        <v>27</v>
      </c>
      <c r="I791">
        <v>5989638</v>
      </c>
      <c r="J791">
        <v>133125</v>
      </c>
      <c r="K791">
        <v>2009</v>
      </c>
    </row>
    <row r="792" spans="2:11" x14ac:dyDescent="0.25">
      <c r="B792" t="s">
        <v>1452</v>
      </c>
      <c r="C792" t="s">
        <v>601</v>
      </c>
      <c r="D792" t="s">
        <v>1093</v>
      </c>
      <c r="E792" t="s">
        <v>35</v>
      </c>
      <c r="F792">
        <v>0</v>
      </c>
      <c r="G792" t="s">
        <v>3286</v>
      </c>
      <c r="H792" t="s">
        <v>27</v>
      </c>
      <c r="I792">
        <v>3646860</v>
      </c>
      <c r="J792">
        <v>0</v>
      </c>
      <c r="K792">
        <v>2009</v>
      </c>
    </row>
    <row r="793" spans="2:11" x14ac:dyDescent="0.25">
      <c r="B793" t="s">
        <v>1451</v>
      </c>
      <c r="C793" t="s">
        <v>603</v>
      </c>
      <c r="D793" t="s">
        <v>1104</v>
      </c>
      <c r="E793" t="s">
        <v>1450</v>
      </c>
      <c r="F793">
        <v>1</v>
      </c>
      <c r="G793" t="s">
        <v>3310</v>
      </c>
      <c r="H793" t="s">
        <v>15</v>
      </c>
      <c r="I793">
        <v>2137675</v>
      </c>
      <c r="J793">
        <v>0</v>
      </c>
      <c r="K793">
        <v>2009</v>
      </c>
    </row>
    <row r="794" spans="2:11" x14ac:dyDescent="0.25">
      <c r="B794" t="s">
        <v>604</v>
      </c>
      <c r="C794" t="s">
        <v>605</v>
      </c>
      <c r="D794" t="s">
        <v>1096</v>
      </c>
      <c r="E794" t="s">
        <v>1448</v>
      </c>
      <c r="F794">
        <v>0</v>
      </c>
      <c r="G794" t="s">
        <v>1126</v>
      </c>
      <c r="H794" t="s">
        <v>15</v>
      </c>
      <c r="I794">
        <v>4954903</v>
      </c>
      <c r="J794">
        <v>464860</v>
      </c>
      <c r="K794">
        <v>2009</v>
      </c>
    </row>
    <row r="795" spans="2:11" x14ac:dyDescent="0.25">
      <c r="B795" t="s">
        <v>1447</v>
      </c>
      <c r="C795" t="s">
        <v>609</v>
      </c>
      <c r="D795" t="s">
        <v>1097</v>
      </c>
      <c r="E795" t="s">
        <v>35</v>
      </c>
      <c r="F795">
        <v>0</v>
      </c>
      <c r="G795" t="s">
        <v>3286</v>
      </c>
      <c r="H795" t="s">
        <v>11</v>
      </c>
      <c r="I795">
        <v>51921402</v>
      </c>
      <c r="J795">
        <v>21019510</v>
      </c>
      <c r="K795">
        <v>2009</v>
      </c>
    </row>
    <row r="796" spans="2:11" x14ac:dyDescent="0.25">
      <c r="B796" t="s">
        <v>1446</v>
      </c>
      <c r="C796" t="s">
        <v>611</v>
      </c>
      <c r="D796" t="s">
        <v>1079</v>
      </c>
      <c r="E796" t="s">
        <v>60</v>
      </c>
      <c r="F796">
        <v>0</v>
      </c>
      <c r="G796" t="s">
        <v>3309</v>
      </c>
      <c r="H796" t="s">
        <v>15</v>
      </c>
      <c r="I796">
        <v>11552012</v>
      </c>
      <c r="J796">
        <v>0</v>
      </c>
      <c r="K796">
        <v>2009</v>
      </c>
    </row>
    <row r="797" spans="2:11" x14ac:dyDescent="0.25">
      <c r="B797" t="s">
        <v>1444</v>
      </c>
      <c r="C797" t="s">
        <v>1429</v>
      </c>
      <c r="D797" t="s">
        <v>1084</v>
      </c>
      <c r="E797" t="s">
        <v>253</v>
      </c>
      <c r="F797">
        <v>0</v>
      </c>
      <c r="G797" t="s">
        <v>3286</v>
      </c>
      <c r="H797" t="s">
        <v>27</v>
      </c>
      <c r="I797">
        <v>473194</v>
      </c>
      <c r="J797">
        <v>0</v>
      </c>
      <c r="K797">
        <v>2009</v>
      </c>
    </row>
    <row r="798" spans="2:11" x14ac:dyDescent="0.25">
      <c r="B798" t="s">
        <v>1443</v>
      </c>
      <c r="C798" t="s">
        <v>1427</v>
      </c>
      <c r="D798" t="s">
        <v>1084</v>
      </c>
      <c r="E798" t="s">
        <v>253</v>
      </c>
      <c r="F798">
        <v>0</v>
      </c>
      <c r="G798" t="s">
        <v>3286</v>
      </c>
      <c r="H798" t="s">
        <v>15</v>
      </c>
      <c r="I798">
        <v>4187479</v>
      </c>
      <c r="J798">
        <v>196283</v>
      </c>
      <c r="K798">
        <v>2009</v>
      </c>
    </row>
    <row r="799" spans="2:11" x14ac:dyDescent="0.25">
      <c r="B799" t="s">
        <v>1442</v>
      </c>
      <c r="C799" t="s">
        <v>1425</v>
      </c>
      <c r="D799" t="s">
        <v>1083</v>
      </c>
      <c r="E799" t="s">
        <v>35</v>
      </c>
      <c r="F799">
        <v>2</v>
      </c>
      <c r="G799" t="s">
        <v>3286</v>
      </c>
      <c r="H799" t="s">
        <v>15</v>
      </c>
      <c r="I799">
        <v>2810132</v>
      </c>
      <c r="J799">
        <v>0</v>
      </c>
      <c r="K799">
        <v>2009</v>
      </c>
    </row>
    <row r="800" spans="2:11" x14ac:dyDescent="0.25">
      <c r="B800" t="s">
        <v>1441</v>
      </c>
      <c r="C800" t="s">
        <v>615</v>
      </c>
      <c r="D800" t="s">
        <v>1097</v>
      </c>
      <c r="E800" t="s">
        <v>21</v>
      </c>
      <c r="F800">
        <v>0</v>
      </c>
      <c r="G800" t="s">
        <v>3286</v>
      </c>
      <c r="H800" t="s">
        <v>11</v>
      </c>
      <c r="I800">
        <v>14518988</v>
      </c>
      <c r="J800">
        <v>3078847</v>
      </c>
      <c r="K800">
        <v>2009</v>
      </c>
    </row>
    <row r="801" spans="2:11" x14ac:dyDescent="0.25">
      <c r="B801" t="s">
        <v>1440</v>
      </c>
      <c r="C801" t="s">
        <v>617</v>
      </c>
      <c r="D801" t="s">
        <v>1095</v>
      </c>
      <c r="E801" t="s">
        <v>96</v>
      </c>
      <c r="F801">
        <v>0</v>
      </c>
      <c r="G801" t="s">
        <v>1126</v>
      </c>
      <c r="H801" t="s">
        <v>61</v>
      </c>
      <c r="I801">
        <v>6182372</v>
      </c>
      <c r="J801">
        <v>0</v>
      </c>
      <c r="K801">
        <v>2009</v>
      </c>
    </row>
    <row r="802" spans="2:11" x14ac:dyDescent="0.25">
      <c r="B802" t="s">
        <v>1439</v>
      </c>
      <c r="C802" t="s">
        <v>1421</v>
      </c>
      <c r="D802" t="s">
        <v>1100</v>
      </c>
      <c r="E802" t="s">
        <v>35</v>
      </c>
      <c r="F802">
        <v>0</v>
      </c>
      <c r="G802" t="s">
        <v>3286</v>
      </c>
      <c r="H802" t="s">
        <v>44</v>
      </c>
      <c r="I802">
        <v>42704354</v>
      </c>
      <c r="J802">
        <v>1643424</v>
      </c>
      <c r="K802">
        <v>2009</v>
      </c>
    </row>
    <row r="803" spans="2:11" x14ac:dyDescent="0.25">
      <c r="B803" t="s">
        <v>1437</v>
      </c>
      <c r="C803" t="s">
        <v>619</v>
      </c>
      <c r="D803" t="s">
        <v>1081</v>
      </c>
      <c r="E803" t="s">
        <v>35</v>
      </c>
      <c r="F803">
        <v>0</v>
      </c>
      <c r="G803" t="s">
        <v>3286</v>
      </c>
      <c r="H803" t="s">
        <v>27</v>
      </c>
      <c r="I803">
        <v>180131144</v>
      </c>
      <c r="J803">
        <v>0</v>
      </c>
      <c r="K803">
        <v>2009</v>
      </c>
    </row>
    <row r="804" spans="2:11" x14ac:dyDescent="0.25">
      <c r="B804" t="s">
        <v>1436</v>
      </c>
      <c r="C804" t="s">
        <v>621</v>
      </c>
      <c r="D804" t="s">
        <v>1083</v>
      </c>
      <c r="E804" t="s">
        <v>1435</v>
      </c>
      <c r="F804">
        <v>0</v>
      </c>
      <c r="G804" t="s">
        <v>3310</v>
      </c>
      <c r="H804" t="s">
        <v>27</v>
      </c>
      <c r="I804">
        <v>9651729</v>
      </c>
      <c r="J804">
        <v>0</v>
      </c>
      <c r="K804">
        <v>2009</v>
      </c>
    </row>
    <row r="805" spans="2:11" x14ac:dyDescent="0.25">
      <c r="B805" t="s">
        <v>1434</v>
      </c>
      <c r="C805" t="s">
        <v>1417</v>
      </c>
      <c r="D805" t="s">
        <v>1083</v>
      </c>
      <c r="E805" t="s">
        <v>35</v>
      </c>
      <c r="F805">
        <v>0</v>
      </c>
      <c r="G805" t="s">
        <v>3286</v>
      </c>
      <c r="H805" t="s">
        <v>15</v>
      </c>
      <c r="I805">
        <v>1409694</v>
      </c>
      <c r="J805">
        <v>1055000</v>
      </c>
      <c r="K805">
        <v>2009</v>
      </c>
    </row>
    <row r="806" spans="2:11" x14ac:dyDescent="0.25">
      <c r="B806" t="s">
        <v>1433</v>
      </c>
      <c r="C806" t="s">
        <v>625</v>
      </c>
      <c r="D806" t="s">
        <v>1092</v>
      </c>
      <c r="E806" t="s">
        <v>305</v>
      </c>
      <c r="F806">
        <v>3</v>
      </c>
      <c r="G806" t="s">
        <v>1126</v>
      </c>
      <c r="H806" t="s">
        <v>97</v>
      </c>
      <c r="I806">
        <v>16974157</v>
      </c>
      <c r="J806">
        <v>500000</v>
      </c>
      <c r="K806">
        <v>2009</v>
      </c>
    </row>
    <row r="807" spans="2:11" x14ac:dyDescent="0.25">
      <c r="B807" t="s">
        <v>1432</v>
      </c>
      <c r="C807" t="s">
        <v>1415</v>
      </c>
      <c r="D807" t="s">
        <v>1084</v>
      </c>
      <c r="E807" t="s">
        <v>253</v>
      </c>
      <c r="F807">
        <v>5</v>
      </c>
      <c r="G807" t="s">
        <v>3286</v>
      </c>
      <c r="H807" t="s">
        <v>15</v>
      </c>
      <c r="I807">
        <v>9614227</v>
      </c>
      <c r="J807">
        <v>0</v>
      </c>
      <c r="K807">
        <v>2009</v>
      </c>
    </row>
    <row r="808" spans="2:11" x14ac:dyDescent="0.25">
      <c r="B808" t="s">
        <v>1431</v>
      </c>
      <c r="C808" t="s">
        <v>627</v>
      </c>
      <c r="D808" t="s">
        <v>1077</v>
      </c>
      <c r="E808" t="s">
        <v>35</v>
      </c>
      <c r="F808">
        <v>0</v>
      </c>
      <c r="G808" t="s">
        <v>3286</v>
      </c>
      <c r="H808" t="s">
        <v>15</v>
      </c>
      <c r="I808">
        <v>53719195</v>
      </c>
      <c r="J808">
        <v>3034000</v>
      </c>
      <c r="K808">
        <v>2009</v>
      </c>
    </row>
    <row r="809" spans="2:11" x14ac:dyDescent="0.25">
      <c r="B809" t="s">
        <v>628</v>
      </c>
      <c r="C809" t="s">
        <v>629</v>
      </c>
      <c r="D809" t="s">
        <v>1088</v>
      </c>
      <c r="E809" t="s">
        <v>35</v>
      </c>
      <c r="F809">
        <v>0</v>
      </c>
      <c r="G809" t="s">
        <v>3286</v>
      </c>
      <c r="H809" t="s">
        <v>27</v>
      </c>
      <c r="I809">
        <v>1310730000</v>
      </c>
      <c r="J809">
        <v>0</v>
      </c>
      <c r="K809">
        <v>2009</v>
      </c>
    </row>
    <row r="810" spans="2:11" x14ac:dyDescent="0.25">
      <c r="B810" t="s">
        <v>1430</v>
      </c>
      <c r="C810" t="s">
        <v>1412</v>
      </c>
      <c r="D810" t="s">
        <v>1078</v>
      </c>
      <c r="E810" t="s">
        <v>35</v>
      </c>
      <c r="F810">
        <v>0</v>
      </c>
      <c r="G810" t="s">
        <v>3286</v>
      </c>
      <c r="H810" t="s">
        <v>15</v>
      </c>
      <c r="I810">
        <v>39975893</v>
      </c>
      <c r="J810">
        <v>100000</v>
      </c>
      <c r="K810">
        <v>2009</v>
      </c>
    </row>
    <row r="811" spans="2:11" x14ac:dyDescent="0.25">
      <c r="B811" t="s">
        <v>1428</v>
      </c>
      <c r="C811" t="s">
        <v>633</v>
      </c>
      <c r="D811" t="s">
        <v>1091</v>
      </c>
      <c r="E811" t="s">
        <v>60</v>
      </c>
      <c r="F811">
        <v>0</v>
      </c>
      <c r="G811" t="s">
        <v>3309</v>
      </c>
      <c r="H811" t="s">
        <v>15</v>
      </c>
      <c r="I811">
        <v>6065000</v>
      </c>
      <c r="J811">
        <v>0</v>
      </c>
      <c r="K811">
        <v>2009</v>
      </c>
    </row>
    <row r="812" spans="2:11" x14ac:dyDescent="0.25">
      <c r="B812" t="s">
        <v>1426</v>
      </c>
      <c r="C812" t="s">
        <v>635</v>
      </c>
      <c r="D812" t="s">
        <v>1096</v>
      </c>
      <c r="E812" t="s">
        <v>35</v>
      </c>
      <c r="F812">
        <v>1</v>
      </c>
      <c r="G812" t="s">
        <v>3286</v>
      </c>
      <c r="H812" t="s">
        <v>15</v>
      </c>
      <c r="I812">
        <v>53976290</v>
      </c>
      <c r="J812">
        <v>0</v>
      </c>
      <c r="K812">
        <v>2009</v>
      </c>
    </row>
    <row r="813" spans="2:11" x14ac:dyDescent="0.25">
      <c r="B813" t="s">
        <v>1424</v>
      </c>
      <c r="C813" t="s">
        <v>637</v>
      </c>
      <c r="D813" t="s">
        <v>637</v>
      </c>
      <c r="E813" t="s">
        <v>35</v>
      </c>
      <c r="F813">
        <v>0</v>
      </c>
      <c r="G813" t="s">
        <v>3286</v>
      </c>
      <c r="H813" t="s">
        <v>11</v>
      </c>
      <c r="I813">
        <v>20977767</v>
      </c>
      <c r="J813">
        <v>0</v>
      </c>
      <c r="K813">
        <v>2009</v>
      </c>
    </row>
    <row r="814" spans="2:11" x14ac:dyDescent="0.25">
      <c r="B814" t="s">
        <v>1423</v>
      </c>
      <c r="C814" t="s">
        <v>639</v>
      </c>
      <c r="D814" t="s">
        <v>1078</v>
      </c>
      <c r="E814" t="s">
        <v>30</v>
      </c>
      <c r="F814">
        <v>0</v>
      </c>
      <c r="G814" t="s">
        <v>3286</v>
      </c>
      <c r="H814" t="s">
        <v>44</v>
      </c>
      <c r="I814">
        <v>8003036</v>
      </c>
      <c r="J814">
        <v>638922</v>
      </c>
      <c r="K814">
        <v>2009</v>
      </c>
    </row>
    <row r="815" spans="2:11" x14ac:dyDescent="0.25">
      <c r="B815" t="s">
        <v>1422</v>
      </c>
      <c r="C815" t="s">
        <v>641</v>
      </c>
      <c r="D815" t="s">
        <v>1079</v>
      </c>
      <c r="E815" t="s">
        <v>35</v>
      </c>
      <c r="F815">
        <v>1</v>
      </c>
      <c r="G815" t="s">
        <v>3286</v>
      </c>
      <c r="H815" t="s">
        <v>61</v>
      </c>
      <c r="I815">
        <v>30485766</v>
      </c>
      <c r="J815">
        <v>0</v>
      </c>
      <c r="K815">
        <v>2009</v>
      </c>
    </row>
    <row r="816" spans="2:11" x14ac:dyDescent="0.25">
      <c r="B816" t="s">
        <v>1420</v>
      </c>
      <c r="C816" t="s">
        <v>643</v>
      </c>
      <c r="D816" t="s">
        <v>1104</v>
      </c>
      <c r="E816" t="s">
        <v>21</v>
      </c>
      <c r="F816">
        <v>0</v>
      </c>
      <c r="G816" t="s">
        <v>3286</v>
      </c>
      <c r="H816" t="s">
        <v>15</v>
      </c>
      <c r="I816">
        <v>3093207</v>
      </c>
      <c r="J816">
        <v>236750</v>
      </c>
      <c r="K816">
        <v>2009</v>
      </c>
    </row>
    <row r="817" spans="2:11" x14ac:dyDescent="0.25">
      <c r="B817" t="s">
        <v>1419</v>
      </c>
      <c r="C817" t="s">
        <v>645</v>
      </c>
      <c r="D817" t="s">
        <v>1078</v>
      </c>
      <c r="E817" t="s">
        <v>21</v>
      </c>
      <c r="F817">
        <v>0</v>
      </c>
      <c r="G817" t="s">
        <v>3286</v>
      </c>
      <c r="H817" t="s">
        <v>15</v>
      </c>
      <c r="I817">
        <v>21700160</v>
      </c>
      <c r="J817">
        <v>0</v>
      </c>
      <c r="K817">
        <v>2009</v>
      </c>
    </row>
    <row r="818" spans="2:11" x14ac:dyDescent="0.25">
      <c r="B818" t="s">
        <v>1418</v>
      </c>
      <c r="C818" t="s">
        <v>647</v>
      </c>
      <c r="D818" t="s">
        <v>1089</v>
      </c>
      <c r="E818" t="s">
        <v>35</v>
      </c>
      <c r="F818">
        <v>0</v>
      </c>
      <c r="G818" t="s">
        <v>3286</v>
      </c>
      <c r="H818" t="s">
        <v>11</v>
      </c>
      <c r="I818">
        <v>29941543</v>
      </c>
      <c r="J818">
        <v>0</v>
      </c>
      <c r="K818">
        <v>2009</v>
      </c>
    </row>
    <row r="819" spans="2:11" x14ac:dyDescent="0.25">
      <c r="B819" t="s">
        <v>917</v>
      </c>
      <c r="C819" t="s">
        <v>649</v>
      </c>
      <c r="D819" t="s">
        <v>1078</v>
      </c>
      <c r="E819" t="s">
        <v>18</v>
      </c>
      <c r="F819">
        <v>0</v>
      </c>
      <c r="G819" t="s">
        <v>1126</v>
      </c>
      <c r="H819" t="s">
        <v>15</v>
      </c>
      <c r="I819">
        <v>5336133</v>
      </c>
      <c r="J819">
        <v>0</v>
      </c>
      <c r="K819">
        <v>2009</v>
      </c>
    </row>
    <row r="820" spans="2:11" x14ac:dyDescent="0.25">
      <c r="B820" t="s">
        <v>1416</v>
      </c>
      <c r="C820" t="s">
        <v>651</v>
      </c>
      <c r="D820" t="s">
        <v>1077</v>
      </c>
      <c r="E820" t="s">
        <v>63</v>
      </c>
      <c r="F820">
        <v>0</v>
      </c>
      <c r="G820" t="s">
        <v>1126</v>
      </c>
      <c r="H820" t="s">
        <v>97</v>
      </c>
      <c r="I820">
        <v>8616000</v>
      </c>
      <c r="J820">
        <v>3787000</v>
      </c>
      <c r="K820">
        <v>2009</v>
      </c>
    </row>
    <row r="821" spans="2:11" x14ac:dyDescent="0.25">
      <c r="B821" t="s">
        <v>149</v>
      </c>
      <c r="C821" t="s">
        <v>1401</v>
      </c>
      <c r="D821" t="s">
        <v>1079</v>
      </c>
      <c r="E821" t="s">
        <v>24</v>
      </c>
      <c r="F821">
        <v>0</v>
      </c>
      <c r="G821" t="s">
        <v>3286</v>
      </c>
      <c r="H821" t="s">
        <v>61</v>
      </c>
      <c r="I821">
        <v>87238434</v>
      </c>
      <c r="J821">
        <v>0</v>
      </c>
      <c r="K821">
        <v>2009</v>
      </c>
    </row>
    <row r="822" spans="2:11" x14ac:dyDescent="0.25">
      <c r="B822" t="s">
        <v>1414</v>
      </c>
      <c r="C822" t="s">
        <v>652</v>
      </c>
      <c r="D822" t="s">
        <v>1093</v>
      </c>
      <c r="E822" t="s">
        <v>75</v>
      </c>
      <c r="F822">
        <v>1</v>
      </c>
      <c r="G822" t="s">
        <v>3310</v>
      </c>
      <c r="H822" t="s">
        <v>11</v>
      </c>
      <c r="I822">
        <v>14107050</v>
      </c>
      <c r="J822">
        <v>0</v>
      </c>
      <c r="K822">
        <v>2009</v>
      </c>
    </row>
    <row r="823" spans="2:11" x14ac:dyDescent="0.25">
      <c r="B823" t="s">
        <v>1413</v>
      </c>
      <c r="C823" t="s">
        <v>654</v>
      </c>
      <c r="D823" t="s">
        <v>1093</v>
      </c>
      <c r="E823" t="s">
        <v>21</v>
      </c>
      <c r="F823">
        <v>0</v>
      </c>
      <c r="G823" t="s">
        <v>3286</v>
      </c>
      <c r="H823" t="s">
        <v>15</v>
      </c>
      <c r="I823">
        <v>25012430</v>
      </c>
      <c r="J823">
        <v>264033</v>
      </c>
      <c r="K823">
        <v>2009</v>
      </c>
    </row>
    <row r="824" spans="2:11" x14ac:dyDescent="0.25">
      <c r="B824" t="s">
        <v>1411</v>
      </c>
      <c r="C824" t="s">
        <v>1112</v>
      </c>
      <c r="D824" t="s">
        <v>1092</v>
      </c>
      <c r="E824" t="s">
        <v>305</v>
      </c>
      <c r="F824">
        <v>0</v>
      </c>
      <c r="G824" t="s">
        <v>1126</v>
      </c>
      <c r="H824" t="s">
        <v>15</v>
      </c>
      <c r="I824">
        <v>193978895</v>
      </c>
      <c r="J824">
        <v>0</v>
      </c>
      <c r="K824">
        <v>2009</v>
      </c>
    </row>
    <row r="825" spans="2:11" x14ac:dyDescent="0.25">
      <c r="B825" t="s">
        <v>1410</v>
      </c>
      <c r="C825" t="s">
        <v>1396</v>
      </c>
      <c r="D825" t="s">
        <v>1077</v>
      </c>
      <c r="E825" t="s">
        <v>35</v>
      </c>
      <c r="F825">
        <v>0</v>
      </c>
      <c r="G825" t="s">
        <v>3286</v>
      </c>
      <c r="H825" t="s">
        <v>15</v>
      </c>
      <c r="I825">
        <v>17195194</v>
      </c>
      <c r="J825">
        <v>14122000</v>
      </c>
      <c r="K825">
        <v>2009</v>
      </c>
    </row>
    <row r="826" spans="2:11" x14ac:dyDescent="0.25">
      <c r="B826" t="s">
        <v>1409</v>
      </c>
      <c r="C826" t="s">
        <v>664</v>
      </c>
      <c r="D826" t="s">
        <v>1078</v>
      </c>
      <c r="E826" t="s">
        <v>86</v>
      </c>
      <c r="F826">
        <v>2</v>
      </c>
      <c r="G826" t="s">
        <v>1126</v>
      </c>
      <c r="H826" t="s">
        <v>61</v>
      </c>
      <c r="I826">
        <v>10145601</v>
      </c>
      <c r="J826">
        <v>450000</v>
      </c>
      <c r="K826">
        <v>2009</v>
      </c>
    </row>
    <row r="827" spans="2:11" x14ac:dyDescent="0.25">
      <c r="B827" t="s">
        <v>1408</v>
      </c>
      <c r="C827" t="s">
        <v>667</v>
      </c>
      <c r="D827" t="s">
        <v>1100</v>
      </c>
      <c r="E827" t="s">
        <v>21</v>
      </c>
      <c r="F827">
        <v>0</v>
      </c>
      <c r="G827" t="s">
        <v>3286</v>
      </c>
      <c r="H827" t="s">
        <v>11</v>
      </c>
      <c r="I827">
        <v>6805000</v>
      </c>
      <c r="J827">
        <v>1300000</v>
      </c>
      <c r="K827">
        <v>2009</v>
      </c>
    </row>
    <row r="828" spans="2:11" x14ac:dyDescent="0.25">
      <c r="B828" t="s">
        <v>1407</v>
      </c>
      <c r="C828" t="s">
        <v>1391</v>
      </c>
      <c r="D828" t="s">
        <v>1077</v>
      </c>
      <c r="E828" t="s">
        <v>10</v>
      </c>
      <c r="F828">
        <v>2</v>
      </c>
      <c r="G828" t="s">
        <v>1126</v>
      </c>
      <c r="H828" t="s">
        <v>15</v>
      </c>
      <c r="I828">
        <v>22669420</v>
      </c>
      <c r="J828">
        <v>0</v>
      </c>
      <c r="K828">
        <v>2009</v>
      </c>
    </row>
    <row r="829" spans="2:11" x14ac:dyDescent="0.25">
      <c r="B829" t="s">
        <v>1406</v>
      </c>
      <c r="C829" t="s">
        <v>1389</v>
      </c>
      <c r="D829" t="s">
        <v>1080</v>
      </c>
      <c r="E829" t="s">
        <v>21</v>
      </c>
      <c r="F829">
        <v>0</v>
      </c>
      <c r="G829" t="s">
        <v>3286</v>
      </c>
      <c r="H829" t="s">
        <v>61</v>
      </c>
      <c r="I829">
        <v>3343068</v>
      </c>
      <c r="J829">
        <v>263528</v>
      </c>
      <c r="K829">
        <v>2009</v>
      </c>
    </row>
    <row r="830" spans="2:11" x14ac:dyDescent="0.25">
      <c r="B830" t="s">
        <v>670</v>
      </c>
      <c r="C830" t="s">
        <v>671</v>
      </c>
      <c r="D830" t="s">
        <v>1078</v>
      </c>
      <c r="E830" t="s">
        <v>18</v>
      </c>
      <c r="F830">
        <v>0</v>
      </c>
      <c r="G830" t="s">
        <v>1126</v>
      </c>
      <c r="H830" t="s">
        <v>27</v>
      </c>
      <c r="I830">
        <v>22399320</v>
      </c>
      <c r="J830">
        <v>243842</v>
      </c>
      <c r="K830">
        <v>2009</v>
      </c>
    </row>
    <row r="831" spans="2:11" x14ac:dyDescent="0.25">
      <c r="B831" t="s">
        <v>1405</v>
      </c>
      <c r="C831" t="s">
        <v>1386</v>
      </c>
      <c r="D831" t="s">
        <v>1083</v>
      </c>
      <c r="E831" t="s">
        <v>1305</v>
      </c>
      <c r="F831">
        <v>0</v>
      </c>
      <c r="G831" t="s">
        <v>3310</v>
      </c>
      <c r="H831" t="s">
        <v>27</v>
      </c>
      <c r="I831">
        <v>3887709</v>
      </c>
      <c r="J831">
        <v>0</v>
      </c>
      <c r="K831">
        <v>2009</v>
      </c>
    </row>
    <row r="832" spans="2:11" x14ac:dyDescent="0.25">
      <c r="B832" t="s">
        <v>1404</v>
      </c>
      <c r="C832" t="s">
        <v>1384</v>
      </c>
      <c r="D832" t="s">
        <v>1084</v>
      </c>
      <c r="E832" t="s">
        <v>35</v>
      </c>
      <c r="F832">
        <v>0</v>
      </c>
      <c r="G832" t="s">
        <v>3286</v>
      </c>
      <c r="H832" t="s">
        <v>44</v>
      </c>
      <c r="I832">
        <v>8782797</v>
      </c>
      <c r="J832">
        <v>0</v>
      </c>
      <c r="K832">
        <v>2009</v>
      </c>
    </row>
    <row r="833" spans="2:11" x14ac:dyDescent="0.25">
      <c r="B833" t="s">
        <v>1403</v>
      </c>
      <c r="C833" t="s">
        <v>1383</v>
      </c>
      <c r="D833" t="s">
        <v>1084</v>
      </c>
      <c r="E833" t="s">
        <v>35</v>
      </c>
      <c r="F833">
        <v>0</v>
      </c>
      <c r="G833" t="s">
        <v>3286</v>
      </c>
      <c r="H833" t="s">
        <v>11</v>
      </c>
      <c r="I833">
        <v>1847359</v>
      </c>
      <c r="J833">
        <v>234488</v>
      </c>
      <c r="K833">
        <v>2009</v>
      </c>
    </row>
    <row r="834" spans="2:11" x14ac:dyDescent="0.25">
      <c r="B834" t="s">
        <v>1402</v>
      </c>
      <c r="C834" t="s">
        <v>1381</v>
      </c>
      <c r="D834" t="s">
        <v>1077</v>
      </c>
      <c r="E834" t="s">
        <v>35</v>
      </c>
      <c r="F834">
        <v>1</v>
      </c>
      <c r="G834" t="s">
        <v>3286</v>
      </c>
      <c r="H834" t="s">
        <v>11</v>
      </c>
      <c r="I834">
        <v>10112521</v>
      </c>
      <c r="J834">
        <v>116848</v>
      </c>
      <c r="K834">
        <v>2009</v>
      </c>
    </row>
    <row r="835" spans="2:11" x14ac:dyDescent="0.25">
      <c r="B835" t="s">
        <v>1400</v>
      </c>
      <c r="C835" t="s">
        <v>677</v>
      </c>
      <c r="D835" t="s">
        <v>1109</v>
      </c>
      <c r="E835" t="s">
        <v>35</v>
      </c>
      <c r="F835">
        <v>0</v>
      </c>
      <c r="G835" t="s">
        <v>3286</v>
      </c>
      <c r="H835" t="s">
        <v>27</v>
      </c>
      <c r="I835">
        <v>225228748</v>
      </c>
      <c r="J835">
        <v>628864</v>
      </c>
      <c r="K835">
        <v>2009</v>
      </c>
    </row>
    <row r="836" spans="2:11" x14ac:dyDescent="0.25">
      <c r="B836" t="s">
        <v>1399</v>
      </c>
      <c r="C836" t="s">
        <v>679</v>
      </c>
      <c r="D836" t="s">
        <v>1098</v>
      </c>
      <c r="E836" t="s">
        <v>35</v>
      </c>
      <c r="F836">
        <v>0</v>
      </c>
      <c r="G836" t="s">
        <v>3286</v>
      </c>
      <c r="H836" t="s">
        <v>171</v>
      </c>
      <c r="I836">
        <v>3621178</v>
      </c>
      <c r="J836">
        <v>350000</v>
      </c>
      <c r="K836">
        <v>2009</v>
      </c>
    </row>
    <row r="837" spans="2:11" x14ac:dyDescent="0.25">
      <c r="B837" t="s">
        <v>1398</v>
      </c>
      <c r="C837" t="s">
        <v>1378</v>
      </c>
      <c r="D837" t="s">
        <v>1098</v>
      </c>
      <c r="E837" t="s">
        <v>35</v>
      </c>
      <c r="F837">
        <v>0</v>
      </c>
      <c r="G837" t="s">
        <v>3286</v>
      </c>
      <c r="H837" t="s">
        <v>27</v>
      </c>
      <c r="I837">
        <v>1126966</v>
      </c>
      <c r="J837">
        <v>0</v>
      </c>
      <c r="K837">
        <v>2009</v>
      </c>
    </row>
    <row r="838" spans="2:11" x14ac:dyDescent="0.25">
      <c r="B838" t="s">
        <v>1397</v>
      </c>
      <c r="C838" t="s">
        <v>685</v>
      </c>
      <c r="D838" t="s">
        <v>1097</v>
      </c>
      <c r="E838" t="s">
        <v>256</v>
      </c>
      <c r="F838">
        <v>15</v>
      </c>
      <c r="G838" t="s">
        <v>3310</v>
      </c>
      <c r="H838" t="s">
        <v>97</v>
      </c>
      <c r="I838">
        <v>54168804</v>
      </c>
      <c r="J838">
        <v>4125000</v>
      </c>
      <c r="K838">
        <v>2009</v>
      </c>
    </row>
    <row r="839" spans="2:11" x14ac:dyDescent="0.25">
      <c r="B839" t="s">
        <v>1395</v>
      </c>
      <c r="C839" t="s">
        <v>687</v>
      </c>
      <c r="D839" t="s">
        <v>1096</v>
      </c>
      <c r="E839" t="s">
        <v>21</v>
      </c>
      <c r="F839">
        <v>0</v>
      </c>
      <c r="G839" t="s">
        <v>3286</v>
      </c>
      <c r="H839" t="s">
        <v>15</v>
      </c>
      <c r="I839">
        <v>7579967</v>
      </c>
      <c r="J839">
        <v>0</v>
      </c>
      <c r="K839">
        <v>2009</v>
      </c>
    </row>
    <row r="840" spans="2:11" x14ac:dyDescent="0.25">
      <c r="B840" t="s">
        <v>1394</v>
      </c>
      <c r="C840" t="s">
        <v>692</v>
      </c>
      <c r="D840" t="s">
        <v>1078</v>
      </c>
      <c r="E840" t="s">
        <v>113</v>
      </c>
      <c r="F840">
        <v>1</v>
      </c>
      <c r="G840" t="s">
        <v>1126</v>
      </c>
      <c r="H840" t="s">
        <v>27</v>
      </c>
      <c r="I840">
        <v>30204219</v>
      </c>
      <c r="J840">
        <v>288327</v>
      </c>
      <c r="K840">
        <v>2009</v>
      </c>
    </row>
    <row r="841" spans="2:11" x14ac:dyDescent="0.25">
      <c r="B841" t="s">
        <v>1393</v>
      </c>
      <c r="C841" t="s">
        <v>694</v>
      </c>
      <c r="D841" t="s">
        <v>1084</v>
      </c>
      <c r="E841" t="s">
        <v>253</v>
      </c>
      <c r="F841">
        <v>0</v>
      </c>
      <c r="G841" t="s">
        <v>3286</v>
      </c>
      <c r="H841" t="s">
        <v>27</v>
      </c>
      <c r="I841">
        <v>2585000</v>
      </c>
      <c r="J841">
        <v>0</v>
      </c>
      <c r="K841">
        <v>2009</v>
      </c>
    </row>
    <row r="842" spans="2:11" x14ac:dyDescent="0.25">
      <c r="B842" t="s">
        <v>1392</v>
      </c>
      <c r="C842" t="s">
        <v>1372</v>
      </c>
      <c r="D842" t="s">
        <v>1079</v>
      </c>
      <c r="E842" t="s">
        <v>53</v>
      </c>
      <c r="F842">
        <v>7</v>
      </c>
      <c r="G842" t="s">
        <v>1126</v>
      </c>
      <c r="H842" t="s">
        <v>81</v>
      </c>
      <c r="I842">
        <v>67831434</v>
      </c>
      <c r="J842">
        <v>0</v>
      </c>
      <c r="K842">
        <v>2009</v>
      </c>
    </row>
    <row r="843" spans="2:11" x14ac:dyDescent="0.25">
      <c r="B843" t="s">
        <v>1390</v>
      </c>
      <c r="C843" t="s">
        <v>1370</v>
      </c>
      <c r="D843" t="s">
        <v>1083</v>
      </c>
      <c r="E843" t="s">
        <v>35</v>
      </c>
      <c r="F843">
        <v>4</v>
      </c>
      <c r="G843" t="s">
        <v>3286</v>
      </c>
      <c r="H843" t="s">
        <v>11</v>
      </c>
      <c r="I843">
        <v>1652747</v>
      </c>
      <c r="J843">
        <v>77210</v>
      </c>
      <c r="K843">
        <v>2009</v>
      </c>
    </row>
    <row r="844" spans="2:11" x14ac:dyDescent="0.25">
      <c r="B844" t="s">
        <v>1388</v>
      </c>
      <c r="C844" t="s">
        <v>1368</v>
      </c>
      <c r="D844" t="s">
        <v>1092</v>
      </c>
      <c r="E844" t="s">
        <v>1163</v>
      </c>
      <c r="F844">
        <v>1</v>
      </c>
      <c r="G844" t="s">
        <v>3310</v>
      </c>
      <c r="H844" t="s">
        <v>97</v>
      </c>
      <c r="I844">
        <v>8635089</v>
      </c>
      <c r="J844">
        <v>2000000</v>
      </c>
      <c r="K844">
        <v>2009</v>
      </c>
    </row>
    <row r="845" spans="2:11" x14ac:dyDescent="0.25">
      <c r="B845" t="s">
        <v>1387</v>
      </c>
      <c r="C845" t="s">
        <v>700</v>
      </c>
      <c r="D845" t="s">
        <v>1095</v>
      </c>
      <c r="E845" t="s">
        <v>96</v>
      </c>
      <c r="F845">
        <v>0</v>
      </c>
      <c r="G845" t="s">
        <v>1126</v>
      </c>
      <c r="H845" t="s">
        <v>15</v>
      </c>
      <c r="I845">
        <v>173000</v>
      </c>
      <c r="J845">
        <v>38986</v>
      </c>
      <c r="K845">
        <v>2009</v>
      </c>
    </row>
    <row r="846" spans="2:11" x14ac:dyDescent="0.25">
      <c r="B846" t="s">
        <v>1385</v>
      </c>
      <c r="C846" t="s">
        <v>702</v>
      </c>
      <c r="D846" t="s">
        <v>1077</v>
      </c>
      <c r="E846" t="s">
        <v>10</v>
      </c>
      <c r="F846">
        <v>0</v>
      </c>
      <c r="G846" t="s">
        <v>1126</v>
      </c>
      <c r="H846" t="s">
        <v>61</v>
      </c>
      <c r="I846">
        <v>271066905</v>
      </c>
      <c r="J846">
        <v>0</v>
      </c>
      <c r="K846">
        <v>2009</v>
      </c>
    </row>
    <row r="847" spans="2:11" x14ac:dyDescent="0.25">
      <c r="B847" t="s">
        <v>707</v>
      </c>
      <c r="C847" t="s">
        <v>1365</v>
      </c>
      <c r="D847" t="s">
        <v>1084</v>
      </c>
      <c r="E847" t="s">
        <v>14</v>
      </c>
      <c r="F847">
        <v>0</v>
      </c>
      <c r="G847" t="s">
        <v>3286</v>
      </c>
      <c r="H847" t="s">
        <v>15</v>
      </c>
      <c r="I847">
        <v>2230746</v>
      </c>
      <c r="J847">
        <v>362156</v>
      </c>
      <c r="K847">
        <v>2009</v>
      </c>
    </row>
    <row r="848" spans="2:11" x14ac:dyDescent="0.25">
      <c r="B848" t="s">
        <v>1382</v>
      </c>
      <c r="C848" t="s">
        <v>704</v>
      </c>
      <c r="D848" t="s">
        <v>1078</v>
      </c>
      <c r="E848" t="s">
        <v>21</v>
      </c>
      <c r="F848">
        <v>0</v>
      </c>
      <c r="G848" t="s">
        <v>3286</v>
      </c>
      <c r="H848" t="s">
        <v>27</v>
      </c>
      <c r="I848">
        <v>2121825</v>
      </c>
      <c r="J848">
        <v>315620</v>
      </c>
      <c r="K848">
        <v>2009</v>
      </c>
    </row>
    <row r="849" spans="2:11" x14ac:dyDescent="0.25">
      <c r="B849" t="s">
        <v>1380</v>
      </c>
      <c r="C849" t="s">
        <v>712</v>
      </c>
      <c r="D849" t="s">
        <v>1078</v>
      </c>
      <c r="E849" t="s">
        <v>18</v>
      </c>
      <c r="F849">
        <v>10</v>
      </c>
      <c r="G849" t="s">
        <v>1126</v>
      </c>
      <c r="H849" t="s">
        <v>97</v>
      </c>
      <c r="I849">
        <v>22978000</v>
      </c>
      <c r="J849">
        <v>11695272</v>
      </c>
      <c r="K849">
        <v>2009</v>
      </c>
    </row>
    <row r="850" spans="2:11" x14ac:dyDescent="0.25">
      <c r="B850" t="s">
        <v>713</v>
      </c>
      <c r="C850" t="s">
        <v>714</v>
      </c>
      <c r="D850" t="s">
        <v>1078</v>
      </c>
      <c r="E850" t="s">
        <v>30</v>
      </c>
      <c r="F850">
        <v>0</v>
      </c>
      <c r="G850" t="s">
        <v>3286</v>
      </c>
      <c r="H850" t="s">
        <v>27</v>
      </c>
      <c r="I850">
        <v>6221049</v>
      </c>
      <c r="J850">
        <v>665426</v>
      </c>
      <c r="K850">
        <v>2009</v>
      </c>
    </row>
    <row r="851" spans="2:11" x14ac:dyDescent="0.25">
      <c r="B851" t="s">
        <v>1379</v>
      </c>
      <c r="C851" t="s">
        <v>716</v>
      </c>
      <c r="D851" t="s">
        <v>716</v>
      </c>
      <c r="E851" t="s">
        <v>35</v>
      </c>
      <c r="F851">
        <v>0</v>
      </c>
      <c r="G851" t="s">
        <v>3286</v>
      </c>
      <c r="H851" t="s">
        <v>11</v>
      </c>
      <c r="I851">
        <v>5354186</v>
      </c>
      <c r="J851">
        <v>0</v>
      </c>
      <c r="K851">
        <v>2009</v>
      </c>
    </row>
    <row r="852" spans="2:11" x14ac:dyDescent="0.25">
      <c r="B852" t="s">
        <v>1377</v>
      </c>
      <c r="C852" t="s">
        <v>719</v>
      </c>
      <c r="D852" t="s">
        <v>1078</v>
      </c>
      <c r="E852" t="s">
        <v>18</v>
      </c>
      <c r="F852">
        <v>0</v>
      </c>
      <c r="G852" t="s">
        <v>1126</v>
      </c>
      <c r="H852" t="s">
        <v>27</v>
      </c>
      <c r="I852">
        <v>28680230</v>
      </c>
      <c r="J852">
        <v>2452429</v>
      </c>
      <c r="K852">
        <v>2009</v>
      </c>
    </row>
    <row r="853" spans="2:11" x14ac:dyDescent="0.25">
      <c r="B853" t="s">
        <v>1376</v>
      </c>
      <c r="C853" t="s">
        <v>723</v>
      </c>
      <c r="D853" t="s">
        <v>1078</v>
      </c>
      <c r="E853" t="s">
        <v>35</v>
      </c>
      <c r="F853">
        <v>0</v>
      </c>
      <c r="G853" t="s">
        <v>3286</v>
      </c>
      <c r="H853" t="s">
        <v>15</v>
      </c>
      <c r="I853">
        <v>25233948</v>
      </c>
      <c r="J853">
        <v>565160</v>
      </c>
      <c r="K853">
        <v>2009</v>
      </c>
    </row>
    <row r="854" spans="2:11" x14ac:dyDescent="0.25">
      <c r="B854" t="s">
        <v>1375</v>
      </c>
      <c r="C854" t="s">
        <v>725</v>
      </c>
      <c r="D854" t="s">
        <v>1098</v>
      </c>
      <c r="E854" t="s">
        <v>21</v>
      </c>
      <c r="F854">
        <v>0</v>
      </c>
      <c r="G854" t="s">
        <v>3286</v>
      </c>
      <c r="H854" t="s">
        <v>15</v>
      </c>
      <c r="I854">
        <v>3453203</v>
      </c>
      <c r="J854">
        <v>1780000</v>
      </c>
      <c r="K854">
        <v>2009</v>
      </c>
    </row>
    <row r="855" spans="2:11" x14ac:dyDescent="0.25">
      <c r="B855" t="s">
        <v>1374</v>
      </c>
      <c r="C855" t="s">
        <v>733</v>
      </c>
      <c r="D855" t="s">
        <v>1079</v>
      </c>
      <c r="E855" t="s">
        <v>35</v>
      </c>
      <c r="F855">
        <v>5</v>
      </c>
      <c r="G855" t="s">
        <v>3286</v>
      </c>
      <c r="H855" t="s">
        <v>15</v>
      </c>
      <c r="I855">
        <v>22417801</v>
      </c>
      <c r="J855">
        <v>3727000</v>
      </c>
      <c r="K855">
        <v>2009</v>
      </c>
    </row>
    <row r="856" spans="2:11" x14ac:dyDescent="0.25">
      <c r="B856" t="s">
        <v>1373</v>
      </c>
      <c r="C856" t="s">
        <v>735</v>
      </c>
      <c r="D856" t="s">
        <v>1079</v>
      </c>
      <c r="E856" t="s">
        <v>35</v>
      </c>
      <c r="F856">
        <v>0</v>
      </c>
      <c r="G856" t="s">
        <v>3286</v>
      </c>
      <c r="H856" t="s">
        <v>15</v>
      </c>
      <c r="I856">
        <v>349576448</v>
      </c>
      <c r="J856">
        <v>147511</v>
      </c>
      <c r="K856">
        <v>2009</v>
      </c>
    </row>
    <row r="857" spans="2:11" x14ac:dyDescent="0.25">
      <c r="B857" t="s">
        <v>1371</v>
      </c>
      <c r="C857" t="s">
        <v>737</v>
      </c>
      <c r="D857" t="s">
        <v>1079</v>
      </c>
      <c r="E857" t="s">
        <v>24</v>
      </c>
      <c r="F857">
        <v>2</v>
      </c>
      <c r="G857" t="s">
        <v>3286</v>
      </c>
      <c r="H857" t="s">
        <v>15</v>
      </c>
      <c r="I857">
        <v>4323503</v>
      </c>
      <c r="J857">
        <v>0</v>
      </c>
      <c r="K857">
        <v>2009</v>
      </c>
    </row>
    <row r="858" spans="2:11" x14ac:dyDescent="0.25">
      <c r="B858" t="s">
        <v>1369</v>
      </c>
      <c r="C858" t="s">
        <v>739</v>
      </c>
      <c r="D858" t="s">
        <v>1079</v>
      </c>
      <c r="E858" t="s">
        <v>35</v>
      </c>
      <c r="F858">
        <v>0</v>
      </c>
      <c r="G858" t="s">
        <v>3286</v>
      </c>
      <c r="H858" t="s">
        <v>11</v>
      </c>
      <c r="I858">
        <v>63926963</v>
      </c>
      <c r="J858">
        <v>0</v>
      </c>
      <c r="K858">
        <v>2009</v>
      </c>
    </row>
    <row r="859" spans="2:11" x14ac:dyDescent="0.25">
      <c r="B859" t="s">
        <v>1367</v>
      </c>
      <c r="C859" t="s">
        <v>1113</v>
      </c>
      <c r="D859" t="s">
        <v>1079</v>
      </c>
      <c r="E859" t="s">
        <v>35</v>
      </c>
      <c r="F859">
        <v>0</v>
      </c>
      <c r="G859" t="s">
        <v>3286</v>
      </c>
      <c r="H859" t="s">
        <v>11</v>
      </c>
      <c r="I859">
        <v>175373142</v>
      </c>
      <c r="J859">
        <v>0</v>
      </c>
      <c r="K859">
        <v>2009</v>
      </c>
    </row>
    <row r="860" spans="2:11" x14ac:dyDescent="0.25">
      <c r="B860" t="s">
        <v>734</v>
      </c>
      <c r="C860" t="s">
        <v>741</v>
      </c>
      <c r="D860" t="s">
        <v>1079</v>
      </c>
      <c r="E860" t="s">
        <v>35</v>
      </c>
      <c r="F860">
        <v>0</v>
      </c>
      <c r="G860" t="s">
        <v>3286</v>
      </c>
      <c r="H860" t="s">
        <v>61</v>
      </c>
      <c r="I860">
        <v>2195416</v>
      </c>
      <c r="J860">
        <v>0</v>
      </c>
      <c r="K860">
        <v>2009</v>
      </c>
    </row>
    <row r="861" spans="2:11" x14ac:dyDescent="0.25">
      <c r="B861" t="s">
        <v>1366</v>
      </c>
      <c r="C861" t="s">
        <v>1114</v>
      </c>
      <c r="D861" t="s">
        <v>1084</v>
      </c>
      <c r="E861" t="s">
        <v>35</v>
      </c>
      <c r="F861">
        <v>1</v>
      </c>
      <c r="G861" t="s">
        <v>3286</v>
      </c>
      <c r="H861" t="s">
        <v>15</v>
      </c>
      <c r="I861">
        <v>1709788</v>
      </c>
      <c r="J861">
        <v>1006391</v>
      </c>
      <c r="K861">
        <v>2009</v>
      </c>
    </row>
    <row r="862" spans="2:11" x14ac:dyDescent="0.25">
      <c r="B862" t="s">
        <v>1364</v>
      </c>
      <c r="C862" t="s">
        <v>746</v>
      </c>
      <c r="D862" t="s">
        <v>1078</v>
      </c>
      <c r="E862" t="s">
        <v>30</v>
      </c>
      <c r="F862">
        <v>4</v>
      </c>
      <c r="G862" t="s">
        <v>3286</v>
      </c>
      <c r="H862" t="s">
        <v>81</v>
      </c>
      <c r="I862">
        <v>58451906</v>
      </c>
      <c r="J862">
        <v>0</v>
      </c>
      <c r="K862">
        <v>2009</v>
      </c>
    </row>
    <row r="863" spans="2:11" x14ac:dyDescent="0.25">
      <c r="B863" t="s">
        <v>1363</v>
      </c>
      <c r="C863" t="s">
        <v>748</v>
      </c>
      <c r="D863" t="s">
        <v>1093</v>
      </c>
      <c r="E863" t="s">
        <v>75</v>
      </c>
      <c r="F863">
        <v>0</v>
      </c>
      <c r="G863" t="s">
        <v>3310</v>
      </c>
      <c r="H863" t="s">
        <v>97</v>
      </c>
      <c r="I863">
        <v>15148831</v>
      </c>
      <c r="J863">
        <v>4337141</v>
      </c>
      <c r="K863">
        <v>2009</v>
      </c>
    </row>
    <row r="864" spans="2:11" x14ac:dyDescent="0.25">
      <c r="B864" t="s">
        <v>1362</v>
      </c>
      <c r="C864" t="s">
        <v>750</v>
      </c>
      <c r="D864" t="s">
        <v>1097</v>
      </c>
      <c r="E864" t="s">
        <v>35</v>
      </c>
      <c r="F864">
        <v>0</v>
      </c>
      <c r="G864" t="s">
        <v>3286</v>
      </c>
      <c r="H864" t="s">
        <v>11</v>
      </c>
      <c r="I864">
        <v>28291172</v>
      </c>
      <c r="J864">
        <v>7367061</v>
      </c>
      <c r="K864">
        <v>2009</v>
      </c>
    </row>
    <row r="865" spans="2:11" x14ac:dyDescent="0.25">
      <c r="B865" t="s">
        <v>1361</v>
      </c>
      <c r="C865" t="s">
        <v>1344</v>
      </c>
      <c r="D865" t="s">
        <v>1095</v>
      </c>
      <c r="E865" t="s">
        <v>35</v>
      </c>
      <c r="F865">
        <v>0</v>
      </c>
      <c r="G865" t="s">
        <v>3286</v>
      </c>
      <c r="H865" t="s">
        <v>15</v>
      </c>
      <c r="I865">
        <v>850000</v>
      </c>
      <c r="J865">
        <v>345830</v>
      </c>
      <c r="K865">
        <v>2009</v>
      </c>
    </row>
    <row r="866" spans="2:11" x14ac:dyDescent="0.25">
      <c r="B866" t="s">
        <v>1360</v>
      </c>
      <c r="C866" t="s">
        <v>757</v>
      </c>
      <c r="D866" t="s">
        <v>1092</v>
      </c>
      <c r="E866" t="s">
        <v>305</v>
      </c>
      <c r="F866">
        <v>0</v>
      </c>
      <c r="G866" t="s">
        <v>1126</v>
      </c>
      <c r="H866" t="s">
        <v>97</v>
      </c>
      <c r="I866">
        <v>7205000</v>
      </c>
      <c r="J866">
        <v>1127000</v>
      </c>
      <c r="K866">
        <v>2009</v>
      </c>
    </row>
    <row r="867" spans="2:11" x14ac:dyDescent="0.25">
      <c r="B867" t="s">
        <v>1359</v>
      </c>
      <c r="C867" t="s">
        <v>759</v>
      </c>
      <c r="D867" t="s">
        <v>1077</v>
      </c>
      <c r="E867" t="s">
        <v>35</v>
      </c>
      <c r="F867">
        <v>0</v>
      </c>
      <c r="G867" t="s">
        <v>3286</v>
      </c>
      <c r="H867" t="s">
        <v>27</v>
      </c>
      <c r="I867">
        <v>28126000</v>
      </c>
      <c r="J867">
        <v>3123000</v>
      </c>
      <c r="K867">
        <v>2009</v>
      </c>
    </row>
    <row r="868" spans="2:11" x14ac:dyDescent="0.25">
      <c r="B868" t="s">
        <v>1358</v>
      </c>
      <c r="C868" t="s">
        <v>761</v>
      </c>
      <c r="D868" t="s">
        <v>1081</v>
      </c>
      <c r="E868" t="s">
        <v>35</v>
      </c>
      <c r="F868">
        <v>0</v>
      </c>
      <c r="G868" t="s">
        <v>3286</v>
      </c>
      <c r="H868" t="s">
        <v>11</v>
      </c>
      <c r="I868">
        <v>39039915</v>
      </c>
      <c r="J868">
        <v>0</v>
      </c>
      <c r="K868">
        <v>2009</v>
      </c>
    </row>
    <row r="869" spans="2:11" x14ac:dyDescent="0.25">
      <c r="B869" t="s">
        <v>1357</v>
      </c>
      <c r="C869" t="s">
        <v>1339</v>
      </c>
      <c r="D869" t="s">
        <v>1078</v>
      </c>
      <c r="E869" t="s">
        <v>18</v>
      </c>
      <c r="F869">
        <v>1</v>
      </c>
      <c r="G869" t="s">
        <v>1126</v>
      </c>
      <c r="H869" t="s">
        <v>97</v>
      </c>
      <c r="I869">
        <v>784562</v>
      </c>
      <c r="J869">
        <v>0</v>
      </c>
      <c r="K869">
        <v>2009</v>
      </c>
    </row>
    <row r="870" spans="2:11" x14ac:dyDescent="0.25">
      <c r="B870" t="s">
        <v>1356</v>
      </c>
      <c r="C870" t="s">
        <v>765</v>
      </c>
      <c r="D870" t="s">
        <v>1079</v>
      </c>
      <c r="E870" t="s">
        <v>35</v>
      </c>
      <c r="F870">
        <v>0</v>
      </c>
      <c r="G870" t="s">
        <v>3286</v>
      </c>
      <c r="H870" t="s">
        <v>15</v>
      </c>
      <c r="I870">
        <v>15302294</v>
      </c>
      <c r="J870">
        <v>2756726</v>
      </c>
      <c r="K870">
        <v>2009</v>
      </c>
    </row>
    <row r="871" spans="2:11" x14ac:dyDescent="0.25">
      <c r="B871" t="s">
        <v>1355</v>
      </c>
      <c r="C871" t="s">
        <v>1336</v>
      </c>
      <c r="D871" t="s">
        <v>1086</v>
      </c>
      <c r="E871" t="s">
        <v>35</v>
      </c>
      <c r="F871">
        <v>0</v>
      </c>
      <c r="G871" t="s">
        <v>3286</v>
      </c>
      <c r="H871" t="s">
        <v>97</v>
      </c>
      <c r="I871">
        <v>43987049</v>
      </c>
      <c r="J871">
        <v>649024</v>
      </c>
      <c r="K871">
        <v>2009</v>
      </c>
    </row>
    <row r="872" spans="2:11" x14ac:dyDescent="0.25">
      <c r="B872" t="s">
        <v>1354</v>
      </c>
      <c r="C872" t="s">
        <v>769</v>
      </c>
      <c r="D872" t="s">
        <v>1093</v>
      </c>
      <c r="E872" t="s">
        <v>75</v>
      </c>
      <c r="F872">
        <v>0</v>
      </c>
      <c r="G872" t="s">
        <v>3310</v>
      </c>
      <c r="H872" t="s">
        <v>97</v>
      </c>
      <c r="I872">
        <v>7133058</v>
      </c>
      <c r="J872">
        <v>227065</v>
      </c>
      <c r="K872">
        <v>2009</v>
      </c>
    </row>
    <row r="873" spans="2:11" x14ac:dyDescent="0.25">
      <c r="B873" t="s">
        <v>1353</v>
      </c>
      <c r="C873" t="s">
        <v>771</v>
      </c>
      <c r="D873" t="s">
        <v>1077</v>
      </c>
      <c r="E873" t="s">
        <v>35</v>
      </c>
      <c r="F873">
        <v>0</v>
      </c>
      <c r="G873" t="s">
        <v>3286</v>
      </c>
      <c r="H873" t="s">
        <v>97</v>
      </c>
      <c r="I873">
        <v>16040830</v>
      </c>
      <c r="J873">
        <v>16662997</v>
      </c>
      <c r="K873">
        <v>2009</v>
      </c>
    </row>
    <row r="874" spans="2:11" x14ac:dyDescent="0.25">
      <c r="B874" t="s">
        <v>1352</v>
      </c>
      <c r="C874" t="s">
        <v>1334</v>
      </c>
      <c r="D874" t="s">
        <v>1092</v>
      </c>
      <c r="E874" t="s">
        <v>305</v>
      </c>
      <c r="F874">
        <v>2</v>
      </c>
      <c r="G874" t="s">
        <v>1126</v>
      </c>
      <c r="H874" t="s">
        <v>27</v>
      </c>
      <c r="I874">
        <v>4070482</v>
      </c>
      <c r="J874">
        <v>0</v>
      </c>
      <c r="K874">
        <v>2009</v>
      </c>
    </row>
    <row r="875" spans="2:11" x14ac:dyDescent="0.25">
      <c r="B875" t="s">
        <v>1351</v>
      </c>
      <c r="C875" t="s">
        <v>1115</v>
      </c>
      <c r="D875" t="s">
        <v>1079</v>
      </c>
      <c r="E875" t="s">
        <v>35</v>
      </c>
      <c r="F875">
        <v>4</v>
      </c>
      <c r="G875" t="s">
        <v>3286</v>
      </c>
      <c r="H875" t="s">
        <v>15</v>
      </c>
      <c r="I875">
        <v>62416000</v>
      </c>
      <c r="J875">
        <v>260000</v>
      </c>
      <c r="K875">
        <v>2009</v>
      </c>
    </row>
    <row r="876" spans="2:11" x14ac:dyDescent="0.25">
      <c r="B876" t="s">
        <v>1349</v>
      </c>
      <c r="C876" t="s">
        <v>1116</v>
      </c>
      <c r="D876" t="s">
        <v>1079</v>
      </c>
      <c r="E876" t="s">
        <v>35</v>
      </c>
      <c r="F876">
        <v>0</v>
      </c>
      <c r="G876" t="s">
        <v>3286</v>
      </c>
      <c r="H876" t="s">
        <v>432</v>
      </c>
      <c r="I876">
        <v>41064753</v>
      </c>
      <c r="J876">
        <v>0</v>
      </c>
      <c r="K876">
        <v>2009</v>
      </c>
    </row>
    <row r="877" spans="2:11" x14ac:dyDescent="0.25">
      <c r="B877" t="s">
        <v>1348</v>
      </c>
      <c r="C877" t="s">
        <v>773</v>
      </c>
      <c r="D877" t="s">
        <v>1077</v>
      </c>
      <c r="E877" t="s">
        <v>35</v>
      </c>
      <c r="F877">
        <v>1</v>
      </c>
      <c r="G877" t="s">
        <v>3286</v>
      </c>
      <c r="H877" t="s">
        <v>11</v>
      </c>
      <c r="I877">
        <v>92821000</v>
      </c>
      <c r="J877">
        <v>0</v>
      </c>
      <c r="K877">
        <v>2009</v>
      </c>
    </row>
    <row r="878" spans="2:11" x14ac:dyDescent="0.25">
      <c r="B878" t="s">
        <v>1347</v>
      </c>
      <c r="C878" t="s">
        <v>775</v>
      </c>
      <c r="D878" t="s">
        <v>1077</v>
      </c>
      <c r="E878" t="s">
        <v>63</v>
      </c>
      <c r="F878">
        <v>2</v>
      </c>
      <c r="G878" t="s">
        <v>1126</v>
      </c>
      <c r="H878" t="s">
        <v>11</v>
      </c>
      <c r="I878">
        <v>27493309</v>
      </c>
      <c r="J878">
        <v>51964</v>
      </c>
      <c r="K878">
        <v>2009</v>
      </c>
    </row>
    <row r="879" spans="2:11" x14ac:dyDescent="0.25">
      <c r="B879" t="s">
        <v>1346</v>
      </c>
      <c r="C879" t="s">
        <v>1328</v>
      </c>
      <c r="D879" t="s">
        <v>1077</v>
      </c>
      <c r="E879" t="s">
        <v>35</v>
      </c>
      <c r="F879">
        <v>0</v>
      </c>
      <c r="G879" t="s">
        <v>3286</v>
      </c>
      <c r="H879" t="s">
        <v>61</v>
      </c>
      <c r="I879">
        <v>30574013</v>
      </c>
      <c r="J879">
        <v>3812438</v>
      </c>
      <c r="K879">
        <v>2009</v>
      </c>
    </row>
    <row r="880" spans="2:11" x14ac:dyDescent="0.25">
      <c r="B880" t="s">
        <v>1345</v>
      </c>
      <c r="C880" t="s">
        <v>777</v>
      </c>
      <c r="D880" t="s">
        <v>1079</v>
      </c>
      <c r="E880" t="s">
        <v>24</v>
      </c>
      <c r="F880">
        <v>0</v>
      </c>
      <c r="G880" t="s">
        <v>3286</v>
      </c>
      <c r="H880" t="s">
        <v>61</v>
      </c>
      <c r="I880">
        <v>66660039</v>
      </c>
      <c r="J880">
        <v>0</v>
      </c>
      <c r="K880">
        <v>2009</v>
      </c>
    </row>
    <row r="881" spans="2:11" x14ac:dyDescent="0.25">
      <c r="B881" t="s">
        <v>1343</v>
      </c>
      <c r="C881" t="s">
        <v>1324</v>
      </c>
      <c r="D881" t="s">
        <v>1080</v>
      </c>
      <c r="E881" t="s">
        <v>21</v>
      </c>
      <c r="F881">
        <v>6</v>
      </c>
      <c r="G881" t="s">
        <v>3286</v>
      </c>
      <c r="H881" t="s">
        <v>61</v>
      </c>
      <c r="I881">
        <v>242083697</v>
      </c>
      <c r="J881">
        <v>42208512</v>
      </c>
      <c r="K881">
        <v>2009</v>
      </c>
    </row>
    <row r="882" spans="2:11" x14ac:dyDescent="0.25">
      <c r="B882" t="s">
        <v>1342</v>
      </c>
      <c r="C882" t="s">
        <v>779</v>
      </c>
      <c r="D882" t="s">
        <v>1093</v>
      </c>
      <c r="E882" t="s">
        <v>21</v>
      </c>
      <c r="F882">
        <v>0</v>
      </c>
      <c r="G882" t="s">
        <v>3286</v>
      </c>
      <c r="H882" t="s">
        <v>44</v>
      </c>
      <c r="I882">
        <v>3893000</v>
      </c>
      <c r="J882">
        <v>360000</v>
      </c>
      <c r="K882">
        <v>2009</v>
      </c>
    </row>
    <row r="883" spans="2:11" x14ac:dyDescent="0.25">
      <c r="B883" t="s">
        <v>1341</v>
      </c>
      <c r="C883" t="s">
        <v>781</v>
      </c>
      <c r="D883" t="s">
        <v>1077</v>
      </c>
      <c r="E883" t="s">
        <v>35</v>
      </c>
      <c r="F883">
        <v>0</v>
      </c>
      <c r="G883" t="s">
        <v>3286</v>
      </c>
      <c r="H883" t="s">
        <v>11</v>
      </c>
      <c r="I883">
        <v>363462696</v>
      </c>
      <c r="J883">
        <v>0</v>
      </c>
      <c r="K883">
        <v>2009</v>
      </c>
    </row>
    <row r="884" spans="2:11" x14ac:dyDescent="0.25">
      <c r="B884" t="s">
        <v>782</v>
      </c>
      <c r="C884" t="s">
        <v>783</v>
      </c>
      <c r="D884" t="s">
        <v>1103</v>
      </c>
      <c r="E884" t="s">
        <v>35</v>
      </c>
      <c r="F884">
        <v>1</v>
      </c>
      <c r="G884" t="s">
        <v>3286</v>
      </c>
      <c r="H884" t="s">
        <v>27</v>
      </c>
      <c r="I884">
        <v>40148040</v>
      </c>
      <c r="J884">
        <v>97120</v>
      </c>
      <c r="K884">
        <v>2009</v>
      </c>
    </row>
    <row r="885" spans="2:11" x14ac:dyDescent="0.25">
      <c r="B885" t="s">
        <v>1340</v>
      </c>
      <c r="C885" t="s">
        <v>785</v>
      </c>
      <c r="D885" t="s">
        <v>1092</v>
      </c>
      <c r="E885" t="s">
        <v>305</v>
      </c>
      <c r="F885">
        <v>0</v>
      </c>
      <c r="G885" t="s">
        <v>1126</v>
      </c>
      <c r="H885" t="s">
        <v>11</v>
      </c>
      <c r="I885">
        <v>14251669</v>
      </c>
      <c r="J885">
        <v>166862</v>
      </c>
      <c r="K885">
        <v>2009</v>
      </c>
    </row>
    <row r="886" spans="2:11" x14ac:dyDescent="0.25">
      <c r="B886" t="s">
        <v>1338</v>
      </c>
      <c r="C886" t="s">
        <v>787</v>
      </c>
      <c r="D886" t="s">
        <v>1077</v>
      </c>
      <c r="E886" t="s">
        <v>35</v>
      </c>
      <c r="F886">
        <v>0</v>
      </c>
      <c r="G886" t="s">
        <v>3286</v>
      </c>
      <c r="H886" t="s">
        <v>27</v>
      </c>
      <c r="I886">
        <v>119108338</v>
      </c>
      <c r="J886">
        <v>15422084</v>
      </c>
      <c r="K886">
        <v>2009</v>
      </c>
    </row>
    <row r="887" spans="2:11" x14ac:dyDescent="0.25">
      <c r="B887" t="s">
        <v>1337</v>
      </c>
      <c r="C887" t="s">
        <v>1317</v>
      </c>
      <c r="D887" t="s">
        <v>1103</v>
      </c>
      <c r="E887" t="s">
        <v>35</v>
      </c>
      <c r="F887">
        <v>0</v>
      </c>
      <c r="G887" t="s">
        <v>3286</v>
      </c>
      <c r="H887" t="s">
        <v>15</v>
      </c>
      <c r="I887">
        <v>24928873</v>
      </c>
      <c r="J887">
        <v>0</v>
      </c>
      <c r="K887">
        <v>2009</v>
      </c>
    </row>
    <row r="888" spans="2:11" x14ac:dyDescent="0.25">
      <c r="B888" t="s">
        <v>811</v>
      </c>
      <c r="C888" t="s">
        <v>1316</v>
      </c>
      <c r="D888" t="s">
        <v>1117</v>
      </c>
      <c r="E888" t="s">
        <v>21</v>
      </c>
      <c r="F888">
        <v>0</v>
      </c>
      <c r="G888" t="s">
        <v>3286</v>
      </c>
      <c r="H888" t="s">
        <v>15</v>
      </c>
      <c r="I888">
        <v>9897462</v>
      </c>
      <c r="J888">
        <v>912582</v>
      </c>
      <c r="K888">
        <v>2009</v>
      </c>
    </row>
    <row r="889" spans="2:11" x14ac:dyDescent="0.25">
      <c r="B889" t="s">
        <v>1335</v>
      </c>
      <c r="C889" t="s">
        <v>1314</v>
      </c>
      <c r="D889" t="s">
        <v>1103</v>
      </c>
      <c r="E889" t="s">
        <v>35</v>
      </c>
      <c r="F889">
        <v>0</v>
      </c>
      <c r="G889" t="s">
        <v>3286</v>
      </c>
      <c r="H889" t="s">
        <v>11</v>
      </c>
      <c r="I889">
        <v>21146350</v>
      </c>
      <c r="J889">
        <v>0</v>
      </c>
      <c r="K889">
        <v>2009</v>
      </c>
    </row>
    <row r="890" spans="2:11" x14ac:dyDescent="0.25">
      <c r="B890" t="s">
        <v>788</v>
      </c>
      <c r="C890" t="s">
        <v>789</v>
      </c>
      <c r="D890" t="s">
        <v>1096</v>
      </c>
      <c r="E890" t="s">
        <v>21</v>
      </c>
      <c r="F890">
        <v>1</v>
      </c>
      <c r="G890" t="s">
        <v>3286</v>
      </c>
      <c r="H890" t="s">
        <v>11</v>
      </c>
      <c r="I890">
        <v>10210891</v>
      </c>
      <c r="J890">
        <v>740165</v>
      </c>
      <c r="K890">
        <v>2009</v>
      </c>
    </row>
    <row r="891" spans="2:11" x14ac:dyDescent="0.25">
      <c r="B891" t="s">
        <v>1333</v>
      </c>
      <c r="C891" t="s">
        <v>793</v>
      </c>
      <c r="D891" t="s">
        <v>1077</v>
      </c>
      <c r="E891" t="s">
        <v>35</v>
      </c>
      <c r="F891">
        <v>0</v>
      </c>
      <c r="G891" t="s">
        <v>3286</v>
      </c>
      <c r="H891" t="s">
        <v>15</v>
      </c>
      <c r="I891">
        <v>102065901</v>
      </c>
      <c r="J891">
        <v>0</v>
      </c>
      <c r="K891">
        <v>2009</v>
      </c>
    </row>
    <row r="892" spans="2:11" x14ac:dyDescent="0.25">
      <c r="B892" t="s">
        <v>1332</v>
      </c>
      <c r="C892" t="s">
        <v>795</v>
      </c>
      <c r="D892" t="s">
        <v>1079</v>
      </c>
      <c r="E892" t="s">
        <v>24</v>
      </c>
      <c r="F892">
        <v>7</v>
      </c>
      <c r="G892" t="s">
        <v>3286</v>
      </c>
      <c r="H892" t="s">
        <v>11</v>
      </c>
      <c r="I892">
        <v>75852364</v>
      </c>
      <c r="J892">
        <v>0</v>
      </c>
      <c r="K892">
        <v>2009</v>
      </c>
    </row>
    <row r="893" spans="2:11" x14ac:dyDescent="0.25">
      <c r="B893" t="s">
        <v>1331</v>
      </c>
      <c r="C893" t="s">
        <v>801</v>
      </c>
      <c r="D893" t="s">
        <v>1110</v>
      </c>
      <c r="E893" t="s">
        <v>35</v>
      </c>
      <c r="F893">
        <v>0</v>
      </c>
      <c r="G893" t="s">
        <v>3286</v>
      </c>
      <c r="H893" t="s">
        <v>27</v>
      </c>
      <c r="I893">
        <v>1778418</v>
      </c>
      <c r="J893">
        <v>880000</v>
      </c>
      <c r="K893">
        <v>2009</v>
      </c>
    </row>
    <row r="894" spans="2:11" x14ac:dyDescent="0.25">
      <c r="B894" t="s">
        <v>1330</v>
      </c>
      <c r="C894" t="s">
        <v>1308</v>
      </c>
      <c r="D894" t="s">
        <v>1083</v>
      </c>
      <c r="E894" t="s">
        <v>43</v>
      </c>
      <c r="F894">
        <v>16</v>
      </c>
      <c r="G894" t="s">
        <v>3286</v>
      </c>
      <c r="H894" t="s">
        <v>27</v>
      </c>
      <c r="I894">
        <v>1105474</v>
      </c>
      <c r="J894">
        <v>504893</v>
      </c>
      <c r="K894">
        <v>2009</v>
      </c>
    </row>
    <row r="895" spans="2:11" x14ac:dyDescent="0.25">
      <c r="B895" t="s">
        <v>1329</v>
      </c>
      <c r="C895" t="s">
        <v>806</v>
      </c>
      <c r="D895" t="s">
        <v>1104</v>
      </c>
      <c r="E895" t="s">
        <v>361</v>
      </c>
      <c r="F895">
        <v>46</v>
      </c>
      <c r="G895" t="s">
        <v>1126</v>
      </c>
      <c r="H895" t="s">
        <v>61</v>
      </c>
      <c r="I895">
        <v>570000</v>
      </c>
      <c r="J895">
        <v>0</v>
      </c>
      <c r="K895">
        <v>2009</v>
      </c>
    </row>
    <row r="896" spans="2:11" x14ac:dyDescent="0.25">
      <c r="B896" t="s">
        <v>1327</v>
      </c>
      <c r="C896" t="s">
        <v>1304</v>
      </c>
      <c r="D896" t="s">
        <v>1079</v>
      </c>
      <c r="E896" t="s">
        <v>1326</v>
      </c>
      <c r="F896">
        <v>0</v>
      </c>
      <c r="G896" t="s">
        <v>3310</v>
      </c>
      <c r="H896" t="s">
        <v>171</v>
      </c>
      <c r="I896">
        <v>2399053</v>
      </c>
      <c r="J896">
        <v>0</v>
      </c>
      <c r="K896">
        <v>2009</v>
      </c>
    </row>
    <row r="897" spans="2:11" x14ac:dyDescent="0.25">
      <c r="B897" t="s">
        <v>1325</v>
      </c>
      <c r="C897" t="s">
        <v>810</v>
      </c>
      <c r="D897" t="s">
        <v>1081</v>
      </c>
      <c r="E897" t="s">
        <v>35</v>
      </c>
      <c r="F897">
        <v>1</v>
      </c>
      <c r="G897" t="s">
        <v>3286</v>
      </c>
      <c r="H897" t="s">
        <v>81</v>
      </c>
      <c r="I897">
        <v>60243814</v>
      </c>
      <c r="J897">
        <v>498169</v>
      </c>
      <c r="K897">
        <v>2009</v>
      </c>
    </row>
    <row r="898" spans="2:11" x14ac:dyDescent="0.25">
      <c r="B898" t="s">
        <v>1323</v>
      </c>
      <c r="C898" t="s">
        <v>1301</v>
      </c>
      <c r="D898" t="s">
        <v>1080</v>
      </c>
      <c r="E898" t="s">
        <v>21</v>
      </c>
      <c r="F898">
        <v>3</v>
      </c>
      <c r="G898" t="s">
        <v>3286</v>
      </c>
      <c r="H898" t="s">
        <v>61</v>
      </c>
      <c r="I898">
        <v>7255000</v>
      </c>
      <c r="J898">
        <v>0</v>
      </c>
      <c r="K898">
        <v>2009</v>
      </c>
    </row>
    <row r="899" spans="2:11" x14ac:dyDescent="0.25">
      <c r="B899" t="s">
        <v>1322</v>
      </c>
      <c r="C899" t="s">
        <v>819</v>
      </c>
      <c r="D899" t="s">
        <v>1079</v>
      </c>
      <c r="E899" t="s">
        <v>53</v>
      </c>
      <c r="F899">
        <v>0</v>
      </c>
      <c r="G899" t="s">
        <v>1126</v>
      </c>
      <c r="H899" t="s">
        <v>11</v>
      </c>
      <c r="I899">
        <v>28111720</v>
      </c>
      <c r="J899">
        <v>0</v>
      </c>
      <c r="K899">
        <v>2009</v>
      </c>
    </row>
    <row r="900" spans="2:11" x14ac:dyDescent="0.25">
      <c r="B900" t="s">
        <v>1321</v>
      </c>
      <c r="C900" t="s">
        <v>1299</v>
      </c>
      <c r="D900" t="s">
        <v>1093</v>
      </c>
      <c r="E900" t="s">
        <v>21</v>
      </c>
      <c r="F900">
        <v>2</v>
      </c>
      <c r="G900" t="s">
        <v>3286</v>
      </c>
      <c r="H900" t="s">
        <v>27</v>
      </c>
      <c r="I900">
        <v>10950474</v>
      </c>
      <c r="J900">
        <v>1169173</v>
      </c>
      <c r="K900">
        <v>2009</v>
      </c>
    </row>
    <row r="901" spans="2:11" x14ac:dyDescent="0.25">
      <c r="B901" t="s">
        <v>1320</v>
      </c>
      <c r="C901" t="s">
        <v>1297</v>
      </c>
      <c r="D901" t="s">
        <v>1093</v>
      </c>
      <c r="E901" t="s">
        <v>75</v>
      </c>
      <c r="F901">
        <v>1</v>
      </c>
      <c r="G901" t="s">
        <v>3310</v>
      </c>
      <c r="H901" t="s">
        <v>44</v>
      </c>
      <c r="I901">
        <v>15319000</v>
      </c>
      <c r="J901">
        <v>0</v>
      </c>
      <c r="K901">
        <v>2009</v>
      </c>
    </row>
    <row r="902" spans="2:11" x14ac:dyDescent="0.25">
      <c r="B902" t="s">
        <v>1319</v>
      </c>
      <c r="C902" t="s">
        <v>823</v>
      </c>
      <c r="D902" t="s">
        <v>1080</v>
      </c>
      <c r="E902" t="s">
        <v>35</v>
      </c>
      <c r="F902">
        <v>0</v>
      </c>
      <c r="G902" t="s">
        <v>3286</v>
      </c>
      <c r="H902" t="s">
        <v>61</v>
      </c>
      <c r="I902">
        <v>3389298</v>
      </c>
      <c r="J902">
        <v>1158381</v>
      </c>
      <c r="K902">
        <v>2009</v>
      </c>
    </row>
    <row r="903" spans="2:11" x14ac:dyDescent="0.25">
      <c r="B903" t="s">
        <v>1318</v>
      </c>
      <c r="C903" t="s">
        <v>1294</v>
      </c>
      <c r="D903" t="s">
        <v>1083</v>
      </c>
      <c r="E903" t="s">
        <v>35</v>
      </c>
      <c r="F903">
        <v>0</v>
      </c>
      <c r="G903" t="s">
        <v>3286</v>
      </c>
      <c r="H903" t="s">
        <v>15</v>
      </c>
      <c r="I903">
        <v>1424205</v>
      </c>
      <c r="J903">
        <v>1706713</v>
      </c>
      <c r="K903">
        <v>2009</v>
      </c>
    </row>
    <row r="904" spans="2:11" x14ac:dyDescent="0.25">
      <c r="B904" t="s">
        <v>824</v>
      </c>
      <c r="C904" t="s">
        <v>825</v>
      </c>
      <c r="D904" t="s">
        <v>1089</v>
      </c>
      <c r="E904" t="s">
        <v>35</v>
      </c>
      <c r="F904">
        <v>0</v>
      </c>
      <c r="G904" t="s">
        <v>3286</v>
      </c>
      <c r="H904" t="s">
        <v>15</v>
      </c>
      <c r="I904">
        <v>423043438</v>
      </c>
      <c r="J904">
        <v>0</v>
      </c>
      <c r="K904">
        <v>2009</v>
      </c>
    </row>
    <row r="905" spans="2:11" x14ac:dyDescent="0.25">
      <c r="B905" t="s">
        <v>1315</v>
      </c>
      <c r="C905" t="s">
        <v>1291</v>
      </c>
      <c r="D905" t="s">
        <v>1093</v>
      </c>
      <c r="E905" t="s">
        <v>21</v>
      </c>
      <c r="F905">
        <v>0</v>
      </c>
      <c r="G905" t="s">
        <v>3286</v>
      </c>
      <c r="H905" t="s">
        <v>15</v>
      </c>
      <c r="I905">
        <v>150033976</v>
      </c>
      <c r="J905">
        <v>25878099</v>
      </c>
      <c r="K905">
        <v>2009</v>
      </c>
    </row>
    <row r="906" spans="2:11" x14ac:dyDescent="0.25">
      <c r="B906" t="s">
        <v>1313</v>
      </c>
      <c r="C906" t="s">
        <v>829</v>
      </c>
      <c r="D906" t="s">
        <v>1077</v>
      </c>
      <c r="E906" t="s">
        <v>35</v>
      </c>
      <c r="F906">
        <v>0</v>
      </c>
      <c r="G906" t="s">
        <v>3286</v>
      </c>
      <c r="H906" t="s">
        <v>11</v>
      </c>
      <c r="I906">
        <v>729509675</v>
      </c>
      <c r="J906">
        <v>0</v>
      </c>
      <c r="K906">
        <v>2009</v>
      </c>
    </row>
    <row r="907" spans="2:11" x14ac:dyDescent="0.25">
      <c r="B907" t="s">
        <v>1312</v>
      </c>
      <c r="C907" t="s">
        <v>831</v>
      </c>
      <c r="D907" t="s">
        <v>1092</v>
      </c>
      <c r="E907" t="s">
        <v>305</v>
      </c>
      <c r="F907">
        <v>0</v>
      </c>
      <c r="G907" t="s">
        <v>1126</v>
      </c>
      <c r="H907" t="s">
        <v>15</v>
      </c>
      <c r="I907">
        <v>191419973</v>
      </c>
      <c r="J907">
        <v>28270000</v>
      </c>
      <c r="K907">
        <v>2009</v>
      </c>
    </row>
    <row r="908" spans="2:11" x14ac:dyDescent="0.25">
      <c r="B908" t="s">
        <v>1311</v>
      </c>
      <c r="C908" t="s">
        <v>839</v>
      </c>
      <c r="D908" t="s">
        <v>1078</v>
      </c>
      <c r="E908" t="s">
        <v>30</v>
      </c>
      <c r="F908">
        <v>4</v>
      </c>
      <c r="G908" t="s">
        <v>3286</v>
      </c>
      <c r="H908" t="s">
        <v>11</v>
      </c>
      <c r="I908">
        <v>0</v>
      </c>
      <c r="J908">
        <v>0</v>
      </c>
      <c r="K908">
        <v>2009</v>
      </c>
    </row>
    <row r="909" spans="2:11" x14ac:dyDescent="0.25">
      <c r="B909" t="s">
        <v>1310</v>
      </c>
      <c r="C909" t="s">
        <v>841</v>
      </c>
      <c r="D909" t="s">
        <v>1078</v>
      </c>
      <c r="E909" t="s">
        <v>21</v>
      </c>
      <c r="F909">
        <v>6</v>
      </c>
      <c r="G909" t="s">
        <v>3286</v>
      </c>
      <c r="H909" t="s">
        <v>15</v>
      </c>
      <c r="I909">
        <v>49267810</v>
      </c>
      <c r="J909">
        <v>0</v>
      </c>
      <c r="K909">
        <v>2009</v>
      </c>
    </row>
    <row r="910" spans="2:11" x14ac:dyDescent="0.25">
      <c r="B910" t="s">
        <v>1309</v>
      </c>
      <c r="C910" t="s">
        <v>843</v>
      </c>
      <c r="D910" t="s">
        <v>1092</v>
      </c>
      <c r="E910" t="s">
        <v>1163</v>
      </c>
      <c r="F910">
        <v>0</v>
      </c>
      <c r="G910" t="s">
        <v>3310</v>
      </c>
      <c r="H910" t="s">
        <v>15</v>
      </c>
      <c r="I910">
        <v>21320000</v>
      </c>
      <c r="J910">
        <v>191027</v>
      </c>
      <c r="K910">
        <v>2009</v>
      </c>
    </row>
    <row r="911" spans="2:11" x14ac:dyDescent="0.25">
      <c r="B911" t="s">
        <v>1307</v>
      </c>
      <c r="C911" t="s">
        <v>846</v>
      </c>
      <c r="D911" t="s">
        <v>846</v>
      </c>
      <c r="E911" t="s">
        <v>35</v>
      </c>
      <c r="F911">
        <v>0</v>
      </c>
      <c r="G911" t="s">
        <v>3286</v>
      </c>
      <c r="H911" t="s">
        <v>27</v>
      </c>
      <c r="I911">
        <v>35979157</v>
      </c>
      <c r="J911">
        <v>2171758</v>
      </c>
      <c r="K911">
        <v>2009</v>
      </c>
    </row>
    <row r="912" spans="2:11" x14ac:dyDescent="0.25">
      <c r="B912" t="s">
        <v>1306</v>
      </c>
      <c r="C912" t="s">
        <v>1118</v>
      </c>
      <c r="D912" t="s">
        <v>1083</v>
      </c>
      <c r="E912" t="s">
        <v>1305</v>
      </c>
      <c r="F912">
        <v>0</v>
      </c>
      <c r="G912" t="s">
        <v>3310</v>
      </c>
      <c r="H912" t="s">
        <v>61</v>
      </c>
      <c r="I912">
        <v>605855</v>
      </c>
      <c r="J912">
        <v>0</v>
      </c>
      <c r="K912">
        <v>2009</v>
      </c>
    </row>
    <row r="913" spans="2:11" x14ac:dyDescent="0.25">
      <c r="B913" t="s">
        <v>1303</v>
      </c>
      <c r="C913" t="s">
        <v>848</v>
      </c>
      <c r="D913" t="s">
        <v>1080</v>
      </c>
      <c r="E913" t="s">
        <v>35</v>
      </c>
      <c r="F913">
        <v>16</v>
      </c>
      <c r="G913" t="s">
        <v>3286</v>
      </c>
      <c r="H913" t="s">
        <v>15</v>
      </c>
      <c r="I913">
        <v>20675722</v>
      </c>
      <c r="J913">
        <v>0</v>
      </c>
      <c r="K913">
        <v>2009</v>
      </c>
    </row>
    <row r="914" spans="2:11" x14ac:dyDescent="0.25">
      <c r="B914" t="s">
        <v>1302</v>
      </c>
      <c r="C914" t="s">
        <v>850</v>
      </c>
      <c r="D914" t="s">
        <v>1078</v>
      </c>
      <c r="E914" t="s">
        <v>35</v>
      </c>
      <c r="F914">
        <v>5</v>
      </c>
      <c r="G914" t="s">
        <v>3286</v>
      </c>
      <c r="H914" t="s">
        <v>15</v>
      </c>
      <c r="I914">
        <v>678270725</v>
      </c>
      <c r="J914">
        <v>1002000</v>
      </c>
      <c r="K914">
        <v>2009</v>
      </c>
    </row>
    <row r="915" spans="2:11" x14ac:dyDescent="0.25">
      <c r="B915" t="s">
        <v>853</v>
      </c>
      <c r="C915" t="s">
        <v>854</v>
      </c>
      <c r="D915" t="s">
        <v>1079</v>
      </c>
      <c r="E915" t="s">
        <v>35</v>
      </c>
      <c r="F915">
        <v>1</v>
      </c>
      <c r="G915" t="s">
        <v>3286</v>
      </c>
      <c r="H915" t="s">
        <v>27</v>
      </c>
      <c r="I915">
        <v>128165624</v>
      </c>
      <c r="J915">
        <v>0</v>
      </c>
      <c r="K915">
        <v>2009</v>
      </c>
    </row>
    <row r="916" spans="2:11" x14ac:dyDescent="0.25">
      <c r="B916" t="s">
        <v>1300</v>
      </c>
      <c r="C916" t="s">
        <v>856</v>
      </c>
      <c r="D916" t="s">
        <v>1095</v>
      </c>
      <c r="E916" t="s">
        <v>96</v>
      </c>
      <c r="F916">
        <v>0</v>
      </c>
      <c r="G916" t="s">
        <v>1126</v>
      </c>
      <c r="H916" t="s">
        <v>15</v>
      </c>
      <c r="I916">
        <v>296900000</v>
      </c>
      <c r="J916">
        <v>0</v>
      </c>
      <c r="K916">
        <v>2009</v>
      </c>
    </row>
    <row r="917" spans="2:11" x14ac:dyDescent="0.25">
      <c r="B917" t="s">
        <v>1298</v>
      </c>
      <c r="C917" t="s">
        <v>1280</v>
      </c>
      <c r="D917" t="s">
        <v>1093</v>
      </c>
      <c r="E917" t="s">
        <v>21</v>
      </c>
      <c r="F917">
        <v>2</v>
      </c>
      <c r="G917" t="s">
        <v>3286</v>
      </c>
      <c r="H917" t="s">
        <v>97</v>
      </c>
      <c r="I917">
        <v>419130669</v>
      </c>
      <c r="J917">
        <v>1410120</v>
      </c>
      <c r="K917">
        <v>2009</v>
      </c>
    </row>
    <row r="918" spans="2:11" x14ac:dyDescent="0.25">
      <c r="B918" t="s">
        <v>1296</v>
      </c>
      <c r="C918" t="s">
        <v>860</v>
      </c>
      <c r="D918" t="s">
        <v>1084</v>
      </c>
      <c r="E918" t="s">
        <v>156</v>
      </c>
      <c r="F918">
        <v>0</v>
      </c>
      <c r="G918" t="s">
        <v>1126</v>
      </c>
      <c r="H918" t="s">
        <v>27</v>
      </c>
      <c r="I918">
        <v>3086000</v>
      </c>
      <c r="J918">
        <v>400000</v>
      </c>
      <c r="K918">
        <v>2009</v>
      </c>
    </row>
    <row r="919" spans="2:11" x14ac:dyDescent="0.25">
      <c r="B919" t="s">
        <v>1295</v>
      </c>
      <c r="C919" t="s">
        <v>1277</v>
      </c>
      <c r="D919" t="s">
        <v>1093</v>
      </c>
      <c r="E919" t="s">
        <v>21</v>
      </c>
      <c r="F919">
        <v>0</v>
      </c>
      <c r="G919" t="s">
        <v>3286</v>
      </c>
      <c r="H919" t="s">
        <v>15</v>
      </c>
      <c r="I919">
        <v>7629444</v>
      </c>
      <c r="J919">
        <v>184731</v>
      </c>
      <c r="K919">
        <v>2009</v>
      </c>
    </row>
    <row r="920" spans="2:11" x14ac:dyDescent="0.25">
      <c r="B920" t="s">
        <v>863</v>
      </c>
      <c r="C920" t="s">
        <v>1293</v>
      </c>
      <c r="D920" t="s">
        <v>1078</v>
      </c>
      <c r="E920" t="s">
        <v>35</v>
      </c>
      <c r="F920">
        <v>0</v>
      </c>
      <c r="G920" t="s">
        <v>3286</v>
      </c>
      <c r="H920" t="s">
        <v>146</v>
      </c>
      <c r="I920">
        <v>13794768</v>
      </c>
      <c r="J920">
        <v>0</v>
      </c>
      <c r="K920">
        <v>2009</v>
      </c>
    </row>
    <row r="921" spans="2:11" x14ac:dyDescent="0.25">
      <c r="B921" t="s">
        <v>1292</v>
      </c>
      <c r="C921" t="s">
        <v>866</v>
      </c>
      <c r="D921" t="s">
        <v>1097</v>
      </c>
      <c r="E921" t="s">
        <v>21</v>
      </c>
      <c r="F921">
        <v>1</v>
      </c>
      <c r="G921" t="s">
        <v>3286</v>
      </c>
      <c r="H921" t="s">
        <v>432</v>
      </c>
      <c r="I921">
        <v>7736230</v>
      </c>
      <c r="J921">
        <v>0</v>
      </c>
      <c r="K921">
        <v>2009</v>
      </c>
    </row>
    <row r="922" spans="2:11" x14ac:dyDescent="0.25">
      <c r="B922" t="s">
        <v>897</v>
      </c>
      <c r="C922" t="s">
        <v>1275</v>
      </c>
      <c r="D922" t="s">
        <v>1079</v>
      </c>
      <c r="E922" t="s">
        <v>53</v>
      </c>
      <c r="F922">
        <v>1</v>
      </c>
      <c r="G922" t="s">
        <v>1126</v>
      </c>
      <c r="H922" t="s">
        <v>61</v>
      </c>
      <c r="I922">
        <v>8555617</v>
      </c>
      <c r="J922">
        <v>0</v>
      </c>
      <c r="K922">
        <v>2009</v>
      </c>
    </row>
    <row r="923" spans="2:11" x14ac:dyDescent="0.25">
      <c r="B923" t="s">
        <v>1290</v>
      </c>
      <c r="C923" t="s">
        <v>868</v>
      </c>
      <c r="D923" t="s">
        <v>1084</v>
      </c>
      <c r="E923" t="s">
        <v>35</v>
      </c>
      <c r="F923">
        <v>0</v>
      </c>
      <c r="G923" t="s">
        <v>3286</v>
      </c>
      <c r="H923" t="s">
        <v>27</v>
      </c>
      <c r="I923">
        <v>12514145</v>
      </c>
      <c r="J923">
        <v>0</v>
      </c>
      <c r="K923">
        <v>2009</v>
      </c>
    </row>
    <row r="924" spans="2:11" x14ac:dyDescent="0.25">
      <c r="B924" t="s">
        <v>1289</v>
      </c>
      <c r="C924" t="s">
        <v>870</v>
      </c>
      <c r="D924" t="s">
        <v>1100</v>
      </c>
      <c r="E924" t="s">
        <v>21</v>
      </c>
      <c r="F924">
        <v>0</v>
      </c>
      <c r="G924" t="s">
        <v>3286</v>
      </c>
      <c r="H924" t="s">
        <v>61</v>
      </c>
      <c r="I924">
        <v>2302000</v>
      </c>
      <c r="J924">
        <v>0</v>
      </c>
      <c r="K924">
        <v>2009</v>
      </c>
    </row>
    <row r="925" spans="2:11" x14ac:dyDescent="0.25">
      <c r="B925" t="s">
        <v>1288</v>
      </c>
      <c r="C925" t="s">
        <v>874</v>
      </c>
      <c r="D925" t="s">
        <v>1077</v>
      </c>
      <c r="E925" t="s">
        <v>35</v>
      </c>
      <c r="F925">
        <v>2</v>
      </c>
      <c r="G925" t="s">
        <v>3286</v>
      </c>
      <c r="H925" t="s">
        <v>11</v>
      </c>
      <c r="I925">
        <v>13073077</v>
      </c>
      <c r="J925">
        <v>979680</v>
      </c>
      <c r="K925">
        <v>2009</v>
      </c>
    </row>
    <row r="926" spans="2:11" x14ac:dyDescent="0.25">
      <c r="B926" t="s">
        <v>875</v>
      </c>
      <c r="C926" t="s">
        <v>876</v>
      </c>
      <c r="D926" t="s">
        <v>1077</v>
      </c>
      <c r="E926" t="s">
        <v>35</v>
      </c>
      <c r="F926">
        <v>0</v>
      </c>
      <c r="G926" t="s">
        <v>3286</v>
      </c>
      <c r="H926" t="s">
        <v>97</v>
      </c>
      <c r="I926">
        <v>6233245</v>
      </c>
      <c r="J926">
        <v>605031</v>
      </c>
      <c r="K926">
        <v>2009</v>
      </c>
    </row>
    <row r="927" spans="2:11" x14ac:dyDescent="0.25">
      <c r="B927" t="s">
        <v>1287</v>
      </c>
      <c r="C927" t="s">
        <v>880</v>
      </c>
      <c r="D927" t="s">
        <v>1098</v>
      </c>
      <c r="E927" t="s">
        <v>35</v>
      </c>
      <c r="F927">
        <v>0</v>
      </c>
      <c r="G927" t="s">
        <v>3286</v>
      </c>
      <c r="H927" t="s">
        <v>97</v>
      </c>
      <c r="I927">
        <v>3808133</v>
      </c>
      <c r="J927">
        <v>161617</v>
      </c>
      <c r="K927">
        <v>2009</v>
      </c>
    </row>
    <row r="928" spans="2:11" x14ac:dyDescent="0.25">
      <c r="B928" t="s">
        <v>1286</v>
      </c>
      <c r="C928" t="s">
        <v>882</v>
      </c>
      <c r="D928" t="s">
        <v>1080</v>
      </c>
      <c r="E928" t="s">
        <v>35</v>
      </c>
      <c r="F928">
        <v>3</v>
      </c>
      <c r="G928" t="s">
        <v>3286</v>
      </c>
      <c r="H928" t="s">
        <v>15</v>
      </c>
      <c r="I928">
        <v>4560852</v>
      </c>
      <c r="J928">
        <v>599799</v>
      </c>
      <c r="K928">
        <v>2009</v>
      </c>
    </row>
    <row r="929" spans="2:11" x14ac:dyDescent="0.25">
      <c r="B929" t="s">
        <v>1285</v>
      </c>
      <c r="C929" t="s">
        <v>884</v>
      </c>
      <c r="D929" t="s">
        <v>1104</v>
      </c>
      <c r="E929" t="s">
        <v>21</v>
      </c>
      <c r="F929">
        <v>0</v>
      </c>
      <c r="G929" t="s">
        <v>3286</v>
      </c>
      <c r="H929" t="s">
        <v>61</v>
      </c>
      <c r="I929">
        <v>4828559</v>
      </c>
      <c r="J929">
        <v>0</v>
      </c>
      <c r="K929">
        <v>2009</v>
      </c>
    </row>
    <row r="930" spans="2:11" x14ac:dyDescent="0.25">
      <c r="B930" t="s">
        <v>1284</v>
      </c>
      <c r="C930" t="s">
        <v>886</v>
      </c>
      <c r="D930" t="s">
        <v>1100</v>
      </c>
      <c r="E930" t="s">
        <v>21</v>
      </c>
      <c r="F930">
        <v>1</v>
      </c>
      <c r="G930" t="s">
        <v>3286</v>
      </c>
      <c r="H930" t="s">
        <v>97</v>
      </c>
      <c r="I930">
        <v>1165680</v>
      </c>
      <c r="J930">
        <v>0</v>
      </c>
      <c r="K930">
        <v>2009</v>
      </c>
    </row>
    <row r="931" spans="2:11" x14ac:dyDescent="0.25">
      <c r="B931" t="s">
        <v>1283</v>
      </c>
      <c r="C931" t="s">
        <v>1264</v>
      </c>
      <c r="D931" t="s">
        <v>1081</v>
      </c>
      <c r="E931" t="s">
        <v>35</v>
      </c>
      <c r="F931">
        <v>0</v>
      </c>
      <c r="G931" t="s">
        <v>3286</v>
      </c>
      <c r="H931" t="s">
        <v>11</v>
      </c>
      <c r="I931">
        <v>4106255</v>
      </c>
      <c r="J931">
        <v>489648</v>
      </c>
      <c r="K931">
        <v>2009</v>
      </c>
    </row>
    <row r="932" spans="2:11" x14ac:dyDescent="0.25">
      <c r="B932" t="s">
        <v>1282</v>
      </c>
      <c r="C932" t="s">
        <v>888</v>
      </c>
      <c r="D932" t="s">
        <v>1092</v>
      </c>
      <c r="E932" t="s">
        <v>305</v>
      </c>
      <c r="F932">
        <v>2</v>
      </c>
      <c r="G932" t="s">
        <v>1126</v>
      </c>
      <c r="H932" t="s">
        <v>15</v>
      </c>
      <c r="I932">
        <v>122820653</v>
      </c>
      <c r="J932">
        <v>4000000</v>
      </c>
      <c r="K932">
        <v>2009</v>
      </c>
    </row>
    <row r="933" spans="2:11" x14ac:dyDescent="0.25">
      <c r="B933" t="s">
        <v>1281</v>
      </c>
      <c r="C933" t="s">
        <v>890</v>
      </c>
      <c r="D933" t="s">
        <v>1078</v>
      </c>
      <c r="E933" t="s">
        <v>18</v>
      </c>
      <c r="F933">
        <v>0</v>
      </c>
      <c r="G933" t="s">
        <v>1126</v>
      </c>
      <c r="H933" t="s">
        <v>97</v>
      </c>
      <c r="I933">
        <v>131490118</v>
      </c>
      <c r="J933">
        <v>1398995</v>
      </c>
      <c r="K933">
        <v>2009</v>
      </c>
    </row>
    <row r="934" spans="2:11" x14ac:dyDescent="0.25">
      <c r="B934" t="s">
        <v>1279</v>
      </c>
      <c r="C934" t="s">
        <v>892</v>
      </c>
      <c r="D934" t="s">
        <v>1079</v>
      </c>
      <c r="E934" t="s">
        <v>35</v>
      </c>
      <c r="F934">
        <v>1</v>
      </c>
      <c r="G934" t="s">
        <v>3286</v>
      </c>
      <c r="H934" t="s">
        <v>27</v>
      </c>
      <c r="I934">
        <v>3111932</v>
      </c>
      <c r="J934">
        <v>0</v>
      </c>
      <c r="K934">
        <v>2009</v>
      </c>
    </row>
    <row r="935" spans="2:11" x14ac:dyDescent="0.25">
      <c r="B935" t="s">
        <v>1278</v>
      </c>
      <c r="C935" t="s">
        <v>1259</v>
      </c>
      <c r="D935" t="s">
        <v>1084</v>
      </c>
      <c r="E935" t="s">
        <v>253</v>
      </c>
      <c r="F935">
        <v>0</v>
      </c>
      <c r="G935" t="s">
        <v>3286</v>
      </c>
      <c r="H935" t="s">
        <v>27</v>
      </c>
      <c r="I935">
        <v>10882896</v>
      </c>
      <c r="J935">
        <v>0</v>
      </c>
      <c r="K935">
        <v>2009</v>
      </c>
    </row>
    <row r="936" spans="2:11" x14ac:dyDescent="0.25">
      <c r="B936" t="s">
        <v>893</v>
      </c>
      <c r="C936" t="s">
        <v>894</v>
      </c>
      <c r="D936" t="s">
        <v>1104</v>
      </c>
      <c r="E936" t="s">
        <v>35</v>
      </c>
      <c r="F936">
        <v>1</v>
      </c>
      <c r="G936" t="s">
        <v>3286</v>
      </c>
      <c r="H936" t="s">
        <v>15</v>
      </c>
      <c r="I936">
        <v>27179918</v>
      </c>
      <c r="J936">
        <v>0</v>
      </c>
      <c r="K936">
        <v>2009</v>
      </c>
    </row>
    <row r="937" spans="2:11" x14ac:dyDescent="0.25">
      <c r="B937" t="s">
        <v>512</v>
      </c>
      <c r="C937" t="s">
        <v>1257</v>
      </c>
      <c r="D937" t="s">
        <v>1098</v>
      </c>
      <c r="E937" t="s">
        <v>35</v>
      </c>
      <c r="F937">
        <v>0</v>
      </c>
      <c r="G937" t="s">
        <v>3286</v>
      </c>
      <c r="H937" t="s">
        <v>27</v>
      </c>
      <c r="I937">
        <v>30557089</v>
      </c>
      <c r="J937">
        <v>0</v>
      </c>
      <c r="K937">
        <v>2009</v>
      </c>
    </row>
    <row r="938" spans="2:11" x14ac:dyDescent="0.25">
      <c r="B938" t="s">
        <v>1276</v>
      </c>
      <c r="C938" t="s">
        <v>1256</v>
      </c>
      <c r="D938" t="s">
        <v>1079</v>
      </c>
      <c r="E938" t="s">
        <v>35</v>
      </c>
      <c r="F938">
        <v>1</v>
      </c>
      <c r="G938" t="s">
        <v>3286</v>
      </c>
      <c r="H938" t="s">
        <v>44</v>
      </c>
      <c r="I938">
        <v>30561862</v>
      </c>
      <c r="J938">
        <v>0</v>
      </c>
      <c r="K938">
        <v>2009</v>
      </c>
    </row>
    <row r="939" spans="2:11" x14ac:dyDescent="0.25">
      <c r="B939" t="s">
        <v>1274</v>
      </c>
      <c r="C939" t="s">
        <v>1254</v>
      </c>
      <c r="D939" t="s">
        <v>1079</v>
      </c>
      <c r="E939" t="s">
        <v>21</v>
      </c>
      <c r="F939">
        <v>0</v>
      </c>
      <c r="G939" t="s">
        <v>3286</v>
      </c>
      <c r="H939" t="s">
        <v>15</v>
      </c>
      <c r="I939">
        <v>7842881</v>
      </c>
      <c r="J939">
        <v>629917</v>
      </c>
      <c r="K939">
        <v>2009</v>
      </c>
    </row>
    <row r="940" spans="2:11" x14ac:dyDescent="0.25">
      <c r="B940" t="s">
        <v>1273</v>
      </c>
      <c r="C940" t="s">
        <v>900</v>
      </c>
      <c r="D940" t="s">
        <v>1098</v>
      </c>
      <c r="E940" t="s">
        <v>30</v>
      </c>
      <c r="F940">
        <v>0</v>
      </c>
      <c r="G940" t="s">
        <v>3286</v>
      </c>
      <c r="H940" t="s">
        <v>27</v>
      </c>
      <c r="I940">
        <v>30845000</v>
      </c>
      <c r="J940">
        <v>4961271</v>
      </c>
      <c r="K940">
        <v>2009</v>
      </c>
    </row>
    <row r="941" spans="2:11" x14ac:dyDescent="0.25">
      <c r="B941" t="s">
        <v>1272</v>
      </c>
      <c r="C941" t="s">
        <v>902</v>
      </c>
      <c r="D941" t="s">
        <v>1078</v>
      </c>
      <c r="E941" t="s">
        <v>18</v>
      </c>
      <c r="F941">
        <v>0</v>
      </c>
      <c r="G941" t="s">
        <v>1126</v>
      </c>
      <c r="H941" t="s">
        <v>81</v>
      </c>
      <c r="I941">
        <v>1762515</v>
      </c>
      <c r="J941">
        <v>0</v>
      </c>
      <c r="K941">
        <v>2009</v>
      </c>
    </row>
    <row r="942" spans="2:11" x14ac:dyDescent="0.25">
      <c r="B942" t="s">
        <v>1271</v>
      </c>
      <c r="C942" t="s">
        <v>904</v>
      </c>
      <c r="D942" t="s">
        <v>1088</v>
      </c>
      <c r="E942" t="s">
        <v>35</v>
      </c>
      <c r="F942">
        <v>0</v>
      </c>
      <c r="G942" t="s">
        <v>3286</v>
      </c>
      <c r="H942" t="s">
        <v>27</v>
      </c>
      <c r="I942">
        <v>65367032</v>
      </c>
      <c r="J942">
        <v>0</v>
      </c>
      <c r="K942">
        <v>2009</v>
      </c>
    </row>
    <row r="943" spans="2:11" x14ac:dyDescent="0.25">
      <c r="B943" t="s">
        <v>1270</v>
      </c>
      <c r="C943" t="s">
        <v>910</v>
      </c>
      <c r="D943" t="s">
        <v>1080</v>
      </c>
      <c r="E943" t="s">
        <v>21</v>
      </c>
      <c r="F943">
        <v>0</v>
      </c>
      <c r="G943" t="s">
        <v>3286</v>
      </c>
      <c r="H943" t="s">
        <v>11</v>
      </c>
      <c r="I943">
        <v>8842370</v>
      </c>
      <c r="J943">
        <v>161190</v>
      </c>
      <c r="K943">
        <v>2009</v>
      </c>
    </row>
    <row r="944" spans="2:11" x14ac:dyDescent="0.25">
      <c r="B944" t="s">
        <v>1269</v>
      </c>
      <c r="C944" t="s">
        <v>914</v>
      </c>
      <c r="D944" t="s">
        <v>1078</v>
      </c>
      <c r="E944" t="s">
        <v>30</v>
      </c>
      <c r="F944">
        <v>0</v>
      </c>
      <c r="G944" t="s">
        <v>3286</v>
      </c>
      <c r="H944" t="s">
        <v>15</v>
      </c>
      <c r="I944">
        <v>18867277</v>
      </c>
      <c r="J944">
        <v>298187</v>
      </c>
      <c r="K944">
        <v>2009</v>
      </c>
    </row>
    <row r="945" spans="2:11" x14ac:dyDescent="0.25">
      <c r="B945" t="s">
        <v>1268</v>
      </c>
      <c r="C945" t="s">
        <v>920</v>
      </c>
      <c r="D945" t="s">
        <v>1092</v>
      </c>
      <c r="E945" t="s">
        <v>1163</v>
      </c>
      <c r="F945">
        <v>2</v>
      </c>
      <c r="G945" t="s">
        <v>3310</v>
      </c>
      <c r="H945" t="s">
        <v>11</v>
      </c>
      <c r="I945">
        <v>46220339</v>
      </c>
      <c r="J945">
        <v>59000</v>
      </c>
      <c r="K945">
        <v>2009</v>
      </c>
    </row>
    <row r="946" spans="2:11" x14ac:dyDescent="0.25">
      <c r="B946" t="s">
        <v>1267</v>
      </c>
      <c r="C946" t="s">
        <v>922</v>
      </c>
      <c r="D946" t="s">
        <v>1078</v>
      </c>
      <c r="E946" t="s">
        <v>30</v>
      </c>
      <c r="F946">
        <v>0</v>
      </c>
      <c r="G946" t="s">
        <v>3286</v>
      </c>
      <c r="H946" t="s">
        <v>15</v>
      </c>
      <c r="I946">
        <v>2305000</v>
      </c>
      <c r="J946">
        <v>0</v>
      </c>
      <c r="K946">
        <v>2009</v>
      </c>
    </row>
    <row r="947" spans="2:11" x14ac:dyDescent="0.25">
      <c r="B947" t="s">
        <v>1266</v>
      </c>
      <c r="C947" t="s">
        <v>926</v>
      </c>
      <c r="D947" t="s">
        <v>1093</v>
      </c>
      <c r="E947" t="s">
        <v>75</v>
      </c>
      <c r="F947">
        <v>0</v>
      </c>
      <c r="G947" t="s">
        <v>3310</v>
      </c>
      <c r="H947" t="s">
        <v>27</v>
      </c>
      <c r="I947">
        <v>6964921</v>
      </c>
      <c r="J947">
        <v>1054356</v>
      </c>
      <c r="K947">
        <v>2009</v>
      </c>
    </row>
    <row r="948" spans="2:11" x14ac:dyDescent="0.25">
      <c r="B948" t="s">
        <v>1265</v>
      </c>
      <c r="C948" t="s">
        <v>928</v>
      </c>
      <c r="D948" t="s">
        <v>1095</v>
      </c>
      <c r="E948" t="s">
        <v>35</v>
      </c>
      <c r="F948">
        <v>0</v>
      </c>
      <c r="G948" t="s">
        <v>3286</v>
      </c>
      <c r="H948" t="s">
        <v>15</v>
      </c>
      <c r="I948">
        <v>4325000</v>
      </c>
      <c r="J948">
        <v>466494</v>
      </c>
      <c r="K948">
        <v>2009</v>
      </c>
    </row>
    <row r="949" spans="2:11" x14ac:dyDescent="0.25">
      <c r="B949" t="s">
        <v>1263</v>
      </c>
      <c r="C949" t="s">
        <v>930</v>
      </c>
      <c r="D949" t="s">
        <v>1078</v>
      </c>
      <c r="E949" t="s">
        <v>30</v>
      </c>
      <c r="F949">
        <v>0</v>
      </c>
      <c r="G949" t="s">
        <v>3286</v>
      </c>
      <c r="H949" t="s">
        <v>15</v>
      </c>
      <c r="I949">
        <v>7059763</v>
      </c>
      <c r="J949">
        <v>0</v>
      </c>
      <c r="K949">
        <v>2009</v>
      </c>
    </row>
    <row r="950" spans="2:11" x14ac:dyDescent="0.25">
      <c r="B950" t="s">
        <v>1262</v>
      </c>
      <c r="C950" t="s">
        <v>932</v>
      </c>
      <c r="D950" t="s">
        <v>1079</v>
      </c>
      <c r="E950" t="s">
        <v>35</v>
      </c>
      <c r="F950">
        <v>1</v>
      </c>
      <c r="G950" t="s">
        <v>3286</v>
      </c>
      <c r="H950" t="s">
        <v>146</v>
      </c>
      <c r="I950">
        <v>22137000</v>
      </c>
      <c r="J950">
        <v>1358000</v>
      </c>
      <c r="K950">
        <v>2009</v>
      </c>
    </row>
    <row r="951" spans="2:11" x14ac:dyDescent="0.25">
      <c r="B951" t="s">
        <v>1261</v>
      </c>
      <c r="C951" t="s">
        <v>934</v>
      </c>
      <c r="D951" t="s">
        <v>1089</v>
      </c>
      <c r="E951" t="s">
        <v>35</v>
      </c>
      <c r="F951">
        <v>0</v>
      </c>
      <c r="G951" t="s">
        <v>3286</v>
      </c>
      <c r="H951" t="s">
        <v>97</v>
      </c>
      <c r="I951">
        <v>34777859</v>
      </c>
      <c r="J951">
        <v>374957</v>
      </c>
      <c r="K951">
        <v>2009</v>
      </c>
    </row>
    <row r="952" spans="2:11" x14ac:dyDescent="0.25">
      <c r="B952" t="s">
        <v>1260</v>
      </c>
      <c r="C952" t="s">
        <v>1239</v>
      </c>
      <c r="D952" t="s">
        <v>1078</v>
      </c>
      <c r="E952" t="s">
        <v>30</v>
      </c>
      <c r="F952">
        <v>0</v>
      </c>
      <c r="G952" t="s">
        <v>3286</v>
      </c>
      <c r="H952" t="s">
        <v>97</v>
      </c>
      <c r="I952">
        <v>31926944</v>
      </c>
      <c r="J952">
        <v>1125920</v>
      </c>
      <c r="K952">
        <v>2009</v>
      </c>
    </row>
    <row r="953" spans="2:11" x14ac:dyDescent="0.25">
      <c r="B953" t="s">
        <v>937</v>
      </c>
      <c r="C953" t="s">
        <v>938</v>
      </c>
      <c r="D953" t="s">
        <v>1093</v>
      </c>
      <c r="E953" t="s">
        <v>35</v>
      </c>
      <c r="F953">
        <v>0</v>
      </c>
      <c r="G953" t="s">
        <v>3286</v>
      </c>
      <c r="H953" t="s">
        <v>27</v>
      </c>
      <c r="I953">
        <v>101565500</v>
      </c>
      <c r="J953">
        <v>0</v>
      </c>
      <c r="K953">
        <v>2009</v>
      </c>
    </row>
    <row r="954" spans="2:11" x14ac:dyDescent="0.25">
      <c r="B954" t="s">
        <v>1258</v>
      </c>
      <c r="C954" t="s">
        <v>940</v>
      </c>
      <c r="D954" t="s">
        <v>1079</v>
      </c>
      <c r="E954" t="s">
        <v>24</v>
      </c>
      <c r="F954">
        <v>14</v>
      </c>
      <c r="G954" t="s">
        <v>3286</v>
      </c>
      <c r="H954" t="s">
        <v>146</v>
      </c>
      <c r="I954">
        <v>117253344</v>
      </c>
      <c r="J954">
        <v>1800000</v>
      </c>
      <c r="K954">
        <v>2009</v>
      </c>
    </row>
    <row r="955" spans="2:11" x14ac:dyDescent="0.25">
      <c r="B955" t="s">
        <v>941</v>
      </c>
      <c r="C955" t="s">
        <v>942</v>
      </c>
      <c r="D955" t="s">
        <v>1098</v>
      </c>
      <c r="E955" t="s">
        <v>21</v>
      </c>
      <c r="F955">
        <v>3</v>
      </c>
      <c r="G955" t="s">
        <v>3286</v>
      </c>
      <c r="H955" t="s">
        <v>27</v>
      </c>
      <c r="I955">
        <v>7372032</v>
      </c>
      <c r="J955">
        <v>16585</v>
      </c>
      <c r="K955">
        <v>2009</v>
      </c>
    </row>
    <row r="956" spans="2:11" x14ac:dyDescent="0.25">
      <c r="B956" t="s">
        <v>1255</v>
      </c>
      <c r="C956" t="s">
        <v>1230</v>
      </c>
      <c r="D956" t="s">
        <v>1077</v>
      </c>
      <c r="E956" t="s">
        <v>35</v>
      </c>
      <c r="F956">
        <v>0</v>
      </c>
      <c r="G956" t="s">
        <v>3286</v>
      </c>
      <c r="H956" t="s">
        <v>97</v>
      </c>
      <c r="I956">
        <v>20620697</v>
      </c>
      <c r="J956">
        <v>1500000</v>
      </c>
      <c r="K956">
        <v>2009</v>
      </c>
    </row>
    <row r="957" spans="2:11" x14ac:dyDescent="0.25">
      <c r="B957" t="s">
        <v>1253</v>
      </c>
      <c r="C957" t="s">
        <v>954</v>
      </c>
      <c r="D957" t="s">
        <v>1098</v>
      </c>
      <c r="E957" t="s">
        <v>35</v>
      </c>
      <c r="F957">
        <v>0</v>
      </c>
      <c r="G957" t="s">
        <v>3286</v>
      </c>
      <c r="H957" t="s">
        <v>15</v>
      </c>
      <c r="I957">
        <v>11475000</v>
      </c>
      <c r="J957">
        <v>200000</v>
      </c>
      <c r="K957">
        <v>2009</v>
      </c>
    </row>
    <row r="958" spans="2:11" x14ac:dyDescent="0.25">
      <c r="B958" t="s">
        <v>1252</v>
      </c>
      <c r="C958" t="s">
        <v>956</v>
      </c>
      <c r="D958" t="s">
        <v>1078</v>
      </c>
      <c r="E958" t="s">
        <v>18</v>
      </c>
      <c r="F958">
        <v>0</v>
      </c>
      <c r="G958" t="s">
        <v>1126</v>
      </c>
      <c r="H958" t="s">
        <v>15</v>
      </c>
      <c r="I958">
        <v>8035655</v>
      </c>
      <c r="J958">
        <v>1746024</v>
      </c>
      <c r="K958">
        <v>2009</v>
      </c>
    </row>
    <row r="959" spans="2:11" x14ac:dyDescent="0.25">
      <c r="B959" t="s">
        <v>1251</v>
      </c>
      <c r="C959" t="s">
        <v>960</v>
      </c>
      <c r="D959" t="s">
        <v>1093</v>
      </c>
      <c r="E959" t="s">
        <v>21</v>
      </c>
      <c r="F959">
        <v>5</v>
      </c>
      <c r="G959" t="s">
        <v>3286</v>
      </c>
      <c r="H959" t="s">
        <v>11</v>
      </c>
      <c r="I959">
        <v>69429234</v>
      </c>
      <c r="J959">
        <v>883367</v>
      </c>
      <c r="K959">
        <v>2009</v>
      </c>
    </row>
    <row r="960" spans="2:11" x14ac:dyDescent="0.25">
      <c r="B960" t="s">
        <v>1250</v>
      </c>
      <c r="C960" t="s">
        <v>962</v>
      </c>
      <c r="D960" t="s">
        <v>1119</v>
      </c>
      <c r="E960" t="s">
        <v>35</v>
      </c>
      <c r="F960">
        <v>0</v>
      </c>
      <c r="G960" t="s">
        <v>3286</v>
      </c>
      <c r="H960" t="s">
        <v>11</v>
      </c>
      <c r="I960">
        <v>251618190</v>
      </c>
      <c r="J960">
        <v>0</v>
      </c>
      <c r="K960">
        <v>2009</v>
      </c>
    </row>
    <row r="961" spans="2:11" x14ac:dyDescent="0.25">
      <c r="B961" t="s">
        <v>1249</v>
      </c>
      <c r="C961" t="s">
        <v>1224</v>
      </c>
      <c r="D961" t="s">
        <v>1109</v>
      </c>
      <c r="E961" t="s">
        <v>21</v>
      </c>
      <c r="F961">
        <v>0</v>
      </c>
      <c r="G961" t="s">
        <v>3286</v>
      </c>
      <c r="H961" t="s">
        <v>27</v>
      </c>
      <c r="I961">
        <v>3434928</v>
      </c>
      <c r="J961">
        <v>0</v>
      </c>
      <c r="K961">
        <v>2009</v>
      </c>
    </row>
    <row r="962" spans="2:11" x14ac:dyDescent="0.25">
      <c r="B962" t="s">
        <v>1248</v>
      </c>
      <c r="C962" t="s">
        <v>964</v>
      </c>
      <c r="D962" t="s">
        <v>1097</v>
      </c>
      <c r="E962" t="s">
        <v>21</v>
      </c>
      <c r="F962">
        <v>0</v>
      </c>
      <c r="G962" t="s">
        <v>3286</v>
      </c>
      <c r="H962" t="s">
        <v>11</v>
      </c>
      <c r="I962">
        <v>66273401</v>
      </c>
      <c r="J962">
        <v>4234969</v>
      </c>
      <c r="K962">
        <v>2009</v>
      </c>
    </row>
    <row r="963" spans="2:11" x14ac:dyDescent="0.25">
      <c r="B963" t="s">
        <v>1247</v>
      </c>
      <c r="C963" t="s">
        <v>1221</v>
      </c>
      <c r="D963" t="s">
        <v>1079</v>
      </c>
      <c r="E963" t="s">
        <v>53</v>
      </c>
      <c r="F963">
        <v>0</v>
      </c>
      <c r="G963" t="s">
        <v>1126</v>
      </c>
      <c r="H963" t="s">
        <v>27</v>
      </c>
      <c r="I963">
        <v>17860515</v>
      </c>
      <c r="J963">
        <v>2427069</v>
      </c>
      <c r="K963">
        <v>2009</v>
      </c>
    </row>
    <row r="964" spans="2:11" x14ac:dyDescent="0.25">
      <c r="B964" t="s">
        <v>1246</v>
      </c>
      <c r="C964" t="s">
        <v>1219</v>
      </c>
      <c r="D964" t="s">
        <v>1079</v>
      </c>
      <c r="E964" t="s">
        <v>53</v>
      </c>
      <c r="F964">
        <v>4</v>
      </c>
      <c r="G964" t="s">
        <v>1126</v>
      </c>
      <c r="H964" t="s">
        <v>27</v>
      </c>
      <c r="I964">
        <v>127113134</v>
      </c>
      <c r="J964">
        <v>16221275</v>
      </c>
      <c r="K964">
        <v>2009</v>
      </c>
    </row>
    <row r="965" spans="2:11" x14ac:dyDescent="0.25">
      <c r="B965" t="s">
        <v>1245</v>
      </c>
      <c r="C965" t="s">
        <v>1217</v>
      </c>
      <c r="D965" t="s">
        <v>1078</v>
      </c>
      <c r="E965" t="s">
        <v>35</v>
      </c>
      <c r="F965">
        <v>4</v>
      </c>
      <c r="G965" t="s">
        <v>3286</v>
      </c>
      <c r="H965" t="s">
        <v>44</v>
      </c>
      <c r="I965">
        <v>15743200</v>
      </c>
      <c r="J965">
        <v>589157</v>
      </c>
      <c r="K965">
        <v>2009</v>
      </c>
    </row>
    <row r="966" spans="2:11" x14ac:dyDescent="0.25">
      <c r="B966" t="s">
        <v>1244</v>
      </c>
      <c r="C966" t="s">
        <v>970</v>
      </c>
      <c r="D966" t="s">
        <v>1098</v>
      </c>
      <c r="E966" t="s">
        <v>21</v>
      </c>
      <c r="F966">
        <v>0</v>
      </c>
      <c r="G966" t="s">
        <v>3286</v>
      </c>
      <c r="H966" t="s">
        <v>11</v>
      </c>
      <c r="I966">
        <v>5187425</v>
      </c>
      <c r="J966">
        <v>0</v>
      </c>
      <c r="K966">
        <v>2009</v>
      </c>
    </row>
    <row r="967" spans="2:11" x14ac:dyDescent="0.25">
      <c r="B967" t="s">
        <v>1243</v>
      </c>
      <c r="C967" t="s">
        <v>972</v>
      </c>
      <c r="D967" t="s">
        <v>1081</v>
      </c>
      <c r="E967" t="s">
        <v>35</v>
      </c>
      <c r="F967">
        <v>0</v>
      </c>
      <c r="G967" t="s">
        <v>3286</v>
      </c>
      <c r="H967" t="s">
        <v>27</v>
      </c>
      <c r="I967">
        <v>7879689</v>
      </c>
      <c r="J967">
        <v>0</v>
      </c>
      <c r="K967">
        <v>2009</v>
      </c>
    </row>
    <row r="968" spans="2:11" x14ac:dyDescent="0.25">
      <c r="B968" t="s">
        <v>1242</v>
      </c>
      <c r="C968" t="s">
        <v>974</v>
      </c>
      <c r="D968" t="s">
        <v>974</v>
      </c>
      <c r="E968" t="s">
        <v>975</v>
      </c>
      <c r="F968">
        <v>0</v>
      </c>
      <c r="G968" t="s">
        <v>1126</v>
      </c>
      <c r="H968" t="s">
        <v>27</v>
      </c>
      <c r="I968">
        <v>18503294</v>
      </c>
      <c r="J968">
        <v>841835</v>
      </c>
      <c r="K968">
        <v>2009</v>
      </c>
    </row>
    <row r="969" spans="2:11" x14ac:dyDescent="0.25">
      <c r="B969" t="s">
        <v>1241</v>
      </c>
      <c r="C969" t="s">
        <v>977</v>
      </c>
      <c r="D969" t="s">
        <v>1096</v>
      </c>
      <c r="E969" t="s">
        <v>21</v>
      </c>
      <c r="F969">
        <v>0</v>
      </c>
      <c r="G969" t="s">
        <v>3286</v>
      </c>
      <c r="H969" t="s">
        <v>27</v>
      </c>
      <c r="I969">
        <v>2098543</v>
      </c>
      <c r="J969">
        <v>81279</v>
      </c>
      <c r="K969">
        <v>2009</v>
      </c>
    </row>
    <row r="970" spans="2:11" x14ac:dyDescent="0.25">
      <c r="B970" t="s">
        <v>1240</v>
      </c>
      <c r="C970" t="s">
        <v>981</v>
      </c>
      <c r="D970" t="s">
        <v>1104</v>
      </c>
      <c r="E970" t="s">
        <v>60</v>
      </c>
      <c r="F970">
        <v>0</v>
      </c>
      <c r="G970" t="s">
        <v>3309</v>
      </c>
      <c r="H970" t="s">
        <v>15</v>
      </c>
      <c r="I970">
        <v>9832144</v>
      </c>
      <c r="J970">
        <v>0</v>
      </c>
      <c r="K970">
        <v>2009</v>
      </c>
    </row>
    <row r="971" spans="2:11" x14ac:dyDescent="0.25">
      <c r="B971" t="s">
        <v>1238</v>
      </c>
      <c r="C971" t="s">
        <v>983</v>
      </c>
      <c r="D971" t="s">
        <v>1088</v>
      </c>
      <c r="E971" t="s">
        <v>35</v>
      </c>
      <c r="F971">
        <v>2</v>
      </c>
      <c r="G971" t="s">
        <v>3286</v>
      </c>
      <c r="H971" t="s">
        <v>27</v>
      </c>
      <c r="I971">
        <v>23664959</v>
      </c>
      <c r="J971">
        <v>0</v>
      </c>
      <c r="K971">
        <v>2009</v>
      </c>
    </row>
    <row r="972" spans="2:11" x14ac:dyDescent="0.25">
      <c r="B972" t="s">
        <v>1236</v>
      </c>
      <c r="C972" t="s">
        <v>985</v>
      </c>
      <c r="D972" t="s">
        <v>1093</v>
      </c>
      <c r="E972" t="s">
        <v>75</v>
      </c>
      <c r="F972">
        <v>0</v>
      </c>
      <c r="G972" t="s">
        <v>3310</v>
      </c>
      <c r="H972" t="s">
        <v>44</v>
      </c>
      <c r="I972">
        <v>2907146</v>
      </c>
      <c r="J972">
        <v>462913</v>
      </c>
      <c r="K972">
        <v>2009</v>
      </c>
    </row>
    <row r="973" spans="2:11" x14ac:dyDescent="0.25">
      <c r="B973" t="s">
        <v>1234</v>
      </c>
      <c r="C973" t="s">
        <v>987</v>
      </c>
      <c r="D973" t="s">
        <v>1078</v>
      </c>
      <c r="E973" t="s">
        <v>30</v>
      </c>
      <c r="F973">
        <v>0</v>
      </c>
      <c r="G973" t="s">
        <v>3286</v>
      </c>
      <c r="H973" t="s">
        <v>171</v>
      </c>
      <c r="I973">
        <v>6553956</v>
      </c>
      <c r="J973">
        <v>0</v>
      </c>
      <c r="K973">
        <v>2009</v>
      </c>
    </row>
    <row r="974" spans="2:11" x14ac:dyDescent="0.25">
      <c r="B974" t="s">
        <v>1233</v>
      </c>
      <c r="C974" t="s">
        <v>989</v>
      </c>
      <c r="D974" t="s">
        <v>1092</v>
      </c>
      <c r="E974" t="s">
        <v>35</v>
      </c>
      <c r="F974">
        <v>0</v>
      </c>
      <c r="G974" t="s">
        <v>3286</v>
      </c>
      <c r="H974" t="s">
        <v>27</v>
      </c>
      <c r="I974">
        <v>267908542</v>
      </c>
      <c r="J974">
        <v>0</v>
      </c>
      <c r="K974">
        <v>2009</v>
      </c>
    </row>
    <row r="975" spans="2:11" x14ac:dyDescent="0.25">
      <c r="B975" t="s">
        <v>1232</v>
      </c>
      <c r="C975" t="s">
        <v>993</v>
      </c>
      <c r="D975" t="s">
        <v>1093</v>
      </c>
      <c r="E975" t="s">
        <v>60</v>
      </c>
      <c r="F975">
        <v>1</v>
      </c>
      <c r="G975" t="s">
        <v>3309</v>
      </c>
      <c r="H975" t="s">
        <v>15</v>
      </c>
      <c r="I975">
        <v>3032500</v>
      </c>
      <c r="J975">
        <v>0</v>
      </c>
      <c r="K975">
        <v>2009</v>
      </c>
    </row>
    <row r="976" spans="2:11" x14ac:dyDescent="0.25">
      <c r="B976" t="s">
        <v>1231</v>
      </c>
      <c r="C976" t="s">
        <v>1205</v>
      </c>
      <c r="D976" t="s">
        <v>1079</v>
      </c>
      <c r="E976" t="s">
        <v>35</v>
      </c>
      <c r="F976">
        <v>0</v>
      </c>
      <c r="G976" t="s">
        <v>3286</v>
      </c>
      <c r="H976" t="s">
        <v>11</v>
      </c>
      <c r="I976">
        <v>86042099</v>
      </c>
      <c r="J976">
        <v>3700000</v>
      </c>
      <c r="K976">
        <v>2009</v>
      </c>
    </row>
    <row r="977" spans="2:11" x14ac:dyDescent="0.25">
      <c r="B977" t="s">
        <v>1229</v>
      </c>
      <c r="C977" t="s">
        <v>1203</v>
      </c>
      <c r="D977" t="s">
        <v>1088</v>
      </c>
      <c r="E977" t="s">
        <v>35</v>
      </c>
      <c r="F977">
        <v>0</v>
      </c>
      <c r="G977" t="s">
        <v>3286</v>
      </c>
      <c r="H977" t="s">
        <v>11</v>
      </c>
      <c r="I977">
        <v>1779080</v>
      </c>
      <c r="J977">
        <v>0</v>
      </c>
      <c r="K977">
        <v>2009</v>
      </c>
    </row>
    <row r="978" spans="2:11" x14ac:dyDescent="0.25">
      <c r="B978" t="s">
        <v>1228</v>
      </c>
      <c r="C978" t="s">
        <v>997</v>
      </c>
      <c r="D978" t="s">
        <v>1103</v>
      </c>
      <c r="E978" t="s">
        <v>35</v>
      </c>
      <c r="F978">
        <v>0</v>
      </c>
      <c r="G978" t="s">
        <v>3286</v>
      </c>
      <c r="H978" t="s">
        <v>61</v>
      </c>
      <c r="I978">
        <v>25845997</v>
      </c>
      <c r="J978">
        <v>329812</v>
      </c>
      <c r="K978">
        <v>2009</v>
      </c>
    </row>
    <row r="979" spans="2:11" x14ac:dyDescent="0.25">
      <c r="B979" t="s">
        <v>1227</v>
      </c>
      <c r="C979" t="s">
        <v>1201</v>
      </c>
      <c r="D979" t="s">
        <v>1117</v>
      </c>
      <c r="E979" t="s">
        <v>35</v>
      </c>
      <c r="F979">
        <v>0</v>
      </c>
      <c r="G979" t="s">
        <v>3286</v>
      </c>
      <c r="H979" t="s">
        <v>11</v>
      </c>
      <c r="I979">
        <v>29473470</v>
      </c>
      <c r="J979">
        <v>443500</v>
      </c>
      <c r="K979">
        <v>2009</v>
      </c>
    </row>
    <row r="980" spans="2:11" x14ac:dyDescent="0.25">
      <c r="B980" t="s">
        <v>1226</v>
      </c>
      <c r="C980" t="s">
        <v>1199</v>
      </c>
      <c r="D980" t="s">
        <v>1084</v>
      </c>
      <c r="E980" t="s">
        <v>253</v>
      </c>
      <c r="F980">
        <v>0</v>
      </c>
      <c r="G980" t="s">
        <v>3286</v>
      </c>
      <c r="H980" t="s">
        <v>11</v>
      </c>
      <c r="I980">
        <v>16146266</v>
      </c>
      <c r="J980">
        <v>2125000</v>
      </c>
      <c r="K980">
        <v>2009</v>
      </c>
    </row>
    <row r="981" spans="2:11" x14ac:dyDescent="0.25">
      <c r="B981" t="s">
        <v>1225</v>
      </c>
      <c r="C981" t="s">
        <v>1120</v>
      </c>
      <c r="D981" t="s">
        <v>1077</v>
      </c>
      <c r="E981" t="s">
        <v>35</v>
      </c>
      <c r="F981">
        <v>0</v>
      </c>
      <c r="G981" t="s">
        <v>3286</v>
      </c>
      <c r="H981" t="s">
        <v>11</v>
      </c>
      <c r="I981">
        <v>18491160</v>
      </c>
      <c r="J981">
        <v>2642781</v>
      </c>
      <c r="K981">
        <v>2009</v>
      </c>
    </row>
    <row r="982" spans="2:11" x14ac:dyDescent="0.25">
      <c r="B982" t="s">
        <v>1223</v>
      </c>
      <c r="C982" t="s">
        <v>999</v>
      </c>
      <c r="D982" t="s">
        <v>1091</v>
      </c>
      <c r="E982" t="s">
        <v>153</v>
      </c>
      <c r="F982">
        <v>0</v>
      </c>
      <c r="G982" t="s">
        <v>3310</v>
      </c>
      <c r="H982" t="s">
        <v>11</v>
      </c>
      <c r="I982">
        <v>97841140</v>
      </c>
      <c r="J982">
        <v>0</v>
      </c>
      <c r="K982">
        <v>2009</v>
      </c>
    </row>
    <row r="983" spans="2:11" x14ac:dyDescent="0.25">
      <c r="B983" t="s">
        <v>1222</v>
      </c>
      <c r="C983" t="s">
        <v>1001</v>
      </c>
      <c r="D983" t="s">
        <v>1092</v>
      </c>
      <c r="E983" t="s">
        <v>305</v>
      </c>
      <c r="F983">
        <v>0</v>
      </c>
      <c r="G983" t="s">
        <v>1126</v>
      </c>
      <c r="H983" t="s">
        <v>15</v>
      </c>
      <c r="I983">
        <v>76971478</v>
      </c>
      <c r="J983">
        <v>0</v>
      </c>
      <c r="K983">
        <v>2009</v>
      </c>
    </row>
    <row r="984" spans="2:11" x14ac:dyDescent="0.25">
      <c r="B984" t="s">
        <v>1220</v>
      </c>
      <c r="C984" t="s">
        <v>1003</v>
      </c>
      <c r="D984" t="s">
        <v>1078</v>
      </c>
      <c r="E984" t="s">
        <v>35</v>
      </c>
      <c r="F984">
        <v>0</v>
      </c>
      <c r="G984" t="s">
        <v>3286</v>
      </c>
      <c r="H984" t="s">
        <v>44</v>
      </c>
      <c r="I984">
        <v>62259720</v>
      </c>
      <c r="J984">
        <v>0</v>
      </c>
      <c r="K984">
        <v>2009</v>
      </c>
    </row>
    <row r="985" spans="2:11" x14ac:dyDescent="0.25">
      <c r="B985" t="s">
        <v>1218</v>
      </c>
      <c r="C985" t="s">
        <v>1005</v>
      </c>
      <c r="D985" t="s">
        <v>1095</v>
      </c>
      <c r="E985" t="s">
        <v>35</v>
      </c>
      <c r="F985">
        <v>0</v>
      </c>
      <c r="G985" t="s">
        <v>3286</v>
      </c>
      <c r="H985" t="s">
        <v>97</v>
      </c>
      <c r="I985">
        <v>3965226</v>
      </c>
      <c r="J985">
        <v>0</v>
      </c>
      <c r="K985">
        <v>2009</v>
      </c>
    </row>
    <row r="986" spans="2:11" x14ac:dyDescent="0.25">
      <c r="B986" t="s">
        <v>1216</v>
      </c>
      <c r="C986" t="s">
        <v>1193</v>
      </c>
      <c r="D986" t="s">
        <v>1093</v>
      </c>
      <c r="E986" t="s">
        <v>75</v>
      </c>
      <c r="F986">
        <v>0</v>
      </c>
      <c r="G986" t="s">
        <v>3310</v>
      </c>
      <c r="H986" t="s">
        <v>27</v>
      </c>
      <c r="I986">
        <v>6689616</v>
      </c>
      <c r="J986">
        <v>440179</v>
      </c>
      <c r="K986">
        <v>2009</v>
      </c>
    </row>
    <row r="987" spans="2:11" x14ac:dyDescent="0.25">
      <c r="B987" t="s">
        <v>1215</v>
      </c>
      <c r="C987" t="s">
        <v>1007</v>
      </c>
      <c r="D987" t="s">
        <v>1080</v>
      </c>
      <c r="E987" t="s">
        <v>21</v>
      </c>
      <c r="F987">
        <v>1</v>
      </c>
      <c r="G987" t="s">
        <v>3286</v>
      </c>
      <c r="H987" t="s">
        <v>15</v>
      </c>
      <c r="I987">
        <v>9021338</v>
      </c>
      <c r="J987">
        <v>395000</v>
      </c>
      <c r="K987">
        <v>2009</v>
      </c>
    </row>
    <row r="988" spans="2:11" x14ac:dyDescent="0.25">
      <c r="B988" t="s">
        <v>1214</v>
      </c>
      <c r="C988" t="s">
        <v>1121</v>
      </c>
      <c r="D988" t="s">
        <v>1080</v>
      </c>
      <c r="E988" t="s">
        <v>35</v>
      </c>
      <c r="F988">
        <v>0</v>
      </c>
      <c r="G988" t="s">
        <v>3286</v>
      </c>
      <c r="H988" t="s">
        <v>432</v>
      </c>
      <c r="I988">
        <v>18618718</v>
      </c>
      <c r="J988">
        <v>0</v>
      </c>
      <c r="K988">
        <v>2009</v>
      </c>
    </row>
    <row r="989" spans="2:11" x14ac:dyDescent="0.25">
      <c r="B989" t="s">
        <v>1213</v>
      </c>
      <c r="C989" t="s">
        <v>1011</v>
      </c>
      <c r="D989" t="s">
        <v>1084</v>
      </c>
      <c r="E989" t="s">
        <v>253</v>
      </c>
      <c r="F989">
        <v>3</v>
      </c>
      <c r="G989" t="s">
        <v>3286</v>
      </c>
      <c r="H989" t="s">
        <v>15</v>
      </c>
      <c r="I989">
        <v>4751934</v>
      </c>
      <c r="J989">
        <v>0</v>
      </c>
      <c r="K989">
        <v>2009</v>
      </c>
    </row>
    <row r="990" spans="2:11" x14ac:dyDescent="0.25">
      <c r="B990" t="s">
        <v>1212</v>
      </c>
      <c r="C990" t="s">
        <v>1015</v>
      </c>
      <c r="D990" t="s">
        <v>1086</v>
      </c>
      <c r="E990" t="s">
        <v>35</v>
      </c>
      <c r="F990">
        <v>0</v>
      </c>
      <c r="G990" t="s">
        <v>3286</v>
      </c>
      <c r="H990" t="s">
        <v>11</v>
      </c>
      <c r="I990">
        <v>13501773</v>
      </c>
      <c r="J990">
        <v>0</v>
      </c>
      <c r="K990">
        <v>2009</v>
      </c>
    </row>
    <row r="991" spans="2:11" x14ac:dyDescent="0.25">
      <c r="B991" t="s">
        <v>1211</v>
      </c>
      <c r="C991" t="s">
        <v>1019</v>
      </c>
      <c r="D991" t="s">
        <v>1092</v>
      </c>
      <c r="E991" t="s">
        <v>14</v>
      </c>
      <c r="F991">
        <v>0</v>
      </c>
      <c r="G991" t="s">
        <v>3286</v>
      </c>
      <c r="H991" t="s">
        <v>15</v>
      </c>
      <c r="I991">
        <v>159365</v>
      </c>
      <c r="J991">
        <v>23014</v>
      </c>
      <c r="K991">
        <v>2009</v>
      </c>
    </row>
    <row r="992" spans="2:11" x14ac:dyDescent="0.25">
      <c r="B992" t="s">
        <v>1210</v>
      </c>
      <c r="C992" t="s">
        <v>1021</v>
      </c>
      <c r="D992" t="s">
        <v>1096</v>
      </c>
      <c r="E992" t="s">
        <v>351</v>
      </c>
      <c r="F992">
        <v>0</v>
      </c>
      <c r="G992" t="s">
        <v>1126</v>
      </c>
      <c r="H992" t="s">
        <v>61</v>
      </c>
      <c r="I992">
        <v>936292</v>
      </c>
      <c r="J992">
        <v>535000</v>
      </c>
      <c r="K992">
        <v>2009</v>
      </c>
    </row>
    <row r="993" spans="2:11" x14ac:dyDescent="0.25">
      <c r="B993" t="s">
        <v>1209</v>
      </c>
      <c r="C993" t="s">
        <v>1023</v>
      </c>
      <c r="D993" t="s">
        <v>1079</v>
      </c>
      <c r="E993" t="s">
        <v>24</v>
      </c>
      <c r="F993">
        <v>2</v>
      </c>
      <c r="G993" t="s">
        <v>3286</v>
      </c>
      <c r="H993" t="s">
        <v>97</v>
      </c>
      <c r="I993">
        <v>30415344</v>
      </c>
      <c r="J993">
        <v>0</v>
      </c>
      <c r="K993">
        <v>2009</v>
      </c>
    </row>
    <row r="994" spans="2:11" x14ac:dyDescent="0.25">
      <c r="B994" t="s">
        <v>1208</v>
      </c>
      <c r="C994" t="s">
        <v>1025</v>
      </c>
      <c r="D994" t="s">
        <v>1092</v>
      </c>
      <c r="E994" t="s">
        <v>305</v>
      </c>
      <c r="F994">
        <v>0</v>
      </c>
      <c r="G994" t="s">
        <v>1126</v>
      </c>
      <c r="H994" t="s">
        <v>11</v>
      </c>
      <c r="I994">
        <v>7523592</v>
      </c>
      <c r="J994">
        <v>2841136</v>
      </c>
      <c r="K994">
        <v>2009</v>
      </c>
    </row>
    <row r="995" spans="2:11" x14ac:dyDescent="0.25">
      <c r="B995" t="s">
        <v>1207</v>
      </c>
      <c r="C995" t="s">
        <v>1185</v>
      </c>
      <c r="D995" t="s">
        <v>1092</v>
      </c>
      <c r="E995" t="s">
        <v>35</v>
      </c>
      <c r="F995">
        <v>0</v>
      </c>
      <c r="G995" t="s">
        <v>3286</v>
      </c>
      <c r="H995" t="s">
        <v>97</v>
      </c>
      <c r="I995">
        <v>248974573</v>
      </c>
      <c r="J995">
        <v>2191815</v>
      </c>
      <c r="K995">
        <v>2009</v>
      </c>
    </row>
    <row r="996" spans="2:11" x14ac:dyDescent="0.25">
      <c r="B996" t="s">
        <v>1206</v>
      </c>
      <c r="C996" t="s">
        <v>1181</v>
      </c>
      <c r="D996" t="s">
        <v>1083</v>
      </c>
      <c r="E996" t="s">
        <v>35</v>
      </c>
      <c r="F996">
        <v>1</v>
      </c>
      <c r="G996" t="s">
        <v>3286</v>
      </c>
      <c r="H996" t="s">
        <v>44</v>
      </c>
      <c r="I996">
        <v>212442472</v>
      </c>
      <c r="J996">
        <v>0</v>
      </c>
      <c r="K996">
        <v>2009</v>
      </c>
    </row>
    <row r="997" spans="2:11" x14ac:dyDescent="0.25">
      <c r="B997" t="s">
        <v>1204</v>
      </c>
      <c r="C997" t="s">
        <v>1179</v>
      </c>
      <c r="D997" t="s">
        <v>1092</v>
      </c>
      <c r="E997" t="s">
        <v>305</v>
      </c>
      <c r="F997">
        <v>0</v>
      </c>
      <c r="G997" t="s">
        <v>1126</v>
      </c>
      <c r="H997" t="s">
        <v>15</v>
      </c>
      <c r="I997">
        <v>87526313</v>
      </c>
      <c r="J997">
        <v>1090000</v>
      </c>
      <c r="K997">
        <v>2009</v>
      </c>
    </row>
    <row r="998" spans="2:11" x14ac:dyDescent="0.25">
      <c r="B998" t="s">
        <v>1202</v>
      </c>
      <c r="C998" t="s">
        <v>1177</v>
      </c>
      <c r="D998" t="s">
        <v>1083</v>
      </c>
      <c r="E998" t="s">
        <v>35</v>
      </c>
      <c r="F998">
        <v>0</v>
      </c>
      <c r="G998" t="s">
        <v>3286</v>
      </c>
      <c r="H998" t="s">
        <v>27</v>
      </c>
      <c r="I998">
        <v>16335679</v>
      </c>
      <c r="J998">
        <v>0</v>
      </c>
      <c r="K998">
        <v>2009</v>
      </c>
    </row>
    <row r="999" spans="2:11" x14ac:dyDescent="0.25">
      <c r="B999" t="s">
        <v>911</v>
      </c>
      <c r="C999" t="s">
        <v>1175</v>
      </c>
      <c r="D999" t="s">
        <v>1098</v>
      </c>
      <c r="E999" t="s">
        <v>21</v>
      </c>
      <c r="F999">
        <v>0</v>
      </c>
      <c r="G999" t="s">
        <v>3286</v>
      </c>
      <c r="H999" t="s">
        <v>44</v>
      </c>
      <c r="I999">
        <v>2551466</v>
      </c>
      <c r="J999">
        <v>0</v>
      </c>
      <c r="K999">
        <v>2009</v>
      </c>
    </row>
    <row r="1000" spans="2:11" x14ac:dyDescent="0.25">
      <c r="B1000" t="s">
        <v>1200</v>
      </c>
      <c r="C1000" t="s">
        <v>1031</v>
      </c>
      <c r="D1000" t="s">
        <v>1092</v>
      </c>
      <c r="E1000" t="s">
        <v>1163</v>
      </c>
      <c r="F1000">
        <v>0</v>
      </c>
      <c r="G1000" t="s">
        <v>3310</v>
      </c>
      <c r="H1000" t="s">
        <v>11</v>
      </c>
      <c r="I1000">
        <v>5345000</v>
      </c>
      <c r="J1000">
        <v>806395</v>
      </c>
      <c r="K1000">
        <v>2009</v>
      </c>
    </row>
    <row r="1001" spans="2:11" x14ac:dyDescent="0.25">
      <c r="B1001" t="s">
        <v>1198</v>
      </c>
      <c r="C1001" t="s">
        <v>1033</v>
      </c>
      <c r="D1001" t="s">
        <v>1092</v>
      </c>
      <c r="E1001" t="s">
        <v>35</v>
      </c>
      <c r="F1001">
        <v>0</v>
      </c>
      <c r="G1001" t="s">
        <v>3286</v>
      </c>
      <c r="H1001" t="s">
        <v>27</v>
      </c>
      <c r="I1001">
        <v>34706447</v>
      </c>
      <c r="J1001">
        <v>1807386</v>
      </c>
      <c r="K1001">
        <v>2009</v>
      </c>
    </row>
    <row r="1002" spans="2:11" x14ac:dyDescent="0.25">
      <c r="B1002" t="s">
        <v>1197</v>
      </c>
      <c r="C1002" t="s">
        <v>1171</v>
      </c>
      <c r="D1002" t="s">
        <v>1077</v>
      </c>
      <c r="E1002" t="s">
        <v>35</v>
      </c>
      <c r="F1002">
        <v>0</v>
      </c>
      <c r="G1002" t="s">
        <v>3286</v>
      </c>
      <c r="H1002" t="s">
        <v>11</v>
      </c>
      <c r="I1002">
        <v>5512900</v>
      </c>
      <c r="J1002">
        <v>557719</v>
      </c>
      <c r="K1002">
        <v>2009</v>
      </c>
    </row>
    <row r="1003" spans="2:11" x14ac:dyDescent="0.25">
      <c r="B1003" t="s">
        <v>1196</v>
      </c>
      <c r="C1003" t="s">
        <v>1169</v>
      </c>
      <c r="D1003" t="s">
        <v>1092</v>
      </c>
      <c r="E1003" t="s">
        <v>1163</v>
      </c>
      <c r="F1003">
        <v>3</v>
      </c>
      <c r="G1003" t="s">
        <v>3310</v>
      </c>
      <c r="H1003" t="s">
        <v>27</v>
      </c>
      <c r="I1003">
        <v>51892954</v>
      </c>
      <c r="J1003">
        <v>0</v>
      </c>
      <c r="K1003">
        <v>2009</v>
      </c>
    </row>
    <row r="1004" spans="2:11" x14ac:dyDescent="0.25">
      <c r="B1004" t="s">
        <v>1195</v>
      </c>
      <c r="C1004" t="s">
        <v>1183</v>
      </c>
      <c r="D1004" t="s">
        <v>1092</v>
      </c>
      <c r="E1004" t="s">
        <v>1163</v>
      </c>
      <c r="F1004">
        <v>0</v>
      </c>
      <c r="G1004" t="s">
        <v>3310</v>
      </c>
      <c r="H1004" t="s">
        <v>11</v>
      </c>
      <c r="I1004">
        <v>2074236</v>
      </c>
      <c r="J1004">
        <v>350000</v>
      </c>
      <c r="K1004">
        <v>2009</v>
      </c>
    </row>
    <row r="1005" spans="2:11" x14ac:dyDescent="0.25">
      <c r="B1005" t="s">
        <v>1194</v>
      </c>
      <c r="C1005" t="s">
        <v>1167</v>
      </c>
      <c r="D1005" t="s">
        <v>1092</v>
      </c>
      <c r="E1005" t="s">
        <v>305</v>
      </c>
      <c r="F1005">
        <v>0</v>
      </c>
      <c r="G1005" t="s">
        <v>1126</v>
      </c>
      <c r="H1005" t="s">
        <v>146</v>
      </c>
      <c r="I1005">
        <v>57010000</v>
      </c>
      <c r="J1005">
        <v>1538546</v>
      </c>
      <c r="K1005">
        <v>2009</v>
      </c>
    </row>
    <row r="1006" spans="2:11" x14ac:dyDescent="0.25">
      <c r="B1006" t="s">
        <v>1042</v>
      </c>
      <c r="C1006" t="s">
        <v>1043</v>
      </c>
      <c r="D1006" t="s">
        <v>1122</v>
      </c>
      <c r="E1006" t="s">
        <v>43</v>
      </c>
      <c r="F1006">
        <v>0</v>
      </c>
      <c r="G1006" t="s">
        <v>3286</v>
      </c>
      <c r="H1006" t="s">
        <v>15</v>
      </c>
      <c r="I1006">
        <v>3695981</v>
      </c>
      <c r="J1006">
        <v>0</v>
      </c>
      <c r="K1006">
        <v>2009</v>
      </c>
    </row>
    <row r="1007" spans="2:11" x14ac:dyDescent="0.25">
      <c r="B1007" t="s">
        <v>1044</v>
      </c>
      <c r="C1007" t="s">
        <v>1045</v>
      </c>
      <c r="D1007" t="s">
        <v>1122</v>
      </c>
      <c r="E1007" t="s">
        <v>43</v>
      </c>
      <c r="F1007">
        <v>0</v>
      </c>
      <c r="G1007" t="s">
        <v>3286</v>
      </c>
      <c r="H1007" t="s">
        <v>27</v>
      </c>
      <c r="I1007">
        <v>3492580</v>
      </c>
      <c r="J1007">
        <v>0</v>
      </c>
      <c r="K1007">
        <v>2009</v>
      </c>
    </row>
    <row r="1008" spans="2:11" x14ac:dyDescent="0.25">
      <c r="B1008" t="s">
        <v>1192</v>
      </c>
      <c r="C1008" t="s">
        <v>1047</v>
      </c>
      <c r="D1008" t="s">
        <v>1097</v>
      </c>
      <c r="E1008" t="s">
        <v>21</v>
      </c>
      <c r="F1008">
        <v>0</v>
      </c>
      <c r="G1008" t="s">
        <v>3286</v>
      </c>
      <c r="H1008" t="s">
        <v>11</v>
      </c>
      <c r="I1008">
        <v>54382029</v>
      </c>
      <c r="J1008">
        <v>8761621</v>
      </c>
      <c r="K1008">
        <v>2009</v>
      </c>
    </row>
    <row r="1009" spans="2:11" x14ac:dyDescent="0.25">
      <c r="B1009" t="s">
        <v>1191</v>
      </c>
      <c r="C1009" t="s">
        <v>1049</v>
      </c>
      <c r="D1009" t="s">
        <v>1119</v>
      </c>
      <c r="E1009" t="s">
        <v>24</v>
      </c>
      <c r="F1009">
        <v>0</v>
      </c>
      <c r="G1009" t="s">
        <v>3286</v>
      </c>
      <c r="H1009" t="s">
        <v>27</v>
      </c>
      <c r="I1009">
        <v>6644295</v>
      </c>
      <c r="J1009">
        <v>0</v>
      </c>
      <c r="K1009">
        <v>2009</v>
      </c>
    </row>
    <row r="1010" spans="2:11" x14ac:dyDescent="0.25">
      <c r="B1010" t="s">
        <v>1190</v>
      </c>
      <c r="C1010" t="s">
        <v>1123</v>
      </c>
      <c r="D1010" t="s">
        <v>1081</v>
      </c>
      <c r="E1010" t="s">
        <v>35</v>
      </c>
      <c r="F1010">
        <v>0</v>
      </c>
      <c r="G1010" t="s">
        <v>3286</v>
      </c>
      <c r="H1010" t="s">
        <v>15</v>
      </c>
      <c r="I1010">
        <v>6753883</v>
      </c>
      <c r="J1010">
        <v>1750000</v>
      </c>
      <c r="K1010">
        <v>2009</v>
      </c>
    </row>
    <row r="1011" spans="2:11" x14ac:dyDescent="0.25">
      <c r="B1011" t="s">
        <v>1050</v>
      </c>
      <c r="C1011" t="s">
        <v>1051</v>
      </c>
      <c r="D1011" t="s">
        <v>1091</v>
      </c>
      <c r="E1011" t="s">
        <v>35</v>
      </c>
      <c r="F1011">
        <v>0</v>
      </c>
      <c r="G1011" t="s">
        <v>3286</v>
      </c>
      <c r="H1011" t="s">
        <v>15</v>
      </c>
      <c r="I1011">
        <v>1762378</v>
      </c>
      <c r="J1011">
        <v>2650000</v>
      </c>
      <c r="K1011">
        <v>2009</v>
      </c>
    </row>
    <row r="1012" spans="2:11" x14ac:dyDescent="0.25">
      <c r="B1012" t="s">
        <v>1189</v>
      </c>
      <c r="C1012" t="s">
        <v>1156</v>
      </c>
      <c r="D1012" t="s">
        <v>1097</v>
      </c>
      <c r="E1012" t="s">
        <v>21</v>
      </c>
      <c r="F1012">
        <v>0</v>
      </c>
      <c r="G1012" t="s">
        <v>3286</v>
      </c>
      <c r="H1012" t="s">
        <v>11</v>
      </c>
      <c r="I1012">
        <v>14375959</v>
      </c>
      <c r="J1012">
        <v>2486447</v>
      </c>
      <c r="K1012">
        <v>2009</v>
      </c>
    </row>
    <row r="1013" spans="2:11" x14ac:dyDescent="0.25">
      <c r="B1013" t="s">
        <v>1188</v>
      </c>
      <c r="C1013" t="s">
        <v>1154</v>
      </c>
      <c r="D1013" t="s">
        <v>1093</v>
      </c>
      <c r="E1013" t="s">
        <v>75</v>
      </c>
      <c r="F1013">
        <v>0</v>
      </c>
      <c r="G1013" t="s">
        <v>3310</v>
      </c>
      <c r="H1013" t="s">
        <v>432</v>
      </c>
      <c r="I1013">
        <v>10536274</v>
      </c>
      <c r="J1013">
        <v>341141</v>
      </c>
      <c r="K1013">
        <v>2009</v>
      </c>
    </row>
    <row r="1014" spans="2:11" x14ac:dyDescent="0.25">
      <c r="B1014" t="s">
        <v>1187</v>
      </c>
      <c r="C1014" t="s">
        <v>1055</v>
      </c>
      <c r="D1014" t="s">
        <v>1098</v>
      </c>
      <c r="E1014" t="s">
        <v>35</v>
      </c>
      <c r="F1014">
        <v>3</v>
      </c>
      <c r="G1014" t="s">
        <v>3286</v>
      </c>
      <c r="H1014" t="s">
        <v>432</v>
      </c>
      <c r="I1014">
        <v>105031313</v>
      </c>
      <c r="J1014">
        <v>1500000</v>
      </c>
      <c r="K1014">
        <v>2009</v>
      </c>
    </row>
    <row r="1015" spans="2:11" x14ac:dyDescent="0.25">
      <c r="B1015" t="s">
        <v>1186</v>
      </c>
      <c r="C1015" t="s">
        <v>1057</v>
      </c>
      <c r="D1015" t="s">
        <v>1084</v>
      </c>
      <c r="E1015" t="s">
        <v>253</v>
      </c>
      <c r="F1015">
        <v>0</v>
      </c>
      <c r="G1015" t="s">
        <v>3286</v>
      </c>
      <c r="H1015" t="s">
        <v>15</v>
      </c>
      <c r="I1015">
        <v>6026230</v>
      </c>
      <c r="J1015">
        <v>3600555</v>
      </c>
      <c r="K1015">
        <v>2009</v>
      </c>
    </row>
    <row r="1016" spans="2:11" x14ac:dyDescent="0.25">
      <c r="B1016" t="s">
        <v>1184</v>
      </c>
      <c r="C1016" t="s">
        <v>1059</v>
      </c>
      <c r="D1016" t="s">
        <v>1078</v>
      </c>
      <c r="E1016" t="s">
        <v>35</v>
      </c>
      <c r="F1016">
        <v>1</v>
      </c>
      <c r="G1016" t="s">
        <v>3286</v>
      </c>
      <c r="H1016" t="s">
        <v>15</v>
      </c>
      <c r="I1016">
        <v>421352753</v>
      </c>
      <c r="J1016">
        <v>0</v>
      </c>
      <c r="K1016">
        <v>2009</v>
      </c>
    </row>
    <row r="1017" spans="2:11" x14ac:dyDescent="0.25">
      <c r="B1017" t="s">
        <v>1182</v>
      </c>
      <c r="C1017" t="s">
        <v>1151</v>
      </c>
      <c r="D1017" t="s">
        <v>1097</v>
      </c>
      <c r="E1017" t="s">
        <v>21</v>
      </c>
      <c r="F1017">
        <v>3</v>
      </c>
      <c r="G1017" t="s">
        <v>3286</v>
      </c>
      <c r="H1017" t="s">
        <v>97</v>
      </c>
      <c r="I1017">
        <v>6427192</v>
      </c>
      <c r="J1017">
        <v>3955458</v>
      </c>
      <c r="K1017">
        <v>2009</v>
      </c>
    </row>
    <row r="1018" spans="2:11" x14ac:dyDescent="0.25">
      <c r="B1018" t="s">
        <v>1180</v>
      </c>
      <c r="C1018" t="s">
        <v>1150</v>
      </c>
      <c r="D1018" t="s">
        <v>1083</v>
      </c>
      <c r="E1018" t="s">
        <v>35</v>
      </c>
      <c r="F1018">
        <v>0</v>
      </c>
      <c r="G1018" t="s">
        <v>3286</v>
      </c>
      <c r="H1018" t="s">
        <v>27</v>
      </c>
      <c r="I1018">
        <v>3316300</v>
      </c>
      <c r="J1018">
        <v>502346</v>
      </c>
      <c r="K1018">
        <v>2009</v>
      </c>
    </row>
    <row r="1019" spans="2:11" x14ac:dyDescent="0.25">
      <c r="B1019" t="s">
        <v>1178</v>
      </c>
      <c r="C1019" t="s">
        <v>1149</v>
      </c>
      <c r="D1019" t="s">
        <v>1080</v>
      </c>
      <c r="E1019" t="s">
        <v>21</v>
      </c>
      <c r="F1019">
        <v>1</v>
      </c>
      <c r="G1019" t="s">
        <v>3286</v>
      </c>
      <c r="H1019" t="s">
        <v>15</v>
      </c>
      <c r="I1019">
        <v>2662058</v>
      </c>
      <c r="J1019">
        <v>216512</v>
      </c>
      <c r="K1019">
        <v>2009</v>
      </c>
    </row>
    <row r="1020" spans="2:11" x14ac:dyDescent="0.25">
      <c r="B1020" t="s">
        <v>1176</v>
      </c>
      <c r="C1020" t="s">
        <v>1061</v>
      </c>
      <c r="D1020" t="s">
        <v>1093</v>
      </c>
      <c r="E1020" t="s">
        <v>86</v>
      </c>
      <c r="F1020">
        <v>0</v>
      </c>
      <c r="G1020" t="s">
        <v>1126</v>
      </c>
      <c r="H1020" t="s">
        <v>44</v>
      </c>
      <c r="I1020">
        <v>6169238</v>
      </c>
      <c r="J1020">
        <v>214137</v>
      </c>
      <c r="K1020">
        <v>2009</v>
      </c>
    </row>
    <row r="1021" spans="2:11" x14ac:dyDescent="0.25">
      <c r="B1021" t="s">
        <v>1174</v>
      </c>
      <c r="C1021" t="s">
        <v>1148</v>
      </c>
      <c r="D1021" t="s">
        <v>1093</v>
      </c>
      <c r="E1021" t="s">
        <v>75</v>
      </c>
      <c r="F1021">
        <v>1</v>
      </c>
      <c r="G1021" t="s">
        <v>3310</v>
      </c>
      <c r="H1021" t="s">
        <v>61</v>
      </c>
      <c r="I1021">
        <v>4428802</v>
      </c>
      <c r="J1021">
        <v>520445</v>
      </c>
      <c r="K1021">
        <v>2009</v>
      </c>
    </row>
    <row r="1022" spans="2:11" x14ac:dyDescent="0.25">
      <c r="B1022" t="s">
        <v>1173</v>
      </c>
      <c r="C1022" t="s">
        <v>1147</v>
      </c>
      <c r="D1022" t="s">
        <v>1080</v>
      </c>
      <c r="E1022" t="s">
        <v>35</v>
      </c>
      <c r="F1022">
        <v>2</v>
      </c>
      <c r="G1022" t="s">
        <v>3286</v>
      </c>
      <c r="H1022" t="s">
        <v>97</v>
      </c>
      <c r="I1022">
        <v>1520245</v>
      </c>
      <c r="J1022">
        <v>0</v>
      </c>
      <c r="K1022">
        <v>2009</v>
      </c>
    </row>
    <row r="1023" spans="2:11" x14ac:dyDescent="0.25">
      <c r="B1023" t="s">
        <v>1172</v>
      </c>
      <c r="C1023" t="s">
        <v>1063</v>
      </c>
      <c r="D1023" t="s">
        <v>1078</v>
      </c>
      <c r="E1023" t="s">
        <v>21</v>
      </c>
      <c r="F1023">
        <v>1</v>
      </c>
      <c r="G1023" t="s">
        <v>3286</v>
      </c>
      <c r="H1023" t="s">
        <v>44</v>
      </c>
      <c r="I1023">
        <v>54475345</v>
      </c>
      <c r="J1023">
        <v>0</v>
      </c>
      <c r="K1023">
        <v>2009</v>
      </c>
    </row>
    <row r="1024" spans="2:11" x14ac:dyDescent="0.25">
      <c r="B1024" t="s">
        <v>1170</v>
      </c>
      <c r="C1024" t="s">
        <v>1065</v>
      </c>
      <c r="D1024" t="s">
        <v>1092</v>
      </c>
      <c r="E1024" t="s">
        <v>305</v>
      </c>
      <c r="F1024">
        <v>0</v>
      </c>
      <c r="G1024" t="s">
        <v>1126</v>
      </c>
      <c r="H1024" t="s">
        <v>15</v>
      </c>
      <c r="I1024">
        <v>12547128</v>
      </c>
      <c r="J1024">
        <v>3297328</v>
      </c>
      <c r="K1024">
        <v>2009</v>
      </c>
    </row>
    <row r="1025" spans="2:11" x14ac:dyDescent="0.25">
      <c r="B1025" t="s">
        <v>1168</v>
      </c>
      <c r="C1025" t="s">
        <v>1067</v>
      </c>
      <c r="D1025" t="s">
        <v>1098</v>
      </c>
      <c r="E1025" t="s">
        <v>21</v>
      </c>
      <c r="F1025">
        <v>0</v>
      </c>
      <c r="G1025" t="s">
        <v>3286</v>
      </c>
      <c r="H1025" t="s">
        <v>11</v>
      </c>
      <c r="I1025">
        <v>73582637</v>
      </c>
      <c r="J1025">
        <v>58250</v>
      </c>
      <c r="K1025">
        <v>2009</v>
      </c>
    </row>
    <row r="1026" spans="2:11" x14ac:dyDescent="0.25">
      <c r="B1026" t="s">
        <v>1166</v>
      </c>
      <c r="C1026" t="s">
        <v>1124</v>
      </c>
      <c r="D1026" t="s">
        <v>1077</v>
      </c>
      <c r="E1026" t="s">
        <v>35</v>
      </c>
      <c r="F1026">
        <v>0</v>
      </c>
      <c r="G1026" t="s">
        <v>3286</v>
      </c>
      <c r="H1026" t="s">
        <v>11</v>
      </c>
      <c r="I1026">
        <v>1222964909</v>
      </c>
      <c r="J1026">
        <v>23967984</v>
      </c>
      <c r="K1026">
        <v>2009</v>
      </c>
    </row>
    <row r="1027" spans="2:11" x14ac:dyDescent="0.25">
      <c r="B1027" t="s">
        <v>1164</v>
      </c>
      <c r="C1027" t="s">
        <v>1146</v>
      </c>
      <c r="D1027" t="s">
        <v>1092</v>
      </c>
      <c r="E1027" t="s">
        <v>1163</v>
      </c>
      <c r="F1027">
        <v>0</v>
      </c>
      <c r="G1027" t="s">
        <v>3310</v>
      </c>
      <c r="H1027" t="s">
        <v>97</v>
      </c>
      <c r="I1027">
        <v>8938646</v>
      </c>
      <c r="J1027">
        <v>967994</v>
      </c>
      <c r="K1027">
        <v>2009</v>
      </c>
    </row>
    <row r="1028" spans="2:11" x14ac:dyDescent="0.25">
      <c r="B1028" t="s">
        <v>1162</v>
      </c>
      <c r="C1028" t="s">
        <v>1145</v>
      </c>
      <c r="D1028" t="s">
        <v>1092</v>
      </c>
      <c r="E1028" t="s">
        <v>35</v>
      </c>
      <c r="F1028">
        <v>0</v>
      </c>
      <c r="G1028" t="s">
        <v>3286</v>
      </c>
      <c r="H1028" t="s">
        <v>11</v>
      </c>
      <c r="I1028">
        <v>3313910</v>
      </c>
      <c r="J1028">
        <v>0</v>
      </c>
      <c r="K1028">
        <v>2009</v>
      </c>
    </row>
    <row r="1029" spans="2:11" x14ac:dyDescent="0.25">
      <c r="B1029" t="s">
        <v>1161</v>
      </c>
      <c r="C1029" t="s">
        <v>1069</v>
      </c>
      <c r="D1029" t="s">
        <v>1077</v>
      </c>
      <c r="E1029" t="s">
        <v>35</v>
      </c>
      <c r="F1029">
        <v>0</v>
      </c>
      <c r="G1029" t="s">
        <v>3286</v>
      </c>
      <c r="H1029" t="s">
        <v>15</v>
      </c>
      <c r="I1029">
        <v>202639034</v>
      </c>
      <c r="J1029">
        <v>560000</v>
      </c>
      <c r="K1029">
        <v>2009</v>
      </c>
    </row>
    <row r="1030" spans="2:11" x14ac:dyDescent="0.25">
      <c r="B1030" t="s">
        <v>1160</v>
      </c>
      <c r="C1030" t="s">
        <v>1144</v>
      </c>
      <c r="D1030" t="s">
        <v>1077</v>
      </c>
      <c r="E1030" t="s">
        <v>35</v>
      </c>
      <c r="F1030">
        <v>1</v>
      </c>
      <c r="G1030" t="s">
        <v>3286</v>
      </c>
      <c r="H1030" t="s">
        <v>27</v>
      </c>
      <c r="I1030">
        <v>22951539</v>
      </c>
      <c r="J1030">
        <v>0</v>
      </c>
      <c r="K1030">
        <v>2009</v>
      </c>
    </row>
    <row r="1031" spans="2:11" x14ac:dyDescent="0.25">
      <c r="B1031" t="s">
        <v>1159</v>
      </c>
      <c r="C1031" t="s">
        <v>1125</v>
      </c>
      <c r="D1031" t="s">
        <v>1077</v>
      </c>
      <c r="E1031" t="s">
        <v>35</v>
      </c>
      <c r="F1031">
        <v>0</v>
      </c>
      <c r="G1031" t="s">
        <v>3286</v>
      </c>
      <c r="H1031" t="s">
        <v>15</v>
      </c>
      <c r="I1031">
        <v>4224704</v>
      </c>
      <c r="J1031">
        <v>1461167</v>
      </c>
      <c r="K1031">
        <v>2009</v>
      </c>
    </row>
    <row r="1032" spans="2:11" x14ac:dyDescent="0.25">
      <c r="B1032" t="s">
        <v>1158</v>
      </c>
      <c r="C1032" t="s">
        <v>1073</v>
      </c>
      <c r="D1032" t="s">
        <v>1079</v>
      </c>
      <c r="E1032" t="s">
        <v>35</v>
      </c>
      <c r="F1032">
        <v>0</v>
      </c>
      <c r="G1032" t="s">
        <v>3286</v>
      </c>
      <c r="H1032" t="s">
        <v>15</v>
      </c>
      <c r="I1032">
        <v>287739495</v>
      </c>
      <c r="J1032">
        <v>70008871</v>
      </c>
      <c r="K1032">
        <v>2009</v>
      </c>
    </row>
    <row r="1033" spans="2:11" x14ac:dyDescent="0.25">
      <c r="B1033" t="s">
        <v>1157</v>
      </c>
      <c r="C1033" t="s">
        <v>1143</v>
      </c>
      <c r="D1033" t="s">
        <v>1083</v>
      </c>
      <c r="E1033" t="s">
        <v>35</v>
      </c>
      <c r="F1033">
        <v>0</v>
      </c>
      <c r="G1033" t="s">
        <v>3286</v>
      </c>
      <c r="H1033" t="s">
        <v>27</v>
      </c>
      <c r="I1033">
        <v>23904424</v>
      </c>
      <c r="J1033">
        <v>2548978</v>
      </c>
      <c r="K1033">
        <v>2009</v>
      </c>
    </row>
    <row r="1034" spans="2:11" x14ac:dyDescent="0.25">
      <c r="B1034" t="s">
        <v>1155</v>
      </c>
      <c r="C1034" t="s">
        <v>1142</v>
      </c>
      <c r="D1034" t="s">
        <v>1103</v>
      </c>
      <c r="E1034" t="s">
        <v>35</v>
      </c>
      <c r="F1034">
        <v>0</v>
      </c>
      <c r="G1034" t="s">
        <v>3286</v>
      </c>
      <c r="H1034" t="s">
        <v>97</v>
      </c>
      <c r="I1034">
        <v>61994338</v>
      </c>
      <c r="J1034">
        <v>989118</v>
      </c>
      <c r="K1034">
        <v>2009</v>
      </c>
    </row>
    <row r="1035" spans="2:11" x14ac:dyDescent="0.25">
      <c r="B1035" t="s">
        <v>1153</v>
      </c>
      <c r="C1035" t="s">
        <v>1141</v>
      </c>
      <c r="D1035" t="s">
        <v>1079</v>
      </c>
      <c r="E1035" t="s">
        <v>53</v>
      </c>
      <c r="F1035">
        <v>1</v>
      </c>
      <c r="G1035" t="s">
        <v>1126</v>
      </c>
      <c r="H1035" t="s">
        <v>15</v>
      </c>
      <c r="I1035">
        <v>30399471</v>
      </c>
      <c r="J1035">
        <v>2430911</v>
      </c>
      <c r="K1035">
        <v>2009</v>
      </c>
    </row>
    <row r="1036" spans="2:11" x14ac:dyDescent="0.25">
      <c r="B1036" t="s">
        <v>1152</v>
      </c>
      <c r="C1036" t="s">
        <v>1140</v>
      </c>
      <c r="D1036" t="s">
        <v>1077</v>
      </c>
      <c r="E1036" t="s">
        <v>35</v>
      </c>
      <c r="F1036">
        <v>0</v>
      </c>
      <c r="G1036" t="s">
        <v>3286</v>
      </c>
      <c r="H1036" t="s">
        <v>15</v>
      </c>
      <c r="I1036">
        <v>3011999</v>
      </c>
      <c r="J1036">
        <v>0</v>
      </c>
      <c r="K1036">
        <v>2009</v>
      </c>
    </row>
    <row r="1037" spans="2:11" x14ac:dyDescent="0.25">
      <c r="B1037" t="s">
        <v>2845</v>
      </c>
      <c r="C1037" t="s">
        <v>2844</v>
      </c>
      <c r="D1037" t="s">
        <v>1077</v>
      </c>
      <c r="E1037" t="s">
        <v>10</v>
      </c>
      <c r="F1037">
        <v>0</v>
      </c>
      <c r="G1037" t="s">
        <v>1126</v>
      </c>
      <c r="H1037" t="s">
        <v>27</v>
      </c>
      <c r="I1037">
        <v>10378857</v>
      </c>
      <c r="J1037">
        <v>148784</v>
      </c>
      <c r="K1037">
        <v>2014</v>
      </c>
    </row>
    <row r="1038" spans="2:11" x14ac:dyDescent="0.25">
      <c r="B1038" t="s">
        <v>2843</v>
      </c>
      <c r="C1038" t="s">
        <v>2842</v>
      </c>
      <c r="D1038" t="s">
        <v>1078</v>
      </c>
      <c r="E1038" t="s">
        <v>21</v>
      </c>
      <c r="F1038">
        <v>21</v>
      </c>
      <c r="G1038" t="s">
        <v>3286</v>
      </c>
      <c r="H1038" t="s">
        <v>44</v>
      </c>
      <c r="I1038">
        <v>14634885</v>
      </c>
      <c r="J1038">
        <v>4035000</v>
      </c>
      <c r="K1038">
        <v>2014</v>
      </c>
    </row>
    <row r="1039" spans="2:11" x14ac:dyDescent="0.25">
      <c r="B1039" t="s">
        <v>2841</v>
      </c>
      <c r="C1039" t="s">
        <v>2840</v>
      </c>
      <c r="D1039" t="s">
        <v>1080</v>
      </c>
      <c r="E1039" t="s">
        <v>21</v>
      </c>
      <c r="F1039">
        <v>0</v>
      </c>
      <c r="G1039" t="s">
        <v>3286</v>
      </c>
      <c r="H1039" t="s">
        <v>97</v>
      </c>
      <c r="I1039">
        <v>795211576</v>
      </c>
      <c r="J1039">
        <v>81472461</v>
      </c>
      <c r="K1039">
        <v>2014</v>
      </c>
    </row>
    <row r="1040" spans="2:11" x14ac:dyDescent="0.25">
      <c r="B1040" t="s">
        <v>2839</v>
      </c>
      <c r="C1040" t="s">
        <v>2838</v>
      </c>
      <c r="D1040" t="s">
        <v>1080</v>
      </c>
      <c r="E1040" t="s">
        <v>21</v>
      </c>
      <c r="F1040">
        <v>0</v>
      </c>
      <c r="G1040" t="s">
        <v>3286</v>
      </c>
      <c r="H1040" t="s">
        <v>27</v>
      </c>
      <c r="I1040">
        <v>34085266</v>
      </c>
      <c r="J1040">
        <v>208007</v>
      </c>
      <c r="K1040">
        <v>2014</v>
      </c>
    </row>
    <row r="1041" spans="2:11" x14ac:dyDescent="0.25">
      <c r="B1041" t="s">
        <v>2837</v>
      </c>
      <c r="C1041" t="s">
        <v>2836</v>
      </c>
      <c r="D1041" t="s">
        <v>1079</v>
      </c>
      <c r="E1041" t="s">
        <v>21</v>
      </c>
      <c r="F1041">
        <v>16</v>
      </c>
      <c r="G1041" t="s">
        <v>3286</v>
      </c>
      <c r="H1041" t="s">
        <v>61</v>
      </c>
      <c r="I1041">
        <v>65316725</v>
      </c>
      <c r="J1041">
        <v>34176876</v>
      </c>
      <c r="K1041">
        <v>2014</v>
      </c>
    </row>
    <row r="1042" spans="2:11" x14ac:dyDescent="0.25">
      <c r="B1042" t="s">
        <v>2835</v>
      </c>
      <c r="C1042" t="s">
        <v>2834</v>
      </c>
      <c r="D1042" t="s">
        <v>1081</v>
      </c>
      <c r="E1042" t="s">
        <v>21</v>
      </c>
      <c r="F1042">
        <v>0</v>
      </c>
      <c r="G1042" t="s">
        <v>3286</v>
      </c>
      <c r="H1042" t="s">
        <v>44</v>
      </c>
      <c r="I1042">
        <v>18064656</v>
      </c>
      <c r="J1042">
        <v>0</v>
      </c>
      <c r="K1042">
        <v>2014</v>
      </c>
    </row>
    <row r="1043" spans="2:11" x14ac:dyDescent="0.25">
      <c r="B1043" t="s">
        <v>2833</v>
      </c>
      <c r="C1043" t="s">
        <v>2832</v>
      </c>
      <c r="D1043" t="s">
        <v>1078</v>
      </c>
      <c r="E1043" t="s">
        <v>21</v>
      </c>
      <c r="F1043">
        <v>0</v>
      </c>
      <c r="G1043" t="s">
        <v>3286</v>
      </c>
      <c r="H1043" t="s">
        <v>61</v>
      </c>
      <c r="I1043">
        <v>28546617</v>
      </c>
      <c r="J1043">
        <v>559965</v>
      </c>
      <c r="K1043">
        <v>2014</v>
      </c>
    </row>
    <row r="1044" spans="2:11" x14ac:dyDescent="0.25">
      <c r="B1044" t="s">
        <v>2831</v>
      </c>
      <c r="C1044" t="s">
        <v>2830</v>
      </c>
      <c r="D1044" t="s">
        <v>1079</v>
      </c>
      <c r="E1044" t="s">
        <v>21</v>
      </c>
      <c r="F1044">
        <v>3</v>
      </c>
      <c r="G1044" t="s">
        <v>3286</v>
      </c>
      <c r="H1044" t="s">
        <v>11</v>
      </c>
      <c r="I1044">
        <v>48501735</v>
      </c>
      <c r="J1044">
        <v>6928458</v>
      </c>
      <c r="K1044">
        <v>2014</v>
      </c>
    </row>
    <row r="1045" spans="2:11" x14ac:dyDescent="0.25">
      <c r="B1045" t="s">
        <v>1755</v>
      </c>
      <c r="C1045" t="s">
        <v>2829</v>
      </c>
      <c r="D1045" t="s">
        <v>1083</v>
      </c>
      <c r="E1045" t="s">
        <v>35</v>
      </c>
      <c r="F1045">
        <v>0</v>
      </c>
      <c r="G1045" t="s">
        <v>3286</v>
      </c>
      <c r="H1045" t="s">
        <v>27</v>
      </c>
      <c r="I1045">
        <v>12856075</v>
      </c>
      <c r="J1045">
        <v>456010</v>
      </c>
      <c r="K1045">
        <v>2014</v>
      </c>
    </row>
    <row r="1046" spans="2:11" x14ac:dyDescent="0.25">
      <c r="B1046" t="s">
        <v>2828</v>
      </c>
      <c r="C1046" t="s">
        <v>2827</v>
      </c>
      <c r="D1046" t="s">
        <v>1083</v>
      </c>
      <c r="E1046" t="s">
        <v>1826</v>
      </c>
      <c r="F1046">
        <v>0</v>
      </c>
      <c r="G1046" t="s">
        <v>3310</v>
      </c>
      <c r="H1046" t="s">
        <v>27</v>
      </c>
      <c r="I1046">
        <v>3231047</v>
      </c>
      <c r="J1046">
        <v>341749</v>
      </c>
      <c r="K1046">
        <v>2014</v>
      </c>
    </row>
    <row r="1047" spans="2:11" x14ac:dyDescent="0.25">
      <c r="B1047" t="s">
        <v>2826</v>
      </c>
      <c r="C1047" t="s">
        <v>2825</v>
      </c>
      <c r="D1047" t="s">
        <v>1078</v>
      </c>
      <c r="E1047" t="s">
        <v>21</v>
      </c>
      <c r="F1047">
        <v>1</v>
      </c>
      <c r="G1047" t="s">
        <v>3286</v>
      </c>
      <c r="H1047" t="s">
        <v>61</v>
      </c>
      <c r="I1047">
        <v>52180006</v>
      </c>
      <c r="J1047">
        <v>754800</v>
      </c>
      <c r="K1047">
        <v>2014</v>
      </c>
    </row>
    <row r="1048" spans="2:11" x14ac:dyDescent="0.25">
      <c r="B1048" t="s">
        <v>2824</v>
      </c>
      <c r="C1048" t="s">
        <v>2823</v>
      </c>
      <c r="D1048" t="s">
        <v>1084</v>
      </c>
      <c r="E1048" t="s">
        <v>253</v>
      </c>
      <c r="F1048">
        <v>0</v>
      </c>
      <c r="G1048" t="s">
        <v>3286</v>
      </c>
      <c r="H1048" t="s">
        <v>15</v>
      </c>
      <c r="I1048">
        <v>3550353</v>
      </c>
      <c r="J1048">
        <v>293909</v>
      </c>
      <c r="K1048">
        <v>2014</v>
      </c>
    </row>
    <row r="1049" spans="2:11" x14ac:dyDescent="0.25">
      <c r="B1049" t="s">
        <v>2822</v>
      </c>
      <c r="C1049" t="s">
        <v>2821</v>
      </c>
      <c r="D1049" t="s">
        <v>1078</v>
      </c>
      <c r="E1049" t="s">
        <v>21</v>
      </c>
      <c r="F1049">
        <v>0</v>
      </c>
      <c r="G1049" t="s">
        <v>3286</v>
      </c>
      <c r="H1049" t="s">
        <v>11</v>
      </c>
      <c r="I1049">
        <v>472851707</v>
      </c>
      <c r="J1049">
        <v>0</v>
      </c>
      <c r="K1049">
        <v>2014</v>
      </c>
    </row>
    <row r="1050" spans="2:11" x14ac:dyDescent="0.25">
      <c r="B1050" t="s">
        <v>2820</v>
      </c>
      <c r="C1050" t="s">
        <v>2819</v>
      </c>
      <c r="D1050" t="s">
        <v>1086</v>
      </c>
      <c r="E1050" t="s">
        <v>21</v>
      </c>
      <c r="F1050">
        <v>0</v>
      </c>
      <c r="G1050" t="s">
        <v>3286</v>
      </c>
      <c r="H1050" t="s">
        <v>97</v>
      </c>
      <c r="I1050">
        <v>6366653</v>
      </c>
      <c r="J1050">
        <v>2757846</v>
      </c>
      <c r="K1050">
        <v>2014</v>
      </c>
    </row>
    <row r="1051" spans="2:11" x14ac:dyDescent="0.25">
      <c r="B1051" t="s">
        <v>2818</v>
      </c>
      <c r="C1051" t="s">
        <v>2817</v>
      </c>
      <c r="D1051" t="s">
        <v>1081</v>
      </c>
      <c r="E1051" t="s">
        <v>21</v>
      </c>
      <c r="F1051">
        <v>0</v>
      </c>
      <c r="G1051" t="s">
        <v>3286</v>
      </c>
      <c r="H1051" t="s">
        <v>15</v>
      </c>
      <c r="I1051">
        <v>199653</v>
      </c>
      <c r="J1051">
        <v>0</v>
      </c>
      <c r="K1051">
        <v>2014</v>
      </c>
    </row>
    <row r="1052" spans="2:11" x14ac:dyDescent="0.25">
      <c r="B1052" t="s">
        <v>2816</v>
      </c>
      <c r="C1052" t="s">
        <v>2815</v>
      </c>
      <c r="D1052" t="s">
        <v>1077</v>
      </c>
      <c r="E1052" t="s">
        <v>63</v>
      </c>
      <c r="F1052">
        <v>0</v>
      </c>
      <c r="G1052" t="s">
        <v>1126</v>
      </c>
      <c r="H1052" t="s">
        <v>11</v>
      </c>
      <c r="I1052">
        <v>27131000</v>
      </c>
      <c r="J1052">
        <v>3000000</v>
      </c>
      <c r="K1052">
        <v>2014</v>
      </c>
    </row>
    <row r="1053" spans="2:11" x14ac:dyDescent="0.25">
      <c r="B1053" t="s">
        <v>2814</v>
      </c>
      <c r="C1053" t="s">
        <v>2813</v>
      </c>
      <c r="D1053" t="s">
        <v>1088</v>
      </c>
      <c r="E1053" t="s">
        <v>21</v>
      </c>
      <c r="F1053">
        <v>0</v>
      </c>
      <c r="G1053" t="s">
        <v>3286</v>
      </c>
      <c r="H1053" t="s">
        <v>27</v>
      </c>
      <c r="I1053">
        <v>42150634</v>
      </c>
      <c r="J1053">
        <v>843229</v>
      </c>
      <c r="K1053">
        <v>2014</v>
      </c>
    </row>
    <row r="1054" spans="2:11" x14ac:dyDescent="0.25">
      <c r="B1054" t="s">
        <v>2812</v>
      </c>
      <c r="C1054" t="s">
        <v>2811</v>
      </c>
      <c r="D1054" t="s">
        <v>1078</v>
      </c>
      <c r="E1054" t="s">
        <v>21</v>
      </c>
      <c r="F1054">
        <v>0</v>
      </c>
      <c r="G1054" t="s">
        <v>3286</v>
      </c>
      <c r="H1054" t="s">
        <v>27</v>
      </c>
      <c r="I1054">
        <v>15318114</v>
      </c>
      <c r="J1054">
        <v>0</v>
      </c>
      <c r="K1054">
        <v>2014</v>
      </c>
    </row>
    <row r="1055" spans="2:11" x14ac:dyDescent="0.25">
      <c r="B1055" t="s">
        <v>2810</v>
      </c>
      <c r="C1055" t="s">
        <v>2809</v>
      </c>
      <c r="D1055" t="s">
        <v>1078</v>
      </c>
      <c r="E1055" t="s">
        <v>35</v>
      </c>
      <c r="F1055">
        <v>0</v>
      </c>
      <c r="G1055" t="s">
        <v>3286</v>
      </c>
      <c r="H1055" t="s">
        <v>27</v>
      </c>
      <c r="I1055">
        <v>94006549</v>
      </c>
      <c r="J1055">
        <v>1800000</v>
      </c>
      <c r="K1055">
        <v>2014</v>
      </c>
    </row>
    <row r="1056" spans="2:11" x14ac:dyDescent="0.25">
      <c r="B1056" t="s">
        <v>2808</v>
      </c>
      <c r="C1056" t="s">
        <v>2807</v>
      </c>
      <c r="D1056" t="s">
        <v>1079</v>
      </c>
      <c r="E1056" t="s">
        <v>53</v>
      </c>
      <c r="F1056">
        <v>1</v>
      </c>
      <c r="G1056" t="s">
        <v>1126</v>
      </c>
      <c r="H1056" t="s">
        <v>15</v>
      </c>
      <c r="I1056">
        <v>32596257</v>
      </c>
      <c r="J1056">
        <v>1587104</v>
      </c>
      <c r="K1056">
        <v>2014</v>
      </c>
    </row>
    <row r="1057" spans="2:11" x14ac:dyDescent="0.25">
      <c r="B1057" t="s">
        <v>2806</v>
      </c>
      <c r="C1057" t="s">
        <v>2805</v>
      </c>
      <c r="D1057" t="s">
        <v>1080</v>
      </c>
      <c r="E1057" t="s">
        <v>21</v>
      </c>
      <c r="F1057">
        <v>2</v>
      </c>
      <c r="G1057" t="s">
        <v>3286</v>
      </c>
      <c r="H1057" t="s">
        <v>97</v>
      </c>
      <c r="I1057">
        <v>34164801</v>
      </c>
      <c r="J1057">
        <v>4971590</v>
      </c>
      <c r="K1057">
        <v>2014</v>
      </c>
    </row>
    <row r="1058" spans="2:11" x14ac:dyDescent="0.25">
      <c r="B1058" t="s">
        <v>2804</v>
      </c>
      <c r="C1058" t="s">
        <v>2803</v>
      </c>
      <c r="D1058" t="s">
        <v>1089</v>
      </c>
      <c r="E1058" t="s">
        <v>35</v>
      </c>
      <c r="F1058">
        <v>3</v>
      </c>
      <c r="G1058" t="s">
        <v>3286</v>
      </c>
      <c r="H1058" t="s">
        <v>15</v>
      </c>
      <c r="I1058">
        <v>863564071</v>
      </c>
      <c r="J1058">
        <v>4853456</v>
      </c>
      <c r="K1058">
        <v>2014</v>
      </c>
    </row>
    <row r="1059" spans="2:11" x14ac:dyDescent="0.25">
      <c r="B1059" t="s">
        <v>2802</v>
      </c>
      <c r="C1059" t="s">
        <v>2801</v>
      </c>
      <c r="D1059" t="s">
        <v>1078</v>
      </c>
      <c r="E1059" t="s">
        <v>21</v>
      </c>
      <c r="F1059">
        <v>0</v>
      </c>
      <c r="G1059" t="s">
        <v>3286</v>
      </c>
      <c r="H1059" t="s">
        <v>432</v>
      </c>
      <c r="I1059">
        <v>1788430770</v>
      </c>
      <c r="J1059">
        <v>4036151</v>
      </c>
      <c r="K1059">
        <v>2014</v>
      </c>
    </row>
    <row r="1060" spans="2:11" x14ac:dyDescent="0.25">
      <c r="B1060" t="s">
        <v>2800</v>
      </c>
      <c r="C1060" t="s">
        <v>2799</v>
      </c>
      <c r="D1060" t="s">
        <v>1077</v>
      </c>
      <c r="E1060" t="s">
        <v>63</v>
      </c>
      <c r="F1060">
        <v>1</v>
      </c>
      <c r="G1060" t="s">
        <v>1126</v>
      </c>
      <c r="H1060" t="s">
        <v>2798</v>
      </c>
      <c r="I1060">
        <v>213294327</v>
      </c>
      <c r="J1060">
        <v>64899193</v>
      </c>
      <c r="K1060">
        <v>2014</v>
      </c>
    </row>
    <row r="1061" spans="2:11" x14ac:dyDescent="0.25">
      <c r="B1061" t="s">
        <v>2797</v>
      </c>
      <c r="C1061" t="s">
        <v>2796</v>
      </c>
      <c r="D1061" t="s">
        <v>1080</v>
      </c>
      <c r="E1061" t="s">
        <v>21</v>
      </c>
      <c r="F1061">
        <v>4</v>
      </c>
      <c r="G1061" t="s">
        <v>3286</v>
      </c>
      <c r="H1061" t="s">
        <v>61</v>
      </c>
      <c r="I1061">
        <v>75998610</v>
      </c>
      <c r="J1061">
        <v>7632620</v>
      </c>
      <c r="K1061">
        <v>2014</v>
      </c>
    </row>
    <row r="1062" spans="2:11" x14ac:dyDescent="0.25">
      <c r="B1062" t="s">
        <v>2795</v>
      </c>
      <c r="C1062" t="s">
        <v>2794</v>
      </c>
      <c r="D1062" t="s">
        <v>1089</v>
      </c>
      <c r="E1062" t="s">
        <v>200</v>
      </c>
      <c r="F1062">
        <v>0</v>
      </c>
      <c r="G1062" t="s">
        <v>1126</v>
      </c>
      <c r="H1062" t="s">
        <v>27</v>
      </c>
      <c r="I1062">
        <v>141599902</v>
      </c>
      <c r="J1062">
        <v>2248200</v>
      </c>
      <c r="K1062">
        <v>2014</v>
      </c>
    </row>
    <row r="1063" spans="2:11" x14ac:dyDescent="0.25">
      <c r="B1063" t="s">
        <v>2793</v>
      </c>
      <c r="C1063" t="s">
        <v>2792</v>
      </c>
      <c r="D1063" t="s">
        <v>1077</v>
      </c>
      <c r="E1063" t="s">
        <v>63</v>
      </c>
      <c r="F1063">
        <v>0</v>
      </c>
      <c r="G1063" t="s">
        <v>1126</v>
      </c>
      <c r="H1063" t="s">
        <v>97</v>
      </c>
      <c r="I1063">
        <v>226481020</v>
      </c>
      <c r="J1063">
        <v>3265000</v>
      </c>
      <c r="K1063">
        <v>2014</v>
      </c>
    </row>
    <row r="1064" spans="2:11" x14ac:dyDescent="0.25">
      <c r="B1064" t="s">
        <v>2791</v>
      </c>
      <c r="C1064" t="s">
        <v>2790</v>
      </c>
      <c r="D1064" t="s">
        <v>1805</v>
      </c>
      <c r="E1064" t="s">
        <v>70</v>
      </c>
      <c r="F1064">
        <v>1</v>
      </c>
      <c r="G1064" t="s">
        <v>1126</v>
      </c>
      <c r="H1064" t="s">
        <v>11</v>
      </c>
      <c r="I1064">
        <v>5200000</v>
      </c>
      <c r="J1064">
        <v>0</v>
      </c>
      <c r="K1064">
        <v>2014</v>
      </c>
    </row>
    <row r="1065" spans="2:11" x14ac:dyDescent="0.25">
      <c r="B1065" t="s">
        <v>2789</v>
      </c>
      <c r="C1065" t="s">
        <v>2788</v>
      </c>
      <c r="D1065" t="s">
        <v>2787</v>
      </c>
      <c r="E1065" t="s">
        <v>21</v>
      </c>
      <c r="F1065">
        <v>1</v>
      </c>
      <c r="G1065" t="s">
        <v>3286</v>
      </c>
      <c r="H1065" t="s">
        <v>15</v>
      </c>
      <c r="I1065">
        <v>5658980</v>
      </c>
      <c r="J1065">
        <v>175115</v>
      </c>
      <c r="K1065">
        <v>2014</v>
      </c>
    </row>
    <row r="1066" spans="2:11" x14ac:dyDescent="0.25">
      <c r="B1066" t="s">
        <v>2786</v>
      </c>
      <c r="C1066" t="s">
        <v>2785</v>
      </c>
      <c r="D1066" t="s">
        <v>1078</v>
      </c>
      <c r="E1066" t="s">
        <v>21</v>
      </c>
      <c r="F1066">
        <v>0</v>
      </c>
      <c r="G1066" t="s">
        <v>3286</v>
      </c>
      <c r="H1066" t="s">
        <v>61</v>
      </c>
      <c r="I1066">
        <v>5364652</v>
      </c>
      <c r="J1066">
        <v>0</v>
      </c>
      <c r="K1066">
        <v>2014</v>
      </c>
    </row>
    <row r="1067" spans="2:11" x14ac:dyDescent="0.25">
      <c r="B1067" t="s">
        <v>2784</v>
      </c>
      <c r="C1067" t="s">
        <v>2783</v>
      </c>
      <c r="D1067" t="s">
        <v>1092</v>
      </c>
      <c r="E1067" t="s">
        <v>1781</v>
      </c>
      <c r="F1067">
        <v>4</v>
      </c>
      <c r="G1067" t="s">
        <v>1126</v>
      </c>
      <c r="H1067" t="s">
        <v>27</v>
      </c>
      <c r="I1067">
        <v>32966706</v>
      </c>
      <c r="J1067">
        <v>0</v>
      </c>
      <c r="K1067">
        <v>2014</v>
      </c>
    </row>
    <row r="1068" spans="2:11" x14ac:dyDescent="0.25">
      <c r="B1068" t="s">
        <v>2782</v>
      </c>
      <c r="C1068" t="s">
        <v>2781</v>
      </c>
      <c r="D1068" t="s">
        <v>1077</v>
      </c>
      <c r="E1068" t="s">
        <v>1838</v>
      </c>
      <c r="F1068">
        <v>0</v>
      </c>
      <c r="G1068" t="s">
        <v>3310</v>
      </c>
      <c r="H1068" t="s">
        <v>27</v>
      </c>
      <c r="I1068">
        <v>65147467</v>
      </c>
      <c r="J1068">
        <v>43261606</v>
      </c>
      <c r="K1068">
        <v>2014</v>
      </c>
    </row>
    <row r="1069" spans="2:11" x14ac:dyDescent="0.25">
      <c r="B1069" t="s">
        <v>2780</v>
      </c>
      <c r="C1069" t="s">
        <v>2779</v>
      </c>
      <c r="D1069" t="s">
        <v>1084</v>
      </c>
      <c r="E1069" t="s">
        <v>253</v>
      </c>
      <c r="F1069">
        <v>0</v>
      </c>
      <c r="G1069" t="s">
        <v>3286</v>
      </c>
      <c r="H1069" t="s">
        <v>27</v>
      </c>
      <c r="I1069">
        <v>3271869</v>
      </c>
      <c r="J1069">
        <v>200000</v>
      </c>
      <c r="K1069">
        <v>2014</v>
      </c>
    </row>
    <row r="1070" spans="2:11" x14ac:dyDescent="0.25">
      <c r="B1070" t="s">
        <v>2778</v>
      </c>
      <c r="C1070" t="s">
        <v>2777</v>
      </c>
      <c r="D1070" t="s">
        <v>1092</v>
      </c>
      <c r="E1070" t="s">
        <v>1781</v>
      </c>
      <c r="F1070">
        <v>0</v>
      </c>
      <c r="G1070" t="s">
        <v>1126</v>
      </c>
      <c r="H1070" t="s">
        <v>11</v>
      </c>
      <c r="I1070">
        <v>70492462</v>
      </c>
      <c r="J1070">
        <v>25000</v>
      </c>
      <c r="K1070">
        <v>2014</v>
      </c>
    </row>
    <row r="1071" spans="2:11" x14ac:dyDescent="0.25">
      <c r="B1071" t="s">
        <v>2776</v>
      </c>
      <c r="C1071" t="s">
        <v>2775</v>
      </c>
      <c r="D1071" t="s">
        <v>1093</v>
      </c>
      <c r="E1071" t="s">
        <v>86</v>
      </c>
      <c r="F1071">
        <v>4</v>
      </c>
      <c r="G1071" t="s">
        <v>1126</v>
      </c>
      <c r="H1071" t="s">
        <v>81</v>
      </c>
      <c r="I1071">
        <v>42368468</v>
      </c>
      <c r="J1071">
        <v>1026919</v>
      </c>
      <c r="K1071">
        <v>2014</v>
      </c>
    </row>
    <row r="1072" spans="2:11" x14ac:dyDescent="0.25">
      <c r="B1072" t="s">
        <v>2774</v>
      </c>
      <c r="C1072" t="s">
        <v>2773</v>
      </c>
      <c r="D1072" t="s">
        <v>1093</v>
      </c>
      <c r="E1072" t="s">
        <v>21</v>
      </c>
      <c r="F1072">
        <v>0</v>
      </c>
      <c r="G1072" t="s">
        <v>3286</v>
      </c>
      <c r="H1072" t="s">
        <v>11</v>
      </c>
      <c r="I1072">
        <v>50403293</v>
      </c>
      <c r="J1072">
        <v>0</v>
      </c>
      <c r="K1072">
        <v>2014</v>
      </c>
    </row>
    <row r="1073" spans="2:11" x14ac:dyDescent="0.25">
      <c r="B1073" t="s">
        <v>2772</v>
      </c>
      <c r="C1073" t="s">
        <v>2771</v>
      </c>
      <c r="D1073" t="s">
        <v>1094</v>
      </c>
      <c r="E1073" t="s">
        <v>35</v>
      </c>
      <c r="F1073">
        <v>0</v>
      </c>
      <c r="G1073" t="s">
        <v>3286</v>
      </c>
      <c r="H1073" t="s">
        <v>15</v>
      </c>
      <c r="I1073">
        <v>88065000</v>
      </c>
      <c r="J1073">
        <v>0</v>
      </c>
      <c r="K1073">
        <v>2014</v>
      </c>
    </row>
    <row r="1074" spans="2:11" x14ac:dyDescent="0.25">
      <c r="B1074" t="s">
        <v>2770</v>
      </c>
      <c r="C1074" t="s">
        <v>2769</v>
      </c>
      <c r="D1074" t="s">
        <v>1094</v>
      </c>
      <c r="E1074" t="s">
        <v>21</v>
      </c>
      <c r="F1074">
        <v>0</v>
      </c>
      <c r="G1074" t="s">
        <v>3286</v>
      </c>
      <c r="H1074" t="s">
        <v>11</v>
      </c>
      <c r="I1074">
        <v>12539868</v>
      </c>
      <c r="J1074">
        <v>475000</v>
      </c>
      <c r="K1074">
        <v>2014</v>
      </c>
    </row>
    <row r="1075" spans="2:11" x14ac:dyDescent="0.25">
      <c r="B1075" t="s">
        <v>2768</v>
      </c>
      <c r="C1075" t="s">
        <v>2767</v>
      </c>
      <c r="D1075" t="s">
        <v>1084</v>
      </c>
      <c r="E1075" t="s">
        <v>21</v>
      </c>
      <c r="F1075">
        <v>0</v>
      </c>
      <c r="G1075" t="s">
        <v>3286</v>
      </c>
      <c r="H1075" t="s">
        <v>15</v>
      </c>
      <c r="I1075">
        <v>75289537</v>
      </c>
      <c r="J1075">
        <v>14748456</v>
      </c>
      <c r="K1075">
        <v>2014</v>
      </c>
    </row>
    <row r="1076" spans="2:11" x14ac:dyDescent="0.25">
      <c r="B1076" t="s">
        <v>2766</v>
      </c>
      <c r="C1076" t="s">
        <v>2765</v>
      </c>
      <c r="D1076" t="s">
        <v>1095</v>
      </c>
      <c r="E1076" t="s">
        <v>96</v>
      </c>
      <c r="F1076">
        <v>0</v>
      </c>
      <c r="G1076" t="s">
        <v>1126</v>
      </c>
      <c r="H1076" t="s">
        <v>15</v>
      </c>
      <c r="I1076">
        <v>3488390</v>
      </c>
      <c r="J1076">
        <v>25000</v>
      </c>
      <c r="K1076">
        <v>2014</v>
      </c>
    </row>
    <row r="1077" spans="2:11" x14ac:dyDescent="0.25">
      <c r="B1077" t="s">
        <v>2764</v>
      </c>
      <c r="C1077" t="s">
        <v>2763</v>
      </c>
      <c r="D1077" t="s">
        <v>1083</v>
      </c>
      <c r="E1077" t="s">
        <v>1826</v>
      </c>
      <c r="F1077">
        <v>1</v>
      </c>
      <c r="G1077" t="s">
        <v>3310</v>
      </c>
      <c r="H1077" t="s">
        <v>44</v>
      </c>
      <c r="I1077">
        <v>17791149</v>
      </c>
      <c r="J1077">
        <v>1421392</v>
      </c>
      <c r="K1077">
        <v>2014</v>
      </c>
    </row>
    <row r="1078" spans="2:11" x14ac:dyDescent="0.25">
      <c r="B1078" t="s">
        <v>2762</v>
      </c>
      <c r="C1078" t="s">
        <v>2761</v>
      </c>
      <c r="D1078" t="s">
        <v>1079</v>
      </c>
      <c r="E1078" t="s">
        <v>53</v>
      </c>
      <c r="F1078">
        <v>8</v>
      </c>
      <c r="G1078" t="s">
        <v>1126</v>
      </c>
      <c r="H1078" t="s">
        <v>97</v>
      </c>
      <c r="I1078">
        <v>90614560</v>
      </c>
      <c r="J1078">
        <v>20307244</v>
      </c>
      <c r="K1078">
        <v>2014</v>
      </c>
    </row>
    <row r="1079" spans="2:11" x14ac:dyDescent="0.25">
      <c r="B1079" t="s">
        <v>1723</v>
      </c>
      <c r="C1079" t="s">
        <v>2761</v>
      </c>
      <c r="D1079" t="s">
        <v>1079</v>
      </c>
      <c r="E1079" t="s">
        <v>21</v>
      </c>
      <c r="F1079">
        <v>5</v>
      </c>
      <c r="G1079" t="s">
        <v>3286</v>
      </c>
      <c r="H1079" t="s">
        <v>27</v>
      </c>
      <c r="I1079">
        <v>127845854</v>
      </c>
      <c r="J1079">
        <v>7321626</v>
      </c>
      <c r="K1079">
        <v>2014</v>
      </c>
    </row>
    <row r="1080" spans="2:11" x14ac:dyDescent="0.25">
      <c r="B1080" t="s">
        <v>2760</v>
      </c>
      <c r="C1080" t="s">
        <v>2759</v>
      </c>
      <c r="D1080" t="s">
        <v>1096</v>
      </c>
      <c r="E1080" t="s">
        <v>35</v>
      </c>
      <c r="F1080">
        <v>0</v>
      </c>
      <c r="G1080" t="s">
        <v>3286</v>
      </c>
      <c r="H1080" t="s">
        <v>27</v>
      </c>
      <c r="I1080">
        <v>35367390</v>
      </c>
      <c r="J1080">
        <v>0</v>
      </c>
      <c r="K1080">
        <v>2014</v>
      </c>
    </row>
    <row r="1081" spans="2:11" x14ac:dyDescent="0.25">
      <c r="B1081" t="s">
        <v>2758</v>
      </c>
      <c r="C1081" t="s">
        <v>2757</v>
      </c>
      <c r="D1081" t="s">
        <v>1078</v>
      </c>
      <c r="E1081" t="s">
        <v>18</v>
      </c>
      <c r="F1081">
        <v>0</v>
      </c>
      <c r="G1081" t="s">
        <v>1126</v>
      </c>
      <c r="H1081" t="s">
        <v>27</v>
      </c>
      <c r="I1081">
        <v>24987715</v>
      </c>
      <c r="J1081">
        <v>8950291</v>
      </c>
      <c r="K1081">
        <v>2014</v>
      </c>
    </row>
    <row r="1082" spans="2:11" x14ac:dyDescent="0.25">
      <c r="B1082" t="s">
        <v>2756</v>
      </c>
      <c r="C1082" t="s">
        <v>2755</v>
      </c>
      <c r="D1082" t="s">
        <v>1097</v>
      </c>
      <c r="E1082" t="s">
        <v>21</v>
      </c>
      <c r="F1082">
        <v>0</v>
      </c>
      <c r="G1082" t="s">
        <v>3286</v>
      </c>
      <c r="H1082" t="s">
        <v>11</v>
      </c>
      <c r="I1082">
        <v>36362500</v>
      </c>
      <c r="J1082">
        <v>9589199</v>
      </c>
      <c r="K1082">
        <v>2014</v>
      </c>
    </row>
    <row r="1083" spans="2:11" x14ac:dyDescent="0.25">
      <c r="B1083" t="s">
        <v>2754</v>
      </c>
      <c r="C1083" t="s">
        <v>2753</v>
      </c>
      <c r="D1083" t="s">
        <v>1078</v>
      </c>
      <c r="E1083" t="s">
        <v>21</v>
      </c>
      <c r="F1083">
        <v>0</v>
      </c>
      <c r="G1083" t="s">
        <v>3286</v>
      </c>
      <c r="H1083" t="s">
        <v>44</v>
      </c>
      <c r="I1083">
        <v>67402076</v>
      </c>
      <c r="J1083">
        <v>352000</v>
      </c>
      <c r="K1083">
        <v>2014</v>
      </c>
    </row>
    <row r="1084" spans="2:11" x14ac:dyDescent="0.25">
      <c r="B1084" t="s">
        <v>182</v>
      </c>
      <c r="C1084" t="s">
        <v>2752</v>
      </c>
      <c r="D1084" t="s">
        <v>1084</v>
      </c>
      <c r="E1084" t="s">
        <v>35</v>
      </c>
      <c r="F1084">
        <v>16</v>
      </c>
      <c r="G1084" t="s">
        <v>3286</v>
      </c>
      <c r="H1084" t="s">
        <v>61</v>
      </c>
      <c r="I1084">
        <v>81465854</v>
      </c>
      <c r="J1084">
        <v>0</v>
      </c>
      <c r="K1084">
        <v>2014</v>
      </c>
    </row>
    <row r="1085" spans="2:11" x14ac:dyDescent="0.25">
      <c r="B1085" t="s">
        <v>2751</v>
      </c>
      <c r="C1085" t="s">
        <v>2750</v>
      </c>
      <c r="D1085" t="s">
        <v>1078</v>
      </c>
      <c r="E1085" t="s">
        <v>21</v>
      </c>
      <c r="F1085">
        <v>8</v>
      </c>
      <c r="G1085" t="s">
        <v>3286</v>
      </c>
      <c r="H1085" t="s">
        <v>15</v>
      </c>
      <c r="I1085">
        <v>1121491</v>
      </c>
      <c r="J1085">
        <v>538145</v>
      </c>
      <c r="K1085">
        <v>2014</v>
      </c>
    </row>
    <row r="1086" spans="2:11" x14ac:dyDescent="0.25">
      <c r="B1086" t="s">
        <v>2749</v>
      </c>
      <c r="C1086" t="s">
        <v>2748</v>
      </c>
      <c r="D1086" t="s">
        <v>1098</v>
      </c>
      <c r="E1086" t="s">
        <v>21</v>
      </c>
      <c r="F1086">
        <v>0</v>
      </c>
      <c r="G1086" t="s">
        <v>3286</v>
      </c>
      <c r="H1086" t="s">
        <v>15</v>
      </c>
      <c r="I1086">
        <v>24959436</v>
      </c>
      <c r="J1086">
        <v>1393732</v>
      </c>
      <c r="K1086">
        <v>2014</v>
      </c>
    </row>
    <row r="1087" spans="2:11" x14ac:dyDescent="0.25">
      <c r="B1087" t="s">
        <v>2747</v>
      </c>
      <c r="C1087" t="s">
        <v>2746</v>
      </c>
      <c r="D1087" t="s">
        <v>1095</v>
      </c>
      <c r="E1087" t="s">
        <v>96</v>
      </c>
      <c r="F1087">
        <v>0</v>
      </c>
      <c r="G1087" t="s">
        <v>1126</v>
      </c>
      <c r="H1087" t="s">
        <v>27</v>
      </c>
      <c r="I1087">
        <v>570220409</v>
      </c>
      <c r="J1087">
        <v>55893020</v>
      </c>
      <c r="K1087">
        <v>2014</v>
      </c>
    </row>
    <row r="1088" spans="2:11" x14ac:dyDescent="0.25">
      <c r="B1088" t="s">
        <v>2745</v>
      </c>
      <c r="C1088" t="s">
        <v>2744</v>
      </c>
      <c r="D1088" t="s">
        <v>1078</v>
      </c>
      <c r="E1088" t="s">
        <v>21</v>
      </c>
      <c r="F1088">
        <v>3</v>
      </c>
      <c r="G1088" t="s">
        <v>3286</v>
      </c>
      <c r="H1088" t="s">
        <v>15</v>
      </c>
      <c r="I1088">
        <v>21130089</v>
      </c>
      <c r="J1088">
        <v>1102553</v>
      </c>
      <c r="K1088">
        <v>2014</v>
      </c>
    </row>
    <row r="1089" spans="2:11" x14ac:dyDescent="0.25">
      <c r="B1089" t="s">
        <v>2743</v>
      </c>
      <c r="C1089" t="s">
        <v>2742</v>
      </c>
      <c r="D1089" t="s">
        <v>1084</v>
      </c>
      <c r="E1089" t="s">
        <v>253</v>
      </c>
      <c r="F1089">
        <v>0</v>
      </c>
      <c r="G1089" t="s">
        <v>3286</v>
      </c>
      <c r="H1089" t="s">
        <v>15</v>
      </c>
      <c r="I1089">
        <v>544790</v>
      </c>
      <c r="J1089">
        <v>0</v>
      </c>
      <c r="K1089">
        <v>2014</v>
      </c>
    </row>
    <row r="1090" spans="2:11" x14ac:dyDescent="0.25">
      <c r="B1090" t="s">
        <v>2741</v>
      </c>
      <c r="C1090" t="s">
        <v>2740</v>
      </c>
      <c r="D1090" t="s">
        <v>1080</v>
      </c>
      <c r="E1090" t="s">
        <v>21</v>
      </c>
      <c r="F1090">
        <v>0</v>
      </c>
      <c r="G1090" t="s">
        <v>3286</v>
      </c>
      <c r="H1090" t="s">
        <v>15</v>
      </c>
      <c r="I1090">
        <v>15773564</v>
      </c>
      <c r="J1090">
        <v>0</v>
      </c>
      <c r="K1090">
        <v>2014</v>
      </c>
    </row>
    <row r="1091" spans="2:11" x14ac:dyDescent="0.25">
      <c r="B1091" t="s">
        <v>2739</v>
      </c>
      <c r="C1091" t="s">
        <v>2738</v>
      </c>
      <c r="D1091" t="s">
        <v>1078</v>
      </c>
      <c r="E1091" t="s">
        <v>21</v>
      </c>
      <c r="F1091">
        <v>2</v>
      </c>
      <c r="G1091" t="s">
        <v>3286</v>
      </c>
      <c r="H1091" t="s">
        <v>97</v>
      </c>
      <c r="I1091">
        <v>50034910</v>
      </c>
      <c r="J1091">
        <v>600000</v>
      </c>
      <c r="K1091">
        <v>2014</v>
      </c>
    </row>
    <row r="1092" spans="2:11" x14ac:dyDescent="0.25">
      <c r="B1092" t="s">
        <v>2737</v>
      </c>
      <c r="C1092" t="s">
        <v>2736</v>
      </c>
      <c r="D1092" t="s">
        <v>1097</v>
      </c>
      <c r="E1092" t="s">
        <v>21</v>
      </c>
      <c r="F1092">
        <v>2</v>
      </c>
      <c r="G1092" t="s">
        <v>3286</v>
      </c>
      <c r="H1092" t="s">
        <v>97</v>
      </c>
      <c r="I1092">
        <v>475796999</v>
      </c>
      <c r="J1092">
        <v>261111285</v>
      </c>
      <c r="K1092">
        <v>2014</v>
      </c>
    </row>
    <row r="1093" spans="2:11" x14ac:dyDescent="0.25">
      <c r="B1093" t="s">
        <v>2735</v>
      </c>
      <c r="C1093" t="s">
        <v>2734</v>
      </c>
      <c r="D1093" t="s">
        <v>1097</v>
      </c>
      <c r="E1093" t="s">
        <v>21</v>
      </c>
      <c r="F1093">
        <v>0</v>
      </c>
      <c r="G1093" t="s">
        <v>3286</v>
      </c>
      <c r="H1093" t="s">
        <v>11</v>
      </c>
      <c r="I1093">
        <v>98888874</v>
      </c>
      <c r="J1093">
        <v>37020152</v>
      </c>
      <c r="K1093">
        <v>2014</v>
      </c>
    </row>
    <row r="1094" spans="2:11" x14ac:dyDescent="0.25">
      <c r="B1094" t="s">
        <v>2733</v>
      </c>
      <c r="C1094" t="s">
        <v>2732</v>
      </c>
      <c r="D1094" t="s">
        <v>1097</v>
      </c>
      <c r="E1094" t="s">
        <v>35</v>
      </c>
      <c r="F1094">
        <v>8</v>
      </c>
      <c r="G1094" t="s">
        <v>3286</v>
      </c>
      <c r="H1094" t="s">
        <v>97</v>
      </c>
      <c r="I1094">
        <v>858713138</v>
      </c>
      <c r="J1094">
        <v>184854756</v>
      </c>
      <c r="K1094">
        <v>2014</v>
      </c>
    </row>
    <row r="1095" spans="2:11" x14ac:dyDescent="0.25">
      <c r="B1095" t="s">
        <v>1707</v>
      </c>
      <c r="C1095" t="s">
        <v>2731</v>
      </c>
      <c r="D1095" t="s">
        <v>1097</v>
      </c>
      <c r="E1095" t="s">
        <v>21</v>
      </c>
      <c r="F1095">
        <v>0</v>
      </c>
      <c r="G1095" t="s">
        <v>3286</v>
      </c>
      <c r="H1095" t="s">
        <v>11</v>
      </c>
      <c r="I1095">
        <v>45224706</v>
      </c>
      <c r="J1095">
        <v>2883233</v>
      </c>
      <c r="K1095">
        <v>2014</v>
      </c>
    </row>
    <row r="1096" spans="2:11" x14ac:dyDescent="0.25">
      <c r="B1096" t="s">
        <v>2730</v>
      </c>
      <c r="C1096" t="s">
        <v>2729</v>
      </c>
      <c r="D1096" t="s">
        <v>1084</v>
      </c>
      <c r="E1096" t="s">
        <v>253</v>
      </c>
      <c r="F1096">
        <v>0</v>
      </c>
      <c r="G1096" t="s">
        <v>3286</v>
      </c>
      <c r="H1096" t="s">
        <v>15</v>
      </c>
      <c r="I1096">
        <v>9667890</v>
      </c>
      <c r="J1096">
        <v>0</v>
      </c>
      <c r="K1096">
        <v>2014</v>
      </c>
    </row>
    <row r="1097" spans="2:11" x14ac:dyDescent="0.25">
      <c r="B1097" t="s">
        <v>2728</v>
      </c>
      <c r="C1097" t="s">
        <v>2727</v>
      </c>
      <c r="D1097" t="s">
        <v>1093</v>
      </c>
      <c r="E1097" t="s">
        <v>86</v>
      </c>
      <c r="F1097">
        <v>2</v>
      </c>
      <c r="G1097" t="s">
        <v>1126</v>
      </c>
      <c r="H1097" t="s">
        <v>27</v>
      </c>
      <c r="I1097">
        <v>27846274</v>
      </c>
      <c r="J1097">
        <v>791539</v>
      </c>
      <c r="K1097">
        <v>2014</v>
      </c>
    </row>
    <row r="1098" spans="2:11" x14ac:dyDescent="0.25">
      <c r="B1098" t="s">
        <v>2726</v>
      </c>
      <c r="C1098" t="s">
        <v>2725</v>
      </c>
      <c r="D1098" t="s">
        <v>1084</v>
      </c>
      <c r="E1098" t="s">
        <v>253</v>
      </c>
      <c r="F1098">
        <v>0</v>
      </c>
      <c r="G1098" t="s">
        <v>3286</v>
      </c>
      <c r="H1098" t="s">
        <v>27</v>
      </c>
      <c r="I1098">
        <v>15314000</v>
      </c>
      <c r="J1098">
        <v>1013000</v>
      </c>
      <c r="K1098">
        <v>2014</v>
      </c>
    </row>
    <row r="1099" spans="2:11" x14ac:dyDescent="0.25">
      <c r="B1099" t="s">
        <v>2724</v>
      </c>
      <c r="C1099" t="s">
        <v>2723</v>
      </c>
      <c r="D1099" t="s">
        <v>1078</v>
      </c>
      <c r="E1099" t="s">
        <v>21</v>
      </c>
      <c r="F1099">
        <v>0</v>
      </c>
      <c r="G1099" t="s">
        <v>3286</v>
      </c>
      <c r="H1099" t="s">
        <v>15</v>
      </c>
      <c r="I1099">
        <v>101640625</v>
      </c>
      <c r="J1099">
        <v>14568500</v>
      </c>
      <c r="K1099">
        <v>2014</v>
      </c>
    </row>
    <row r="1100" spans="2:11" x14ac:dyDescent="0.25">
      <c r="B1100" t="s">
        <v>2722</v>
      </c>
      <c r="C1100" t="s">
        <v>2721</v>
      </c>
      <c r="D1100" t="s">
        <v>1081</v>
      </c>
      <c r="E1100" t="s">
        <v>21</v>
      </c>
      <c r="F1100">
        <v>0</v>
      </c>
      <c r="G1100" t="s">
        <v>3286</v>
      </c>
      <c r="H1100" t="s">
        <v>171</v>
      </c>
      <c r="I1100">
        <v>4040285</v>
      </c>
      <c r="J1100">
        <v>870146</v>
      </c>
      <c r="K1100">
        <v>2014</v>
      </c>
    </row>
    <row r="1101" spans="2:11" x14ac:dyDescent="0.25">
      <c r="B1101" t="s">
        <v>2720</v>
      </c>
      <c r="C1101" t="s">
        <v>2719</v>
      </c>
      <c r="D1101" t="s">
        <v>1077</v>
      </c>
      <c r="E1101" t="s">
        <v>63</v>
      </c>
      <c r="F1101">
        <v>0</v>
      </c>
      <c r="G1101" t="s">
        <v>1126</v>
      </c>
      <c r="H1101" t="s">
        <v>27</v>
      </c>
      <c r="I1101">
        <v>45359744</v>
      </c>
      <c r="J1101">
        <v>0</v>
      </c>
      <c r="K1101">
        <v>2014</v>
      </c>
    </row>
    <row r="1102" spans="2:11" x14ac:dyDescent="0.25">
      <c r="B1102" t="s">
        <v>2718</v>
      </c>
      <c r="C1102" t="s">
        <v>2717</v>
      </c>
      <c r="D1102" t="s">
        <v>1078</v>
      </c>
      <c r="E1102" t="s">
        <v>21</v>
      </c>
      <c r="F1102">
        <v>0</v>
      </c>
      <c r="G1102" t="s">
        <v>3286</v>
      </c>
      <c r="H1102" t="s">
        <v>27</v>
      </c>
      <c r="I1102">
        <v>13175500</v>
      </c>
      <c r="J1102">
        <v>1450000</v>
      </c>
      <c r="K1102">
        <v>2014</v>
      </c>
    </row>
    <row r="1103" spans="2:11" x14ac:dyDescent="0.25">
      <c r="B1103" t="s">
        <v>2716</v>
      </c>
      <c r="C1103" t="s">
        <v>2715</v>
      </c>
      <c r="D1103" t="s">
        <v>1079</v>
      </c>
      <c r="E1103" t="s">
        <v>24</v>
      </c>
      <c r="F1103">
        <v>0</v>
      </c>
      <c r="G1103" t="s">
        <v>3286</v>
      </c>
      <c r="H1103" t="s">
        <v>15</v>
      </c>
      <c r="I1103">
        <v>1139090851</v>
      </c>
      <c r="J1103">
        <v>0</v>
      </c>
      <c r="K1103">
        <v>2014</v>
      </c>
    </row>
    <row r="1104" spans="2:11" x14ac:dyDescent="0.25">
      <c r="B1104" t="s">
        <v>2714</v>
      </c>
      <c r="C1104" t="s">
        <v>2713</v>
      </c>
      <c r="D1104" t="s">
        <v>1805</v>
      </c>
      <c r="E1104" t="s">
        <v>70</v>
      </c>
      <c r="F1104">
        <v>0</v>
      </c>
      <c r="G1104" t="s">
        <v>1126</v>
      </c>
      <c r="H1104" t="s">
        <v>27</v>
      </c>
      <c r="I1104">
        <v>200707183</v>
      </c>
      <c r="J1104">
        <v>11401285</v>
      </c>
      <c r="K1104">
        <v>2014</v>
      </c>
    </row>
    <row r="1105" spans="2:11" x14ac:dyDescent="0.25">
      <c r="B1105" t="s">
        <v>2712</v>
      </c>
      <c r="C1105" t="s">
        <v>2711</v>
      </c>
      <c r="D1105" t="s">
        <v>1084</v>
      </c>
      <c r="E1105" t="s">
        <v>253</v>
      </c>
      <c r="F1105">
        <v>0</v>
      </c>
      <c r="G1105" t="s">
        <v>3286</v>
      </c>
      <c r="H1105" t="s">
        <v>11</v>
      </c>
      <c r="I1105">
        <v>31254311</v>
      </c>
      <c r="J1105">
        <v>1168220</v>
      </c>
      <c r="K1105">
        <v>2014</v>
      </c>
    </row>
    <row r="1106" spans="2:11" x14ac:dyDescent="0.25">
      <c r="B1106" t="s">
        <v>2710</v>
      </c>
      <c r="C1106" t="s">
        <v>2707</v>
      </c>
      <c r="D1106" t="s">
        <v>1084</v>
      </c>
      <c r="E1106" t="s">
        <v>253</v>
      </c>
      <c r="F1106">
        <v>0</v>
      </c>
      <c r="G1106" t="s">
        <v>3286</v>
      </c>
      <c r="H1106" t="s">
        <v>27</v>
      </c>
      <c r="I1106">
        <v>107680000</v>
      </c>
      <c r="J1106">
        <v>0</v>
      </c>
      <c r="K1106">
        <v>2014</v>
      </c>
    </row>
    <row r="1107" spans="2:11" x14ac:dyDescent="0.25">
      <c r="B1107" t="s">
        <v>2709</v>
      </c>
      <c r="C1107" t="s">
        <v>2708</v>
      </c>
      <c r="D1107" t="s">
        <v>1084</v>
      </c>
      <c r="E1107" t="s">
        <v>253</v>
      </c>
      <c r="F1107">
        <v>0</v>
      </c>
      <c r="G1107" t="s">
        <v>3286</v>
      </c>
      <c r="H1107" t="s">
        <v>11</v>
      </c>
      <c r="I1107">
        <v>11841000</v>
      </c>
      <c r="J1107">
        <v>1420000</v>
      </c>
      <c r="K1107">
        <v>2014</v>
      </c>
    </row>
    <row r="1108" spans="2:11" x14ac:dyDescent="0.25">
      <c r="B1108" t="s">
        <v>2706</v>
      </c>
      <c r="C1108" t="s">
        <v>2705</v>
      </c>
      <c r="D1108" t="s">
        <v>1080</v>
      </c>
      <c r="E1108" t="s">
        <v>21</v>
      </c>
      <c r="F1108">
        <v>1</v>
      </c>
      <c r="G1108" t="s">
        <v>3286</v>
      </c>
      <c r="H1108" t="s">
        <v>146</v>
      </c>
      <c r="I1108">
        <v>15909957</v>
      </c>
      <c r="J1108">
        <v>1353400</v>
      </c>
      <c r="K1108">
        <v>2014</v>
      </c>
    </row>
    <row r="1109" spans="2:11" x14ac:dyDescent="0.25">
      <c r="B1109" t="s">
        <v>2704</v>
      </c>
      <c r="C1109" t="s">
        <v>2703</v>
      </c>
      <c r="D1109" t="s">
        <v>1078</v>
      </c>
      <c r="E1109" t="s">
        <v>21</v>
      </c>
      <c r="F1109">
        <v>0</v>
      </c>
      <c r="G1109" t="s">
        <v>3286</v>
      </c>
      <c r="H1109" t="s">
        <v>11</v>
      </c>
      <c r="I1109">
        <v>36986862</v>
      </c>
      <c r="J1109">
        <v>1777215</v>
      </c>
      <c r="K1109">
        <v>2014</v>
      </c>
    </row>
    <row r="1110" spans="2:11" x14ac:dyDescent="0.25">
      <c r="B1110" t="s">
        <v>2702</v>
      </c>
      <c r="C1110" t="s">
        <v>2701</v>
      </c>
      <c r="D1110" t="s">
        <v>1095</v>
      </c>
      <c r="E1110" t="s">
        <v>96</v>
      </c>
      <c r="F1110">
        <v>0</v>
      </c>
      <c r="G1110" t="s">
        <v>1126</v>
      </c>
      <c r="H1110" t="s">
        <v>44</v>
      </c>
      <c r="I1110">
        <v>5786971</v>
      </c>
      <c r="J1110">
        <v>670000</v>
      </c>
      <c r="K1110">
        <v>2014</v>
      </c>
    </row>
    <row r="1111" spans="2:11" x14ac:dyDescent="0.25">
      <c r="B1111" t="s">
        <v>2700</v>
      </c>
      <c r="C1111" t="s">
        <v>2699</v>
      </c>
      <c r="D1111" t="s">
        <v>1081</v>
      </c>
      <c r="E1111" t="s">
        <v>21</v>
      </c>
      <c r="F1111">
        <v>1</v>
      </c>
      <c r="G1111" t="s">
        <v>3286</v>
      </c>
      <c r="H1111" t="s">
        <v>11</v>
      </c>
      <c r="I1111">
        <v>174678454</v>
      </c>
      <c r="J1111">
        <v>5584331</v>
      </c>
      <c r="K1111">
        <v>2014</v>
      </c>
    </row>
    <row r="1112" spans="2:11" x14ac:dyDescent="0.25">
      <c r="B1112" t="s">
        <v>2698</v>
      </c>
      <c r="C1112" t="s">
        <v>2697</v>
      </c>
      <c r="D1112" t="s">
        <v>1096</v>
      </c>
      <c r="E1112" t="s">
        <v>2310</v>
      </c>
      <c r="F1112">
        <v>0</v>
      </c>
      <c r="G1112" t="s">
        <v>1126</v>
      </c>
      <c r="H1112" t="s">
        <v>15</v>
      </c>
      <c r="I1112">
        <v>670806607</v>
      </c>
      <c r="J1112">
        <v>0</v>
      </c>
      <c r="K1112">
        <v>2014</v>
      </c>
    </row>
    <row r="1113" spans="2:11" x14ac:dyDescent="0.25">
      <c r="B1113" t="s">
        <v>2696</v>
      </c>
      <c r="C1113" t="s">
        <v>2695</v>
      </c>
      <c r="D1113" t="s">
        <v>1084</v>
      </c>
      <c r="E1113" t="s">
        <v>253</v>
      </c>
      <c r="F1113">
        <v>0</v>
      </c>
      <c r="G1113" t="s">
        <v>3286</v>
      </c>
      <c r="H1113" t="s">
        <v>27</v>
      </c>
      <c r="I1113">
        <v>53582340</v>
      </c>
      <c r="J1113">
        <v>15661349</v>
      </c>
      <c r="K1113">
        <v>2014</v>
      </c>
    </row>
    <row r="1114" spans="2:11" x14ac:dyDescent="0.25">
      <c r="B1114" t="s">
        <v>2694</v>
      </c>
      <c r="C1114" t="s">
        <v>2693</v>
      </c>
      <c r="D1114" t="s">
        <v>1084</v>
      </c>
      <c r="E1114" t="s">
        <v>253</v>
      </c>
      <c r="F1114">
        <v>9</v>
      </c>
      <c r="G1114" t="s">
        <v>3286</v>
      </c>
      <c r="H1114" t="s">
        <v>11</v>
      </c>
      <c r="I1114">
        <v>9800277</v>
      </c>
      <c r="J1114">
        <v>0</v>
      </c>
      <c r="K1114">
        <v>2014</v>
      </c>
    </row>
    <row r="1115" spans="2:11" x14ac:dyDescent="0.25">
      <c r="B1115" t="s">
        <v>2692</v>
      </c>
      <c r="C1115" t="s">
        <v>2691</v>
      </c>
      <c r="D1115" t="s">
        <v>1100</v>
      </c>
      <c r="E1115" t="s">
        <v>21</v>
      </c>
      <c r="F1115">
        <v>1</v>
      </c>
      <c r="G1115" t="s">
        <v>3286</v>
      </c>
      <c r="H1115" t="s">
        <v>27</v>
      </c>
      <c r="I1115">
        <v>16108199</v>
      </c>
      <c r="J1115">
        <v>2191216</v>
      </c>
      <c r="K1115">
        <v>2014</v>
      </c>
    </row>
    <row r="1116" spans="2:11" x14ac:dyDescent="0.25">
      <c r="B1116" t="s">
        <v>2560</v>
      </c>
      <c r="C1116" t="s">
        <v>2690</v>
      </c>
      <c r="D1116" t="s">
        <v>1078</v>
      </c>
      <c r="E1116" t="s">
        <v>21</v>
      </c>
      <c r="F1116">
        <v>2</v>
      </c>
      <c r="G1116" t="s">
        <v>3286</v>
      </c>
      <c r="H1116" t="s">
        <v>27</v>
      </c>
      <c r="I1116">
        <v>5345882</v>
      </c>
      <c r="J1116">
        <v>860185</v>
      </c>
      <c r="K1116">
        <v>2014</v>
      </c>
    </row>
    <row r="1117" spans="2:11" x14ac:dyDescent="0.25">
      <c r="B1117" t="s">
        <v>2689</v>
      </c>
      <c r="C1117" t="s">
        <v>2688</v>
      </c>
      <c r="D1117" t="s">
        <v>1089</v>
      </c>
      <c r="E1117" t="s">
        <v>200</v>
      </c>
      <c r="F1117">
        <v>0</v>
      </c>
      <c r="G1117" t="s">
        <v>1126</v>
      </c>
      <c r="H1117" t="s">
        <v>61</v>
      </c>
      <c r="I1117">
        <v>1081664910</v>
      </c>
      <c r="J1117">
        <v>412634299</v>
      </c>
      <c r="K1117">
        <v>2014</v>
      </c>
    </row>
    <row r="1118" spans="2:11" x14ac:dyDescent="0.25">
      <c r="B1118" t="s">
        <v>2687</v>
      </c>
      <c r="C1118" t="s">
        <v>2686</v>
      </c>
      <c r="D1118" t="s">
        <v>1079</v>
      </c>
      <c r="E1118" t="s">
        <v>21</v>
      </c>
      <c r="F1118">
        <v>3</v>
      </c>
      <c r="G1118" t="s">
        <v>3286</v>
      </c>
      <c r="H1118" t="s">
        <v>11</v>
      </c>
      <c r="I1118">
        <v>380072890</v>
      </c>
      <c r="J1118">
        <v>335729817</v>
      </c>
      <c r="K1118">
        <v>2014</v>
      </c>
    </row>
    <row r="1119" spans="2:11" x14ac:dyDescent="0.25">
      <c r="B1119" t="s">
        <v>2685</v>
      </c>
      <c r="C1119" t="s">
        <v>2684</v>
      </c>
      <c r="D1119" t="s">
        <v>1093</v>
      </c>
      <c r="E1119" t="s">
        <v>21</v>
      </c>
      <c r="F1119">
        <v>0</v>
      </c>
      <c r="G1119" t="s">
        <v>3286</v>
      </c>
      <c r="H1119" t="s">
        <v>44</v>
      </c>
      <c r="I1119">
        <v>25248102</v>
      </c>
      <c r="J1119">
        <v>0</v>
      </c>
      <c r="K1119">
        <v>2014</v>
      </c>
    </row>
    <row r="1120" spans="2:11" x14ac:dyDescent="0.25">
      <c r="B1120" t="s">
        <v>2683</v>
      </c>
      <c r="C1120" t="s">
        <v>2682</v>
      </c>
      <c r="D1120" t="s">
        <v>1097</v>
      </c>
      <c r="E1120" t="s">
        <v>21</v>
      </c>
      <c r="F1120">
        <v>1</v>
      </c>
      <c r="G1120" t="s">
        <v>3286</v>
      </c>
      <c r="H1120" t="s">
        <v>11</v>
      </c>
      <c r="I1120">
        <v>233390964</v>
      </c>
      <c r="J1120">
        <v>93072889</v>
      </c>
      <c r="K1120">
        <v>2014</v>
      </c>
    </row>
    <row r="1121" spans="2:11" x14ac:dyDescent="0.25">
      <c r="B1121" t="s">
        <v>2681</v>
      </c>
      <c r="C1121" t="s">
        <v>2680</v>
      </c>
      <c r="D1121" t="s">
        <v>1097</v>
      </c>
      <c r="E1121" t="s">
        <v>21</v>
      </c>
      <c r="F1121">
        <v>8</v>
      </c>
      <c r="G1121" t="s">
        <v>3286</v>
      </c>
      <c r="H1121" t="s">
        <v>15</v>
      </c>
      <c r="I1121">
        <v>151392844</v>
      </c>
      <c r="J1121">
        <v>4050947</v>
      </c>
      <c r="K1121">
        <v>2014</v>
      </c>
    </row>
    <row r="1122" spans="2:11" x14ac:dyDescent="0.25">
      <c r="B1122" t="s">
        <v>1676</v>
      </c>
      <c r="C1122" t="s">
        <v>2679</v>
      </c>
      <c r="D1122" t="s">
        <v>1095</v>
      </c>
      <c r="E1122" t="s">
        <v>96</v>
      </c>
      <c r="F1122">
        <v>0</v>
      </c>
      <c r="G1122" t="s">
        <v>1126</v>
      </c>
      <c r="H1122" t="s">
        <v>15</v>
      </c>
      <c r="I1122">
        <v>16462430</v>
      </c>
      <c r="J1122">
        <v>1183828</v>
      </c>
      <c r="K1122">
        <v>2014</v>
      </c>
    </row>
    <row r="1123" spans="2:11" x14ac:dyDescent="0.25">
      <c r="B1123" t="s">
        <v>2678</v>
      </c>
      <c r="C1123" t="s">
        <v>2677</v>
      </c>
      <c r="D1123" t="s">
        <v>1098</v>
      </c>
      <c r="E1123" t="s">
        <v>21</v>
      </c>
      <c r="F1123">
        <v>2</v>
      </c>
      <c r="G1123" t="s">
        <v>3286</v>
      </c>
      <c r="H1123" t="s">
        <v>27</v>
      </c>
      <c r="I1123">
        <v>26232000</v>
      </c>
      <c r="J1123">
        <v>1000000</v>
      </c>
      <c r="K1123">
        <v>2014</v>
      </c>
    </row>
    <row r="1124" spans="2:11" x14ac:dyDescent="0.25">
      <c r="B1124" t="s">
        <v>2676</v>
      </c>
      <c r="C1124" t="s">
        <v>2675</v>
      </c>
      <c r="D1124" t="s">
        <v>1078</v>
      </c>
      <c r="E1124" t="s">
        <v>21</v>
      </c>
      <c r="F1124">
        <v>0</v>
      </c>
      <c r="G1124" t="s">
        <v>3286</v>
      </c>
      <c r="H1124" t="s">
        <v>15</v>
      </c>
      <c r="I1124">
        <v>11531458</v>
      </c>
      <c r="J1124">
        <v>791186</v>
      </c>
      <c r="K1124">
        <v>2014</v>
      </c>
    </row>
    <row r="1125" spans="2:11" x14ac:dyDescent="0.25">
      <c r="B1125" t="s">
        <v>1673</v>
      </c>
      <c r="C1125" t="s">
        <v>2674</v>
      </c>
      <c r="D1125" t="s">
        <v>1095</v>
      </c>
      <c r="E1125" t="s">
        <v>96</v>
      </c>
      <c r="F1125">
        <v>0</v>
      </c>
      <c r="G1125" t="s">
        <v>1126</v>
      </c>
      <c r="H1125" t="s">
        <v>27</v>
      </c>
      <c r="I1125">
        <v>6730000</v>
      </c>
      <c r="J1125">
        <v>2424000</v>
      </c>
      <c r="K1125">
        <v>2014</v>
      </c>
    </row>
    <row r="1126" spans="2:11" x14ac:dyDescent="0.25">
      <c r="B1126" t="s">
        <v>2673</v>
      </c>
      <c r="C1126" t="s">
        <v>2672</v>
      </c>
      <c r="D1126" t="s">
        <v>1093</v>
      </c>
      <c r="E1126" t="s">
        <v>86</v>
      </c>
      <c r="F1126">
        <v>1</v>
      </c>
      <c r="G1126" t="s">
        <v>1126</v>
      </c>
      <c r="H1126" t="s">
        <v>97</v>
      </c>
      <c r="I1126">
        <v>20216734</v>
      </c>
      <c r="J1126">
        <v>0</v>
      </c>
      <c r="K1126">
        <v>2014</v>
      </c>
    </row>
    <row r="1127" spans="2:11" x14ac:dyDescent="0.25">
      <c r="B1127" t="s">
        <v>2671</v>
      </c>
      <c r="C1127" t="s">
        <v>2668</v>
      </c>
      <c r="D1127" t="s">
        <v>1079</v>
      </c>
      <c r="E1127" t="s">
        <v>21</v>
      </c>
      <c r="F1127">
        <v>5</v>
      </c>
      <c r="G1127" t="s">
        <v>3286</v>
      </c>
      <c r="H1127" t="s">
        <v>15</v>
      </c>
      <c r="I1127">
        <v>12738190</v>
      </c>
      <c r="J1127">
        <v>0</v>
      </c>
      <c r="K1127">
        <v>2014</v>
      </c>
    </row>
    <row r="1128" spans="2:11" x14ac:dyDescent="0.25">
      <c r="B1128" t="s">
        <v>2670</v>
      </c>
      <c r="C1128" t="s">
        <v>2669</v>
      </c>
      <c r="D1128" t="s">
        <v>1081</v>
      </c>
      <c r="E1128" t="s">
        <v>21</v>
      </c>
      <c r="F1128">
        <v>0</v>
      </c>
      <c r="G1128" t="s">
        <v>3286</v>
      </c>
      <c r="H1128" t="s">
        <v>81</v>
      </c>
      <c r="I1128">
        <v>19142363</v>
      </c>
      <c r="J1128">
        <v>1333100</v>
      </c>
      <c r="K1128">
        <v>2014</v>
      </c>
    </row>
    <row r="1129" spans="2:11" x14ac:dyDescent="0.25">
      <c r="B1129" t="s">
        <v>2667</v>
      </c>
      <c r="C1129" t="s">
        <v>2666</v>
      </c>
      <c r="D1129" t="s">
        <v>1080</v>
      </c>
      <c r="E1129" t="s">
        <v>21</v>
      </c>
      <c r="F1129">
        <v>0</v>
      </c>
      <c r="G1129" t="s">
        <v>3286</v>
      </c>
      <c r="H1129" t="s">
        <v>27</v>
      </c>
      <c r="I1129">
        <v>6571062</v>
      </c>
      <c r="J1129">
        <v>639000</v>
      </c>
      <c r="K1129">
        <v>2014</v>
      </c>
    </row>
    <row r="1130" spans="2:11" x14ac:dyDescent="0.25">
      <c r="B1130" t="s">
        <v>2665</v>
      </c>
      <c r="C1130" t="s">
        <v>2664</v>
      </c>
      <c r="D1130" t="s">
        <v>1080</v>
      </c>
      <c r="E1130" t="s">
        <v>21</v>
      </c>
      <c r="F1130">
        <v>0</v>
      </c>
      <c r="G1130" t="s">
        <v>3286</v>
      </c>
      <c r="H1130" t="s">
        <v>11</v>
      </c>
      <c r="I1130">
        <v>10448925</v>
      </c>
      <c r="J1130">
        <v>3072058</v>
      </c>
      <c r="K1130">
        <v>2014</v>
      </c>
    </row>
    <row r="1131" spans="2:11" x14ac:dyDescent="0.25">
      <c r="B1131" t="s">
        <v>2663</v>
      </c>
      <c r="C1131" t="s">
        <v>2662</v>
      </c>
      <c r="D1131" t="s">
        <v>1081</v>
      </c>
      <c r="E1131" t="s">
        <v>21</v>
      </c>
      <c r="F1131">
        <v>0</v>
      </c>
      <c r="G1131" t="s">
        <v>3286</v>
      </c>
      <c r="H1131" t="s">
        <v>15</v>
      </c>
      <c r="I1131">
        <v>142870042</v>
      </c>
      <c r="J1131">
        <v>8665902</v>
      </c>
      <c r="K1131">
        <v>2014</v>
      </c>
    </row>
    <row r="1132" spans="2:11" x14ac:dyDescent="0.25">
      <c r="B1132" t="s">
        <v>2661</v>
      </c>
      <c r="C1132" t="s">
        <v>2660</v>
      </c>
      <c r="D1132" t="s">
        <v>1098</v>
      </c>
      <c r="E1132" t="s">
        <v>21</v>
      </c>
      <c r="F1132">
        <v>0</v>
      </c>
      <c r="G1132" t="s">
        <v>3286</v>
      </c>
      <c r="H1132" t="s">
        <v>44</v>
      </c>
      <c r="I1132">
        <v>21240286</v>
      </c>
      <c r="J1132">
        <v>3687610</v>
      </c>
      <c r="K1132">
        <v>2014</v>
      </c>
    </row>
    <row r="1133" spans="2:11" x14ac:dyDescent="0.25">
      <c r="B1133" t="s">
        <v>2659</v>
      </c>
      <c r="C1133" t="s">
        <v>2658</v>
      </c>
      <c r="D1133" t="s">
        <v>1079</v>
      </c>
      <c r="E1133" t="s">
        <v>21</v>
      </c>
      <c r="F1133">
        <v>0</v>
      </c>
      <c r="G1133" t="s">
        <v>3286</v>
      </c>
      <c r="H1133" t="s">
        <v>15</v>
      </c>
      <c r="I1133">
        <v>363758831</v>
      </c>
      <c r="J1133">
        <v>10697367</v>
      </c>
      <c r="K1133">
        <v>2014</v>
      </c>
    </row>
    <row r="1134" spans="2:11" x14ac:dyDescent="0.25">
      <c r="B1134" t="s">
        <v>2657</v>
      </c>
      <c r="C1134" t="s">
        <v>2654</v>
      </c>
      <c r="D1134" t="s">
        <v>1088</v>
      </c>
      <c r="E1134" t="s">
        <v>21</v>
      </c>
      <c r="F1134">
        <v>0</v>
      </c>
      <c r="G1134" t="s">
        <v>3286</v>
      </c>
      <c r="H1134" t="s">
        <v>15</v>
      </c>
      <c r="I1134">
        <v>50057200</v>
      </c>
      <c r="J1134">
        <v>4530000</v>
      </c>
      <c r="K1134">
        <v>2014</v>
      </c>
    </row>
    <row r="1135" spans="2:11" x14ac:dyDescent="0.25">
      <c r="B1135" t="s">
        <v>2656</v>
      </c>
      <c r="C1135" t="s">
        <v>2655</v>
      </c>
      <c r="D1135" t="s">
        <v>1077</v>
      </c>
      <c r="E1135" t="s">
        <v>10</v>
      </c>
      <c r="F1135">
        <v>0</v>
      </c>
      <c r="G1135" t="s">
        <v>1126</v>
      </c>
      <c r="H1135" t="s">
        <v>27</v>
      </c>
      <c r="I1135">
        <v>202983225</v>
      </c>
      <c r="J1135">
        <v>13574088</v>
      </c>
      <c r="K1135">
        <v>2014</v>
      </c>
    </row>
    <row r="1136" spans="2:11" x14ac:dyDescent="0.25">
      <c r="B1136" t="s">
        <v>2653</v>
      </c>
      <c r="C1136" t="s">
        <v>2652</v>
      </c>
      <c r="D1136" t="s">
        <v>1098</v>
      </c>
      <c r="E1136" t="s">
        <v>21</v>
      </c>
      <c r="F1136">
        <v>0</v>
      </c>
      <c r="G1136" t="s">
        <v>3286</v>
      </c>
      <c r="H1136" t="s">
        <v>11</v>
      </c>
      <c r="I1136">
        <v>14594066</v>
      </c>
      <c r="J1136">
        <v>300000</v>
      </c>
      <c r="K1136">
        <v>2014</v>
      </c>
    </row>
    <row r="1137" spans="2:11" x14ac:dyDescent="0.25">
      <c r="B1137" t="s">
        <v>2651</v>
      </c>
      <c r="C1137" t="s">
        <v>2650</v>
      </c>
      <c r="D1137" t="s">
        <v>1095</v>
      </c>
      <c r="E1137" t="s">
        <v>96</v>
      </c>
      <c r="F1137">
        <v>0</v>
      </c>
      <c r="G1137" t="s">
        <v>1126</v>
      </c>
      <c r="H1137" t="s">
        <v>27</v>
      </c>
      <c r="I1137">
        <v>13557443</v>
      </c>
      <c r="J1137">
        <v>9590067</v>
      </c>
      <c r="K1137">
        <v>2014</v>
      </c>
    </row>
    <row r="1138" spans="2:11" x14ac:dyDescent="0.25">
      <c r="B1138" t="s">
        <v>2649</v>
      </c>
      <c r="C1138" t="s">
        <v>2648</v>
      </c>
      <c r="D1138" t="s">
        <v>1097</v>
      </c>
      <c r="E1138" t="s">
        <v>21</v>
      </c>
      <c r="F1138">
        <v>0</v>
      </c>
      <c r="G1138" t="s">
        <v>3286</v>
      </c>
      <c r="H1138" t="s">
        <v>11</v>
      </c>
      <c r="I1138">
        <v>56559290</v>
      </c>
      <c r="J1138">
        <v>16829000</v>
      </c>
      <c r="K1138">
        <v>2014</v>
      </c>
    </row>
    <row r="1139" spans="2:11" x14ac:dyDescent="0.25">
      <c r="B1139" t="s">
        <v>2647</v>
      </c>
      <c r="C1139" t="s">
        <v>2646</v>
      </c>
      <c r="D1139" t="s">
        <v>1097</v>
      </c>
      <c r="E1139" t="s">
        <v>21</v>
      </c>
      <c r="F1139">
        <v>2</v>
      </c>
      <c r="G1139" t="s">
        <v>3286</v>
      </c>
      <c r="H1139" t="s">
        <v>15</v>
      </c>
      <c r="I1139">
        <v>89429828</v>
      </c>
      <c r="J1139">
        <v>5305043</v>
      </c>
      <c r="K1139">
        <v>2014</v>
      </c>
    </row>
    <row r="1140" spans="2:11" x14ac:dyDescent="0.25">
      <c r="B1140" t="s">
        <v>2645</v>
      </c>
      <c r="C1140" t="s">
        <v>2644</v>
      </c>
      <c r="D1140" t="s">
        <v>1078</v>
      </c>
      <c r="E1140" t="s">
        <v>21</v>
      </c>
      <c r="F1140">
        <v>2</v>
      </c>
      <c r="G1140" t="s">
        <v>3286</v>
      </c>
      <c r="H1140" t="s">
        <v>27</v>
      </c>
      <c r="I1140">
        <v>16340646</v>
      </c>
      <c r="J1140">
        <v>0</v>
      </c>
      <c r="K1140">
        <v>2014</v>
      </c>
    </row>
    <row r="1141" spans="2:11" x14ac:dyDescent="0.25">
      <c r="B1141" t="s">
        <v>2643</v>
      </c>
      <c r="C1141" t="s">
        <v>2642</v>
      </c>
      <c r="D1141" t="s">
        <v>1081</v>
      </c>
      <c r="E1141" t="s">
        <v>21</v>
      </c>
      <c r="F1141">
        <v>0</v>
      </c>
      <c r="G1141" t="s">
        <v>3286</v>
      </c>
      <c r="H1141" t="s">
        <v>27</v>
      </c>
      <c r="I1141">
        <v>18142863</v>
      </c>
      <c r="J1141">
        <v>1216408</v>
      </c>
      <c r="K1141">
        <v>2014</v>
      </c>
    </row>
    <row r="1142" spans="2:11" x14ac:dyDescent="0.25">
      <c r="B1142" t="s">
        <v>2641</v>
      </c>
      <c r="C1142" t="s">
        <v>2640</v>
      </c>
      <c r="D1142" t="s">
        <v>1100</v>
      </c>
      <c r="E1142" t="s">
        <v>21</v>
      </c>
      <c r="F1142">
        <v>0</v>
      </c>
      <c r="G1142" t="s">
        <v>3286</v>
      </c>
      <c r="H1142" t="s">
        <v>27</v>
      </c>
      <c r="I1142">
        <v>8661133</v>
      </c>
      <c r="J1142">
        <v>306357</v>
      </c>
      <c r="K1142">
        <v>2014</v>
      </c>
    </row>
    <row r="1143" spans="2:11" x14ac:dyDescent="0.25">
      <c r="B1143" t="s">
        <v>2639</v>
      </c>
      <c r="C1143" t="s">
        <v>2638</v>
      </c>
      <c r="D1143" t="s">
        <v>1084</v>
      </c>
      <c r="E1143" t="s">
        <v>253</v>
      </c>
      <c r="F1143">
        <v>0</v>
      </c>
      <c r="G1143" t="s">
        <v>3286</v>
      </c>
      <c r="H1143" t="s">
        <v>15</v>
      </c>
      <c r="I1143">
        <v>54972174</v>
      </c>
      <c r="J1143">
        <v>5478944</v>
      </c>
      <c r="K1143">
        <v>2014</v>
      </c>
    </row>
    <row r="1144" spans="2:11" x14ac:dyDescent="0.25">
      <c r="B1144" t="s">
        <v>2637</v>
      </c>
      <c r="C1144" t="s">
        <v>2636</v>
      </c>
      <c r="D1144" t="s">
        <v>1084</v>
      </c>
      <c r="E1144" t="s">
        <v>253</v>
      </c>
      <c r="F1144">
        <v>1</v>
      </c>
      <c r="G1144" t="s">
        <v>3286</v>
      </c>
      <c r="H1144" t="s">
        <v>97</v>
      </c>
      <c r="I1144">
        <v>1197255</v>
      </c>
      <c r="J1144">
        <v>0</v>
      </c>
      <c r="K1144">
        <v>2014</v>
      </c>
    </row>
    <row r="1145" spans="2:11" x14ac:dyDescent="0.25">
      <c r="B1145" t="s">
        <v>2635</v>
      </c>
      <c r="C1145" t="s">
        <v>2634</v>
      </c>
      <c r="D1145" t="s">
        <v>1095</v>
      </c>
      <c r="E1145" t="s">
        <v>96</v>
      </c>
      <c r="F1145">
        <v>2</v>
      </c>
      <c r="G1145" t="s">
        <v>1126</v>
      </c>
      <c r="H1145" t="s">
        <v>15</v>
      </c>
      <c r="I1145">
        <v>87955818</v>
      </c>
      <c r="J1145">
        <v>24410449</v>
      </c>
      <c r="K1145">
        <v>2014</v>
      </c>
    </row>
    <row r="1146" spans="2:11" x14ac:dyDescent="0.25">
      <c r="B1146" t="s">
        <v>2633</v>
      </c>
      <c r="C1146" t="s">
        <v>2632</v>
      </c>
      <c r="D1146" t="s">
        <v>1084</v>
      </c>
      <c r="E1146" t="s">
        <v>253</v>
      </c>
      <c r="F1146">
        <v>0</v>
      </c>
      <c r="G1146" t="s">
        <v>3286</v>
      </c>
      <c r="H1146" t="s">
        <v>44</v>
      </c>
      <c r="I1146">
        <v>4866883</v>
      </c>
      <c r="J1146">
        <v>0</v>
      </c>
      <c r="K1146">
        <v>2014</v>
      </c>
    </row>
    <row r="1147" spans="2:11" x14ac:dyDescent="0.25">
      <c r="B1147" t="s">
        <v>2631</v>
      </c>
      <c r="C1147" t="s">
        <v>2630</v>
      </c>
      <c r="D1147" t="s">
        <v>1078</v>
      </c>
      <c r="E1147" t="s">
        <v>21</v>
      </c>
      <c r="F1147">
        <v>0</v>
      </c>
      <c r="G1147" t="s">
        <v>3286</v>
      </c>
      <c r="H1147" t="s">
        <v>15</v>
      </c>
      <c r="I1147">
        <v>12577537</v>
      </c>
      <c r="J1147">
        <v>0</v>
      </c>
      <c r="K1147">
        <v>2014</v>
      </c>
    </row>
    <row r="1148" spans="2:11" x14ac:dyDescent="0.25">
      <c r="B1148" t="s">
        <v>2629</v>
      </c>
      <c r="C1148" t="s">
        <v>2628</v>
      </c>
      <c r="D1148" t="s">
        <v>1079</v>
      </c>
      <c r="E1148" t="s">
        <v>53</v>
      </c>
      <c r="F1148">
        <v>2</v>
      </c>
      <c r="G1148" t="s">
        <v>1126</v>
      </c>
      <c r="H1148" t="s">
        <v>97</v>
      </c>
      <c r="I1148">
        <v>36033147</v>
      </c>
      <c r="J1148">
        <v>684092</v>
      </c>
      <c r="K1148">
        <v>2014</v>
      </c>
    </row>
    <row r="1149" spans="2:11" x14ac:dyDescent="0.25">
      <c r="B1149" t="s">
        <v>2627</v>
      </c>
      <c r="C1149" t="s">
        <v>2626</v>
      </c>
      <c r="D1149" t="s">
        <v>1093</v>
      </c>
      <c r="E1149" t="s">
        <v>21</v>
      </c>
      <c r="F1149">
        <v>0</v>
      </c>
      <c r="G1149" t="s">
        <v>3286</v>
      </c>
      <c r="H1149" t="s">
        <v>15</v>
      </c>
      <c r="I1149">
        <v>22100499</v>
      </c>
      <c r="J1149">
        <v>1923552</v>
      </c>
      <c r="K1149">
        <v>2014</v>
      </c>
    </row>
    <row r="1150" spans="2:11" x14ac:dyDescent="0.25">
      <c r="B1150" t="s">
        <v>2625</v>
      </c>
      <c r="C1150" t="s">
        <v>2624</v>
      </c>
      <c r="D1150" t="s">
        <v>1083</v>
      </c>
      <c r="E1150" t="s">
        <v>60</v>
      </c>
      <c r="F1150">
        <v>0</v>
      </c>
      <c r="G1150" t="s">
        <v>3309</v>
      </c>
      <c r="H1150" t="s">
        <v>171</v>
      </c>
      <c r="I1150">
        <v>54474761</v>
      </c>
      <c r="J1150">
        <v>1303000</v>
      </c>
      <c r="K1150">
        <v>2014</v>
      </c>
    </row>
    <row r="1151" spans="2:11" x14ac:dyDescent="0.25">
      <c r="B1151" t="s">
        <v>2622</v>
      </c>
      <c r="C1151" t="s">
        <v>2621</v>
      </c>
      <c r="D1151" t="s">
        <v>1097</v>
      </c>
      <c r="E1151" t="s">
        <v>35</v>
      </c>
      <c r="F1151">
        <v>0</v>
      </c>
      <c r="G1151" t="s">
        <v>3286</v>
      </c>
      <c r="H1151" t="s">
        <v>27</v>
      </c>
      <c r="I1151">
        <v>31519950</v>
      </c>
      <c r="J1151">
        <v>2605818</v>
      </c>
      <c r="K1151">
        <v>2014</v>
      </c>
    </row>
    <row r="1152" spans="2:11" x14ac:dyDescent="0.25">
      <c r="B1152" t="s">
        <v>2620</v>
      </c>
      <c r="C1152" t="s">
        <v>2619</v>
      </c>
      <c r="D1152" t="s">
        <v>1078</v>
      </c>
      <c r="E1152" t="s">
        <v>21</v>
      </c>
      <c r="F1152">
        <v>0</v>
      </c>
      <c r="G1152" t="s">
        <v>3286</v>
      </c>
      <c r="H1152" t="s">
        <v>44</v>
      </c>
      <c r="I1152">
        <v>26489505</v>
      </c>
      <c r="J1152">
        <v>1114000</v>
      </c>
      <c r="K1152">
        <v>2014</v>
      </c>
    </row>
    <row r="1153" spans="2:11" x14ac:dyDescent="0.25">
      <c r="B1153" t="s">
        <v>2618</v>
      </c>
      <c r="C1153" t="s">
        <v>2617</v>
      </c>
      <c r="D1153" t="s">
        <v>264</v>
      </c>
      <c r="E1153" t="s">
        <v>21</v>
      </c>
      <c r="F1153">
        <v>0</v>
      </c>
      <c r="G1153" t="s">
        <v>3286</v>
      </c>
      <c r="H1153" t="s">
        <v>27</v>
      </c>
      <c r="I1153">
        <v>335343871</v>
      </c>
      <c r="J1153">
        <v>1886187</v>
      </c>
      <c r="K1153">
        <v>2014</v>
      </c>
    </row>
    <row r="1154" spans="2:11" x14ac:dyDescent="0.25">
      <c r="B1154" t="s">
        <v>2616</v>
      </c>
      <c r="C1154" t="s">
        <v>2615</v>
      </c>
      <c r="D1154" t="s">
        <v>1103</v>
      </c>
      <c r="E1154" t="s">
        <v>21</v>
      </c>
      <c r="F1154">
        <v>2</v>
      </c>
      <c r="G1154" t="s">
        <v>3286</v>
      </c>
      <c r="H1154" t="s">
        <v>27</v>
      </c>
      <c r="I1154">
        <v>28229308</v>
      </c>
      <c r="J1154">
        <v>1780492</v>
      </c>
      <c r="K1154">
        <v>2014</v>
      </c>
    </row>
    <row r="1155" spans="2:11" x14ac:dyDescent="0.25">
      <c r="B1155" t="s">
        <v>2614</v>
      </c>
      <c r="C1155" t="s">
        <v>2613</v>
      </c>
      <c r="D1155" t="s">
        <v>1079</v>
      </c>
      <c r="E1155" t="s">
        <v>21</v>
      </c>
      <c r="F1155">
        <v>11</v>
      </c>
      <c r="G1155" t="s">
        <v>3286</v>
      </c>
      <c r="H1155" t="s">
        <v>61</v>
      </c>
      <c r="I1155">
        <v>15548000</v>
      </c>
      <c r="J1155">
        <v>99500</v>
      </c>
      <c r="K1155">
        <v>2014</v>
      </c>
    </row>
    <row r="1156" spans="2:11" x14ac:dyDescent="0.25">
      <c r="B1156" t="s">
        <v>2612</v>
      </c>
      <c r="C1156" t="s">
        <v>2611</v>
      </c>
      <c r="D1156" t="s">
        <v>1104</v>
      </c>
      <c r="E1156" t="s">
        <v>21</v>
      </c>
      <c r="F1156">
        <v>0</v>
      </c>
      <c r="G1156" t="s">
        <v>3286</v>
      </c>
      <c r="H1156" t="s">
        <v>27</v>
      </c>
      <c r="I1156">
        <v>174744806</v>
      </c>
      <c r="J1156">
        <v>950052</v>
      </c>
      <c r="K1156">
        <v>2014</v>
      </c>
    </row>
    <row r="1157" spans="2:11" x14ac:dyDescent="0.25">
      <c r="B1157" t="s">
        <v>2610</v>
      </c>
      <c r="C1157" t="s">
        <v>2609</v>
      </c>
      <c r="D1157" t="s">
        <v>1092</v>
      </c>
      <c r="E1157" t="s">
        <v>1781</v>
      </c>
      <c r="F1157">
        <v>0</v>
      </c>
      <c r="G1157" t="s">
        <v>1126</v>
      </c>
      <c r="H1157" t="s">
        <v>11</v>
      </c>
      <c r="I1157">
        <v>13401510</v>
      </c>
      <c r="J1157">
        <v>350483</v>
      </c>
      <c r="K1157">
        <v>2014</v>
      </c>
    </row>
    <row r="1158" spans="2:11" x14ac:dyDescent="0.25">
      <c r="B1158" t="s">
        <v>2608</v>
      </c>
      <c r="C1158" t="s">
        <v>2607</v>
      </c>
      <c r="D1158" t="s">
        <v>1092</v>
      </c>
      <c r="E1158" t="s">
        <v>1781</v>
      </c>
      <c r="F1158">
        <v>0</v>
      </c>
      <c r="G1158" t="s">
        <v>1126</v>
      </c>
      <c r="H1158" t="s">
        <v>27</v>
      </c>
      <c r="I1158">
        <v>37038275</v>
      </c>
      <c r="J1158">
        <v>804032</v>
      </c>
      <c r="K1158">
        <v>2014</v>
      </c>
    </row>
    <row r="1159" spans="2:11" x14ac:dyDescent="0.25">
      <c r="B1159" t="s">
        <v>2606</v>
      </c>
      <c r="C1159" t="s">
        <v>2605</v>
      </c>
      <c r="D1159" t="s">
        <v>1092</v>
      </c>
      <c r="E1159" t="s">
        <v>1781</v>
      </c>
      <c r="F1159">
        <v>0</v>
      </c>
      <c r="G1159" t="s">
        <v>1126</v>
      </c>
      <c r="H1159" t="s">
        <v>11</v>
      </c>
      <c r="I1159">
        <v>33959072</v>
      </c>
      <c r="J1159">
        <v>10981100</v>
      </c>
      <c r="K1159">
        <v>2014</v>
      </c>
    </row>
    <row r="1160" spans="2:11" x14ac:dyDescent="0.25">
      <c r="B1160" t="s">
        <v>2604</v>
      </c>
      <c r="C1160" t="s">
        <v>2603</v>
      </c>
      <c r="D1160" t="s">
        <v>1077</v>
      </c>
      <c r="E1160" t="s">
        <v>10</v>
      </c>
      <c r="F1160">
        <v>0</v>
      </c>
      <c r="G1160" t="s">
        <v>1126</v>
      </c>
      <c r="H1160" t="s">
        <v>27</v>
      </c>
      <c r="I1160">
        <v>5286230210</v>
      </c>
      <c r="J1160">
        <v>74111133</v>
      </c>
      <c r="K1160">
        <v>2014</v>
      </c>
    </row>
    <row r="1161" spans="2:11" x14ac:dyDescent="0.25">
      <c r="B1161" t="s">
        <v>2602</v>
      </c>
      <c r="C1161" t="s">
        <v>2601</v>
      </c>
      <c r="D1161" t="s">
        <v>1098</v>
      </c>
      <c r="E1161" t="s">
        <v>35</v>
      </c>
      <c r="F1161">
        <v>0</v>
      </c>
      <c r="G1161" t="s">
        <v>3286</v>
      </c>
      <c r="H1161" t="s">
        <v>15</v>
      </c>
      <c r="I1161">
        <v>2069080434</v>
      </c>
      <c r="J1161">
        <v>51172087</v>
      </c>
      <c r="K1161">
        <v>2014</v>
      </c>
    </row>
    <row r="1162" spans="2:11" x14ac:dyDescent="0.25">
      <c r="B1162" t="s">
        <v>2600</v>
      </c>
      <c r="C1162" t="s">
        <v>2599</v>
      </c>
      <c r="D1162" t="s">
        <v>1080</v>
      </c>
      <c r="E1162" t="s">
        <v>21</v>
      </c>
      <c r="F1162">
        <v>0</v>
      </c>
      <c r="G1162" t="s">
        <v>3286</v>
      </c>
      <c r="H1162" t="s">
        <v>27</v>
      </c>
      <c r="I1162">
        <v>39769675</v>
      </c>
      <c r="J1162">
        <v>9763903</v>
      </c>
      <c r="K1162">
        <v>2014</v>
      </c>
    </row>
    <row r="1163" spans="2:11" x14ac:dyDescent="0.25">
      <c r="B1163" t="s">
        <v>2598</v>
      </c>
      <c r="C1163" t="s">
        <v>2597</v>
      </c>
      <c r="D1163" t="s">
        <v>1092</v>
      </c>
      <c r="E1163" t="s">
        <v>1781</v>
      </c>
      <c r="F1163">
        <v>0</v>
      </c>
      <c r="G1163" t="s">
        <v>1126</v>
      </c>
      <c r="H1163" t="s">
        <v>15</v>
      </c>
      <c r="I1163">
        <v>7243646</v>
      </c>
      <c r="J1163">
        <v>2020472</v>
      </c>
      <c r="K1163">
        <v>2014</v>
      </c>
    </row>
    <row r="1164" spans="2:11" x14ac:dyDescent="0.25">
      <c r="B1164" t="s">
        <v>2596</v>
      </c>
      <c r="C1164" t="s">
        <v>2595</v>
      </c>
      <c r="D1164" t="s">
        <v>1097</v>
      </c>
      <c r="E1164" t="s">
        <v>35</v>
      </c>
      <c r="F1164">
        <v>0</v>
      </c>
      <c r="G1164" t="s">
        <v>3286</v>
      </c>
      <c r="H1164" t="s">
        <v>11</v>
      </c>
      <c r="I1164">
        <v>137366682</v>
      </c>
      <c r="J1164">
        <v>39433827</v>
      </c>
      <c r="K1164">
        <v>2014</v>
      </c>
    </row>
    <row r="1165" spans="2:11" x14ac:dyDescent="0.25">
      <c r="B1165" t="s">
        <v>2594</v>
      </c>
      <c r="C1165" t="s">
        <v>2593</v>
      </c>
      <c r="D1165" t="s">
        <v>1097</v>
      </c>
      <c r="E1165" t="s">
        <v>35</v>
      </c>
      <c r="F1165">
        <v>0</v>
      </c>
      <c r="G1165" t="s">
        <v>3286</v>
      </c>
      <c r="H1165" t="s">
        <v>97</v>
      </c>
      <c r="I1165">
        <v>75717628</v>
      </c>
      <c r="J1165">
        <v>3635650</v>
      </c>
      <c r="K1165">
        <v>2014</v>
      </c>
    </row>
    <row r="1166" spans="2:11" x14ac:dyDescent="0.25">
      <c r="B1166" t="s">
        <v>2592</v>
      </c>
      <c r="C1166" t="s">
        <v>2591</v>
      </c>
      <c r="D1166" t="s">
        <v>1097</v>
      </c>
      <c r="E1166" t="s">
        <v>35</v>
      </c>
      <c r="F1166">
        <v>0</v>
      </c>
      <c r="G1166" t="s">
        <v>3286</v>
      </c>
      <c r="H1166" t="s">
        <v>27</v>
      </c>
      <c r="I1166">
        <v>48303759</v>
      </c>
      <c r="J1166">
        <v>13800000</v>
      </c>
      <c r="K1166">
        <v>2014</v>
      </c>
    </row>
    <row r="1167" spans="2:11" x14ac:dyDescent="0.25">
      <c r="B1167" t="s">
        <v>2590</v>
      </c>
      <c r="C1167" t="s">
        <v>2589</v>
      </c>
      <c r="D1167" t="s">
        <v>1077</v>
      </c>
      <c r="E1167" t="s">
        <v>63</v>
      </c>
      <c r="F1167">
        <v>0</v>
      </c>
      <c r="G1167" t="s">
        <v>1126</v>
      </c>
      <c r="H1167" t="s">
        <v>11</v>
      </c>
      <c r="I1167">
        <v>14878003</v>
      </c>
      <c r="J1167">
        <v>0</v>
      </c>
      <c r="K1167">
        <v>2014</v>
      </c>
    </row>
    <row r="1168" spans="2:11" x14ac:dyDescent="0.25">
      <c r="B1168" t="s">
        <v>2588</v>
      </c>
      <c r="C1168" t="s">
        <v>2587</v>
      </c>
      <c r="D1168" t="s">
        <v>1081</v>
      </c>
      <c r="E1168" t="s">
        <v>21</v>
      </c>
      <c r="F1168">
        <v>0</v>
      </c>
      <c r="G1168" t="s">
        <v>3286</v>
      </c>
      <c r="H1168" t="s">
        <v>15</v>
      </c>
      <c r="I1168">
        <v>14134693</v>
      </c>
      <c r="J1168">
        <v>687284</v>
      </c>
      <c r="K1168">
        <v>2014</v>
      </c>
    </row>
    <row r="1169" spans="2:11" x14ac:dyDescent="0.25">
      <c r="B1169" t="s">
        <v>2586</v>
      </c>
      <c r="C1169" t="s">
        <v>2585</v>
      </c>
      <c r="D1169" t="s">
        <v>1081</v>
      </c>
      <c r="E1169" t="s">
        <v>21</v>
      </c>
      <c r="F1169">
        <v>0</v>
      </c>
      <c r="G1169" t="s">
        <v>3286</v>
      </c>
      <c r="H1169" t="s">
        <v>15</v>
      </c>
      <c r="I1169">
        <v>25721266</v>
      </c>
      <c r="J1169">
        <v>5386104</v>
      </c>
      <c r="K1169">
        <v>2014</v>
      </c>
    </row>
    <row r="1170" spans="2:11" x14ac:dyDescent="0.25">
      <c r="B1170" t="s">
        <v>2584</v>
      </c>
      <c r="C1170" t="s">
        <v>2583</v>
      </c>
      <c r="D1170" t="s">
        <v>1092</v>
      </c>
      <c r="E1170" t="s">
        <v>1781</v>
      </c>
      <c r="F1170">
        <v>0</v>
      </c>
      <c r="G1170" t="s">
        <v>1126</v>
      </c>
      <c r="H1170" t="s">
        <v>11</v>
      </c>
      <c r="I1170">
        <v>34306545</v>
      </c>
      <c r="J1170">
        <v>2235538</v>
      </c>
      <c r="K1170">
        <v>2014</v>
      </c>
    </row>
    <row r="1171" spans="2:11" x14ac:dyDescent="0.25">
      <c r="B1171" t="s">
        <v>2582</v>
      </c>
      <c r="C1171" t="s">
        <v>2577</v>
      </c>
      <c r="D1171" t="s">
        <v>1084</v>
      </c>
      <c r="E1171" t="s">
        <v>253</v>
      </c>
      <c r="F1171">
        <v>0</v>
      </c>
      <c r="G1171" t="s">
        <v>3286</v>
      </c>
      <c r="H1171" t="s">
        <v>11</v>
      </c>
      <c r="I1171">
        <v>13017282</v>
      </c>
      <c r="J1171">
        <v>0</v>
      </c>
      <c r="K1171">
        <v>2014</v>
      </c>
    </row>
    <row r="1172" spans="2:11" x14ac:dyDescent="0.25">
      <c r="B1172" t="s">
        <v>2581</v>
      </c>
      <c r="C1172" t="s">
        <v>2580</v>
      </c>
      <c r="D1172" t="s">
        <v>1092</v>
      </c>
      <c r="E1172" t="s">
        <v>1781</v>
      </c>
      <c r="F1172">
        <v>9</v>
      </c>
      <c r="G1172" t="s">
        <v>1126</v>
      </c>
      <c r="H1172" t="s">
        <v>11</v>
      </c>
      <c r="I1172">
        <v>15765250</v>
      </c>
      <c r="J1172">
        <v>0</v>
      </c>
      <c r="K1172">
        <v>2014</v>
      </c>
    </row>
    <row r="1173" spans="2:11" x14ac:dyDescent="0.25">
      <c r="B1173" t="s">
        <v>2579</v>
      </c>
      <c r="C1173" t="s">
        <v>2578</v>
      </c>
      <c r="D1173" t="s">
        <v>1095</v>
      </c>
      <c r="E1173" t="s">
        <v>96</v>
      </c>
      <c r="F1173">
        <v>0</v>
      </c>
      <c r="G1173" t="s">
        <v>1126</v>
      </c>
      <c r="H1173" t="s">
        <v>27</v>
      </c>
      <c r="I1173">
        <v>88834098</v>
      </c>
      <c r="J1173">
        <v>0</v>
      </c>
      <c r="K1173">
        <v>2014</v>
      </c>
    </row>
    <row r="1174" spans="2:11" x14ac:dyDescent="0.25">
      <c r="B1174" t="s">
        <v>2576</v>
      </c>
      <c r="C1174" t="s">
        <v>2575</v>
      </c>
      <c r="D1174" t="s">
        <v>2570</v>
      </c>
      <c r="E1174" t="s">
        <v>21</v>
      </c>
      <c r="F1174">
        <v>5</v>
      </c>
      <c r="G1174" t="s">
        <v>3286</v>
      </c>
      <c r="H1174" t="s">
        <v>432</v>
      </c>
      <c r="I1174">
        <v>154760217</v>
      </c>
      <c r="J1174">
        <v>62286836</v>
      </c>
      <c r="K1174">
        <v>2014</v>
      </c>
    </row>
    <row r="1175" spans="2:11" x14ac:dyDescent="0.25">
      <c r="B1175" t="s">
        <v>2574</v>
      </c>
      <c r="C1175" t="s">
        <v>2573</v>
      </c>
      <c r="D1175" t="s">
        <v>1080</v>
      </c>
      <c r="E1175" t="s">
        <v>21</v>
      </c>
      <c r="F1175">
        <v>0</v>
      </c>
      <c r="G1175" t="s">
        <v>3286</v>
      </c>
      <c r="H1175" t="s">
        <v>11</v>
      </c>
      <c r="I1175">
        <v>19661231</v>
      </c>
      <c r="J1175">
        <v>1741547</v>
      </c>
      <c r="K1175">
        <v>2014</v>
      </c>
    </row>
    <row r="1176" spans="2:11" x14ac:dyDescent="0.25">
      <c r="B1176" t="s">
        <v>2572</v>
      </c>
      <c r="C1176" t="s">
        <v>2571</v>
      </c>
      <c r="D1176" t="s">
        <v>1097</v>
      </c>
      <c r="E1176" t="s">
        <v>21</v>
      </c>
      <c r="F1176">
        <v>1</v>
      </c>
      <c r="G1176" t="s">
        <v>3286</v>
      </c>
      <c r="H1176" t="s">
        <v>61</v>
      </c>
      <c r="I1176">
        <v>9329001</v>
      </c>
      <c r="J1176">
        <v>1493367</v>
      </c>
      <c r="K1176">
        <v>2014</v>
      </c>
    </row>
    <row r="1177" spans="2:11" x14ac:dyDescent="0.25">
      <c r="B1177" t="s">
        <v>2569</v>
      </c>
      <c r="C1177" t="s">
        <v>2568</v>
      </c>
      <c r="D1177" t="s">
        <v>2563</v>
      </c>
      <c r="E1177" t="s">
        <v>21</v>
      </c>
      <c r="F1177">
        <v>0</v>
      </c>
      <c r="G1177" t="s">
        <v>3286</v>
      </c>
      <c r="H1177" t="s">
        <v>171</v>
      </c>
      <c r="I1177">
        <v>144931238</v>
      </c>
      <c r="J1177">
        <v>1234039</v>
      </c>
      <c r="K1177">
        <v>2014</v>
      </c>
    </row>
    <row r="1178" spans="2:11" x14ac:dyDescent="0.25">
      <c r="B1178" t="s">
        <v>2567</v>
      </c>
      <c r="C1178" t="s">
        <v>2566</v>
      </c>
      <c r="D1178" t="s">
        <v>1098</v>
      </c>
      <c r="E1178" t="s">
        <v>21</v>
      </c>
      <c r="F1178">
        <v>0</v>
      </c>
      <c r="G1178" t="s">
        <v>3286</v>
      </c>
      <c r="H1178" t="s">
        <v>11</v>
      </c>
      <c r="I1178">
        <v>39586235</v>
      </c>
      <c r="J1178">
        <v>12429302</v>
      </c>
      <c r="K1178">
        <v>2014</v>
      </c>
    </row>
    <row r="1179" spans="2:11" x14ac:dyDescent="0.25">
      <c r="B1179" t="s">
        <v>2565</v>
      </c>
      <c r="C1179" t="s">
        <v>2564</v>
      </c>
      <c r="D1179" t="s">
        <v>1093</v>
      </c>
      <c r="E1179" t="s">
        <v>21</v>
      </c>
      <c r="F1179">
        <v>4</v>
      </c>
      <c r="G1179" t="s">
        <v>3286</v>
      </c>
      <c r="H1179" t="s">
        <v>15</v>
      </c>
      <c r="I1179">
        <v>28531267</v>
      </c>
      <c r="J1179">
        <v>431860</v>
      </c>
      <c r="K1179">
        <v>2014</v>
      </c>
    </row>
    <row r="1180" spans="2:11" x14ac:dyDescent="0.25">
      <c r="B1180" t="s">
        <v>2562</v>
      </c>
      <c r="C1180" t="s">
        <v>2561</v>
      </c>
      <c r="D1180" t="s">
        <v>1084</v>
      </c>
      <c r="E1180" t="s">
        <v>21</v>
      </c>
      <c r="F1180">
        <v>0</v>
      </c>
      <c r="G1180" t="s">
        <v>3286</v>
      </c>
      <c r="H1180" t="s">
        <v>11</v>
      </c>
      <c r="I1180">
        <v>23377223</v>
      </c>
      <c r="J1180">
        <v>443035</v>
      </c>
      <c r="K1180">
        <v>2014</v>
      </c>
    </row>
    <row r="1181" spans="2:11" x14ac:dyDescent="0.25">
      <c r="B1181" t="s">
        <v>2560</v>
      </c>
      <c r="C1181" t="s">
        <v>2559</v>
      </c>
      <c r="D1181" t="s">
        <v>1081</v>
      </c>
      <c r="E1181" t="s">
        <v>21</v>
      </c>
      <c r="F1181">
        <v>0</v>
      </c>
      <c r="G1181" t="s">
        <v>3286</v>
      </c>
      <c r="H1181" t="s">
        <v>15</v>
      </c>
      <c r="I1181">
        <v>60394789</v>
      </c>
      <c r="J1181">
        <v>45000</v>
      </c>
      <c r="K1181">
        <v>2014</v>
      </c>
    </row>
    <row r="1182" spans="2:11" x14ac:dyDescent="0.25">
      <c r="B1182" t="s">
        <v>2558</v>
      </c>
      <c r="C1182" t="s">
        <v>2557</v>
      </c>
      <c r="D1182" t="s">
        <v>1097</v>
      </c>
      <c r="E1182" t="s">
        <v>21</v>
      </c>
      <c r="F1182">
        <v>0</v>
      </c>
      <c r="G1182" t="s">
        <v>3286</v>
      </c>
      <c r="H1182" t="s">
        <v>61</v>
      </c>
      <c r="I1182">
        <v>232375703</v>
      </c>
      <c r="J1182">
        <v>17951455</v>
      </c>
      <c r="K1182">
        <v>2014</v>
      </c>
    </row>
    <row r="1183" spans="2:11" x14ac:dyDescent="0.25">
      <c r="B1183" t="s">
        <v>2556</v>
      </c>
      <c r="C1183" t="s">
        <v>2555</v>
      </c>
      <c r="D1183" t="s">
        <v>1078</v>
      </c>
      <c r="E1183" t="s">
        <v>21</v>
      </c>
      <c r="F1183">
        <v>0</v>
      </c>
      <c r="G1183" t="s">
        <v>3286</v>
      </c>
      <c r="H1183" t="s">
        <v>27</v>
      </c>
      <c r="I1183">
        <v>55048193</v>
      </c>
      <c r="J1183">
        <v>0</v>
      </c>
      <c r="K1183">
        <v>2014</v>
      </c>
    </row>
    <row r="1184" spans="2:11" x14ac:dyDescent="0.25">
      <c r="B1184" t="s">
        <v>2554</v>
      </c>
      <c r="C1184" t="s">
        <v>2553</v>
      </c>
      <c r="D1184" t="s">
        <v>1098</v>
      </c>
      <c r="E1184" t="s">
        <v>21</v>
      </c>
      <c r="F1184">
        <v>0</v>
      </c>
      <c r="G1184" t="s">
        <v>3286</v>
      </c>
      <c r="H1184" t="s">
        <v>97</v>
      </c>
      <c r="I1184">
        <v>6336490</v>
      </c>
      <c r="J1184">
        <v>1448086</v>
      </c>
      <c r="K1184">
        <v>2014</v>
      </c>
    </row>
    <row r="1185" spans="2:11" x14ac:dyDescent="0.25">
      <c r="B1185" t="s">
        <v>2552</v>
      </c>
      <c r="C1185" t="s">
        <v>2551</v>
      </c>
      <c r="D1185" t="s">
        <v>1104</v>
      </c>
      <c r="E1185" t="s">
        <v>21</v>
      </c>
      <c r="F1185">
        <v>1</v>
      </c>
      <c r="G1185" t="s">
        <v>3286</v>
      </c>
      <c r="H1185" t="s">
        <v>15</v>
      </c>
      <c r="I1185">
        <v>24248150</v>
      </c>
      <c r="J1185">
        <v>0</v>
      </c>
      <c r="K1185">
        <v>2014</v>
      </c>
    </row>
    <row r="1186" spans="2:11" x14ac:dyDescent="0.25">
      <c r="B1186" t="s">
        <v>2550</v>
      </c>
      <c r="C1186" t="s">
        <v>2549</v>
      </c>
      <c r="D1186" t="s">
        <v>1098</v>
      </c>
      <c r="E1186" t="s">
        <v>21</v>
      </c>
      <c r="F1186">
        <v>0</v>
      </c>
      <c r="G1186" t="s">
        <v>3286</v>
      </c>
      <c r="H1186" t="s">
        <v>61</v>
      </c>
      <c r="I1186">
        <v>9606464</v>
      </c>
      <c r="J1186">
        <v>1582845</v>
      </c>
      <c r="K1186">
        <v>2014</v>
      </c>
    </row>
    <row r="1187" spans="2:11" x14ac:dyDescent="0.25">
      <c r="B1187" t="s">
        <v>2548</v>
      </c>
      <c r="C1187" t="s">
        <v>2547</v>
      </c>
      <c r="D1187" t="s">
        <v>1092</v>
      </c>
      <c r="E1187" t="s">
        <v>78</v>
      </c>
      <c r="F1187">
        <v>8</v>
      </c>
      <c r="G1187" t="s">
        <v>1126</v>
      </c>
      <c r="H1187" t="s">
        <v>11</v>
      </c>
      <c r="I1187">
        <v>314378451</v>
      </c>
      <c r="J1187">
        <v>41941065</v>
      </c>
      <c r="K1187">
        <v>2014</v>
      </c>
    </row>
    <row r="1188" spans="2:11" x14ac:dyDescent="0.25">
      <c r="B1188" t="s">
        <v>1603</v>
      </c>
      <c r="C1188" t="s">
        <v>2546</v>
      </c>
      <c r="D1188" t="s">
        <v>1097</v>
      </c>
      <c r="E1188" t="s">
        <v>21</v>
      </c>
      <c r="F1188">
        <v>1</v>
      </c>
      <c r="G1188" t="s">
        <v>3286</v>
      </c>
      <c r="H1188" t="s">
        <v>15</v>
      </c>
      <c r="I1188">
        <v>41979658</v>
      </c>
      <c r="J1188">
        <v>6739989</v>
      </c>
      <c r="K1188">
        <v>2014</v>
      </c>
    </row>
    <row r="1189" spans="2:11" x14ac:dyDescent="0.25">
      <c r="B1189" t="s">
        <v>2545</v>
      </c>
      <c r="C1189" t="s">
        <v>2544</v>
      </c>
      <c r="D1189" t="s">
        <v>1078</v>
      </c>
      <c r="E1189" t="s">
        <v>21</v>
      </c>
      <c r="F1189">
        <v>0</v>
      </c>
      <c r="G1189" t="s">
        <v>3286</v>
      </c>
      <c r="H1189" t="s">
        <v>97</v>
      </c>
      <c r="I1189">
        <v>10435468</v>
      </c>
      <c r="J1189">
        <v>2375000</v>
      </c>
      <c r="K1189">
        <v>2014</v>
      </c>
    </row>
    <row r="1190" spans="2:11" x14ac:dyDescent="0.25">
      <c r="B1190" t="s">
        <v>1602</v>
      </c>
      <c r="C1190" t="s">
        <v>2543</v>
      </c>
      <c r="D1190" t="s">
        <v>1095</v>
      </c>
      <c r="E1190" t="s">
        <v>96</v>
      </c>
      <c r="F1190">
        <v>7</v>
      </c>
      <c r="G1190" t="s">
        <v>1126</v>
      </c>
      <c r="H1190" t="s">
        <v>146</v>
      </c>
      <c r="I1190">
        <v>35434099</v>
      </c>
      <c r="J1190">
        <v>0</v>
      </c>
      <c r="K1190">
        <v>2014</v>
      </c>
    </row>
    <row r="1191" spans="2:11" x14ac:dyDescent="0.25">
      <c r="B1191" t="s">
        <v>2542</v>
      </c>
      <c r="C1191" t="s">
        <v>2541</v>
      </c>
      <c r="D1191" t="s">
        <v>1096</v>
      </c>
      <c r="E1191" t="s">
        <v>2310</v>
      </c>
      <c r="F1191">
        <v>1</v>
      </c>
      <c r="G1191" t="s">
        <v>1126</v>
      </c>
      <c r="H1191" t="s">
        <v>27</v>
      </c>
      <c r="I1191">
        <v>432748134</v>
      </c>
      <c r="J1191">
        <v>0</v>
      </c>
      <c r="K1191">
        <v>2014</v>
      </c>
    </row>
    <row r="1192" spans="2:11" x14ac:dyDescent="0.25">
      <c r="B1192" t="s">
        <v>2540</v>
      </c>
      <c r="C1192" t="s">
        <v>2539</v>
      </c>
      <c r="D1192" t="s">
        <v>1079</v>
      </c>
      <c r="E1192" t="s">
        <v>21</v>
      </c>
      <c r="F1192">
        <v>0</v>
      </c>
      <c r="G1192" t="s">
        <v>3286</v>
      </c>
      <c r="H1192" t="s">
        <v>27</v>
      </c>
      <c r="I1192">
        <v>125833320</v>
      </c>
      <c r="J1192">
        <v>660757</v>
      </c>
      <c r="K1192">
        <v>2014</v>
      </c>
    </row>
    <row r="1193" spans="2:11" x14ac:dyDescent="0.25">
      <c r="B1193" t="s">
        <v>2538</v>
      </c>
      <c r="C1193" t="s">
        <v>2537</v>
      </c>
      <c r="D1193" t="s">
        <v>1084</v>
      </c>
      <c r="E1193" t="s">
        <v>253</v>
      </c>
      <c r="F1193">
        <v>0</v>
      </c>
      <c r="G1193" t="s">
        <v>3286</v>
      </c>
      <c r="H1193" t="s">
        <v>27</v>
      </c>
      <c r="I1193">
        <v>15199272</v>
      </c>
      <c r="J1193">
        <v>0</v>
      </c>
      <c r="K1193">
        <v>2014</v>
      </c>
    </row>
    <row r="1194" spans="2:11" x14ac:dyDescent="0.25">
      <c r="B1194" t="s">
        <v>2536</v>
      </c>
      <c r="C1194" t="s">
        <v>2535</v>
      </c>
      <c r="D1194" t="s">
        <v>1096</v>
      </c>
      <c r="E1194" t="s">
        <v>21</v>
      </c>
      <c r="F1194">
        <v>0</v>
      </c>
      <c r="G1194" t="s">
        <v>3286</v>
      </c>
      <c r="H1194" t="s">
        <v>61</v>
      </c>
      <c r="I1194">
        <v>977943</v>
      </c>
      <c r="J1194">
        <v>0</v>
      </c>
      <c r="K1194">
        <v>2014</v>
      </c>
    </row>
    <row r="1195" spans="2:11" x14ac:dyDescent="0.25">
      <c r="B1195" t="s">
        <v>2534</v>
      </c>
      <c r="C1195" t="s">
        <v>2533</v>
      </c>
      <c r="D1195" t="s">
        <v>1092</v>
      </c>
      <c r="E1195" t="s">
        <v>1781</v>
      </c>
      <c r="F1195">
        <v>0</v>
      </c>
      <c r="G1195" t="s">
        <v>1126</v>
      </c>
      <c r="H1195" t="s">
        <v>27</v>
      </c>
      <c r="I1195">
        <v>27810000</v>
      </c>
      <c r="J1195">
        <v>2800000</v>
      </c>
      <c r="K1195">
        <v>2014</v>
      </c>
    </row>
    <row r="1196" spans="2:11" x14ac:dyDescent="0.25">
      <c r="B1196" t="s">
        <v>2532</v>
      </c>
      <c r="C1196" t="s">
        <v>2531</v>
      </c>
      <c r="D1196" t="s">
        <v>1079</v>
      </c>
      <c r="E1196" t="s">
        <v>21</v>
      </c>
      <c r="F1196">
        <v>1</v>
      </c>
      <c r="G1196" t="s">
        <v>3286</v>
      </c>
      <c r="H1196" t="s">
        <v>15</v>
      </c>
      <c r="I1196">
        <v>37240147</v>
      </c>
      <c r="J1196">
        <v>881137</v>
      </c>
      <c r="K1196">
        <v>2014</v>
      </c>
    </row>
    <row r="1197" spans="2:11" x14ac:dyDescent="0.25">
      <c r="B1197" t="s">
        <v>2530</v>
      </c>
      <c r="C1197" t="s">
        <v>2529</v>
      </c>
      <c r="D1197" t="s">
        <v>1078</v>
      </c>
      <c r="E1197" t="s">
        <v>21</v>
      </c>
      <c r="F1197">
        <v>0</v>
      </c>
      <c r="G1197" t="s">
        <v>3286</v>
      </c>
      <c r="H1197" t="s">
        <v>27</v>
      </c>
      <c r="I1197">
        <v>17822082</v>
      </c>
      <c r="J1197">
        <v>4981555</v>
      </c>
      <c r="K1197">
        <v>2014</v>
      </c>
    </row>
    <row r="1198" spans="2:11" x14ac:dyDescent="0.25">
      <c r="B1198" t="s">
        <v>2528</v>
      </c>
      <c r="C1198" t="s">
        <v>2527</v>
      </c>
      <c r="D1198" t="s">
        <v>1084</v>
      </c>
      <c r="E1198" t="s">
        <v>253</v>
      </c>
      <c r="F1198">
        <v>0</v>
      </c>
      <c r="G1198" t="s">
        <v>3286</v>
      </c>
      <c r="H1198" t="s">
        <v>27</v>
      </c>
      <c r="I1198">
        <v>19452010</v>
      </c>
      <c r="J1198">
        <v>2500000</v>
      </c>
      <c r="K1198">
        <v>2014</v>
      </c>
    </row>
    <row r="1199" spans="2:11" x14ac:dyDescent="0.25">
      <c r="B1199" t="s">
        <v>2526</v>
      </c>
      <c r="C1199" t="s">
        <v>2525</v>
      </c>
      <c r="D1199" t="s">
        <v>1104</v>
      </c>
      <c r="E1199" t="s">
        <v>361</v>
      </c>
      <c r="F1199">
        <v>0</v>
      </c>
      <c r="G1199" t="s">
        <v>1126</v>
      </c>
      <c r="H1199" t="s">
        <v>61</v>
      </c>
      <c r="I1199">
        <v>46760684</v>
      </c>
      <c r="J1199">
        <v>1479721</v>
      </c>
      <c r="K1199">
        <v>2014</v>
      </c>
    </row>
    <row r="1200" spans="2:11" x14ac:dyDescent="0.25">
      <c r="B1200" t="s">
        <v>2524</v>
      </c>
      <c r="C1200" t="s">
        <v>2523</v>
      </c>
      <c r="D1200" t="s">
        <v>1100</v>
      </c>
      <c r="E1200" t="s">
        <v>35</v>
      </c>
      <c r="F1200">
        <v>0</v>
      </c>
      <c r="G1200" t="s">
        <v>3286</v>
      </c>
      <c r="H1200" t="s">
        <v>97</v>
      </c>
      <c r="I1200">
        <v>21002226</v>
      </c>
      <c r="J1200">
        <v>1777720</v>
      </c>
      <c r="K1200">
        <v>2014</v>
      </c>
    </row>
    <row r="1201" spans="2:11" x14ac:dyDescent="0.25">
      <c r="B1201" t="s">
        <v>2522</v>
      </c>
      <c r="C1201" t="s">
        <v>2521</v>
      </c>
      <c r="D1201" t="s">
        <v>1103</v>
      </c>
      <c r="E1201" t="s">
        <v>21</v>
      </c>
      <c r="F1201">
        <v>1</v>
      </c>
      <c r="G1201" t="s">
        <v>3286</v>
      </c>
      <c r="H1201" t="s">
        <v>61</v>
      </c>
      <c r="I1201">
        <v>5216375</v>
      </c>
      <c r="J1201">
        <v>400000</v>
      </c>
      <c r="K1201">
        <v>2014</v>
      </c>
    </row>
    <row r="1202" spans="2:11" x14ac:dyDescent="0.25">
      <c r="B1202" t="s">
        <v>2520</v>
      </c>
      <c r="C1202" t="s">
        <v>2519</v>
      </c>
      <c r="D1202" t="s">
        <v>1077</v>
      </c>
      <c r="E1202" t="s">
        <v>63</v>
      </c>
      <c r="F1202">
        <v>2</v>
      </c>
      <c r="G1202" t="s">
        <v>1126</v>
      </c>
      <c r="H1202" t="s">
        <v>61</v>
      </c>
      <c r="I1202">
        <v>129394729</v>
      </c>
      <c r="J1202">
        <v>55294433</v>
      </c>
      <c r="K1202">
        <v>2014</v>
      </c>
    </row>
    <row r="1203" spans="2:11" x14ac:dyDescent="0.25">
      <c r="B1203" t="s">
        <v>2518</v>
      </c>
      <c r="C1203" t="s">
        <v>2517</v>
      </c>
      <c r="D1203" t="s">
        <v>1083</v>
      </c>
      <c r="E1203" t="s">
        <v>35</v>
      </c>
      <c r="F1203">
        <v>0</v>
      </c>
      <c r="G1203" t="s">
        <v>3286</v>
      </c>
      <c r="H1203" t="s">
        <v>27</v>
      </c>
      <c r="I1203">
        <v>11848550</v>
      </c>
      <c r="J1203">
        <v>522352</v>
      </c>
      <c r="K1203">
        <v>2014</v>
      </c>
    </row>
    <row r="1204" spans="2:11" x14ac:dyDescent="0.25">
      <c r="B1204" t="s">
        <v>2516</v>
      </c>
      <c r="C1204" t="s">
        <v>2515</v>
      </c>
      <c r="D1204" t="s">
        <v>1092</v>
      </c>
      <c r="E1204" t="s">
        <v>1781</v>
      </c>
      <c r="F1204">
        <v>0</v>
      </c>
      <c r="G1204" t="s">
        <v>1126</v>
      </c>
      <c r="H1204" t="s">
        <v>27</v>
      </c>
      <c r="I1204">
        <v>47459708</v>
      </c>
      <c r="J1204">
        <v>0</v>
      </c>
      <c r="K1204">
        <v>2014</v>
      </c>
    </row>
    <row r="1205" spans="2:11" x14ac:dyDescent="0.25">
      <c r="B1205" t="s">
        <v>2514</v>
      </c>
      <c r="C1205" t="s">
        <v>2513</v>
      </c>
      <c r="D1205" t="s">
        <v>1078</v>
      </c>
      <c r="E1205" t="s">
        <v>21</v>
      </c>
      <c r="F1205">
        <v>0</v>
      </c>
      <c r="G1205" t="s">
        <v>3286</v>
      </c>
      <c r="H1205" t="s">
        <v>11</v>
      </c>
      <c r="I1205">
        <v>251921157</v>
      </c>
      <c r="J1205">
        <v>46898091</v>
      </c>
      <c r="K1205">
        <v>2014</v>
      </c>
    </row>
    <row r="1206" spans="2:11" x14ac:dyDescent="0.25">
      <c r="B1206" t="s">
        <v>2512</v>
      </c>
      <c r="C1206" t="s">
        <v>2511</v>
      </c>
      <c r="D1206" t="s">
        <v>1078</v>
      </c>
      <c r="E1206" t="s">
        <v>21</v>
      </c>
      <c r="F1206">
        <v>0</v>
      </c>
      <c r="G1206" t="s">
        <v>3286</v>
      </c>
      <c r="H1206" t="s">
        <v>15</v>
      </c>
      <c r="I1206">
        <v>12252688</v>
      </c>
      <c r="J1206">
        <v>0</v>
      </c>
      <c r="K1206">
        <v>2014</v>
      </c>
    </row>
    <row r="1207" spans="2:11" x14ac:dyDescent="0.25">
      <c r="B1207" t="s">
        <v>2510</v>
      </c>
      <c r="C1207" t="s">
        <v>2509</v>
      </c>
      <c r="D1207" t="s">
        <v>1078</v>
      </c>
      <c r="E1207" t="s">
        <v>21</v>
      </c>
      <c r="F1207">
        <v>1</v>
      </c>
      <c r="G1207" t="s">
        <v>3286</v>
      </c>
      <c r="H1207" t="s">
        <v>27</v>
      </c>
      <c r="I1207">
        <v>15127861</v>
      </c>
      <c r="J1207">
        <v>3640964</v>
      </c>
      <c r="K1207">
        <v>2014</v>
      </c>
    </row>
    <row r="1208" spans="2:11" x14ac:dyDescent="0.25">
      <c r="B1208" t="s">
        <v>2508</v>
      </c>
      <c r="C1208" t="s">
        <v>2507</v>
      </c>
      <c r="D1208" t="s">
        <v>1088</v>
      </c>
      <c r="E1208" t="s">
        <v>21</v>
      </c>
      <c r="F1208">
        <v>0</v>
      </c>
      <c r="G1208" t="s">
        <v>3286</v>
      </c>
      <c r="H1208" t="s">
        <v>11</v>
      </c>
      <c r="I1208">
        <v>296440144</v>
      </c>
      <c r="J1208">
        <v>19707475</v>
      </c>
      <c r="K1208">
        <v>2014</v>
      </c>
    </row>
    <row r="1209" spans="2:11" x14ac:dyDescent="0.25">
      <c r="B1209" t="s">
        <v>2506</v>
      </c>
      <c r="C1209" t="s">
        <v>2505</v>
      </c>
      <c r="D1209" t="s">
        <v>1089</v>
      </c>
      <c r="E1209" t="s">
        <v>1947</v>
      </c>
      <c r="F1209">
        <v>0</v>
      </c>
      <c r="G1209" t="s">
        <v>1126</v>
      </c>
      <c r="H1209" t="s">
        <v>27</v>
      </c>
      <c r="I1209">
        <v>5879516</v>
      </c>
      <c r="J1209">
        <v>70000</v>
      </c>
      <c r="K1209">
        <v>2014</v>
      </c>
    </row>
    <row r="1210" spans="2:11" x14ac:dyDescent="0.25">
      <c r="B1210" t="s">
        <v>2504</v>
      </c>
      <c r="C1210" t="s">
        <v>2503</v>
      </c>
      <c r="D1210" t="s">
        <v>1089</v>
      </c>
      <c r="E1210" t="s">
        <v>1947</v>
      </c>
      <c r="F1210">
        <v>0</v>
      </c>
      <c r="G1210" t="s">
        <v>1126</v>
      </c>
      <c r="H1210" t="s">
        <v>27</v>
      </c>
      <c r="I1210">
        <v>35588128</v>
      </c>
      <c r="J1210">
        <v>6700000</v>
      </c>
      <c r="K1210">
        <v>2014</v>
      </c>
    </row>
    <row r="1211" spans="2:11" x14ac:dyDescent="0.25">
      <c r="B1211" t="s">
        <v>2502</v>
      </c>
      <c r="C1211" t="s">
        <v>2501</v>
      </c>
      <c r="D1211" t="s">
        <v>1078</v>
      </c>
      <c r="E1211" t="s">
        <v>21</v>
      </c>
      <c r="F1211">
        <v>1</v>
      </c>
      <c r="G1211" t="s">
        <v>3286</v>
      </c>
      <c r="H1211" t="s">
        <v>97</v>
      </c>
      <c r="I1211">
        <v>3763779</v>
      </c>
      <c r="J1211">
        <v>176616</v>
      </c>
      <c r="K1211">
        <v>2014</v>
      </c>
    </row>
    <row r="1212" spans="2:11" x14ac:dyDescent="0.25">
      <c r="B1212" t="s">
        <v>2500</v>
      </c>
      <c r="C1212" t="s">
        <v>2499</v>
      </c>
      <c r="D1212" t="s">
        <v>1078</v>
      </c>
      <c r="E1212" t="s">
        <v>21</v>
      </c>
      <c r="F1212">
        <v>3</v>
      </c>
      <c r="G1212" t="s">
        <v>3286</v>
      </c>
      <c r="H1212" t="s">
        <v>97</v>
      </c>
      <c r="I1212">
        <v>73028848</v>
      </c>
      <c r="J1212">
        <v>16390000</v>
      </c>
      <c r="K1212">
        <v>2014</v>
      </c>
    </row>
    <row r="1213" spans="2:11" x14ac:dyDescent="0.25">
      <c r="B1213" t="s">
        <v>2498</v>
      </c>
      <c r="C1213" t="s">
        <v>2497</v>
      </c>
      <c r="D1213" t="s">
        <v>1078</v>
      </c>
      <c r="E1213" t="s">
        <v>18</v>
      </c>
      <c r="F1213">
        <v>0</v>
      </c>
      <c r="G1213" t="s">
        <v>1126</v>
      </c>
      <c r="H1213" t="s">
        <v>15</v>
      </c>
      <c r="I1213">
        <v>100883304</v>
      </c>
      <c r="J1213">
        <v>59377</v>
      </c>
      <c r="K1213">
        <v>2014</v>
      </c>
    </row>
    <row r="1214" spans="2:11" x14ac:dyDescent="0.25">
      <c r="B1214" t="s">
        <v>2496</v>
      </c>
      <c r="C1214" t="s">
        <v>2495</v>
      </c>
      <c r="D1214" t="s">
        <v>1089</v>
      </c>
      <c r="E1214" t="s">
        <v>200</v>
      </c>
      <c r="F1214">
        <v>0</v>
      </c>
      <c r="G1214" t="s">
        <v>1126</v>
      </c>
      <c r="H1214" t="s">
        <v>61</v>
      </c>
      <c r="I1214">
        <v>96121057</v>
      </c>
      <c r="J1214">
        <v>5133876</v>
      </c>
      <c r="K1214">
        <v>2014</v>
      </c>
    </row>
    <row r="1215" spans="2:11" x14ac:dyDescent="0.25">
      <c r="B1215" t="s">
        <v>2494</v>
      </c>
      <c r="C1215" t="s">
        <v>2487</v>
      </c>
      <c r="D1215" t="s">
        <v>1079</v>
      </c>
      <c r="E1215" t="s">
        <v>21</v>
      </c>
      <c r="F1215">
        <v>0</v>
      </c>
      <c r="G1215" t="s">
        <v>3286</v>
      </c>
      <c r="H1215" t="s">
        <v>97</v>
      </c>
      <c r="I1215">
        <v>12125676</v>
      </c>
      <c r="J1215">
        <v>5830550</v>
      </c>
      <c r="K1215">
        <v>2014</v>
      </c>
    </row>
    <row r="1216" spans="2:11" x14ac:dyDescent="0.25">
      <c r="B1216" t="s">
        <v>2493</v>
      </c>
      <c r="C1216" t="s">
        <v>2492</v>
      </c>
      <c r="D1216" t="s">
        <v>1080</v>
      </c>
      <c r="E1216" t="s">
        <v>21</v>
      </c>
      <c r="F1216">
        <v>1</v>
      </c>
      <c r="G1216" t="s">
        <v>3286</v>
      </c>
      <c r="H1216" t="s">
        <v>11</v>
      </c>
      <c r="I1216">
        <v>75915276</v>
      </c>
      <c r="J1216">
        <v>0</v>
      </c>
      <c r="K1216">
        <v>2014</v>
      </c>
    </row>
    <row r="1217" spans="2:11" x14ac:dyDescent="0.25">
      <c r="B1217" t="s">
        <v>2491</v>
      </c>
      <c r="C1217" t="s">
        <v>2490</v>
      </c>
      <c r="D1217" t="s">
        <v>1081</v>
      </c>
      <c r="E1217" t="s">
        <v>21</v>
      </c>
      <c r="F1217">
        <v>0</v>
      </c>
      <c r="G1217" t="s">
        <v>3286</v>
      </c>
      <c r="H1217" t="s">
        <v>15</v>
      </c>
      <c r="I1217">
        <v>10861172</v>
      </c>
      <c r="J1217">
        <v>1611557</v>
      </c>
      <c r="K1217">
        <v>2014</v>
      </c>
    </row>
    <row r="1218" spans="2:11" x14ac:dyDescent="0.25">
      <c r="B1218" t="s">
        <v>2489</v>
      </c>
      <c r="C1218" t="s">
        <v>2488</v>
      </c>
      <c r="D1218" t="s">
        <v>1086</v>
      </c>
      <c r="E1218" t="s">
        <v>21</v>
      </c>
      <c r="F1218">
        <v>0</v>
      </c>
      <c r="G1218" t="s">
        <v>3286</v>
      </c>
      <c r="H1218" t="s">
        <v>11</v>
      </c>
      <c r="I1218">
        <v>44357368</v>
      </c>
      <c r="J1218">
        <v>0</v>
      </c>
      <c r="K1218">
        <v>2014</v>
      </c>
    </row>
    <row r="1219" spans="2:11" x14ac:dyDescent="0.25">
      <c r="B1219" t="s">
        <v>2486</v>
      </c>
      <c r="C1219" t="s">
        <v>2485</v>
      </c>
      <c r="D1219" t="s">
        <v>1096</v>
      </c>
      <c r="E1219" t="s">
        <v>21</v>
      </c>
      <c r="F1219">
        <v>0</v>
      </c>
      <c r="G1219" t="s">
        <v>3286</v>
      </c>
      <c r="H1219" t="s">
        <v>27</v>
      </c>
      <c r="I1219">
        <v>12574493</v>
      </c>
      <c r="J1219">
        <v>0</v>
      </c>
      <c r="K1219">
        <v>2014</v>
      </c>
    </row>
    <row r="1220" spans="2:11" x14ac:dyDescent="0.25">
      <c r="B1220" t="s">
        <v>2484</v>
      </c>
      <c r="C1220" t="s">
        <v>1556</v>
      </c>
      <c r="D1220" t="s">
        <v>1078</v>
      </c>
      <c r="E1220" t="s">
        <v>21</v>
      </c>
      <c r="F1220">
        <v>0</v>
      </c>
      <c r="G1220" t="s">
        <v>3286</v>
      </c>
      <c r="H1220" t="s">
        <v>11</v>
      </c>
      <c r="I1220">
        <v>473797545</v>
      </c>
      <c r="J1220">
        <v>40905738</v>
      </c>
      <c r="K1220">
        <v>2014</v>
      </c>
    </row>
    <row r="1221" spans="2:11" x14ac:dyDescent="0.25">
      <c r="B1221" t="s">
        <v>1568</v>
      </c>
      <c r="C1221" t="s">
        <v>2483</v>
      </c>
      <c r="D1221" t="s">
        <v>1093</v>
      </c>
      <c r="E1221" t="s">
        <v>21</v>
      </c>
      <c r="F1221">
        <v>1</v>
      </c>
      <c r="G1221" t="s">
        <v>3286</v>
      </c>
      <c r="H1221" t="s">
        <v>171</v>
      </c>
      <c r="I1221">
        <v>10184120</v>
      </c>
      <c r="J1221">
        <v>2000000</v>
      </c>
      <c r="K1221">
        <v>2014</v>
      </c>
    </row>
    <row r="1222" spans="2:11" x14ac:dyDescent="0.25">
      <c r="B1222" t="s">
        <v>2482</v>
      </c>
      <c r="C1222" t="s">
        <v>2481</v>
      </c>
      <c r="D1222" t="s">
        <v>1084</v>
      </c>
      <c r="E1222" t="s">
        <v>253</v>
      </c>
      <c r="F1222">
        <v>0</v>
      </c>
      <c r="G1222" t="s">
        <v>3286</v>
      </c>
      <c r="H1222" t="s">
        <v>61</v>
      </c>
      <c r="I1222">
        <v>152447159</v>
      </c>
      <c r="J1222">
        <v>17493227</v>
      </c>
      <c r="K1222">
        <v>2014</v>
      </c>
    </row>
    <row r="1223" spans="2:11" x14ac:dyDescent="0.25">
      <c r="B1223" t="s">
        <v>2480</v>
      </c>
      <c r="C1223" t="s">
        <v>2479</v>
      </c>
      <c r="D1223" t="s">
        <v>1078</v>
      </c>
      <c r="E1223" t="s">
        <v>21</v>
      </c>
      <c r="F1223">
        <v>2</v>
      </c>
      <c r="G1223" t="s">
        <v>3286</v>
      </c>
      <c r="H1223" t="s">
        <v>44</v>
      </c>
      <c r="I1223">
        <v>41137044</v>
      </c>
      <c r="J1223">
        <v>2026774</v>
      </c>
      <c r="K1223">
        <v>2014</v>
      </c>
    </row>
    <row r="1224" spans="2:11" x14ac:dyDescent="0.25">
      <c r="B1224" t="s">
        <v>2478</v>
      </c>
      <c r="C1224" t="s">
        <v>2477</v>
      </c>
      <c r="D1224" t="s">
        <v>1078</v>
      </c>
      <c r="E1224" t="s">
        <v>21</v>
      </c>
      <c r="F1224">
        <v>0</v>
      </c>
      <c r="G1224" t="s">
        <v>3286</v>
      </c>
      <c r="H1224" t="s">
        <v>11</v>
      </c>
      <c r="I1224">
        <v>23376901</v>
      </c>
      <c r="J1224">
        <v>118700</v>
      </c>
      <c r="K1224">
        <v>2014</v>
      </c>
    </row>
    <row r="1225" spans="2:11" x14ac:dyDescent="0.25">
      <c r="B1225" t="s">
        <v>2476</v>
      </c>
      <c r="C1225" t="s">
        <v>2475</v>
      </c>
      <c r="D1225" t="s">
        <v>1078</v>
      </c>
      <c r="E1225" t="s">
        <v>21</v>
      </c>
      <c r="F1225">
        <v>0</v>
      </c>
      <c r="G1225" t="s">
        <v>3286</v>
      </c>
      <c r="H1225" t="s">
        <v>81</v>
      </c>
      <c r="I1225">
        <v>23403964</v>
      </c>
      <c r="J1225">
        <v>0</v>
      </c>
      <c r="K1225">
        <v>2014</v>
      </c>
    </row>
    <row r="1226" spans="2:11" x14ac:dyDescent="0.25">
      <c r="B1226" t="s">
        <v>2474</v>
      </c>
      <c r="C1226" t="s">
        <v>2473</v>
      </c>
      <c r="D1226" t="s">
        <v>1104</v>
      </c>
      <c r="E1226" t="s">
        <v>21</v>
      </c>
      <c r="F1226">
        <v>0</v>
      </c>
      <c r="G1226" t="s">
        <v>3286</v>
      </c>
      <c r="H1226" t="s">
        <v>15</v>
      </c>
      <c r="I1226">
        <v>73376970</v>
      </c>
      <c r="J1226">
        <v>1970628</v>
      </c>
      <c r="K1226">
        <v>2014</v>
      </c>
    </row>
    <row r="1227" spans="2:11" x14ac:dyDescent="0.25">
      <c r="B1227" t="s">
        <v>2472</v>
      </c>
      <c r="C1227" t="s">
        <v>2471</v>
      </c>
      <c r="D1227" t="s">
        <v>1104</v>
      </c>
      <c r="E1227" t="s">
        <v>21</v>
      </c>
      <c r="F1227">
        <v>5</v>
      </c>
      <c r="G1227" t="s">
        <v>3286</v>
      </c>
      <c r="H1227" t="s">
        <v>27</v>
      </c>
      <c r="I1227">
        <v>155633719</v>
      </c>
      <c r="J1227">
        <v>0</v>
      </c>
      <c r="K1227">
        <v>2014</v>
      </c>
    </row>
    <row r="1228" spans="2:11" x14ac:dyDescent="0.25">
      <c r="B1228" t="s">
        <v>2470</v>
      </c>
      <c r="C1228" t="s">
        <v>2469</v>
      </c>
      <c r="D1228" t="s">
        <v>1078</v>
      </c>
      <c r="E1228" t="s">
        <v>21</v>
      </c>
      <c r="F1228">
        <v>0</v>
      </c>
      <c r="G1228" t="s">
        <v>3286</v>
      </c>
      <c r="H1228" t="s">
        <v>27</v>
      </c>
      <c r="I1228">
        <v>74738429</v>
      </c>
      <c r="J1228">
        <v>9275782</v>
      </c>
      <c r="K1228">
        <v>2014</v>
      </c>
    </row>
    <row r="1229" spans="2:11" x14ac:dyDescent="0.25">
      <c r="B1229" t="s">
        <v>2468</v>
      </c>
      <c r="C1229" t="s">
        <v>2467</v>
      </c>
      <c r="D1229" t="s">
        <v>1093</v>
      </c>
      <c r="E1229" t="s">
        <v>21</v>
      </c>
      <c r="F1229">
        <v>2</v>
      </c>
      <c r="G1229" t="s">
        <v>3286</v>
      </c>
      <c r="H1229" t="s">
        <v>27</v>
      </c>
      <c r="I1229">
        <v>10582664</v>
      </c>
      <c r="J1229">
        <v>1039000</v>
      </c>
      <c r="K1229">
        <v>2014</v>
      </c>
    </row>
    <row r="1230" spans="2:11" x14ac:dyDescent="0.25">
      <c r="B1230" t="s">
        <v>2466</v>
      </c>
      <c r="C1230" t="s">
        <v>2465</v>
      </c>
      <c r="D1230" t="s">
        <v>1078</v>
      </c>
      <c r="E1230" t="s">
        <v>21</v>
      </c>
      <c r="F1230">
        <v>3</v>
      </c>
      <c r="G1230" t="s">
        <v>3286</v>
      </c>
      <c r="H1230" t="s">
        <v>15</v>
      </c>
      <c r="I1230">
        <v>7217674</v>
      </c>
      <c r="J1230">
        <v>0</v>
      </c>
      <c r="K1230">
        <v>2014</v>
      </c>
    </row>
    <row r="1231" spans="2:11" x14ac:dyDescent="0.25">
      <c r="B1231" t="s">
        <v>1557</v>
      </c>
      <c r="C1231" t="s">
        <v>2464</v>
      </c>
      <c r="D1231" t="s">
        <v>1097</v>
      </c>
      <c r="E1231" t="s">
        <v>35</v>
      </c>
      <c r="F1231">
        <v>0</v>
      </c>
      <c r="G1231" t="s">
        <v>3286</v>
      </c>
      <c r="H1231" t="s">
        <v>11</v>
      </c>
      <c r="I1231">
        <v>102220880</v>
      </c>
      <c r="J1231">
        <v>7410154</v>
      </c>
      <c r="K1231">
        <v>2014</v>
      </c>
    </row>
    <row r="1232" spans="2:11" x14ac:dyDescent="0.25">
      <c r="B1232" t="s">
        <v>2463</v>
      </c>
      <c r="C1232" t="s">
        <v>2462</v>
      </c>
      <c r="D1232" t="s">
        <v>1098</v>
      </c>
      <c r="E1232" t="s">
        <v>35</v>
      </c>
      <c r="F1232">
        <v>0</v>
      </c>
      <c r="G1232" t="s">
        <v>3286</v>
      </c>
      <c r="H1232" t="s">
        <v>27</v>
      </c>
      <c r="I1232">
        <v>330888751</v>
      </c>
      <c r="J1232">
        <v>795000</v>
      </c>
      <c r="K1232">
        <v>2014</v>
      </c>
    </row>
    <row r="1233" spans="2:11" x14ac:dyDescent="0.25">
      <c r="B1233" t="s">
        <v>2461</v>
      </c>
      <c r="C1233" t="s">
        <v>2460</v>
      </c>
      <c r="D1233" t="s">
        <v>1077</v>
      </c>
      <c r="E1233" t="s">
        <v>63</v>
      </c>
      <c r="F1233">
        <v>0</v>
      </c>
      <c r="G1233" t="s">
        <v>1126</v>
      </c>
      <c r="H1233" t="s">
        <v>15</v>
      </c>
      <c r="I1233">
        <v>6830581361</v>
      </c>
      <c r="J1233">
        <v>202334283</v>
      </c>
      <c r="K1233">
        <v>2014</v>
      </c>
    </row>
    <row r="1234" spans="2:11" x14ac:dyDescent="0.25">
      <c r="B1234" t="s">
        <v>2459</v>
      </c>
      <c r="C1234" t="s">
        <v>2458</v>
      </c>
      <c r="D1234" t="s">
        <v>1089</v>
      </c>
      <c r="E1234" t="s">
        <v>21</v>
      </c>
      <c r="F1234">
        <v>0</v>
      </c>
      <c r="G1234" t="s">
        <v>3286</v>
      </c>
      <c r="H1234" t="s">
        <v>15</v>
      </c>
      <c r="I1234">
        <v>669343376</v>
      </c>
      <c r="J1234">
        <v>12695306</v>
      </c>
      <c r="K1234">
        <v>2014</v>
      </c>
    </row>
    <row r="1235" spans="2:11" x14ac:dyDescent="0.25">
      <c r="B1235" t="s">
        <v>2457</v>
      </c>
      <c r="C1235" t="s">
        <v>2456</v>
      </c>
      <c r="D1235" t="s">
        <v>1088</v>
      </c>
      <c r="E1235" t="s">
        <v>21</v>
      </c>
      <c r="F1235">
        <v>0</v>
      </c>
      <c r="G1235" t="s">
        <v>3286</v>
      </c>
      <c r="H1235" t="s">
        <v>11</v>
      </c>
      <c r="I1235">
        <v>250698763</v>
      </c>
      <c r="J1235">
        <v>0</v>
      </c>
      <c r="K1235">
        <v>2014</v>
      </c>
    </row>
    <row r="1236" spans="2:11" x14ac:dyDescent="0.25">
      <c r="B1236" t="s">
        <v>2455</v>
      </c>
      <c r="C1236" t="s">
        <v>2454</v>
      </c>
      <c r="D1236" t="s">
        <v>1098</v>
      </c>
      <c r="E1236" t="s">
        <v>21</v>
      </c>
      <c r="F1236">
        <v>1</v>
      </c>
      <c r="G1236" t="s">
        <v>3286</v>
      </c>
      <c r="H1236" t="s">
        <v>15</v>
      </c>
      <c r="I1236">
        <v>11412622</v>
      </c>
      <c r="J1236">
        <v>4531444</v>
      </c>
      <c r="K1236">
        <v>2014</v>
      </c>
    </row>
    <row r="1237" spans="2:11" x14ac:dyDescent="0.25">
      <c r="B1237" t="s">
        <v>2453</v>
      </c>
      <c r="C1237" t="s">
        <v>2452</v>
      </c>
      <c r="D1237" t="s">
        <v>1093</v>
      </c>
      <c r="E1237" t="s">
        <v>1798</v>
      </c>
      <c r="F1237">
        <v>2</v>
      </c>
      <c r="G1237" t="s">
        <v>1126</v>
      </c>
      <c r="H1237" t="s">
        <v>27</v>
      </c>
      <c r="I1237">
        <v>9642023</v>
      </c>
      <c r="J1237">
        <v>0</v>
      </c>
      <c r="K1237">
        <v>2014</v>
      </c>
    </row>
    <row r="1238" spans="2:11" x14ac:dyDescent="0.25">
      <c r="B1238" t="s">
        <v>2451</v>
      </c>
      <c r="C1238" t="s">
        <v>2449</v>
      </c>
      <c r="D1238" t="s">
        <v>1109</v>
      </c>
      <c r="E1238" t="s">
        <v>21</v>
      </c>
      <c r="F1238">
        <v>1</v>
      </c>
      <c r="G1238" t="s">
        <v>3286</v>
      </c>
      <c r="H1238" t="s">
        <v>27</v>
      </c>
      <c r="I1238">
        <v>71265181</v>
      </c>
      <c r="J1238">
        <v>2825539</v>
      </c>
      <c r="K1238">
        <v>2014</v>
      </c>
    </row>
    <row r="1239" spans="2:11" x14ac:dyDescent="0.25">
      <c r="B1239" t="s">
        <v>2450</v>
      </c>
      <c r="C1239" t="s">
        <v>2449</v>
      </c>
      <c r="D1239" t="s">
        <v>1109</v>
      </c>
      <c r="E1239" t="s">
        <v>21</v>
      </c>
      <c r="F1239">
        <v>10</v>
      </c>
      <c r="G1239" t="s">
        <v>3286</v>
      </c>
      <c r="H1239" t="s">
        <v>15</v>
      </c>
      <c r="I1239">
        <v>46535803</v>
      </c>
      <c r="J1239">
        <v>2074555</v>
      </c>
      <c r="K1239">
        <v>2014</v>
      </c>
    </row>
    <row r="1240" spans="2:11" x14ac:dyDescent="0.25">
      <c r="B1240" t="s">
        <v>2448</v>
      </c>
      <c r="C1240" t="s">
        <v>2447</v>
      </c>
      <c r="D1240" t="s">
        <v>1078</v>
      </c>
      <c r="E1240" t="s">
        <v>21</v>
      </c>
      <c r="F1240">
        <v>0</v>
      </c>
      <c r="G1240" t="s">
        <v>3286</v>
      </c>
      <c r="H1240" t="s">
        <v>27</v>
      </c>
      <c r="I1240">
        <v>30385000</v>
      </c>
      <c r="J1240">
        <v>0</v>
      </c>
      <c r="K1240">
        <v>2014</v>
      </c>
    </row>
    <row r="1241" spans="2:11" x14ac:dyDescent="0.25">
      <c r="B1241" t="s">
        <v>2446</v>
      </c>
      <c r="C1241" t="s">
        <v>2445</v>
      </c>
      <c r="D1241" t="s">
        <v>1086</v>
      </c>
      <c r="E1241" t="s">
        <v>21</v>
      </c>
      <c r="F1241">
        <v>1</v>
      </c>
      <c r="G1241" t="s">
        <v>3286</v>
      </c>
      <c r="H1241" t="s">
        <v>44</v>
      </c>
      <c r="I1241">
        <v>17917274</v>
      </c>
      <c r="J1241">
        <v>1860684</v>
      </c>
      <c r="K1241">
        <v>2014</v>
      </c>
    </row>
    <row r="1242" spans="2:11" x14ac:dyDescent="0.25">
      <c r="B1242" t="s">
        <v>2444</v>
      </c>
      <c r="C1242" t="s">
        <v>2443</v>
      </c>
      <c r="D1242" t="s">
        <v>1097</v>
      </c>
      <c r="E1242" t="s">
        <v>256</v>
      </c>
      <c r="F1242">
        <v>0</v>
      </c>
      <c r="G1242" t="s">
        <v>3310</v>
      </c>
      <c r="H1242" t="s">
        <v>146</v>
      </c>
      <c r="I1242">
        <v>42721242</v>
      </c>
      <c r="J1242">
        <v>8648283</v>
      </c>
      <c r="K1242">
        <v>2014</v>
      </c>
    </row>
    <row r="1243" spans="2:11" x14ac:dyDescent="0.25">
      <c r="B1243" t="s">
        <v>2442</v>
      </c>
      <c r="C1243" t="s">
        <v>2441</v>
      </c>
      <c r="D1243" t="s">
        <v>1078</v>
      </c>
      <c r="E1243" t="s">
        <v>21</v>
      </c>
      <c r="F1243">
        <v>0</v>
      </c>
      <c r="G1243" t="s">
        <v>3286</v>
      </c>
      <c r="H1243" t="s">
        <v>11</v>
      </c>
      <c r="I1243">
        <v>5651457</v>
      </c>
      <c r="J1243">
        <v>0</v>
      </c>
      <c r="K1243">
        <v>2014</v>
      </c>
    </row>
    <row r="1244" spans="2:11" x14ac:dyDescent="0.25">
      <c r="B1244" t="s">
        <v>2440</v>
      </c>
      <c r="C1244" t="s">
        <v>2439</v>
      </c>
      <c r="D1244" t="s">
        <v>1079</v>
      </c>
      <c r="E1244" t="s">
        <v>2438</v>
      </c>
      <c r="F1244">
        <v>12</v>
      </c>
      <c r="G1244" t="s">
        <v>3310</v>
      </c>
      <c r="H1244" t="s">
        <v>61</v>
      </c>
      <c r="I1244">
        <v>9896221</v>
      </c>
      <c r="J1244">
        <v>1504152</v>
      </c>
      <c r="K1244">
        <v>2014</v>
      </c>
    </row>
    <row r="1245" spans="2:11" x14ac:dyDescent="0.25">
      <c r="B1245" t="s">
        <v>2437</v>
      </c>
      <c r="C1245" t="s">
        <v>2436</v>
      </c>
      <c r="D1245" t="s">
        <v>1097</v>
      </c>
      <c r="E1245" t="s">
        <v>21</v>
      </c>
      <c r="F1245">
        <v>0</v>
      </c>
      <c r="G1245" t="s">
        <v>3286</v>
      </c>
      <c r="H1245" t="s">
        <v>97</v>
      </c>
      <c r="I1245">
        <v>576693538</v>
      </c>
      <c r="J1245">
        <v>54423645</v>
      </c>
      <c r="K1245">
        <v>2014</v>
      </c>
    </row>
    <row r="1246" spans="2:11" x14ac:dyDescent="0.25">
      <c r="B1246" t="s">
        <v>2435</v>
      </c>
      <c r="C1246" t="s">
        <v>2434</v>
      </c>
      <c r="D1246" t="s">
        <v>1104</v>
      </c>
      <c r="E1246" t="s">
        <v>21</v>
      </c>
      <c r="F1246">
        <v>0</v>
      </c>
      <c r="G1246" t="s">
        <v>3286</v>
      </c>
      <c r="H1246" t="s">
        <v>27</v>
      </c>
      <c r="I1246">
        <v>556814579</v>
      </c>
      <c r="J1246">
        <v>86380600</v>
      </c>
      <c r="K1246">
        <v>2014</v>
      </c>
    </row>
    <row r="1247" spans="2:11" x14ac:dyDescent="0.25">
      <c r="B1247" t="s">
        <v>2433</v>
      </c>
      <c r="C1247" t="s">
        <v>2432</v>
      </c>
      <c r="D1247" t="s">
        <v>1077</v>
      </c>
      <c r="E1247" t="s">
        <v>63</v>
      </c>
      <c r="F1247">
        <v>2</v>
      </c>
      <c r="G1247" t="s">
        <v>1126</v>
      </c>
      <c r="H1247" t="s">
        <v>15</v>
      </c>
      <c r="I1247">
        <v>40793638</v>
      </c>
      <c r="J1247">
        <v>998480</v>
      </c>
      <c r="K1247">
        <v>2014</v>
      </c>
    </row>
    <row r="1248" spans="2:11" x14ac:dyDescent="0.25">
      <c r="B1248" t="s">
        <v>2431</v>
      </c>
      <c r="C1248" t="s">
        <v>2430</v>
      </c>
      <c r="D1248" t="s">
        <v>1079</v>
      </c>
      <c r="E1248" t="s">
        <v>35</v>
      </c>
      <c r="F1248">
        <v>0</v>
      </c>
      <c r="G1248" t="s">
        <v>3286</v>
      </c>
      <c r="H1248" t="s">
        <v>11</v>
      </c>
      <c r="I1248">
        <v>49681499</v>
      </c>
      <c r="J1248">
        <v>584357</v>
      </c>
      <c r="K1248">
        <v>2014</v>
      </c>
    </row>
    <row r="1249" spans="2:11" x14ac:dyDescent="0.25">
      <c r="B1249" t="s">
        <v>2429</v>
      </c>
      <c r="C1249" t="s">
        <v>2428</v>
      </c>
      <c r="D1249" t="s">
        <v>1088</v>
      </c>
      <c r="E1249" t="s">
        <v>1904</v>
      </c>
      <c r="F1249">
        <v>0</v>
      </c>
      <c r="G1249" t="s">
        <v>1126</v>
      </c>
      <c r="H1249" t="s">
        <v>15</v>
      </c>
      <c r="I1249">
        <v>361326990</v>
      </c>
      <c r="J1249">
        <v>68744460</v>
      </c>
      <c r="K1249">
        <v>2014</v>
      </c>
    </row>
    <row r="1250" spans="2:11" x14ac:dyDescent="0.25">
      <c r="B1250" t="s">
        <v>2427</v>
      </c>
      <c r="C1250" t="s">
        <v>2426</v>
      </c>
      <c r="D1250" t="s">
        <v>1084</v>
      </c>
      <c r="E1250" t="s">
        <v>253</v>
      </c>
      <c r="F1250">
        <v>0</v>
      </c>
      <c r="G1250" t="s">
        <v>3286</v>
      </c>
      <c r="H1250" t="s">
        <v>11</v>
      </c>
      <c r="I1250">
        <v>18617757</v>
      </c>
      <c r="J1250">
        <v>0</v>
      </c>
      <c r="K1250">
        <v>2014</v>
      </c>
    </row>
    <row r="1251" spans="2:11" x14ac:dyDescent="0.25">
      <c r="B1251" t="s">
        <v>2425</v>
      </c>
      <c r="C1251" t="s">
        <v>2424</v>
      </c>
      <c r="D1251" t="s">
        <v>1098</v>
      </c>
      <c r="E1251" t="s">
        <v>21</v>
      </c>
      <c r="F1251">
        <v>1</v>
      </c>
      <c r="G1251" t="s">
        <v>3286</v>
      </c>
      <c r="H1251" t="s">
        <v>15</v>
      </c>
      <c r="I1251">
        <v>133375092</v>
      </c>
      <c r="J1251">
        <v>3775714</v>
      </c>
      <c r="K1251">
        <v>2014</v>
      </c>
    </row>
    <row r="1252" spans="2:11" x14ac:dyDescent="0.25">
      <c r="B1252" t="s">
        <v>2423</v>
      </c>
      <c r="C1252" t="s">
        <v>2422</v>
      </c>
      <c r="D1252" t="s">
        <v>1089</v>
      </c>
      <c r="E1252" t="s">
        <v>21</v>
      </c>
      <c r="F1252">
        <v>0</v>
      </c>
      <c r="G1252" t="s">
        <v>3286</v>
      </c>
      <c r="H1252" t="s">
        <v>61</v>
      </c>
      <c r="I1252">
        <v>15164322</v>
      </c>
      <c r="J1252">
        <v>4020543</v>
      </c>
      <c r="K1252">
        <v>2014</v>
      </c>
    </row>
    <row r="1253" spans="2:11" x14ac:dyDescent="0.25">
      <c r="B1253" t="s">
        <v>2421</v>
      </c>
      <c r="C1253" t="s">
        <v>2420</v>
      </c>
      <c r="D1253" t="s">
        <v>1084</v>
      </c>
      <c r="E1253" t="s">
        <v>253</v>
      </c>
      <c r="F1253">
        <v>0</v>
      </c>
      <c r="G1253" t="s">
        <v>3286</v>
      </c>
      <c r="H1253" t="s">
        <v>15</v>
      </c>
      <c r="I1253">
        <v>10041098</v>
      </c>
      <c r="J1253">
        <v>0</v>
      </c>
      <c r="K1253">
        <v>2014</v>
      </c>
    </row>
    <row r="1254" spans="2:11" x14ac:dyDescent="0.25">
      <c r="B1254" t="s">
        <v>1532</v>
      </c>
      <c r="C1254" t="s">
        <v>2419</v>
      </c>
      <c r="D1254" t="s">
        <v>1077</v>
      </c>
      <c r="E1254" t="s">
        <v>2418</v>
      </c>
      <c r="F1254">
        <v>4</v>
      </c>
      <c r="G1254" t="s">
        <v>3310</v>
      </c>
      <c r="H1254" t="s">
        <v>11</v>
      </c>
      <c r="I1254">
        <v>40611099</v>
      </c>
      <c r="J1254">
        <v>14000000</v>
      </c>
      <c r="K1254">
        <v>2014</v>
      </c>
    </row>
    <row r="1255" spans="2:11" x14ac:dyDescent="0.25">
      <c r="B1255" t="s">
        <v>2417</v>
      </c>
      <c r="C1255" t="s">
        <v>2416</v>
      </c>
      <c r="D1255" t="s">
        <v>1083</v>
      </c>
      <c r="E1255" t="s">
        <v>60</v>
      </c>
      <c r="F1255">
        <v>4</v>
      </c>
      <c r="G1255" t="s">
        <v>3309</v>
      </c>
      <c r="H1255" t="s">
        <v>27</v>
      </c>
      <c r="I1255">
        <v>17396207</v>
      </c>
      <c r="J1255">
        <v>9417720</v>
      </c>
      <c r="K1255">
        <v>2014</v>
      </c>
    </row>
    <row r="1256" spans="2:11" x14ac:dyDescent="0.25">
      <c r="B1256" t="s">
        <v>2415</v>
      </c>
      <c r="C1256" t="s">
        <v>2414</v>
      </c>
      <c r="D1256" t="s">
        <v>1098</v>
      </c>
      <c r="E1256" t="s">
        <v>21</v>
      </c>
      <c r="F1256">
        <v>0</v>
      </c>
      <c r="G1256" t="s">
        <v>3286</v>
      </c>
      <c r="H1256" t="s">
        <v>27</v>
      </c>
      <c r="I1256">
        <v>18732234</v>
      </c>
      <c r="J1256">
        <v>3539000</v>
      </c>
      <c r="K1256">
        <v>2014</v>
      </c>
    </row>
    <row r="1257" spans="2:11" x14ac:dyDescent="0.25">
      <c r="B1257" t="s">
        <v>2413</v>
      </c>
      <c r="C1257" t="s">
        <v>2412</v>
      </c>
      <c r="D1257" t="s">
        <v>1110</v>
      </c>
      <c r="E1257" t="s">
        <v>35</v>
      </c>
      <c r="F1257">
        <v>0</v>
      </c>
      <c r="G1257" t="s">
        <v>3286</v>
      </c>
      <c r="H1257" t="s">
        <v>44</v>
      </c>
      <c r="I1257">
        <v>3825200</v>
      </c>
      <c r="J1257">
        <v>0</v>
      </c>
      <c r="K1257">
        <v>2014</v>
      </c>
    </row>
    <row r="1258" spans="2:11" x14ac:dyDescent="0.25">
      <c r="B1258" t="s">
        <v>2411</v>
      </c>
      <c r="C1258" t="s">
        <v>2410</v>
      </c>
      <c r="D1258" t="s">
        <v>1098</v>
      </c>
      <c r="E1258" t="s">
        <v>21</v>
      </c>
      <c r="F1258">
        <v>1</v>
      </c>
      <c r="G1258" t="s">
        <v>3286</v>
      </c>
      <c r="H1258" t="s">
        <v>15</v>
      </c>
      <c r="I1258">
        <v>26564889</v>
      </c>
      <c r="J1258">
        <v>0</v>
      </c>
      <c r="K1258">
        <v>2014</v>
      </c>
    </row>
    <row r="1259" spans="2:11" x14ac:dyDescent="0.25">
      <c r="B1259" t="s">
        <v>2409</v>
      </c>
      <c r="C1259" t="s">
        <v>2408</v>
      </c>
      <c r="D1259" t="s">
        <v>1084</v>
      </c>
      <c r="E1259" t="s">
        <v>253</v>
      </c>
      <c r="F1259">
        <v>0</v>
      </c>
      <c r="G1259" t="s">
        <v>3286</v>
      </c>
      <c r="H1259" t="s">
        <v>44</v>
      </c>
      <c r="I1259">
        <v>46315770</v>
      </c>
      <c r="J1259">
        <v>0</v>
      </c>
      <c r="K1259">
        <v>2014</v>
      </c>
    </row>
    <row r="1260" spans="2:11" x14ac:dyDescent="0.25">
      <c r="B1260" t="s">
        <v>2407</v>
      </c>
      <c r="C1260" t="s">
        <v>2406</v>
      </c>
      <c r="D1260" t="s">
        <v>1095</v>
      </c>
      <c r="E1260" t="s">
        <v>96</v>
      </c>
      <c r="F1260">
        <v>0</v>
      </c>
      <c r="G1260" t="s">
        <v>1126</v>
      </c>
      <c r="H1260" t="s">
        <v>11</v>
      </c>
      <c r="I1260">
        <v>25158570</v>
      </c>
      <c r="J1260">
        <v>0</v>
      </c>
      <c r="K1260">
        <v>2014</v>
      </c>
    </row>
    <row r="1261" spans="2:11" x14ac:dyDescent="0.25">
      <c r="B1261" t="s">
        <v>2405</v>
      </c>
      <c r="C1261" t="s">
        <v>2404</v>
      </c>
      <c r="D1261" t="s">
        <v>1093</v>
      </c>
      <c r="E1261" t="s">
        <v>1901</v>
      </c>
      <c r="F1261">
        <v>1</v>
      </c>
      <c r="G1261" t="s">
        <v>3310</v>
      </c>
      <c r="H1261" t="s">
        <v>44</v>
      </c>
      <c r="I1261">
        <v>38846631</v>
      </c>
      <c r="J1261">
        <v>1000000</v>
      </c>
      <c r="K1261">
        <v>2014</v>
      </c>
    </row>
    <row r="1262" spans="2:11" x14ac:dyDescent="0.25">
      <c r="B1262" t="s">
        <v>2403</v>
      </c>
      <c r="C1262" t="s">
        <v>2402</v>
      </c>
      <c r="D1262" t="s">
        <v>1081</v>
      </c>
      <c r="E1262" t="s">
        <v>21</v>
      </c>
      <c r="F1262">
        <v>0</v>
      </c>
      <c r="G1262" t="s">
        <v>3286</v>
      </c>
      <c r="H1262" t="s">
        <v>97</v>
      </c>
      <c r="I1262">
        <v>135809546</v>
      </c>
      <c r="J1262">
        <v>23871000</v>
      </c>
      <c r="K1262">
        <v>2014</v>
      </c>
    </row>
    <row r="1263" spans="2:11" x14ac:dyDescent="0.25">
      <c r="B1263" t="s">
        <v>2401</v>
      </c>
      <c r="C1263" t="s">
        <v>2400</v>
      </c>
      <c r="D1263" t="s">
        <v>1081</v>
      </c>
      <c r="E1263" t="s">
        <v>21</v>
      </c>
      <c r="F1263">
        <v>0</v>
      </c>
      <c r="G1263" t="s">
        <v>3286</v>
      </c>
      <c r="H1263" t="s">
        <v>15</v>
      </c>
      <c r="I1263">
        <v>83734044</v>
      </c>
      <c r="J1263">
        <v>117065</v>
      </c>
      <c r="K1263">
        <v>2014</v>
      </c>
    </row>
    <row r="1264" spans="2:11" x14ac:dyDescent="0.25">
      <c r="B1264" t="s">
        <v>2399</v>
      </c>
      <c r="C1264" t="s">
        <v>2398</v>
      </c>
      <c r="D1264" t="s">
        <v>1095</v>
      </c>
      <c r="E1264" t="s">
        <v>96</v>
      </c>
      <c r="F1264">
        <v>0</v>
      </c>
      <c r="G1264" t="s">
        <v>1126</v>
      </c>
      <c r="H1264" t="s">
        <v>97</v>
      </c>
      <c r="I1264">
        <v>1622003</v>
      </c>
      <c r="J1264">
        <v>0</v>
      </c>
      <c r="K1264">
        <v>2014</v>
      </c>
    </row>
    <row r="1265" spans="2:11" x14ac:dyDescent="0.25">
      <c r="B1265" t="s">
        <v>2397</v>
      </c>
      <c r="C1265" t="s">
        <v>2396</v>
      </c>
      <c r="D1265" t="s">
        <v>1089</v>
      </c>
      <c r="E1265" t="s">
        <v>35</v>
      </c>
      <c r="F1265">
        <v>0</v>
      </c>
      <c r="G1265" t="s">
        <v>3286</v>
      </c>
      <c r="H1265" t="s">
        <v>11</v>
      </c>
      <c r="I1265">
        <v>104040531</v>
      </c>
      <c r="J1265">
        <v>6194323</v>
      </c>
      <c r="K1265">
        <v>2014</v>
      </c>
    </row>
    <row r="1266" spans="2:11" x14ac:dyDescent="0.25">
      <c r="B1266" t="s">
        <v>2395</v>
      </c>
      <c r="C1266" t="s">
        <v>2394</v>
      </c>
      <c r="D1266" t="s">
        <v>1078</v>
      </c>
      <c r="E1266" t="s">
        <v>21</v>
      </c>
      <c r="F1266">
        <v>0</v>
      </c>
      <c r="G1266" t="s">
        <v>3286</v>
      </c>
      <c r="H1266" t="s">
        <v>27</v>
      </c>
      <c r="I1266">
        <v>5774068</v>
      </c>
      <c r="J1266">
        <v>650000</v>
      </c>
      <c r="K1266">
        <v>2014</v>
      </c>
    </row>
    <row r="1267" spans="2:11" x14ac:dyDescent="0.25">
      <c r="B1267" t="s">
        <v>2393</v>
      </c>
      <c r="C1267" t="s">
        <v>2392</v>
      </c>
      <c r="D1267" t="s">
        <v>1079</v>
      </c>
      <c r="E1267" t="s">
        <v>21</v>
      </c>
      <c r="F1267">
        <v>0</v>
      </c>
      <c r="G1267" t="s">
        <v>3286</v>
      </c>
      <c r="H1267" t="s">
        <v>15</v>
      </c>
      <c r="I1267">
        <v>226180395</v>
      </c>
      <c r="J1267">
        <v>0</v>
      </c>
      <c r="K1267">
        <v>2014</v>
      </c>
    </row>
    <row r="1268" spans="2:11" x14ac:dyDescent="0.25">
      <c r="B1268" t="s">
        <v>2391</v>
      </c>
      <c r="C1268" t="s">
        <v>2390</v>
      </c>
      <c r="D1268" t="s">
        <v>1079</v>
      </c>
      <c r="E1268" t="s">
        <v>21</v>
      </c>
      <c r="F1268">
        <v>4</v>
      </c>
      <c r="G1268" t="s">
        <v>3286</v>
      </c>
      <c r="H1268" t="s">
        <v>15</v>
      </c>
      <c r="I1268">
        <v>184411862</v>
      </c>
      <c r="J1268">
        <v>8534130</v>
      </c>
      <c r="K1268">
        <v>2014</v>
      </c>
    </row>
    <row r="1269" spans="2:11" x14ac:dyDescent="0.25">
      <c r="B1269" t="s">
        <v>2389</v>
      </c>
      <c r="C1269" t="s">
        <v>2388</v>
      </c>
      <c r="D1269" t="s">
        <v>1081</v>
      </c>
      <c r="E1269" t="s">
        <v>21</v>
      </c>
      <c r="F1269">
        <v>0</v>
      </c>
      <c r="G1269" t="s">
        <v>3286</v>
      </c>
      <c r="H1269" t="s">
        <v>61</v>
      </c>
      <c r="I1269">
        <v>51846777</v>
      </c>
      <c r="J1269">
        <v>12780726</v>
      </c>
      <c r="K1269">
        <v>2014</v>
      </c>
    </row>
    <row r="1270" spans="2:11" x14ac:dyDescent="0.25">
      <c r="B1270" t="s">
        <v>2387</v>
      </c>
      <c r="C1270" t="s">
        <v>2386</v>
      </c>
      <c r="D1270" t="s">
        <v>1084</v>
      </c>
      <c r="E1270" t="s">
        <v>253</v>
      </c>
      <c r="F1270">
        <v>0</v>
      </c>
      <c r="G1270" t="s">
        <v>3286</v>
      </c>
      <c r="H1270" t="s">
        <v>27</v>
      </c>
      <c r="I1270">
        <v>9396430</v>
      </c>
      <c r="J1270">
        <v>797019</v>
      </c>
      <c r="K1270">
        <v>2014</v>
      </c>
    </row>
    <row r="1271" spans="2:11" x14ac:dyDescent="0.25">
      <c r="B1271" t="s">
        <v>2385</v>
      </c>
      <c r="C1271" t="s">
        <v>2384</v>
      </c>
      <c r="D1271" t="s">
        <v>1805</v>
      </c>
      <c r="E1271" t="s">
        <v>21</v>
      </c>
      <c r="F1271">
        <v>0</v>
      </c>
      <c r="G1271" t="s">
        <v>3286</v>
      </c>
      <c r="H1271" t="s">
        <v>61</v>
      </c>
      <c r="I1271">
        <v>26824308</v>
      </c>
      <c r="J1271">
        <v>300000</v>
      </c>
      <c r="K1271">
        <v>2014</v>
      </c>
    </row>
    <row r="1272" spans="2:11" x14ac:dyDescent="0.25">
      <c r="B1272" t="s">
        <v>2383</v>
      </c>
      <c r="C1272" t="s">
        <v>2382</v>
      </c>
      <c r="D1272" t="s">
        <v>1080</v>
      </c>
      <c r="E1272" t="s">
        <v>21</v>
      </c>
      <c r="F1272">
        <v>0</v>
      </c>
      <c r="G1272" t="s">
        <v>3286</v>
      </c>
      <c r="H1272" t="s">
        <v>15</v>
      </c>
      <c r="I1272">
        <v>174372249</v>
      </c>
      <c r="J1272">
        <v>62824615</v>
      </c>
      <c r="K1272">
        <v>2014</v>
      </c>
    </row>
    <row r="1273" spans="2:11" x14ac:dyDescent="0.25">
      <c r="B1273" t="s">
        <v>2381</v>
      </c>
      <c r="C1273" t="s">
        <v>2380</v>
      </c>
      <c r="D1273" t="s">
        <v>1104</v>
      </c>
      <c r="E1273" t="s">
        <v>21</v>
      </c>
      <c r="F1273">
        <v>8</v>
      </c>
      <c r="G1273" t="s">
        <v>3286</v>
      </c>
      <c r="H1273" t="s">
        <v>97</v>
      </c>
      <c r="I1273">
        <v>16027526</v>
      </c>
      <c r="J1273">
        <v>715347</v>
      </c>
      <c r="K1273">
        <v>2014</v>
      </c>
    </row>
    <row r="1274" spans="2:11" x14ac:dyDescent="0.25">
      <c r="B1274" t="s">
        <v>2379</v>
      </c>
      <c r="C1274" t="s">
        <v>2378</v>
      </c>
      <c r="D1274" t="s">
        <v>1093</v>
      </c>
      <c r="E1274" t="s">
        <v>1798</v>
      </c>
      <c r="F1274">
        <v>0</v>
      </c>
      <c r="G1274" t="s">
        <v>1126</v>
      </c>
      <c r="H1274" t="s">
        <v>97</v>
      </c>
      <c r="I1274">
        <v>10414470</v>
      </c>
      <c r="J1274">
        <v>4458954</v>
      </c>
      <c r="K1274">
        <v>2014</v>
      </c>
    </row>
    <row r="1275" spans="2:11" x14ac:dyDescent="0.25">
      <c r="B1275" t="s">
        <v>2377</v>
      </c>
      <c r="C1275" t="s">
        <v>2376</v>
      </c>
      <c r="D1275" t="s">
        <v>1084</v>
      </c>
      <c r="E1275" t="s">
        <v>35</v>
      </c>
      <c r="F1275">
        <v>0</v>
      </c>
      <c r="G1275" t="s">
        <v>3286</v>
      </c>
      <c r="H1275" t="s">
        <v>11</v>
      </c>
      <c r="I1275">
        <v>63014502</v>
      </c>
      <c r="J1275">
        <v>15160000</v>
      </c>
      <c r="K1275">
        <v>2014</v>
      </c>
    </row>
    <row r="1276" spans="2:11" x14ac:dyDescent="0.25">
      <c r="B1276" t="s">
        <v>2375</v>
      </c>
      <c r="C1276" t="s">
        <v>2374</v>
      </c>
      <c r="D1276" t="s">
        <v>1100</v>
      </c>
      <c r="E1276" t="s">
        <v>21</v>
      </c>
      <c r="F1276">
        <v>0</v>
      </c>
      <c r="G1276" t="s">
        <v>3286</v>
      </c>
      <c r="H1276" t="s">
        <v>97</v>
      </c>
      <c r="I1276">
        <v>18224350</v>
      </c>
      <c r="J1276">
        <v>0</v>
      </c>
      <c r="K1276">
        <v>2014</v>
      </c>
    </row>
    <row r="1277" spans="2:11" x14ac:dyDescent="0.25">
      <c r="B1277" t="s">
        <v>2373</v>
      </c>
      <c r="C1277" t="s">
        <v>2372</v>
      </c>
      <c r="D1277" t="s">
        <v>1078</v>
      </c>
      <c r="E1277" t="s">
        <v>21</v>
      </c>
      <c r="F1277">
        <v>0</v>
      </c>
      <c r="G1277" t="s">
        <v>3286</v>
      </c>
      <c r="H1277" t="s">
        <v>44</v>
      </c>
      <c r="I1277">
        <v>40656909</v>
      </c>
      <c r="J1277">
        <v>4673939</v>
      </c>
      <c r="K1277">
        <v>2014</v>
      </c>
    </row>
    <row r="1278" spans="2:11" x14ac:dyDescent="0.25">
      <c r="B1278" t="s">
        <v>2371</v>
      </c>
      <c r="C1278" t="s">
        <v>2364</v>
      </c>
      <c r="D1278" t="s">
        <v>1093</v>
      </c>
      <c r="E1278" t="s">
        <v>253</v>
      </c>
      <c r="F1278">
        <v>0</v>
      </c>
      <c r="G1278" t="s">
        <v>3286</v>
      </c>
      <c r="H1278" t="s">
        <v>27</v>
      </c>
      <c r="I1278">
        <v>10614252</v>
      </c>
      <c r="J1278">
        <v>0</v>
      </c>
      <c r="K1278">
        <v>2014</v>
      </c>
    </row>
    <row r="1279" spans="2:11" x14ac:dyDescent="0.25">
      <c r="B1279" t="s">
        <v>2370</v>
      </c>
      <c r="C1279" t="s">
        <v>2361</v>
      </c>
      <c r="D1279" t="s">
        <v>1081</v>
      </c>
      <c r="E1279" t="s">
        <v>21</v>
      </c>
      <c r="F1279">
        <v>0</v>
      </c>
      <c r="G1279" t="s">
        <v>3286</v>
      </c>
      <c r="H1279" t="s">
        <v>27</v>
      </c>
      <c r="I1279">
        <v>239006838</v>
      </c>
      <c r="J1279">
        <v>2798782</v>
      </c>
      <c r="K1279">
        <v>2014</v>
      </c>
    </row>
    <row r="1280" spans="2:11" x14ac:dyDescent="0.25">
      <c r="B1280" t="s">
        <v>2368</v>
      </c>
      <c r="C1280" t="s">
        <v>2367</v>
      </c>
      <c r="D1280" t="s">
        <v>1093</v>
      </c>
      <c r="E1280" t="s">
        <v>21</v>
      </c>
      <c r="F1280">
        <v>0</v>
      </c>
      <c r="G1280" t="s">
        <v>3286</v>
      </c>
      <c r="H1280" t="s">
        <v>27</v>
      </c>
      <c r="I1280">
        <v>5158792</v>
      </c>
      <c r="J1280">
        <v>0</v>
      </c>
      <c r="K1280">
        <v>2014</v>
      </c>
    </row>
    <row r="1281" spans="2:11" x14ac:dyDescent="0.25">
      <c r="B1281" t="s">
        <v>2366</v>
      </c>
      <c r="C1281" t="s">
        <v>2365</v>
      </c>
      <c r="D1281" t="s">
        <v>1078</v>
      </c>
      <c r="E1281" t="s">
        <v>21</v>
      </c>
      <c r="F1281">
        <v>13</v>
      </c>
      <c r="G1281" t="s">
        <v>3286</v>
      </c>
      <c r="H1281" t="s">
        <v>432</v>
      </c>
      <c r="I1281">
        <v>14376218</v>
      </c>
      <c r="J1281">
        <v>0</v>
      </c>
      <c r="K1281">
        <v>2014</v>
      </c>
    </row>
    <row r="1282" spans="2:11" x14ac:dyDescent="0.25">
      <c r="B1282" t="s">
        <v>2363</v>
      </c>
      <c r="C1282" t="s">
        <v>2362</v>
      </c>
      <c r="D1282" t="s">
        <v>1084</v>
      </c>
      <c r="E1282" t="s">
        <v>253</v>
      </c>
      <c r="F1282">
        <v>0</v>
      </c>
      <c r="G1282" t="s">
        <v>3286</v>
      </c>
      <c r="H1282" t="s">
        <v>11</v>
      </c>
      <c r="I1282">
        <v>499646</v>
      </c>
      <c r="J1282">
        <v>0</v>
      </c>
      <c r="K1282">
        <v>2014</v>
      </c>
    </row>
    <row r="1283" spans="2:11" x14ac:dyDescent="0.25">
      <c r="B1283" t="s">
        <v>2360</v>
      </c>
      <c r="C1283" t="s">
        <v>2359</v>
      </c>
      <c r="D1283" t="s">
        <v>1081</v>
      </c>
      <c r="E1283" t="s">
        <v>21</v>
      </c>
      <c r="F1283">
        <v>0</v>
      </c>
      <c r="G1283" t="s">
        <v>3286</v>
      </c>
      <c r="H1283" t="s">
        <v>27</v>
      </c>
      <c r="I1283">
        <v>35897048</v>
      </c>
      <c r="J1283">
        <v>5704000</v>
      </c>
      <c r="K1283">
        <v>2014</v>
      </c>
    </row>
    <row r="1284" spans="2:11" x14ac:dyDescent="0.25">
      <c r="B1284" t="s">
        <v>2358</v>
      </c>
      <c r="C1284" t="s">
        <v>2357</v>
      </c>
      <c r="D1284" t="s">
        <v>1081</v>
      </c>
      <c r="E1284" t="s">
        <v>21</v>
      </c>
      <c r="F1284">
        <v>0</v>
      </c>
      <c r="G1284" t="s">
        <v>3286</v>
      </c>
      <c r="H1284" t="s">
        <v>27</v>
      </c>
      <c r="I1284">
        <v>143491494</v>
      </c>
      <c r="J1284">
        <v>92198588</v>
      </c>
      <c r="K1284">
        <v>2014</v>
      </c>
    </row>
    <row r="1285" spans="2:11" x14ac:dyDescent="0.25">
      <c r="B1285" t="s">
        <v>2356</v>
      </c>
      <c r="C1285" t="s">
        <v>2355</v>
      </c>
      <c r="D1285" t="s">
        <v>1096</v>
      </c>
      <c r="E1285" t="s">
        <v>21</v>
      </c>
      <c r="F1285">
        <v>0</v>
      </c>
      <c r="G1285" t="s">
        <v>3286</v>
      </c>
      <c r="H1285" t="s">
        <v>27</v>
      </c>
      <c r="I1285">
        <v>1694785</v>
      </c>
      <c r="J1285">
        <v>0</v>
      </c>
      <c r="K1285">
        <v>2014</v>
      </c>
    </row>
    <row r="1286" spans="2:11" x14ac:dyDescent="0.25">
      <c r="B1286" t="s">
        <v>2354</v>
      </c>
      <c r="C1286" t="s">
        <v>2353</v>
      </c>
      <c r="D1286" t="s">
        <v>1080</v>
      </c>
      <c r="E1286" t="s">
        <v>21</v>
      </c>
      <c r="F1286">
        <v>1</v>
      </c>
      <c r="G1286" t="s">
        <v>3286</v>
      </c>
      <c r="H1286" t="s">
        <v>97</v>
      </c>
      <c r="I1286">
        <v>7446059</v>
      </c>
      <c r="J1286">
        <v>1110690</v>
      </c>
      <c r="K1286">
        <v>2014</v>
      </c>
    </row>
    <row r="1287" spans="2:11" x14ac:dyDescent="0.25">
      <c r="B1287" t="s">
        <v>2352</v>
      </c>
      <c r="C1287" t="s">
        <v>2351</v>
      </c>
      <c r="D1287" t="s">
        <v>1080</v>
      </c>
      <c r="E1287" t="s">
        <v>21</v>
      </c>
      <c r="F1287">
        <v>0</v>
      </c>
      <c r="G1287" t="s">
        <v>3286</v>
      </c>
      <c r="H1287" t="s">
        <v>11</v>
      </c>
      <c r="I1287">
        <v>5618643</v>
      </c>
      <c r="J1287">
        <v>411255</v>
      </c>
      <c r="K1287">
        <v>2014</v>
      </c>
    </row>
    <row r="1288" spans="2:11" x14ac:dyDescent="0.25">
      <c r="B1288" t="s">
        <v>2350</v>
      </c>
      <c r="C1288" t="s">
        <v>2349</v>
      </c>
      <c r="D1288" t="s">
        <v>1077</v>
      </c>
      <c r="E1288" t="s">
        <v>1838</v>
      </c>
      <c r="F1288">
        <v>1</v>
      </c>
      <c r="G1288" t="s">
        <v>3310</v>
      </c>
      <c r="H1288" t="s">
        <v>27</v>
      </c>
      <c r="I1288">
        <v>70480623</v>
      </c>
      <c r="J1288">
        <v>5547296</v>
      </c>
      <c r="K1288">
        <v>2014</v>
      </c>
    </row>
    <row r="1289" spans="2:11" x14ac:dyDescent="0.25">
      <c r="B1289" t="s">
        <v>2348</v>
      </c>
      <c r="C1289" t="s">
        <v>2347</v>
      </c>
      <c r="D1289" t="s">
        <v>1078</v>
      </c>
      <c r="E1289" t="s">
        <v>21</v>
      </c>
      <c r="F1289">
        <v>2</v>
      </c>
      <c r="G1289" t="s">
        <v>3286</v>
      </c>
      <c r="H1289" t="s">
        <v>11</v>
      </c>
      <c r="I1289">
        <v>29078847</v>
      </c>
      <c r="J1289">
        <v>2941671</v>
      </c>
      <c r="K1289">
        <v>2014</v>
      </c>
    </row>
    <row r="1290" spans="2:11" x14ac:dyDescent="0.25">
      <c r="B1290" t="s">
        <v>2346</v>
      </c>
      <c r="C1290" t="s">
        <v>2345</v>
      </c>
      <c r="D1290" t="s">
        <v>1078</v>
      </c>
      <c r="E1290" t="s">
        <v>21</v>
      </c>
      <c r="F1290">
        <v>2</v>
      </c>
      <c r="G1290" t="s">
        <v>3286</v>
      </c>
      <c r="H1290" t="s">
        <v>11</v>
      </c>
      <c r="I1290">
        <v>61696767</v>
      </c>
      <c r="J1290">
        <v>11556027</v>
      </c>
      <c r="K1290">
        <v>2014</v>
      </c>
    </row>
    <row r="1291" spans="2:11" x14ac:dyDescent="0.25">
      <c r="B1291" t="s">
        <v>2344</v>
      </c>
      <c r="C1291" t="s">
        <v>2343</v>
      </c>
      <c r="D1291" t="s">
        <v>1077</v>
      </c>
      <c r="E1291" t="s">
        <v>63</v>
      </c>
      <c r="F1291">
        <v>0</v>
      </c>
      <c r="G1291" t="s">
        <v>1126</v>
      </c>
      <c r="H1291" t="s">
        <v>15</v>
      </c>
      <c r="I1291">
        <v>17495976</v>
      </c>
      <c r="J1291">
        <v>120000</v>
      </c>
      <c r="K1291">
        <v>2014</v>
      </c>
    </row>
    <row r="1292" spans="2:11" x14ac:dyDescent="0.25">
      <c r="B1292" t="s">
        <v>2342</v>
      </c>
      <c r="C1292" t="s">
        <v>2341</v>
      </c>
      <c r="D1292" t="s">
        <v>1095</v>
      </c>
      <c r="E1292" t="s">
        <v>96</v>
      </c>
      <c r="F1292">
        <v>0</v>
      </c>
      <c r="G1292" t="s">
        <v>1126</v>
      </c>
      <c r="H1292" t="s">
        <v>15</v>
      </c>
      <c r="I1292">
        <v>69822063</v>
      </c>
      <c r="J1292">
        <v>831688</v>
      </c>
      <c r="K1292">
        <v>2014</v>
      </c>
    </row>
    <row r="1293" spans="2:11" x14ac:dyDescent="0.25">
      <c r="B1293" t="s">
        <v>2340</v>
      </c>
      <c r="C1293" t="s">
        <v>2339</v>
      </c>
      <c r="D1293" t="s">
        <v>1096</v>
      </c>
      <c r="E1293" t="s">
        <v>35</v>
      </c>
      <c r="F1293">
        <v>0</v>
      </c>
      <c r="G1293" t="s">
        <v>3286</v>
      </c>
      <c r="H1293" t="s">
        <v>27</v>
      </c>
      <c r="I1293">
        <v>5473199</v>
      </c>
      <c r="J1293">
        <v>1042133</v>
      </c>
      <c r="K1293">
        <v>2014</v>
      </c>
    </row>
    <row r="1294" spans="2:11" x14ac:dyDescent="0.25">
      <c r="B1294" t="s">
        <v>2338</v>
      </c>
      <c r="C1294" t="s">
        <v>2337</v>
      </c>
      <c r="D1294" t="s">
        <v>1092</v>
      </c>
      <c r="E1294" t="s">
        <v>1781</v>
      </c>
      <c r="F1294">
        <v>0</v>
      </c>
      <c r="G1294" t="s">
        <v>1126</v>
      </c>
      <c r="H1294" t="s">
        <v>27</v>
      </c>
      <c r="I1294">
        <v>35459256</v>
      </c>
      <c r="J1294">
        <v>544099</v>
      </c>
      <c r="K1294">
        <v>2014</v>
      </c>
    </row>
    <row r="1295" spans="2:11" x14ac:dyDescent="0.25">
      <c r="B1295" t="s">
        <v>2336</v>
      </c>
      <c r="C1295" t="s">
        <v>2335</v>
      </c>
      <c r="D1295" t="s">
        <v>1079</v>
      </c>
      <c r="E1295" t="s">
        <v>53</v>
      </c>
      <c r="F1295">
        <v>0</v>
      </c>
      <c r="G1295" t="s">
        <v>1126</v>
      </c>
      <c r="H1295" t="s">
        <v>11</v>
      </c>
      <c r="I1295">
        <v>998000</v>
      </c>
      <c r="J1295">
        <v>0</v>
      </c>
      <c r="K1295">
        <v>2014</v>
      </c>
    </row>
    <row r="1296" spans="2:11" x14ac:dyDescent="0.25">
      <c r="B1296" t="s">
        <v>2334</v>
      </c>
      <c r="C1296" t="s">
        <v>2333</v>
      </c>
      <c r="D1296" t="s">
        <v>1092</v>
      </c>
      <c r="E1296" t="s">
        <v>1781</v>
      </c>
      <c r="F1296">
        <v>0</v>
      </c>
      <c r="G1296" t="s">
        <v>1126</v>
      </c>
      <c r="H1296" t="s">
        <v>97</v>
      </c>
      <c r="I1296">
        <v>18997050</v>
      </c>
      <c r="J1296">
        <v>4468600</v>
      </c>
      <c r="K1296">
        <v>2014</v>
      </c>
    </row>
    <row r="1297" spans="2:11" x14ac:dyDescent="0.25">
      <c r="B1297" t="s">
        <v>2332</v>
      </c>
      <c r="C1297" t="s">
        <v>2331</v>
      </c>
      <c r="D1297" t="s">
        <v>1095</v>
      </c>
      <c r="E1297" t="s">
        <v>96</v>
      </c>
      <c r="F1297">
        <v>2</v>
      </c>
      <c r="G1297" t="s">
        <v>1126</v>
      </c>
      <c r="H1297" t="s">
        <v>15</v>
      </c>
      <c r="I1297">
        <v>503907437</v>
      </c>
      <c r="J1297">
        <v>4786551</v>
      </c>
      <c r="K1297">
        <v>2014</v>
      </c>
    </row>
    <row r="1298" spans="2:11" x14ac:dyDescent="0.25">
      <c r="B1298" t="s">
        <v>2330</v>
      </c>
      <c r="C1298" t="s">
        <v>2329</v>
      </c>
      <c r="D1298" t="s">
        <v>1109</v>
      </c>
      <c r="E1298" t="s">
        <v>21</v>
      </c>
      <c r="F1298">
        <v>0</v>
      </c>
      <c r="G1298" t="s">
        <v>3286</v>
      </c>
      <c r="H1298" t="s">
        <v>11</v>
      </c>
      <c r="I1298">
        <v>19852104</v>
      </c>
      <c r="J1298">
        <v>0</v>
      </c>
      <c r="K1298">
        <v>2014</v>
      </c>
    </row>
    <row r="1299" spans="2:11" x14ac:dyDescent="0.25">
      <c r="B1299" t="s">
        <v>2328</v>
      </c>
      <c r="C1299" t="s">
        <v>2327</v>
      </c>
      <c r="D1299" t="s">
        <v>1100</v>
      </c>
      <c r="E1299" t="s">
        <v>21</v>
      </c>
      <c r="F1299">
        <v>0</v>
      </c>
      <c r="G1299" t="s">
        <v>3286</v>
      </c>
      <c r="H1299" t="s">
        <v>61</v>
      </c>
      <c r="I1299">
        <v>23376000</v>
      </c>
      <c r="J1299">
        <v>869000</v>
      </c>
      <c r="K1299">
        <v>2014</v>
      </c>
    </row>
    <row r="1300" spans="2:11" x14ac:dyDescent="0.25">
      <c r="B1300" t="s">
        <v>2326</v>
      </c>
      <c r="C1300" t="s">
        <v>2325</v>
      </c>
      <c r="D1300" t="s">
        <v>1078</v>
      </c>
      <c r="E1300" t="s">
        <v>18</v>
      </c>
      <c r="F1300">
        <v>0</v>
      </c>
      <c r="G1300" t="s">
        <v>1126</v>
      </c>
      <c r="H1300" t="s">
        <v>15</v>
      </c>
      <c r="I1300">
        <v>280516418</v>
      </c>
      <c r="J1300">
        <v>6917710</v>
      </c>
      <c r="K1300">
        <v>2014</v>
      </c>
    </row>
    <row r="1301" spans="2:11" x14ac:dyDescent="0.25">
      <c r="B1301" t="s">
        <v>2324</v>
      </c>
      <c r="C1301" t="s">
        <v>2323</v>
      </c>
      <c r="D1301" t="s">
        <v>1092</v>
      </c>
      <c r="E1301" t="s">
        <v>21</v>
      </c>
      <c r="F1301">
        <v>0</v>
      </c>
      <c r="G1301" t="s">
        <v>3286</v>
      </c>
      <c r="H1301" t="s">
        <v>11</v>
      </c>
      <c r="I1301">
        <v>40963269</v>
      </c>
      <c r="J1301">
        <v>0</v>
      </c>
      <c r="K1301">
        <v>2014</v>
      </c>
    </row>
    <row r="1302" spans="2:11" x14ac:dyDescent="0.25">
      <c r="B1302" t="s">
        <v>2322</v>
      </c>
      <c r="C1302" t="s">
        <v>2321</v>
      </c>
      <c r="D1302" t="s">
        <v>1083</v>
      </c>
      <c r="E1302" t="s">
        <v>1826</v>
      </c>
      <c r="F1302">
        <v>8</v>
      </c>
      <c r="G1302" t="s">
        <v>3310</v>
      </c>
      <c r="H1302" t="s">
        <v>146</v>
      </c>
      <c r="I1302">
        <v>16939970</v>
      </c>
      <c r="J1302">
        <v>0</v>
      </c>
      <c r="K1302">
        <v>2014</v>
      </c>
    </row>
    <row r="1303" spans="2:11" x14ac:dyDescent="0.25">
      <c r="B1303" t="s">
        <v>2320</v>
      </c>
      <c r="C1303" t="s">
        <v>2319</v>
      </c>
      <c r="D1303" t="s">
        <v>1078</v>
      </c>
      <c r="E1303" t="s">
        <v>21</v>
      </c>
      <c r="F1303">
        <v>1</v>
      </c>
      <c r="G1303" t="s">
        <v>3286</v>
      </c>
      <c r="H1303" t="s">
        <v>44</v>
      </c>
      <c r="I1303">
        <v>78410008</v>
      </c>
      <c r="J1303">
        <v>0</v>
      </c>
      <c r="K1303">
        <v>2014</v>
      </c>
    </row>
    <row r="1304" spans="2:11" x14ac:dyDescent="0.25">
      <c r="B1304" t="s">
        <v>2318</v>
      </c>
      <c r="C1304" t="s">
        <v>2317</v>
      </c>
      <c r="D1304" t="s">
        <v>1084</v>
      </c>
      <c r="E1304" t="s">
        <v>253</v>
      </c>
      <c r="F1304">
        <v>1</v>
      </c>
      <c r="G1304" t="s">
        <v>3286</v>
      </c>
      <c r="H1304" t="s">
        <v>97</v>
      </c>
      <c r="I1304">
        <v>19498381</v>
      </c>
      <c r="J1304">
        <v>0</v>
      </c>
      <c r="K1304">
        <v>2014</v>
      </c>
    </row>
    <row r="1305" spans="2:11" x14ac:dyDescent="0.25">
      <c r="B1305" t="s">
        <v>2316</v>
      </c>
      <c r="C1305" t="s">
        <v>2315</v>
      </c>
      <c r="D1305" t="s">
        <v>1093</v>
      </c>
      <c r="E1305" t="s">
        <v>1901</v>
      </c>
      <c r="F1305">
        <v>4</v>
      </c>
      <c r="G1305" t="s">
        <v>3310</v>
      </c>
      <c r="H1305" t="s">
        <v>27</v>
      </c>
      <c r="I1305">
        <v>24829741</v>
      </c>
      <c r="J1305">
        <v>823834</v>
      </c>
      <c r="K1305">
        <v>2014</v>
      </c>
    </row>
    <row r="1306" spans="2:11" x14ac:dyDescent="0.25">
      <c r="B1306" t="s">
        <v>2314</v>
      </c>
      <c r="C1306" t="s">
        <v>2313</v>
      </c>
      <c r="D1306" t="s">
        <v>1081</v>
      </c>
      <c r="E1306" t="s">
        <v>21</v>
      </c>
      <c r="F1306">
        <v>0</v>
      </c>
      <c r="G1306" t="s">
        <v>3286</v>
      </c>
      <c r="H1306" t="s">
        <v>27</v>
      </c>
      <c r="I1306">
        <v>28636113</v>
      </c>
      <c r="J1306">
        <v>3277324</v>
      </c>
      <c r="K1306">
        <v>2014</v>
      </c>
    </row>
    <row r="1307" spans="2:11" x14ac:dyDescent="0.25">
      <c r="B1307" t="s">
        <v>2312</v>
      </c>
      <c r="C1307" t="s">
        <v>2311</v>
      </c>
      <c r="D1307" t="s">
        <v>1096</v>
      </c>
      <c r="E1307" t="s">
        <v>2310</v>
      </c>
      <c r="F1307">
        <v>0</v>
      </c>
      <c r="G1307" t="s">
        <v>1126</v>
      </c>
      <c r="H1307" t="s">
        <v>97</v>
      </c>
      <c r="I1307">
        <v>7068281</v>
      </c>
      <c r="J1307">
        <v>0</v>
      </c>
      <c r="K1307">
        <v>2014</v>
      </c>
    </row>
    <row r="1308" spans="2:11" x14ac:dyDescent="0.25">
      <c r="B1308" t="s">
        <v>2309</v>
      </c>
      <c r="C1308" t="s">
        <v>2308</v>
      </c>
      <c r="D1308" t="s">
        <v>1077</v>
      </c>
      <c r="E1308" t="s">
        <v>10</v>
      </c>
      <c r="F1308">
        <v>0</v>
      </c>
      <c r="G1308" t="s">
        <v>1126</v>
      </c>
      <c r="H1308" t="s">
        <v>11</v>
      </c>
      <c r="I1308">
        <v>97275990</v>
      </c>
      <c r="J1308">
        <v>0</v>
      </c>
      <c r="K1308">
        <v>2014</v>
      </c>
    </row>
    <row r="1309" spans="2:11" x14ac:dyDescent="0.25">
      <c r="B1309" t="s">
        <v>2307</v>
      </c>
      <c r="C1309" t="s">
        <v>2306</v>
      </c>
      <c r="D1309" t="s">
        <v>1088</v>
      </c>
      <c r="E1309" t="s">
        <v>21</v>
      </c>
      <c r="F1309">
        <v>6</v>
      </c>
      <c r="G1309" t="s">
        <v>3286</v>
      </c>
      <c r="H1309" t="s">
        <v>15</v>
      </c>
      <c r="I1309">
        <v>698638135</v>
      </c>
      <c r="J1309">
        <v>153937858</v>
      </c>
      <c r="K1309">
        <v>2014</v>
      </c>
    </row>
    <row r="1310" spans="2:11" x14ac:dyDescent="0.25">
      <c r="B1310" t="s">
        <v>2305</v>
      </c>
      <c r="C1310" t="s">
        <v>2304</v>
      </c>
      <c r="D1310" t="s">
        <v>1092</v>
      </c>
      <c r="E1310" t="s">
        <v>1781</v>
      </c>
      <c r="F1310">
        <v>2</v>
      </c>
      <c r="G1310" t="s">
        <v>1126</v>
      </c>
      <c r="H1310" t="s">
        <v>44</v>
      </c>
      <c r="I1310">
        <v>132457262</v>
      </c>
      <c r="J1310">
        <v>51481886</v>
      </c>
      <c r="K1310">
        <v>2014</v>
      </c>
    </row>
    <row r="1311" spans="2:11" x14ac:dyDescent="0.25">
      <c r="B1311" t="s">
        <v>2302</v>
      </c>
      <c r="C1311" t="s">
        <v>2301</v>
      </c>
      <c r="D1311" t="s">
        <v>1083</v>
      </c>
      <c r="E1311" t="s">
        <v>1826</v>
      </c>
      <c r="F1311">
        <v>6</v>
      </c>
      <c r="G1311" t="s">
        <v>3310</v>
      </c>
      <c r="H1311" t="s">
        <v>27</v>
      </c>
      <c r="I1311">
        <v>5900345</v>
      </c>
      <c r="J1311">
        <v>0</v>
      </c>
      <c r="K1311">
        <v>2014</v>
      </c>
    </row>
    <row r="1312" spans="2:11" x14ac:dyDescent="0.25">
      <c r="B1312" t="s">
        <v>2300</v>
      </c>
      <c r="C1312" t="s">
        <v>2299</v>
      </c>
      <c r="D1312" t="s">
        <v>1093</v>
      </c>
      <c r="E1312" t="s">
        <v>24</v>
      </c>
      <c r="F1312">
        <v>1</v>
      </c>
      <c r="G1312" t="s">
        <v>3286</v>
      </c>
      <c r="H1312" t="s">
        <v>15</v>
      </c>
      <c r="I1312">
        <v>104600951</v>
      </c>
      <c r="J1312">
        <v>20454853</v>
      </c>
      <c r="K1312">
        <v>2014</v>
      </c>
    </row>
    <row r="1313" spans="2:11" x14ac:dyDescent="0.25">
      <c r="B1313" t="s">
        <v>2298</v>
      </c>
      <c r="C1313" t="s">
        <v>2297</v>
      </c>
      <c r="D1313" t="s">
        <v>1078</v>
      </c>
      <c r="E1313" t="s">
        <v>21</v>
      </c>
      <c r="F1313">
        <v>0</v>
      </c>
      <c r="G1313" t="s">
        <v>3286</v>
      </c>
      <c r="H1313" t="s">
        <v>15</v>
      </c>
      <c r="I1313">
        <v>27091681</v>
      </c>
      <c r="J1313">
        <v>10932227</v>
      </c>
      <c r="K1313">
        <v>2014</v>
      </c>
    </row>
    <row r="1314" spans="2:11" x14ac:dyDescent="0.25">
      <c r="B1314" t="s">
        <v>2296</v>
      </c>
      <c r="C1314" t="s">
        <v>2295</v>
      </c>
      <c r="D1314" t="s">
        <v>1095</v>
      </c>
      <c r="E1314" t="s">
        <v>96</v>
      </c>
      <c r="F1314">
        <v>0</v>
      </c>
      <c r="G1314" t="s">
        <v>1126</v>
      </c>
      <c r="H1314" t="s">
        <v>11</v>
      </c>
      <c r="I1314">
        <v>312432726</v>
      </c>
      <c r="J1314">
        <v>300000</v>
      </c>
      <c r="K1314">
        <v>2014</v>
      </c>
    </row>
    <row r="1315" spans="2:11" x14ac:dyDescent="0.25">
      <c r="B1315" t="s">
        <v>2294</v>
      </c>
      <c r="C1315" t="s">
        <v>2293</v>
      </c>
      <c r="D1315" t="s">
        <v>1095</v>
      </c>
      <c r="E1315" t="s">
        <v>96</v>
      </c>
      <c r="F1315">
        <v>0</v>
      </c>
      <c r="G1315" t="s">
        <v>1126</v>
      </c>
      <c r="H1315" t="s">
        <v>61</v>
      </c>
      <c r="I1315">
        <v>101531625</v>
      </c>
      <c r="J1315">
        <v>0</v>
      </c>
      <c r="K1315">
        <v>2014</v>
      </c>
    </row>
    <row r="1316" spans="2:11" x14ac:dyDescent="0.25">
      <c r="B1316" t="s">
        <v>2292</v>
      </c>
      <c r="C1316" t="s">
        <v>2291</v>
      </c>
      <c r="D1316" t="s">
        <v>1089</v>
      </c>
      <c r="E1316" t="s">
        <v>200</v>
      </c>
      <c r="F1316">
        <v>0</v>
      </c>
      <c r="G1316" t="s">
        <v>1126</v>
      </c>
      <c r="H1316" t="s">
        <v>171</v>
      </c>
      <c r="I1316">
        <v>177814755</v>
      </c>
      <c r="J1316">
        <v>4200000</v>
      </c>
      <c r="K1316">
        <v>2014</v>
      </c>
    </row>
    <row r="1317" spans="2:11" x14ac:dyDescent="0.25">
      <c r="B1317" t="s">
        <v>2290</v>
      </c>
      <c r="C1317" t="s">
        <v>2289</v>
      </c>
      <c r="D1317" t="s">
        <v>1093</v>
      </c>
      <c r="E1317" t="s">
        <v>1798</v>
      </c>
      <c r="F1317">
        <v>1</v>
      </c>
      <c r="G1317" t="s">
        <v>1126</v>
      </c>
      <c r="H1317" t="s">
        <v>15</v>
      </c>
      <c r="I1317">
        <v>66569502</v>
      </c>
      <c r="J1317">
        <v>0</v>
      </c>
      <c r="K1317">
        <v>2014</v>
      </c>
    </row>
    <row r="1318" spans="2:11" x14ac:dyDescent="0.25">
      <c r="B1318" t="s">
        <v>2288</v>
      </c>
      <c r="C1318" t="s">
        <v>2287</v>
      </c>
      <c r="D1318" t="s">
        <v>1098</v>
      </c>
      <c r="E1318" t="s">
        <v>21</v>
      </c>
      <c r="F1318">
        <v>0</v>
      </c>
      <c r="G1318" t="s">
        <v>3286</v>
      </c>
      <c r="H1318" t="s">
        <v>15</v>
      </c>
      <c r="I1318">
        <v>44538002</v>
      </c>
      <c r="J1318">
        <v>0</v>
      </c>
      <c r="K1318">
        <v>2014</v>
      </c>
    </row>
    <row r="1319" spans="2:11" x14ac:dyDescent="0.25">
      <c r="B1319" t="s">
        <v>2286</v>
      </c>
      <c r="C1319" t="s">
        <v>2285</v>
      </c>
      <c r="D1319" t="s">
        <v>1077</v>
      </c>
      <c r="E1319" t="s">
        <v>1838</v>
      </c>
      <c r="F1319">
        <v>0</v>
      </c>
      <c r="G1319" t="s">
        <v>3310</v>
      </c>
      <c r="H1319" t="s">
        <v>97</v>
      </c>
      <c r="I1319">
        <v>346150516</v>
      </c>
      <c r="J1319">
        <v>1240000</v>
      </c>
      <c r="K1319">
        <v>2014</v>
      </c>
    </row>
    <row r="1320" spans="2:11" x14ac:dyDescent="0.25">
      <c r="B1320" t="s">
        <v>2284</v>
      </c>
      <c r="C1320" t="s">
        <v>2283</v>
      </c>
      <c r="D1320" t="s">
        <v>1098</v>
      </c>
      <c r="E1320" t="s">
        <v>21</v>
      </c>
      <c r="F1320">
        <v>0</v>
      </c>
      <c r="G1320" t="s">
        <v>3286</v>
      </c>
      <c r="H1320" t="s">
        <v>27</v>
      </c>
      <c r="I1320">
        <v>40188989</v>
      </c>
      <c r="J1320">
        <v>9561188</v>
      </c>
      <c r="K1320">
        <v>2014</v>
      </c>
    </row>
    <row r="1321" spans="2:11" x14ac:dyDescent="0.25">
      <c r="B1321" t="s">
        <v>2282</v>
      </c>
      <c r="C1321" t="s">
        <v>2281</v>
      </c>
      <c r="D1321" t="s">
        <v>1098</v>
      </c>
      <c r="E1321" t="s">
        <v>21</v>
      </c>
      <c r="F1321">
        <v>0</v>
      </c>
      <c r="G1321" t="s">
        <v>3286</v>
      </c>
      <c r="H1321" t="s">
        <v>27</v>
      </c>
      <c r="I1321">
        <v>36138699</v>
      </c>
      <c r="J1321">
        <v>2300000</v>
      </c>
      <c r="K1321">
        <v>2014</v>
      </c>
    </row>
    <row r="1322" spans="2:11" x14ac:dyDescent="0.25">
      <c r="B1322" t="s">
        <v>2280</v>
      </c>
      <c r="C1322" t="s">
        <v>2279</v>
      </c>
      <c r="D1322" t="s">
        <v>1080</v>
      </c>
      <c r="E1322" t="s">
        <v>21</v>
      </c>
      <c r="F1322">
        <v>0</v>
      </c>
      <c r="G1322" t="s">
        <v>3286</v>
      </c>
      <c r="H1322" t="s">
        <v>97</v>
      </c>
      <c r="I1322">
        <v>9426376</v>
      </c>
      <c r="J1322">
        <v>1047919</v>
      </c>
      <c r="K1322">
        <v>2014</v>
      </c>
    </row>
    <row r="1323" spans="2:11" x14ac:dyDescent="0.25">
      <c r="B1323" t="s">
        <v>2278</v>
      </c>
      <c r="C1323" t="s">
        <v>2277</v>
      </c>
      <c r="D1323" t="s">
        <v>1078</v>
      </c>
      <c r="E1323" t="s">
        <v>21</v>
      </c>
      <c r="F1323">
        <v>2</v>
      </c>
      <c r="G1323" t="s">
        <v>3286</v>
      </c>
      <c r="H1323" t="s">
        <v>11</v>
      </c>
      <c r="I1323">
        <v>26505977</v>
      </c>
      <c r="J1323">
        <v>10000000</v>
      </c>
      <c r="K1323">
        <v>2014</v>
      </c>
    </row>
    <row r="1324" spans="2:11" x14ac:dyDescent="0.25">
      <c r="B1324" t="s">
        <v>2276</v>
      </c>
      <c r="C1324" t="s">
        <v>2275</v>
      </c>
      <c r="D1324" t="s">
        <v>1104</v>
      </c>
      <c r="E1324" t="s">
        <v>21</v>
      </c>
      <c r="F1324">
        <v>0</v>
      </c>
      <c r="G1324" t="s">
        <v>3286</v>
      </c>
      <c r="H1324" t="s">
        <v>27</v>
      </c>
      <c r="I1324">
        <v>7474796</v>
      </c>
      <c r="J1324">
        <v>0</v>
      </c>
      <c r="K1324">
        <v>2014</v>
      </c>
    </row>
    <row r="1325" spans="2:11" x14ac:dyDescent="0.25">
      <c r="B1325" t="s">
        <v>2274</v>
      </c>
      <c r="C1325" t="s">
        <v>2273</v>
      </c>
      <c r="D1325" t="s">
        <v>1093</v>
      </c>
      <c r="E1325" t="s">
        <v>35</v>
      </c>
      <c r="F1325">
        <v>2</v>
      </c>
      <c r="G1325" t="s">
        <v>3286</v>
      </c>
      <c r="H1325" t="s">
        <v>27</v>
      </c>
      <c r="I1325">
        <v>4616629</v>
      </c>
      <c r="J1325">
        <v>0</v>
      </c>
      <c r="K1325">
        <v>2014</v>
      </c>
    </row>
    <row r="1326" spans="2:11" x14ac:dyDescent="0.25">
      <c r="B1326" t="s">
        <v>2272</v>
      </c>
      <c r="C1326" t="s">
        <v>2271</v>
      </c>
      <c r="D1326" t="s">
        <v>1104</v>
      </c>
      <c r="E1326" t="s">
        <v>21</v>
      </c>
      <c r="F1326">
        <v>0</v>
      </c>
      <c r="G1326" t="s">
        <v>3286</v>
      </c>
      <c r="H1326" t="s">
        <v>44</v>
      </c>
      <c r="I1326">
        <v>10564046</v>
      </c>
      <c r="J1326">
        <v>200000</v>
      </c>
      <c r="K1326">
        <v>2014</v>
      </c>
    </row>
    <row r="1327" spans="2:11" x14ac:dyDescent="0.25">
      <c r="B1327" t="s">
        <v>2270</v>
      </c>
      <c r="C1327" t="s">
        <v>2269</v>
      </c>
      <c r="D1327" t="s">
        <v>1096</v>
      </c>
      <c r="E1327" t="s">
        <v>60</v>
      </c>
      <c r="F1327">
        <v>3</v>
      </c>
      <c r="G1327" t="s">
        <v>3309</v>
      </c>
      <c r="H1327" t="s">
        <v>97</v>
      </c>
      <c r="I1327">
        <v>2155559</v>
      </c>
      <c r="J1327">
        <v>0</v>
      </c>
      <c r="K1327">
        <v>2014</v>
      </c>
    </row>
    <row r="1328" spans="2:11" x14ac:dyDescent="0.25">
      <c r="B1328" t="s">
        <v>2268</v>
      </c>
      <c r="C1328" t="s">
        <v>2267</v>
      </c>
      <c r="D1328" t="s">
        <v>1097</v>
      </c>
      <c r="E1328" t="s">
        <v>35</v>
      </c>
      <c r="F1328">
        <v>0</v>
      </c>
      <c r="G1328" t="s">
        <v>3286</v>
      </c>
      <c r="H1328" t="s">
        <v>11</v>
      </c>
      <c r="I1328">
        <v>184663000</v>
      </c>
      <c r="J1328">
        <v>27863000</v>
      </c>
      <c r="K1328">
        <v>2014</v>
      </c>
    </row>
    <row r="1329" spans="2:11" x14ac:dyDescent="0.25">
      <c r="B1329" t="s">
        <v>2266</v>
      </c>
      <c r="C1329" t="s">
        <v>2265</v>
      </c>
      <c r="D1329" t="s">
        <v>1079</v>
      </c>
      <c r="E1329" t="s">
        <v>24</v>
      </c>
      <c r="F1329">
        <v>1</v>
      </c>
      <c r="G1329" t="s">
        <v>3286</v>
      </c>
      <c r="H1329" t="s">
        <v>15</v>
      </c>
      <c r="I1329">
        <v>448882000</v>
      </c>
      <c r="J1329">
        <v>71333000</v>
      </c>
      <c r="K1329">
        <v>2014</v>
      </c>
    </row>
    <row r="1330" spans="2:11" x14ac:dyDescent="0.25">
      <c r="B1330" t="s">
        <v>2264</v>
      </c>
      <c r="C1330" t="s">
        <v>2263</v>
      </c>
      <c r="D1330" t="s">
        <v>1084</v>
      </c>
      <c r="E1330" t="s">
        <v>253</v>
      </c>
      <c r="F1330">
        <v>0</v>
      </c>
      <c r="G1330" t="s">
        <v>3286</v>
      </c>
      <c r="H1330" t="s">
        <v>11</v>
      </c>
      <c r="I1330">
        <v>10265428</v>
      </c>
      <c r="J1330">
        <v>168891</v>
      </c>
      <c r="K1330">
        <v>2014</v>
      </c>
    </row>
    <row r="1331" spans="2:11" x14ac:dyDescent="0.25">
      <c r="B1331" t="s">
        <v>2262</v>
      </c>
      <c r="C1331" t="s">
        <v>2261</v>
      </c>
      <c r="D1331" t="s">
        <v>1084</v>
      </c>
      <c r="E1331" t="s">
        <v>253</v>
      </c>
      <c r="F1331">
        <v>1</v>
      </c>
      <c r="G1331" t="s">
        <v>3286</v>
      </c>
      <c r="H1331" t="s">
        <v>15</v>
      </c>
      <c r="I1331">
        <v>22086278</v>
      </c>
      <c r="J1331">
        <v>450000</v>
      </c>
      <c r="K1331">
        <v>2014</v>
      </c>
    </row>
    <row r="1332" spans="2:11" x14ac:dyDescent="0.25">
      <c r="B1332" t="s">
        <v>2260</v>
      </c>
      <c r="C1332" t="s">
        <v>2259</v>
      </c>
      <c r="D1332" t="s">
        <v>1083</v>
      </c>
      <c r="E1332" t="s">
        <v>38</v>
      </c>
      <c r="F1332">
        <v>1</v>
      </c>
      <c r="G1332" t="s">
        <v>1126</v>
      </c>
      <c r="H1332" t="s">
        <v>11</v>
      </c>
      <c r="I1332">
        <v>16228989</v>
      </c>
      <c r="J1332">
        <v>3114638</v>
      </c>
      <c r="K1332">
        <v>2014</v>
      </c>
    </row>
    <row r="1333" spans="2:11" x14ac:dyDescent="0.25">
      <c r="B1333" t="s">
        <v>2258</v>
      </c>
      <c r="C1333" t="s">
        <v>2257</v>
      </c>
      <c r="D1333" t="s">
        <v>1097</v>
      </c>
      <c r="E1333" t="s">
        <v>21</v>
      </c>
      <c r="F1333">
        <v>1</v>
      </c>
      <c r="G1333" t="s">
        <v>3286</v>
      </c>
      <c r="H1333" t="s">
        <v>61</v>
      </c>
      <c r="I1333">
        <v>12127000</v>
      </c>
      <c r="J1333">
        <v>6848000</v>
      </c>
      <c r="K1333">
        <v>2014</v>
      </c>
    </row>
    <row r="1334" spans="2:11" x14ac:dyDescent="0.25">
      <c r="B1334" t="s">
        <v>2256</v>
      </c>
      <c r="C1334" t="s">
        <v>2255</v>
      </c>
      <c r="D1334" t="s">
        <v>1095</v>
      </c>
      <c r="E1334" t="s">
        <v>96</v>
      </c>
      <c r="F1334">
        <v>0</v>
      </c>
      <c r="G1334" t="s">
        <v>1126</v>
      </c>
      <c r="H1334" t="s">
        <v>27</v>
      </c>
      <c r="I1334">
        <v>8800000</v>
      </c>
      <c r="J1334">
        <v>0</v>
      </c>
      <c r="K1334">
        <v>2014</v>
      </c>
    </row>
    <row r="1335" spans="2:11" x14ac:dyDescent="0.25">
      <c r="B1335" t="s">
        <v>2254</v>
      </c>
      <c r="C1335" t="s">
        <v>2253</v>
      </c>
      <c r="D1335" t="s">
        <v>1100</v>
      </c>
      <c r="E1335" t="s">
        <v>21</v>
      </c>
      <c r="F1335">
        <v>0</v>
      </c>
      <c r="G1335" t="s">
        <v>3286</v>
      </c>
      <c r="H1335" t="s">
        <v>11</v>
      </c>
      <c r="I1335">
        <v>72303762</v>
      </c>
      <c r="J1335">
        <v>382905</v>
      </c>
      <c r="K1335">
        <v>2014</v>
      </c>
    </row>
    <row r="1336" spans="2:11" x14ac:dyDescent="0.25">
      <c r="B1336" t="s">
        <v>2252</v>
      </c>
      <c r="C1336" t="s">
        <v>2251</v>
      </c>
      <c r="D1336" t="s">
        <v>1081</v>
      </c>
      <c r="E1336" t="s">
        <v>21</v>
      </c>
      <c r="F1336">
        <v>2</v>
      </c>
      <c r="G1336" t="s">
        <v>3286</v>
      </c>
      <c r="H1336" t="s">
        <v>27</v>
      </c>
      <c r="I1336">
        <v>25870497</v>
      </c>
      <c r="J1336">
        <v>997366</v>
      </c>
      <c r="K1336">
        <v>2014</v>
      </c>
    </row>
    <row r="1337" spans="2:11" x14ac:dyDescent="0.25">
      <c r="B1337" t="s">
        <v>1436</v>
      </c>
      <c r="C1337" t="s">
        <v>2250</v>
      </c>
      <c r="D1337" t="s">
        <v>1083</v>
      </c>
      <c r="E1337" t="s">
        <v>2249</v>
      </c>
      <c r="F1337">
        <v>0</v>
      </c>
      <c r="G1337" t="s">
        <v>3310</v>
      </c>
      <c r="H1337" t="s">
        <v>27</v>
      </c>
      <c r="I1337">
        <v>26236371</v>
      </c>
      <c r="J1337">
        <v>0</v>
      </c>
      <c r="K1337">
        <v>2014</v>
      </c>
    </row>
    <row r="1338" spans="2:11" x14ac:dyDescent="0.25">
      <c r="B1338" t="s">
        <v>2248</v>
      </c>
      <c r="C1338" t="s">
        <v>2247</v>
      </c>
      <c r="D1338" t="s">
        <v>1083</v>
      </c>
      <c r="E1338" t="s">
        <v>35</v>
      </c>
      <c r="F1338">
        <v>0</v>
      </c>
      <c r="G1338" t="s">
        <v>3286</v>
      </c>
      <c r="H1338" t="s">
        <v>15</v>
      </c>
      <c r="I1338">
        <v>6164901</v>
      </c>
      <c r="J1338">
        <v>1558128</v>
      </c>
      <c r="K1338">
        <v>2014</v>
      </c>
    </row>
    <row r="1339" spans="2:11" x14ac:dyDescent="0.25">
      <c r="B1339" t="s">
        <v>2246</v>
      </c>
      <c r="C1339" t="s">
        <v>2245</v>
      </c>
      <c r="D1339" t="s">
        <v>1092</v>
      </c>
      <c r="E1339" t="s">
        <v>1781</v>
      </c>
      <c r="F1339">
        <v>3</v>
      </c>
      <c r="G1339" t="s">
        <v>1126</v>
      </c>
      <c r="H1339" t="s">
        <v>61</v>
      </c>
      <c r="I1339">
        <v>1176436</v>
      </c>
      <c r="J1339">
        <v>0</v>
      </c>
      <c r="K1339">
        <v>2014</v>
      </c>
    </row>
    <row r="1340" spans="2:11" x14ac:dyDescent="0.25">
      <c r="B1340" t="s">
        <v>2244</v>
      </c>
      <c r="C1340" t="s">
        <v>2243</v>
      </c>
      <c r="D1340" t="s">
        <v>1084</v>
      </c>
      <c r="E1340" t="s">
        <v>253</v>
      </c>
      <c r="F1340">
        <v>4</v>
      </c>
      <c r="G1340" t="s">
        <v>3286</v>
      </c>
      <c r="H1340" t="s">
        <v>15</v>
      </c>
      <c r="I1340">
        <v>27829669</v>
      </c>
      <c r="J1340">
        <v>0</v>
      </c>
      <c r="K1340">
        <v>2014</v>
      </c>
    </row>
    <row r="1341" spans="2:11" x14ac:dyDescent="0.25">
      <c r="B1341" t="s">
        <v>2242</v>
      </c>
      <c r="C1341" t="s">
        <v>2241</v>
      </c>
      <c r="D1341" t="s">
        <v>1077</v>
      </c>
      <c r="E1341" t="s">
        <v>1838</v>
      </c>
      <c r="F1341">
        <v>1</v>
      </c>
      <c r="G1341" t="s">
        <v>3310</v>
      </c>
      <c r="H1341" t="s">
        <v>61</v>
      </c>
      <c r="I1341">
        <v>2426240513</v>
      </c>
      <c r="J1341">
        <v>312279927</v>
      </c>
      <c r="K1341">
        <v>2014</v>
      </c>
    </row>
    <row r="1342" spans="2:11" x14ac:dyDescent="0.25">
      <c r="B1342" t="s">
        <v>2240</v>
      </c>
      <c r="C1342" t="s">
        <v>2239</v>
      </c>
      <c r="D1342" t="s">
        <v>1088</v>
      </c>
      <c r="E1342" t="s">
        <v>21</v>
      </c>
      <c r="F1342">
        <v>0</v>
      </c>
      <c r="G1342" t="s">
        <v>3286</v>
      </c>
      <c r="H1342" t="s">
        <v>15</v>
      </c>
      <c r="I1342">
        <v>132880476</v>
      </c>
      <c r="J1342">
        <v>23262108</v>
      </c>
      <c r="K1342">
        <v>2014</v>
      </c>
    </row>
    <row r="1343" spans="2:11" x14ac:dyDescent="0.25">
      <c r="B1343" t="s">
        <v>2238</v>
      </c>
      <c r="C1343" t="s">
        <v>2237</v>
      </c>
      <c r="D1343" t="s">
        <v>1078</v>
      </c>
      <c r="E1343" t="s">
        <v>21</v>
      </c>
      <c r="F1343">
        <v>0</v>
      </c>
      <c r="G1343" t="s">
        <v>3286</v>
      </c>
      <c r="H1343" t="s">
        <v>15</v>
      </c>
      <c r="I1343">
        <v>110407014</v>
      </c>
      <c r="J1343">
        <v>1107357</v>
      </c>
      <c r="K1343">
        <v>2014</v>
      </c>
    </row>
    <row r="1344" spans="2:11" x14ac:dyDescent="0.25">
      <c r="B1344" t="s">
        <v>2236</v>
      </c>
      <c r="C1344" t="s">
        <v>2235</v>
      </c>
      <c r="D1344" t="s">
        <v>1805</v>
      </c>
      <c r="E1344" t="s">
        <v>21</v>
      </c>
      <c r="F1344">
        <v>0</v>
      </c>
      <c r="G1344" t="s">
        <v>3286</v>
      </c>
      <c r="H1344" t="s">
        <v>11</v>
      </c>
      <c r="I1344">
        <v>19852701</v>
      </c>
      <c r="J1344">
        <v>80000</v>
      </c>
      <c r="K1344">
        <v>2014</v>
      </c>
    </row>
    <row r="1345" spans="2:11" x14ac:dyDescent="0.25">
      <c r="B1345" t="s">
        <v>2234</v>
      </c>
      <c r="C1345" t="s">
        <v>2233</v>
      </c>
      <c r="D1345" t="s">
        <v>1096</v>
      </c>
      <c r="E1345" t="s">
        <v>21</v>
      </c>
      <c r="F1345">
        <v>0</v>
      </c>
      <c r="G1345" t="s">
        <v>3286</v>
      </c>
      <c r="H1345" t="s">
        <v>11</v>
      </c>
      <c r="I1345">
        <v>14497515</v>
      </c>
      <c r="J1345">
        <v>0</v>
      </c>
      <c r="K1345">
        <v>2014</v>
      </c>
    </row>
    <row r="1346" spans="2:11" x14ac:dyDescent="0.25">
      <c r="B1346" t="s">
        <v>2232</v>
      </c>
      <c r="C1346" t="s">
        <v>2231</v>
      </c>
      <c r="D1346" t="s">
        <v>637</v>
      </c>
      <c r="E1346" t="s">
        <v>24</v>
      </c>
      <c r="F1346">
        <v>3</v>
      </c>
      <c r="G1346" t="s">
        <v>3286</v>
      </c>
      <c r="H1346" t="s">
        <v>27</v>
      </c>
      <c r="I1346">
        <v>538119</v>
      </c>
      <c r="J1346">
        <v>0</v>
      </c>
      <c r="K1346">
        <v>2014</v>
      </c>
    </row>
    <row r="1347" spans="2:11" x14ac:dyDescent="0.25">
      <c r="B1347" t="s">
        <v>2230</v>
      </c>
      <c r="C1347" t="s">
        <v>2229</v>
      </c>
      <c r="D1347" t="s">
        <v>1078</v>
      </c>
      <c r="E1347" t="s">
        <v>21</v>
      </c>
      <c r="F1347">
        <v>1</v>
      </c>
      <c r="G1347" t="s">
        <v>3286</v>
      </c>
      <c r="H1347" t="s">
        <v>27</v>
      </c>
      <c r="I1347">
        <v>33863562</v>
      </c>
      <c r="J1347">
        <v>2631312</v>
      </c>
      <c r="K1347">
        <v>2014</v>
      </c>
    </row>
    <row r="1348" spans="2:11" x14ac:dyDescent="0.25">
      <c r="B1348" t="s">
        <v>2228</v>
      </c>
      <c r="C1348" t="s">
        <v>2227</v>
      </c>
      <c r="D1348" t="s">
        <v>1079</v>
      </c>
      <c r="E1348" t="s">
        <v>21</v>
      </c>
      <c r="F1348">
        <v>0</v>
      </c>
      <c r="G1348" t="s">
        <v>3286</v>
      </c>
      <c r="H1348" t="s">
        <v>44</v>
      </c>
      <c r="I1348">
        <v>17463251</v>
      </c>
      <c r="J1348">
        <v>0</v>
      </c>
      <c r="K1348">
        <v>2014</v>
      </c>
    </row>
    <row r="1349" spans="2:11" x14ac:dyDescent="0.25">
      <c r="B1349" t="s">
        <v>2226</v>
      </c>
      <c r="C1349" t="s">
        <v>2225</v>
      </c>
      <c r="D1349" t="s">
        <v>1104</v>
      </c>
      <c r="E1349" t="s">
        <v>21</v>
      </c>
      <c r="F1349">
        <v>0</v>
      </c>
      <c r="G1349" t="s">
        <v>3286</v>
      </c>
      <c r="H1349" t="s">
        <v>15</v>
      </c>
      <c r="I1349">
        <v>9031009</v>
      </c>
      <c r="J1349">
        <v>178967</v>
      </c>
      <c r="K1349">
        <v>2014</v>
      </c>
    </row>
    <row r="1350" spans="2:11" x14ac:dyDescent="0.25">
      <c r="B1350" t="s">
        <v>2224</v>
      </c>
      <c r="C1350" t="s">
        <v>2223</v>
      </c>
      <c r="D1350" t="s">
        <v>1078</v>
      </c>
      <c r="E1350" t="s">
        <v>21</v>
      </c>
      <c r="F1350">
        <v>0</v>
      </c>
      <c r="G1350" t="s">
        <v>3286</v>
      </c>
      <c r="H1350" t="s">
        <v>27</v>
      </c>
      <c r="I1350">
        <v>29240729</v>
      </c>
      <c r="J1350">
        <v>0</v>
      </c>
      <c r="K1350">
        <v>2014</v>
      </c>
    </row>
    <row r="1351" spans="2:11" x14ac:dyDescent="0.25">
      <c r="B1351" t="s">
        <v>2222</v>
      </c>
      <c r="C1351" t="s">
        <v>2221</v>
      </c>
      <c r="D1351" t="s">
        <v>1089</v>
      </c>
      <c r="E1351" t="s">
        <v>35</v>
      </c>
      <c r="F1351">
        <v>0</v>
      </c>
      <c r="G1351" t="s">
        <v>3286</v>
      </c>
      <c r="H1351" t="s">
        <v>97</v>
      </c>
      <c r="I1351">
        <v>31509170</v>
      </c>
      <c r="J1351">
        <v>192000</v>
      </c>
      <c r="K1351">
        <v>2014</v>
      </c>
    </row>
    <row r="1352" spans="2:11" x14ac:dyDescent="0.25">
      <c r="B1352" t="s">
        <v>2220</v>
      </c>
      <c r="C1352" t="s">
        <v>2219</v>
      </c>
      <c r="D1352" t="s">
        <v>1078</v>
      </c>
      <c r="E1352" t="s">
        <v>21</v>
      </c>
      <c r="F1352">
        <v>0</v>
      </c>
      <c r="G1352" t="s">
        <v>3286</v>
      </c>
      <c r="H1352" t="s">
        <v>97</v>
      </c>
      <c r="I1352">
        <v>8641278</v>
      </c>
      <c r="J1352">
        <v>0</v>
      </c>
      <c r="K1352">
        <v>2014</v>
      </c>
    </row>
    <row r="1353" spans="2:11" x14ac:dyDescent="0.25">
      <c r="B1353" t="s">
        <v>1416</v>
      </c>
      <c r="C1353" t="s">
        <v>2218</v>
      </c>
      <c r="D1353" t="s">
        <v>1077</v>
      </c>
      <c r="E1353" t="s">
        <v>63</v>
      </c>
      <c r="F1353">
        <v>0</v>
      </c>
      <c r="G1353" t="s">
        <v>1126</v>
      </c>
      <c r="H1353" t="s">
        <v>97</v>
      </c>
      <c r="I1353">
        <v>34850000</v>
      </c>
      <c r="J1353">
        <v>9800000</v>
      </c>
      <c r="K1353">
        <v>2014</v>
      </c>
    </row>
    <row r="1354" spans="2:11" x14ac:dyDescent="0.25">
      <c r="B1354" t="s">
        <v>2217</v>
      </c>
      <c r="C1354" t="s">
        <v>2216</v>
      </c>
      <c r="D1354" t="s">
        <v>1079</v>
      </c>
      <c r="E1354" t="s">
        <v>24</v>
      </c>
      <c r="F1354">
        <v>1</v>
      </c>
      <c r="G1354" t="s">
        <v>3286</v>
      </c>
      <c r="H1354" t="s">
        <v>61</v>
      </c>
      <c r="I1354">
        <v>170253390</v>
      </c>
      <c r="J1354">
        <v>9774791</v>
      </c>
      <c r="K1354">
        <v>2014</v>
      </c>
    </row>
    <row r="1355" spans="2:11" x14ac:dyDescent="0.25">
      <c r="B1355" t="s">
        <v>2215</v>
      </c>
      <c r="C1355" t="s">
        <v>2214</v>
      </c>
      <c r="D1355" t="s">
        <v>1093</v>
      </c>
      <c r="E1355" t="s">
        <v>86</v>
      </c>
      <c r="F1355">
        <v>24</v>
      </c>
      <c r="G1355" t="s">
        <v>1126</v>
      </c>
      <c r="H1355" t="s">
        <v>15</v>
      </c>
      <c r="I1355">
        <v>81242966</v>
      </c>
      <c r="J1355">
        <v>956306</v>
      </c>
      <c r="K1355">
        <v>2014</v>
      </c>
    </row>
    <row r="1356" spans="2:11" x14ac:dyDescent="0.25">
      <c r="B1356" t="s">
        <v>2213</v>
      </c>
      <c r="C1356" t="s">
        <v>2212</v>
      </c>
      <c r="D1356" t="s">
        <v>1093</v>
      </c>
      <c r="E1356" t="s">
        <v>21</v>
      </c>
      <c r="F1356">
        <v>0</v>
      </c>
      <c r="G1356" t="s">
        <v>3286</v>
      </c>
      <c r="H1356" t="s">
        <v>15</v>
      </c>
      <c r="I1356">
        <v>77978890</v>
      </c>
      <c r="J1356">
        <v>0</v>
      </c>
      <c r="K1356">
        <v>2014</v>
      </c>
    </row>
    <row r="1357" spans="2:11" x14ac:dyDescent="0.25">
      <c r="B1357" t="s">
        <v>2211</v>
      </c>
      <c r="C1357" t="s">
        <v>2210</v>
      </c>
      <c r="D1357" t="s">
        <v>1092</v>
      </c>
      <c r="E1357" t="s">
        <v>1781</v>
      </c>
      <c r="F1357">
        <v>0</v>
      </c>
      <c r="G1357" t="s">
        <v>1126</v>
      </c>
      <c r="H1357" t="s">
        <v>15</v>
      </c>
      <c r="I1357">
        <v>72503060</v>
      </c>
      <c r="J1357">
        <v>7406366</v>
      </c>
      <c r="K1357">
        <v>2014</v>
      </c>
    </row>
    <row r="1358" spans="2:11" x14ac:dyDescent="0.25">
      <c r="B1358" t="s">
        <v>2209</v>
      </c>
      <c r="C1358" t="s">
        <v>2208</v>
      </c>
      <c r="D1358" t="s">
        <v>1077</v>
      </c>
      <c r="E1358" t="s">
        <v>10</v>
      </c>
      <c r="F1358">
        <v>0</v>
      </c>
      <c r="G1358" t="s">
        <v>1126</v>
      </c>
      <c r="H1358" t="s">
        <v>44</v>
      </c>
      <c r="I1358">
        <v>8008000</v>
      </c>
      <c r="J1358">
        <v>4100000</v>
      </c>
      <c r="K1358">
        <v>2014</v>
      </c>
    </row>
    <row r="1359" spans="2:11" x14ac:dyDescent="0.25">
      <c r="B1359" t="s">
        <v>2207</v>
      </c>
      <c r="C1359" t="s">
        <v>2205</v>
      </c>
      <c r="D1359" t="s">
        <v>1078</v>
      </c>
      <c r="E1359" t="s">
        <v>21</v>
      </c>
      <c r="F1359">
        <v>4</v>
      </c>
      <c r="G1359" t="s">
        <v>3286</v>
      </c>
      <c r="H1359" t="s">
        <v>15</v>
      </c>
      <c r="I1359">
        <v>4795223</v>
      </c>
      <c r="J1359">
        <v>10000</v>
      </c>
      <c r="K1359">
        <v>2014</v>
      </c>
    </row>
    <row r="1360" spans="2:11" x14ac:dyDescent="0.25">
      <c r="B1360" t="s">
        <v>2206</v>
      </c>
      <c r="C1360" t="s">
        <v>2205</v>
      </c>
      <c r="D1360" t="s">
        <v>1078</v>
      </c>
      <c r="E1360" t="s">
        <v>21</v>
      </c>
      <c r="F1360">
        <v>0</v>
      </c>
      <c r="G1360" t="s">
        <v>3286</v>
      </c>
      <c r="H1360" t="s">
        <v>97</v>
      </c>
      <c r="I1360">
        <v>191819151</v>
      </c>
      <c r="J1360">
        <v>2151048</v>
      </c>
      <c r="K1360">
        <v>2014</v>
      </c>
    </row>
    <row r="1361" spans="2:11" x14ac:dyDescent="0.25">
      <c r="B1361" t="s">
        <v>2204</v>
      </c>
      <c r="C1361" t="s">
        <v>2203</v>
      </c>
      <c r="D1361" t="s">
        <v>1100</v>
      </c>
      <c r="E1361" t="s">
        <v>21</v>
      </c>
      <c r="F1361">
        <v>0</v>
      </c>
      <c r="G1361" t="s">
        <v>3286</v>
      </c>
      <c r="H1361" t="s">
        <v>11</v>
      </c>
      <c r="I1361">
        <v>20879652</v>
      </c>
      <c r="J1361">
        <v>2700000</v>
      </c>
      <c r="K1361">
        <v>2014</v>
      </c>
    </row>
    <row r="1362" spans="2:11" x14ac:dyDescent="0.25">
      <c r="B1362" t="s">
        <v>2202</v>
      </c>
      <c r="C1362" t="s">
        <v>2201</v>
      </c>
      <c r="D1362" t="s">
        <v>1077</v>
      </c>
      <c r="E1362" t="s">
        <v>10</v>
      </c>
      <c r="F1362">
        <v>4</v>
      </c>
      <c r="G1362" t="s">
        <v>1126</v>
      </c>
      <c r="H1362" t="s">
        <v>15</v>
      </c>
      <c r="I1362">
        <v>140831576</v>
      </c>
      <c r="J1362">
        <v>1386969</v>
      </c>
      <c r="K1362">
        <v>2014</v>
      </c>
    </row>
    <row r="1363" spans="2:11" x14ac:dyDescent="0.25">
      <c r="B1363" t="s">
        <v>2200</v>
      </c>
      <c r="C1363" t="s">
        <v>2199</v>
      </c>
      <c r="D1363" t="s">
        <v>1080</v>
      </c>
      <c r="E1363" t="s">
        <v>21</v>
      </c>
      <c r="F1363">
        <v>0</v>
      </c>
      <c r="G1363" t="s">
        <v>3286</v>
      </c>
      <c r="H1363" t="s">
        <v>61</v>
      </c>
      <c r="I1363">
        <v>13278493</v>
      </c>
      <c r="J1363">
        <v>1814057</v>
      </c>
      <c r="K1363">
        <v>2014</v>
      </c>
    </row>
    <row r="1364" spans="2:11" x14ac:dyDescent="0.25">
      <c r="B1364" t="s">
        <v>2198</v>
      </c>
      <c r="C1364" t="s">
        <v>2197</v>
      </c>
      <c r="D1364" t="s">
        <v>1078</v>
      </c>
      <c r="E1364" t="s">
        <v>18</v>
      </c>
      <c r="F1364">
        <v>0</v>
      </c>
      <c r="G1364" t="s">
        <v>1126</v>
      </c>
      <c r="H1364" t="s">
        <v>27</v>
      </c>
      <c r="I1364">
        <v>159671544</v>
      </c>
      <c r="J1364">
        <v>0</v>
      </c>
      <c r="K1364">
        <v>2014</v>
      </c>
    </row>
    <row r="1365" spans="2:11" x14ac:dyDescent="0.25">
      <c r="B1365" t="s">
        <v>2196</v>
      </c>
      <c r="C1365" t="s">
        <v>2195</v>
      </c>
      <c r="D1365" t="s">
        <v>1083</v>
      </c>
      <c r="E1365" t="s">
        <v>2030</v>
      </c>
      <c r="F1365">
        <v>0</v>
      </c>
      <c r="G1365" t="s">
        <v>1126</v>
      </c>
      <c r="H1365" t="s">
        <v>11</v>
      </c>
      <c r="I1365">
        <v>11818952</v>
      </c>
      <c r="J1365">
        <v>0</v>
      </c>
      <c r="K1365">
        <v>2014</v>
      </c>
    </row>
    <row r="1366" spans="2:11" x14ac:dyDescent="0.25">
      <c r="B1366" t="s">
        <v>2194</v>
      </c>
      <c r="C1366" t="s">
        <v>2193</v>
      </c>
      <c r="D1366" t="s">
        <v>1084</v>
      </c>
      <c r="E1366" t="s">
        <v>35</v>
      </c>
      <c r="F1366">
        <v>0</v>
      </c>
      <c r="G1366" t="s">
        <v>3286</v>
      </c>
      <c r="H1366" t="s">
        <v>44</v>
      </c>
      <c r="I1366">
        <v>11560825</v>
      </c>
      <c r="J1366">
        <v>654320</v>
      </c>
      <c r="K1366">
        <v>2014</v>
      </c>
    </row>
    <row r="1367" spans="2:11" x14ac:dyDescent="0.25">
      <c r="B1367" t="s">
        <v>1403</v>
      </c>
      <c r="C1367" t="s">
        <v>2192</v>
      </c>
      <c r="D1367" t="s">
        <v>1084</v>
      </c>
      <c r="E1367" t="s">
        <v>35</v>
      </c>
      <c r="F1367">
        <v>0</v>
      </c>
      <c r="G1367" t="s">
        <v>3286</v>
      </c>
      <c r="H1367" t="s">
        <v>11</v>
      </c>
      <c r="I1367">
        <v>9778222</v>
      </c>
      <c r="J1367">
        <v>28534</v>
      </c>
      <c r="K1367">
        <v>2014</v>
      </c>
    </row>
    <row r="1368" spans="2:11" x14ac:dyDescent="0.25">
      <c r="B1368" t="s">
        <v>2191</v>
      </c>
      <c r="C1368" t="s">
        <v>2190</v>
      </c>
      <c r="D1368" t="s">
        <v>1077</v>
      </c>
      <c r="E1368" t="s">
        <v>63</v>
      </c>
      <c r="F1368">
        <v>0</v>
      </c>
      <c r="G1368" t="s">
        <v>1126</v>
      </c>
      <c r="H1368" t="s">
        <v>97</v>
      </c>
      <c r="I1368">
        <v>488525332</v>
      </c>
      <c r="J1368">
        <v>6328146</v>
      </c>
      <c r="K1368">
        <v>2014</v>
      </c>
    </row>
    <row r="1369" spans="2:11" x14ac:dyDescent="0.25">
      <c r="B1369" t="s">
        <v>2189</v>
      </c>
      <c r="C1369" t="s">
        <v>2188</v>
      </c>
      <c r="D1369" t="s">
        <v>1109</v>
      </c>
      <c r="E1369" t="s">
        <v>21</v>
      </c>
      <c r="F1369">
        <v>0</v>
      </c>
      <c r="G1369" t="s">
        <v>3286</v>
      </c>
      <c r="H1369" t="s">
        <v>61</v>
      </c>
      <c r="I1369">
        <v>10178871</v>
      </c>
      <c r="J1369">
        <v>571823</v>
      </c>
      <c r="K1369">
        <v>2014</v>
      </c>
    </row>
    <row r="1370" spans="2:11" x14ac:dyDescent="0.25">
      <c r="B1370" t="s">
        <v>2187</v>
      </c>
      <c r="C1370" t="s">
        <v>2186</v>
      </c>
      <c r="D1370" t="s">
        <v>1098</v>
      </c>
      <c r="E1370" t="s">
        <v>21</v>
      </c>
      <c r="F1370">
        <v>2</v>
      </c>
      <c r="G1370" t="s">
        <v>3286</v>
      </c>
      <c r="H1370" t="s">
        <v>27</v>
      </c>
      <c r="I1370">
        <v>25738420</v>
      </c>
      <c r="J1370">
        <v>98311</v>
      </c>
      <c r="K1370">
        <v>2014</v>
      </c>
    </row>
    <row r="1371" spans="2:11" x14ac:dyDescent="0.25">
      <c r="B1371" t="s">
        <v>2185</v>
      </c>
      <c r="C1371" t="s">
        <v>2184</v>
      </c>
      <c r="D1371" t="s">
        <v>1098</v>
      </c>
      <c r="E1371" t="s">
        <v>21</v>
      </c>
      <c r="F1371">
        <v>0</v>
      </c>
      <c r="G1371" t="s">
        <v>3286</v>
      </c>
      <c r="H1371" t="s">
        <v>27</v>
      </c>
      <c r="I1371">
        <v>57429237</v>
      </c>
      <c r="J1371">
        <v>3058993</v>
      </c>
      <c r="K1371">
        <v>2014</v>
      </c>
    </row>
    <row r="1372" spans="2:11" x14ac:dyDescent="0.25">
      <c r="B1372" t="s">
        <v>2183</v>
      </c>
      <c r="C1372" t="s">
        <v>2182</v>
      </c>
      <c r="D1372" t="s">
        <v>1097</v>
      </c>
      <c r="E1372" t="s">
        <v>256</v>
      </c>
      <c r="F1372">
        <v>0</v>
      </c>
      <c r="G1372" t="s">
        <v>3310</v>
      </c>
      <c r="H1372" t="s">
        <v>97</v>
      </c>
      <c r="I1372">
        <v>45209196</v>
      </c>
      <c r="J1372">
        <v>11231000</v>
      </c>
      <c r="K1372">
        <v>2014</v>
      </c>
    </row>
    <row r="1373" spans="2:11" x14ac:dyDescent="0.25">
      <c r="B1373" t="s">
        <v>2181</v>
      </c>
      <c r="C1373" t="s">
        <v>2180</v>
      </c>
      <c r="D1373" t="s">
        <v>1096</v>
      </c>
      <c r="E1373" t="s">
        <v>21</v>
      </c>
      <c r="F1373">
        <v>0</v>
      </c>
      <c r="G1373" t="s">
        <v>3286</v>
      </c>
      <c r="H1373" t="s">
        <v>15</v>
      </c>
      <c r="I1373">
        <v>14782357</v>
      </c>
      <c r="J1373">
        <v>5400953</v>
      </c>
      <c r="K1373">
        <v>2014</v>
      </c>
    </row>
    <row r="1374" spans="2:11" x14ac:dyDescent="0.25">
      <c r="B1374" t="s">
        <v>2179</v>
      </c>
      <c r="C1374" t="s">
        <v>2178</v>
      </c>
      <c r="D1374" t="s">
        <v>1078</v>
      </c>
      <c r="E1374" t="s">
        <v>21</v>
      </c>
      <c r="F1374">
        <v>0</v>
      </c>
      <c r="G1374" t="s">
        <v>3286</v>
      </c>
      <c r="H1374" t="s">
        <v>44</v>
      </c>
      <c r="I1374">
        <v>1782015620</v>
      </c>
      <c r="J1374">
        <v>231234174</v>
      </c>
      <c r="K1374">
        <v>2014</v>
      </c>
    </row>
    <row r="1375" spans="2:11" x14ac:dyDescent="0.25">
      <c r="B1375" t="s">
        <v>2177</v>
      </c>
      <c r="C1375" t="s">
        <v>2176</v>
      </c>
      <c r="D1375" t="s">
        <v>1084</v>
      </c>
      <c r="E1375" t="s">
        <v>253</v>
      </c>
      <c r="F1375">
        <v>0</v>
      </c>
      <c r="G1375" t="s">
        <v>3286</v>
      </c>
      <c r="H1375" t="s">
        <v>27</v>
      </c>
      <c r="I1375">
        <v>4857752</v>
      </c>
      <c r="J1375">
        <v>0</v>
      </c>
      <c r="K1375">
        <v>2014</v>
      </c>
    </row>
    <row r="1376" spans="2:11" x14ac:dyDescent="0.25">
      <c r="B1376" t="s">
        <v>2175</v>
      </c>
      <c r="C1376" t="s">
        <v>2174</v>
      </c>
      <c r="D1376" t="s">
        <v>1079</v>
      </c>
      <c r="E1376" t="s">
        <v>53</v>
      </c>
      <c r="F1376">
        <v>2</v>
      </c>
      <c r="G1376" t="s">
        <v>1126</v>
      </c>
      <c r="H1376" t="s">
        <v>171</v>
      </c>
      <c r="I1376">
        <v>665047926</v>
      </c>
      <c r="J1376">
        <v>11799786</v>
      </c>
      <c r="K1376">
        <v>2014</v>
      </c>
    </row>
    <row r="1377" spans="2:11" x14ac:dyDescent="0.25">
      <c r="B1377" t="s">
        <v>1390</v>
      </c>
      <c r="C1377" t="s">
        <v>2173</v>
      </c>
      <c r="D1377" t="s">
        <v>1083</v>
      </c>
      <c r="E1377" t="s">
        <v>35</v>
      </c>
      <c r="F1377">
        <v>1</v>
      </c>
      <c r="G1377" t="s">
        <v>3286</v>
      </c>
      <c r="H1377" t="s">
        <v>11</v>
      </c>
      <c r="I1377">
        <v>13251330</v>
      </c>
      <c r="J1377">
        <v>3439654</v>
      </c>
      <c r="K1377">
        <v>2014</v>
      </c>
    </row>
    <row r="1378" spans="2:11" x14ac:dyDescent="0.25">
      <c r="B1378" t="s">
        <v>2172</v>
      </c>
      <c r="C1378" t="s">
        <v>2171</v>
      </c>
      <c r="D1378" t="s">
        <v>1092</v>
      </c>
      <c r="E1378" t="s">
        <v>1781</v>
      </c>
      <c r="F1378">
        <v>1</v>
      </c>
      <c r="G1378" t="s">
        <v>1126</v>
      </c>
      <c r="H1378" t="s">
        <v>97</v>
      </c>
      <c r="I1378">
        <v>7378589</v>
      </c>
      <c r="J1378">
        <v>969756</v>
      </c>
      <c r="K1378">
        <v>2014</v>
      </c>
    </row>
    <row r="1379" spans="2:11" x14ac:dyDescent="0.25">
      <c r="B1379" t="s">
        <v>2170</v>
      </c>
      <c r="C1379" t="s">
        <v>2169</v>
      </c>
      <c r="D1379" t="s">
        <v>1095</v>
      </c>
      <c r="E1379" t="s">
        <v>96</v>
      </c>
      <c r="F1379">
        <v>0</v>
      </c>
      <c r="G1379" t="s">
        <v>1126</v>
      </c>
      <c r="H1379" t="s">
        <v>15</v>
      </c>
      <c r="I1379">
        <v>3630888</v>
      </c>
      <c r="J1379">
        <v>0</v>
      </c>
      <c r="K1379">
        <v>2014</v>
      </c>
    </row>
    <row r="1380" spans="2:11" x14ac:dyDescent="0.25">
      <c r="B1380" t="s">
        <v>2168</v>
      </c>
      <c r="C1380" t="s">
        <v>2167</v>
      </c>
      <c r="D1380" t="s">
        <v>1077</v>
      </c>
      <c r="E1380" t="s">
        <v>10</v>
      </c>
      <c r="F1380">
        <v>2</v>
      </c>
      <c r="G1380" t="s">
        <v>1126</v>
      </c>
      <c r="H1380" t="s">
        <v>15</v>
      </c>
      <c r="I1380">
        <v>151582464</v>
      </c>
      <c r="J1380">
        <v>78753620</v>
      </c>
      <c r="K1380">
        <v>2014</v>
      </c>
    </row>
    <row r="1381" spans="2:11" x14ac:dyDescent="0.25">
      <c r="B1381" t="s">
        <v>2166</v>
      </c>
      <c r="C1381" t="s">
        <v>2165</v>
      </c>
      <c r="D1381" t="s">
        <v>1084</v>
      </c>
      <c r="E1381" t="s">
        <v>253</v>
      </c>
      <c r="F1381">
        <v>0</v>
      </c>
      <c r="G1381" t="s">
        <v>3286</v>
      </c>
      <c r="H1381" t="s">
        <v>81</v>
      </c>
      <c r="I1381">
        <v>31031095</v>
      </c>
      <c r="J1381">
        <v>0</v>
      </c>
      <c r="K1381">
        <v>2014</v>
      </c>
    </row>
    <row r="1382" spans="2:11" x14ac:dyDescent="0.25">
      <c r="B1382" t="s">
        <v>2164</v>
      </c>
      <c r="C1382" t="s">
        <v>2163</v>
      </c>
      <c r="D1382" t="s">
        <v>1078</v>
      </c>
      <c r="E1382" t="s">
        <v>21</v>
      </c>
      <c r="F1382">
        <v>2</v>
      </c>
      <c r="G1382" t="s">
        <v>3286</v>
      </c>
      <c r="H1382" t="s">
        <v>27</v>
      </c>
      <c r="I1382">
        <v>8803517</v>
      </c>
      <c r="J1382">
        <v>3074600</v>
      </c>
      <c r="K1382">
        <v>2014</v>
      </c>
    </row>
    <row r="1383" spans="2:11" x14ac:dyDescent="0.25">
      <c r="B1383" t="s">
        <v>2162</v>
      </c>
      <c r="C1383" t="s">
        <v>2161</v>
      </c>
      <c r="D1383" t="s">
        <v>1078</v>
      </c>
      <c r="E1383" t="s">
        <v>2025</v>
      </c>
      <c r="F1383">
        <v>2</v>
      </c>
      <c r="G1383" t="s">
        <v>3310</v>
      </c>
      <c r="H1383" t="s">
        <v>27</v>
      </c>
      <c r="I1383">
        <v>26858156</v>
      </c>
      <c r="J1383">
        <v>1805603</v>
      </c>
      <c r="K1383">
        <v>2014</v>
      </c>
    </row>
    <row r="1384" spans="2:11" x14ac:dyDescent="0.25">
      <c r="B1384" t="s">
        <v>2160</v>
      </c>
      <c r="C1384" t="s">
        <v>2159</v>
      </c>
      <c r="D1384" t="s">
        <v>1078</v>
      </c>
      <c r="E1384" t="s">
        <v>21</v>
      </c>
      <c r="F1384">
        <v>0</v>
      </c>
      <c r="G1384" t="s">
        <v>3286</v>
      </c>
      <c r="H1384" t="s">
        <v>27</v>
      </c>
      <c r="I1384">
        <v>37618214</v>
      </c>
      <c r="J1384">
        <v>1200000</v>
      </c>
      <c r="K1384">
        <v>2014</v>
      </c>
    </row>
    <row r="1385" spans="2:11" x14ac:dyDescent="0.25">
      <c r="B1385" t="s">
        <v>2158</v>
      </c>
      <c r="C1385" t="s">
        <v>2157</v>
      </c>
      <c r="D1385" t="s">
        <v>716</v>
      </c>
      <c r="E1385" t="s">
        <v>35</v>
      </c>
      <c r="F1385">
        <v>0</v>
      </c>
      <c r="G1385" t="s">
        <v>3286</v>
      </c>
      <c r="H1385" t="s">
        <v>15</v>
      </c>
      <c r="I1385">
        <v>25733421</v>
      </c>
      <c r="J1385">
        <v>0</v>
      </c>
      <c r="K1385">
        <v>2014</v>
      </c>
    </row>
    <row r="1386" spans="2:11" x14ac:dyDescent="0.25">
      <c r="B1386" t="s">
        <v>2156</v>
      </c>
      <c r="C1386" t="s">
        <v>2155</v>
      </c>
      <c r="D1386" t="s">
        <v>1078</v>
      </c>
      <c r="E1386" t="s">
        <v>21</v>
      </c>
      <c r="F1386">
        <v>2</v>
      </c>
      <c r="G1386" t="s">
        <v>3286</v>
      </c>
      <c r="H1386" t="s">
        <v>97</v>
      </c>
      <c r="I1386">
        <v>21128221</v>
      </c>
      <c r="J1386">
        <v>0</v>
      </c>
      <c r="K1386">
        <v>2014</v>
      </c>
    </row>
    <row r="1387" spans="2:11" x14ac:dyDescent="0.25">
      <c r="B1387" t="s">
        <v>2154</v>
      </c>
      <c r="C1387" t="s">
        <v>2153</v>
      </c>
      <c r="D1387" t="s">
        <v>1078</v>
      </c>
      <c r="E1387" t="s">
        <v>21</v>
      </c>
      <c r="F1387">
        <v>4</v>
      </c>
      <c r="G1387" t="s">
        <v>3286</v>
      </c>
      <c r="H1387" t="s">
        <v>61</v>
      </c>
      <c r="I1387">
        <v>72866898</v>
      </c>
      <c r="J1387">
        <v>600000</v>
      </c>
      <c r="K1387">
        <v>2014</v>
      </c>
    </row>
    <row r="1388" spans="2:11" x14ac:dyDescent="0.25">
      <c r="B1388" t="s">
        <v>2152</v>
      </c>
      <c r="C1388" t="s">
        <v>2151</v>
      </c>
      <c r="D1388" t="s">
        <v>1098</v>
      </c>
      <c r="E1388" t="s">
        <v>21</v>
      </c>
      <c r="F1388">
        <v>0</v>
      </c>
      <c r="G1388" t="s">
        <v>3286</v>
      </c>
      <c r="H1388" t="s">
        <v>97</v>
      </c>
      <c r="I1388">
        <v>110523112</v>
      </c>
      <c r="J1388">
        <v>6878160</v>
      </c>
      <c r="K1388">
        <v>2014</v>
      </c>
    </row>
    <row r="1389" spans="2:11" x14ac:dyDescent="0.25">
      <c r="B1389" t="s">
        <v>2150</v>
      </c>
      <c r="C1389" t="s">
        <v>2149</v>
      </c>
      <c r="D1389" t="s">
        <v>1079</v>
      </c>
      <c r="E1389" t="s">
        <v>21</v>
      </c>
      <c r="F1389">
        <v>10</v>
      </c>
      <c r="G1389" t="s">
        <v>3286</v>
      </c>
      <c r="H1389" t="s">
        <v>432</v>
      </c>
      <c r="I1389">
        <v>95617889</v>
      </c>
      <c r="J1389">
        <v>0</v>
      </c>
      <c r="K1389">
        <v>2014</v>
      </c>
    </row>
    <row r="1390" spans="2:11" x14ac:dyDescent="0.25">
      <c r="B1390" t="s">
        <v>2148</v>
      </c>
      <c r="C1390" t="s">
        <v>2147</v>
      </c>
      <c r="D1390" t="s">
        <v>1079</v>
      </c>
      <c r="E1390" t="s">
        <v>21</v>
      </c>
      <c r="F1390">
        <v>0</v>
      </c>
      <c r="G1390" t="s">
        <v>3286</v>
      </c>
      <c r="H1390" t="s">
        <v>146</v>
      </c>
      <c r="I1390">
        <v>1080867626</v>
      </c>
      <c r="J1390">
        <v>414479088</v>
      </c>
      <c r="K1390">
        <v>2014</v>
      </c>
    </row>
    <row r="1391" spans="2:11" x14ac:dyDescent="0.25">
      <c r="B1391" t="s">
        <v>2146</v>
      </c>
      <c r="C1391" t="s">
        <v>2145</v>
      </c>
      <c r="D1391" t="s">
        <v>1079</v>
      </c>
      <c r="E1391" t="s">
        <v>21</v>
      </c>
      <c r="F1391">
        <v>10</v>
      </c>
      <c r="G1391" t="s">
        <v>3286</v>
      </c>
      <c r="H1391" t="s">
        <v>44</v>
      </c>
      <c r="I1391">
        <v>72156258</v>
      </c>
      <c r="J1391">
        <v>6593325</v>
      </c>
      <c r="K1391">
        <v>2014</v>
      </c>
    </row>
    <row r="1392" spans="2:11" x14ac:dyDescent="0.25">
      <c r="B1392" t="s">
        <v>2144</v>
      </c>
      <c r="C1392" t="s">
        <v>2143</v>
      </c>
      <c r="D1392" t="s">
        <v>1079</v>
      </c>
      <c r="E1392" t="s">
        <v>53</v>
      </c>
      <c r="F1392">
        <v>0</v>
      </c>
      <c r="G1392" t="s">
        <v>1126</v>
      </c>
      <c r="H1392" t="s">
        <v>15</v>
      </c>
      <c r="I1392">
        <v>58352000</v>
      </c>
      <c r="J1392">
        <v>2257000</v>
      </c>
      <c r="K1392">
        <v>2014</v>
      </c>
    </row>
    <row r="1393" spans="2:11" x14ac:dyDescent="0.25">
      <c r="B1393" t="s">
        <v>2142</v>
      </c>
      <c r="C1393" t="s">
        <v>2141</v>
      </c>
      <c r="D1393" t="s">
        <v>1079</v>
      </c>
      <c r="E1393" t="s">
        <v>53</v>
      </c>
      <c r="F1393">
        <v>1</v>
      </c>
      <c r="G1393" t="s">
        <v>1126</v>
      </c>
      <c r="H1393" t="s">
        <v>15</v>
      </c>
      <c r="I1393">
        <v>13132841</v>
      </c>
      <c r="J1393">
        <v>0</v>
      </c>
      <c r="K1393">
        <v>2014</v>
      </c>
    </row>
    <row r="1394" spans="2:11" x14ac:dyDescent="0.25">
      <c r="B1394" t="s">
        <v>2140</v>
      </c>
      <c r="C1394" t="s">
        <v>2139</v>
      </c>
      <c r="D1394" t="s">
        <v>1079</v>
      </c>
      <c r="E1394" t="s">
        <v>53</v>
      </c>
      <c r="F1394">
        <v>1</v>
      </c>
      <c r="G1394" t="s">
        <v>1126</v>
      </c>
      <c r="H1394" t="s">
        <v>146</v>
      </c>
      <c r="I1394">
        <v>13304397</v>
      </c>
      <c r="J1394">
        <v>10502345</v>
      </c>
      <c r="K1394">
        <v>2014</v>
      </c>
    </row>
    <row r="1395" spans="2:11" x14ac:dyDescent="0.25">
      <c r="B1395" t="s">
        <v>2138</v>
      </c>
      <c r="C1395" t="s">
        <v>2137</v>
      </c>
      <c r="D1395" t="s">
        <v>1093</v>
      </c>
      <c r="E1395" t="s">
        <v>1798</v>
      </c>
      <c r="F1395">
        <v>0</v>
      </c>
      <c r="G1395" t="s">
        <v>1126</v>
      </c>
      <c r="H1395" t="s">
        <v>171</v>
      </c>
      <c r="I1395">
        <v>31162836</v>
      </c>
      <c r="J1395">
        <v>0</v>
      </c>
      <c r="K1395">
        <v>2014</v>
      </c>
    </row>
    <row r="1396" spans="2:11" x14ac:dyDescent="0.25">
      <c r="B1396" t="s">
        <v>2136</v>
      </c>
      <c r="C1396" t="s">
        <v>2135</v>
      </c>
      <c r="D1396" t="s">
        <v>1084</v>
      </c>
      <c r="E1396" t="s">
        <v>1826</v>
      </c>
      <c r="F1396">
        <v>0</v>
      </c>
      <c r="G1396" t="s">
        <v>3310</v>
      </c>
      <c r="H1396" t="s">
        <v>11</v>
      </c>
      <c r="I1396">
        <v>2758610</v>
      </c>
      <c r="J1396">
        <v>0</v>
      </c>
      <c r="K1396">
        <v>2014</v>
      </c>
    </row>
    <row r="1397" spans="2:11" x14ac:dyDescent="0.25">
      <c r="B1397" t="s">
        <v>2134</v>
      </c>
      <c r="C1397" t="s">
        <v>2133</v>
      </c>
      <c r="D1397" t="s">
        <v>1078</v>
      </c>
      <c r="E1397" t="s">
        <v>21</v>
      </c>
      <c r="F1397">
        <v>1</v>
      </c>
      <c r="G1397" t="s">
        <v>3286</v>
      </c>
      <c r="H1397" t="s">
        <v>44</v>
      </c>
      <c r="I1397">
        <v>10794222</v>
      </c>
      <c r="J1397">
        <v>3090803</v>
      </c>
      <c r="K1397">
        <v>2014</v>
      </c>
    </row>
    <row r="1398" spans="2:11" x14ac:dyDescent="0.25">
      <c r="B1398" t="s">
        <v>2132</v>
      </c>
      <c r="C1398" t="s">
        <v>2131</v>
      </c>
      <c r="D1398" t="s">
        <v>1093</v>
      </c>
      <c r="E1398" t="s">
        <v>21</v>
      </c>
      <c r="F1398">
        <v>0</v>
      </c>
      <c r="G1398" t="s">
        <v>3286</v>
      </c>
      <c r="H1398" t="s">
        <v>15</v>
      </c>
      <c r="I1398">
        <v>145712654</v>
      </c>
      <c r="J1398">
        <v>989888</v>
      </c>
      <c r="K1398">
        <v>2014</v>
      </c>
    </row>
    <row r="1399" spans="2:11" x14ac:dyDescent="0.25">
      <c r="B1399" t="s">
        <v>2130</v>
      </c>
      <c r="C1399" t="s">
        <v>2129</v>
      </c>
      <c r="D1399" t="s">
        <v>1097</v>
      </c>
      <c r="E1399" t="s">
        <v>21</v>
      </c>
      <c r="F1399">
        <v>0</v>
      </c>
      <c r="G1399" t="s">
        <v>3286</v>
      </c>
      <c r="H1399" t="s">
        <v>27</v>
      </c>
      <c r="I1399">
        <v>6321591</v>
      </c>
      <c r="J1399">
        <v>4399048</v>
      </c>
      <c r="K1399">
        <v>2014</v>
      </c>
    </row>
    <row r="1400" spans="2:11" x14ac:dyDescent="0.25">
      <c r="B1400" t="s">
        <v>2128</v>
      </c>
      <c r="C1400" t="s">
        <v>2127</v>
      </c>
      <c r="D1400" t="s">
        <v>1095</v>
      </c>
      <c r="E1400" t="s">
        <v>96</v>
      </c>
      <c r="F1400">
        <v>0</v>
      </c>
      <c r="G1400" t="s">
        <v>1126</v>
      </c>
      <c r="H1400" t="s">
        <v>15</v>
      </c>
      <c r="I1400">
        <v>52977088</v>
      </c>
      <c r="J1400">
        <v>705404</v>
      </c>
      <c r="K1400">
        <v>2014</v>
      </c>
    </row>
    <row r="1401" spans="2:11" x14ac:dyDescent="0.25">
      <c r="B1401" t="s">
        <v>2126</v>
      </c>
      <c r="C1401" t="s">
        <v>2125</v>
      </c>
      <c r="D1401" t="s">
        <v>754</v>
      </c>
      <c r="E1401" t="s">
        <v>755</v>
      </c>
      <c r="F1401">
        <v>0</v>
      </c>
      <c r="G1401" t="s">
        <v>1126</v>
      </c>
      <c r="H1401" t="s">
        <v>15</v>
      </c>
      <c r="I1401">
        <v>315834264</v>
      </c>
      <c r="J1401">
        <v>0</v>
      </c>
      <c r="K1401">
        <v>2014</v>
      </c>
    </row>
    <row r="1402" spans="2:11" x14ac:dyDescent="0.25">
      <c r="B1402" t="s">
        <v>2124</v>
      </c>
      <c r="C1402" t="s">
        <v>2123</v>
      </c>
      <c r="D1402" t="s">
        <v>1092</v>
      </c>
      <c r="E1402" t="s">
        <v>1781</v>
      </c>
      <c r="F1402">
        <v>0</v>
      </c>
      <c r="G1402" t="s">
        <v>1126</v>
      </c>
      <c r="H1402" t="s">
        <v>11</v>
      </c>
      <c r="I1402">
        <v>19074709</v>
      </c>
      <c r="J1402">
        <v>13629120</v>
      </c>
      <c r="K1402">
        <v>2014</v>
      </c>
    </row>
    <row r="1403" spans="2:11" x14ac:dyDescent="0.25">
      <c r="B1403" t="s">
        <v>2122</v>
      </c>
      <c r="C1403" t="s">
        <v>2121</v>
      </c>
      <c r="D1403" t="s">
        <v>1077</v>
      </c>
      <c r="E1403" t="s">
        <v>35</v>
      </c>
      <c r="F1403">
        <v>0</v>
      </c>
      <c r="G1403" t="s">
        <v>3286</v>
      </c>
      <c r="H1403" t="s">
        <v>97</v>
      </c>
      <c r="I1403">
        <v>7048969</v>
      </c>
      <c r="J1403">
        <v>0</v>
      </c>
      <c r="K1403">
        <v>2014</v>
      </c>
    </row>
    <row r="1404" spans="2:11" x14ac:dyDescent="0.25">
      <c r="B1404" t="s">
        <v>2120</v>
      </c>
      <c r="C1404" t="s">
        <v>2119</v>
      </c>
      <c r="D1404" t="s">
        <v>1081</v>
      </c>
      <c r="E1404" t="s">
        <v>21</v>
      </c>
      <c r="F1404">
        <v>0</v>
      </c>
      <c r="G1404" t="s">
        <v>3286</v>
      </c>
      <c r="H1404" t="s">
        <v>27</v>
      </c>
      <c r="I1404">
        <v>17921949</v>
      </c>
      <c r="J1404">
        <v>0</v>
      </c>
      <c r="K1404">
        <v>2014</v>
      </c>
    </row>
    <row r="1405" spans="2:11" x14ac:dyDescent="0.25">
      <c r="B1405" t="s">
        <v>2118</v>
      </c>
      <c r="C1405" t="s">
        <v>2117</v>
      </c>
      <c r="D1405" t="s">
        <v>1078</v>
      </c>
      <c r="E1405" t="s">
        <v>21</v>
      </c>
      <c r="F1405">
        <v>0</v>
      </c>
      <c r="G1405" t="s">
        <v>3286</v>
      </c>
      <c r="H1405" t="s">
        <v>27</v>
      </c>
      <c r="I1405">
        <v>34806740</v>
      </c>
      <c r="J1405">
        <v>0</v>
      </c>
      <c r="K1405">
        <v>2014</v>
      </c>
    </row>
    <row r="1406" spans="2:11" x14ac:dyDescent="0.25">
      <c r="B1406" t="s">
        <v>2116</v>
      </c>
      <c r="C1406" t="s">
        <v>2115</v>
      </c>
      <c r="D1406" t="s">
        <v>1079</v>
      </c>
      <c r="E1406" t="s">
        <v>21</v>
      </c>
      <c r="F1406">
        <v>4</v>
      </c>
      <c r="G1406" t="s">
        <v>3286</v>
      </c>
      <c r="H1406" t="s">
        <v>11</v>
      </c>
      <c r="I1406">
        <v>153704475</v>
      </c>
      <c r="J1406">
        <v>19004037</v>
      </c>
      <c r="K1406">
        <v>2014</v>
      </c>
    </row>
    <row r="1407" spans="2:11" x14ac:dyDescent="0.25">
      <c r="B1407" t="s">
        <v>2114</v>
      </c>
      <c r="C1407" t="s">
        <v>2113</v>
      </c>
      <c r="D1407" t="s">
        <v>1086</v>
      </c>
      <c r="E1407" t="s">
        <v>21</v>
      </c>
      <c r="F1407">
        <v>0</v>
      </c>
      <c r="G1407" t="s">
        <v>3286</v>
      </c>
      <c r="H1407" t="s">
        <v>27</v>
      </c>
      <c r="I1407">
        <v>5562704</v>
      </c>
      <c r="J1407">
        <v>0</v>
      </c>
      <c r="K1407">
        <v>2014</v>
      </c>
    </row>
    <row r="1408" spans="2:11" x14ac:dyDescent="0.25">
      <c r="B1408" t="s">
        <v>2112</v>
      </c>
      <c r="C1408" t="s">
        <v>2111</v>
      </c>
      <c r="D1408" t="s">
        <v>1093</v>
      </c>
      <c r="E1408" t="s">
        <v>75</v>
      </c>
      <c r="F1408">
        <v>0</v>
      </c>
      <c r="G1408" t="s">
        <v>3310</v>
      </c>
      <c r="H1408" t="s">
        <v>97</v>
      </c>
      <c r="I1408">
        <v>11812717</v>
      </c>
      <c r="J1408">
        <v>477000</v>
      </c>
      <c r="K1408">
        <v>2014</v>
      </c>
    </row>
    <row r="1409" spans="2:11" x14ac:dyDescent="0.25">
      <c r="B1409" t="s">
        <v>2110</v>
      </c>
      <c r="C1409" t="s">
        <v>2109</v>
      </c>
      <c r="D1409" t="s">
        <v>1077</v>
      </c>
      <c r="E1409" t="s">
        <v>35</v>
      </c>
      <c r="F1409">
        <v>1</v>
      </c>
      <c r="G1409" t="s">
        <v>3286</v>
      </c>
      <c r="H1409" t="s">
        <v>97</v>
      </c>
      <c r="I1409">
        <v>85907866</v>
      </c>
      <c r="J1409">
        <v>10103677</v>
      </c>
      <c r="K1409">
        <v>2014</v>
      </c>
    </row>
    <row r="1410" spans="2:11" x14ac:dyDescent="0.25">
      <c r="B1410" t="s">
        <v>2108</v>
      </c>
      <c r="C1410" t="s">
        <v>2107</v>
      </c>
      <c r="D1410" t="s">
        <v>1092</v>
      </c>
      <c r="E1410" t="s">
        <v>1781</v>
      </c>
      <c r="F1410">
        <v>0</v>
      </c>
      <c r="G1410" t="s">
        <v>1126</v>
      </c>
      <c r="H1410" t="s">
        <v>15</v>
      </c>
      <c r="I1410">
        <v>126539914</v>
      </c>
      <c r="J1410">
        <v>92677412</v>
      </c>
      <c r="K1410">
        <v>2014</v>
      </c>
    </row>
    <row r="1411" spans="2:11" x14ac:dyDescent="0.25">
      <c r="B1411" t="s">
        <v>2106</v>
      </c>
      <c r="C1411" t="s">
        <v>2105</v>
      </c>
      <c r="D1411" t="s">
        <v>1079</v>
      </c>
      <c r="E1411" t="s">
        <v>35</v>
      </c>
      <c r="F1411">
        <v>0</v>
      </c>
      <c r="G1411" t="s">
        <v>3286</v>
      </c>
      <c r="H1411" t="s">
        <v>27</v>
      </c>
      <c r="I1411">
        <v>388758910</v>
      </c>
      <c r="J1411">
        <v>30513286</v>
      </c>
      <c r="K1411">
        <v>2014</v>
      </c>
    </row>
    <row r="1412" spans="2:11" x14ac:dyDescent="0.25">
      <c r="B1412" t="s">
        <v>2103</v>
      </c>
      <c r="C1412" t="s">
        <v>2102</v>
      </c>
      <c r="D1412" t="s">
        <v>1079</v>
      </c>
      <c r="E1412" t="s">
        <v>21</v>
      </c>
      <c r="F1412">
        <v>0</v>
      </c>
      <c r="G1412" t="s">
        <v>3286</v>
      </c>
      <c r="H1412" t="s">
        <v>11</v>
      </c>
      <c r="I1412">
        <v>131103963</v>
      </c>
      <c r="J1412">
        <v>7571753</v>
      </c>
      <c r="K1412">
        <v>2014</v>
      </c>
    </row>
    <row r="1413" spans="2:11" x14ac:dyDescent="0.25">
      <c r="B1413" t="s">
        <v>2101</v>
      </c>
      <c r="C1413" t="s">
        <v>2100</v>
      </c>
      <c r="D1413" t="s">
        <v>1077</v>
      </c>
      <c r="E1413" t="s">
        <v>1838</v>
      </c>
      <c r="F1413">
        <v>2</v>
      </c>
      <c r="G1413" t="s">
        <v>3310</v>
      </c>
      <c r="H1413" t="s">
        <v>11</v>
      </c>
      <c r="I1413">
        <v>219577179</v>
      </c>
      <c r="J1413">
        <v>1077820</v>
      </c>
      <c r="K1413">
        <v>2014</v>
      </c>
    </row>
    <row r="1414" spans="2:11" x14ac:dyDescent="0.25">
      <c r="B1414" t="s">
        <v>2099</v>
      </c>
      <c r="C1414" t="s">
        <v>2098</v>
      </c>
      <c r="D1414" t="s">
        <v>1077</v>
      </c>
      <c r="E1414" t="s">
        <v>63</v>
      </c>
      <c r="F1414">
        <v>2</v>
      </c>
      <c r="G1414" t="s">
        <v>1126</v>
      </c>
      <c r="H1414" t="s">
        <v>15</v>
      </c>
      <c r="I1414">
        <v>595838093</v>
      </c>
      <c r="J1414">
        <v>56263516</v>
      </c>
      <c r="K1414">
        <v>2014</v>
      </c>
    </row>
    <row r="1415" spans="2:11" x14ac:dyDescent="0.25">
      <c r="B1415" t="s">
        <v>2097</v>
      </c>
      <c r="C1415" t="s">
        <v>2096</v>
      </c>
      <c r="D1415" t="s">
        <v>1077</v>
      </c>
      <c r="E1415" t="s">
        <v>21</v>
      </c>
      <c r="F1415">
        <v>1</v>
      </c>
      <c r="G1415" t="s">
        <v>3286</v>
      </c>
      <c r="H1415" t="s">
        <v>15</v>
      </c>
      <c r="I1415">
        <v>2883567122</v>
      </c>
      <c r="J1415">
        <v>168501286</v>
      </c>
      <c r="K1415">
        <v>2014</v>
      </c>
    </row>
    <row r="1416" spans="2:11" x14ac:dyDescent="0.25">
      <c r="B1416" t="s">
        <v>2095</v>
      </c>
      <c r="C1416" t="s">
        <v>2094</v>
      </c>
      <c r="D1416" t="s">
        <v>1079</v>
      </c>
      <c r="E1416" t="s">
        <v>53</v>
      </c>
      <c r="F1416">
        <v>1</v>
      </c>
      <c r="G1416" t="s">
        <v>1126</v>
      </c>
      <c r="H1416" t="s">
        <v>146</v>
      </c>
      <c r="I1416">
        <v>83628253</v>
      </c>
      <c r="J1416">
        <v>23559648</v>
      </c>
      <c r="K1416">
        <v>2014</v>
      </c>
    </row>
    <row r="1417" spans="2:11" x14ac:dyDescent="0.25">
      <c r="B1417" t="s">
        <v>2093</v>
      </c>
      <c r="C1417" t="s">
        <v>2092</v>
      </c>
      <c r="D1417" t="s">
        <v>1080</v>
      </c>
      <c r="E1417" t="s">
        <v>21</v>
      </c>
      <c r="F1417">
        <v>7</v>
      </c>
      <c r="G1417" t="s">
        <v>3286</v>
      </c>
      <c r="H1417" t="s">
        <v>61</v>
      </c>
      <c r="I1417">
        <v>744761133</v>
      </c>
      <c r="J1417">
        <v>405888122</v>
      </c>
      <c r="K1417">
        <v>2014</v>
      </c>
    </row>
    <row r="1418" spans="2:11" x14ac:dyDescent="0.25">
      <c r="B1418" t="s">
        <v>2091</v>
      </c>
      <c r="C1418" t="s">
        <v>2090</v>
      </c>
      <c r="D1418" t="s">
        <v>1093</v>
      </c>
      <c r="E1418" t="s">
        <v>21</v>
      </c>
      <c r="F1418">
        <v>1</v>
      </c>
      <c r="G1418" t="s">
        <v>3286</v>
      </c>
      <c r="H1418" t="s">
        <v>15</v>
      </c>
      <c r="I1418">
        <v>50054771</v>
      </c>
      <c r="J1418">
        <v>0</v>
      </c>
      <c r="K1418">
        <v>2014</v>
      </c>
    </row>
    <row r="1419" spans="2:11" x14ac:dyDescent="0.25">
      <c r="B1419" t="s">
        <v>2089</v>
      </c>
      <c r="C1419" t="s">
        <v>2088</v>
      </c>
      <c r="D1419" t="s">
        <v>1077</v>
      </c>
      <c r="E1419" t="s">
        <v>1838</v>
      </c>
      <c r="F1419">
        <v>2</v>
      </c>
      <c r="G1419" t="s">
        <v>3310</v>
      </c>
      <c r="H1419" t="s">
        <v>11</v>
      </c>
      <c r="I1419">
        <v>361746068</v>
      </c>
      <c r="J1419">
        <v>0</v>
      </c>
      <c r="K1419">
        <v>2014</v>
      </c>
    </row>
    <row r="1420" spans="2:11" x14ac:dyDescent="0.25">
      <c r="B1420" t="s">
        <v>2087</v>
      </c>
      <c r="C1420" t="s">
        <v>2086</v>
      </c>
      <c r="D1420" t="s">
        <v>1103</v>
      </c>
      <c r="E1420" t="s">
        <v>21</v>
      </c>
      <c r="F1420">
        <v>0</v>
      </c>
      <c r="G1420" t="s">
        <v>3286</v>
      </c>
      <c r="H1420" t="s">
        <v>11</v>
      </c>
      <c r="I1420">
        <v>349916470</v>
      </c>
      <c r="J1420">
        <v>3275562</v>
      </c>
      <c r="K1420">
        <v>2014</v>
      </c>
    </row>
    <row r="1421" spans="2:11" x14ac:dyDescent="0.25">
      <c r="B1421" t="s">
        <v>2085</v>
      </c>
      <c r="C1421" t="s">
        <v>2084</v>
      </c>
      <c r="D1421" t="s">
        <v>1092</v>
      </c>
      <c r="E1421" t="s">
        <v>1781</v>
      </c>
      <c r="F1421">
        <v>0</v>
      </c>
      <c r="G1421" t="s">
        <v>1126</v>
      </c>
      <c r="H1421" t="s">
        <v>27</v>
      </c>
      <c r="I1421">
        <v>10941189</v>
      </c>
      <c r="J1421">
        <v>1224754</v>
      </c>
      <c r="K1421">
        <v>2014</v>
      </c>
    </row>
    <row r="1422" spans="2:11" x14ac:dyDescent="0.25">
      <c r="B1422" t="s">
        <v>2083</v>
      </c>
      <c r="C1422" t="s">
        <v>2082</v>
      </c>
      <c r="D1422" t="s">
        <v>1077</v>
      </c>
      <c r="E1422" t="s">
        <v>10</v>
      </c>
      <c r="F1422">
        <v>8</v>
      </c>
      <c r="G1422" t="s">
        <v>1126</v>
      </c>
      <c r="H1422" t="s">
        <v>11</v>
      </c>
      <c r="I1422">
        <v>61955750</v>
      </c>
      <c r="J1422">
        <v>3213119</v>
      </c>
      <c r="K1422">
        <v>2014</v>
      </c>
    </row>
    <row r="1423" spans="2:11" x14ac:dyDescent="0.25">
      <c r="B1423" t="s">
        <v>2081</v>
      </c>
      <c r="C1423" t="s">
        <v>2080</v>
      </c>
      <c r="D1423" t="s">
        <v>1103</v>
      </c>
      <c r="E1423" t="s">
        <v>21</v>
      </c>
      <c r="F1423">
        <v>0</v>
      </c>
      <c r="G1423" t="s">
        <v>3286</v>
      </c>
      <c r="H1423" t="s">
        <v>27</v>
      </c>
      <c r="I1423">
        <v>199483924</v>
      </c>
      <c r="J1423">
        <v>34645630</v>
      </c>
      <c r="K1423">
        <v>2014</v>
      </c>
    </row>
    <row r="1424" spans="2:11" x14ac:dyDescent="0.25">
      <c r="B1424" t="s">
        <v>2079</v>
      </c>
      <c r="C1424" t="s">
        <v>2078</v>
      </c>
      <c r="D1424" t="s">
        <v>1117</v>
      </c>
      <c r="E1424" t="s">
        <v>21</v>
      </c>
      <c r="F1424">
        <v>0</v>
      </c>
      <c r="G1424" t="s">
        <v>3286</v>
      </c>
      <c r="H1424" t="s">
        <v>15</v>
      </c>
      <c r="I1424">
        <v>37019154</v>
      </c>
      <c r="J1424">
        <v>837843</v>
      </c>
      <c r="K1424">
        <v>2014</v>
      </c>
    </row>
    <row r="1425" spans="2:11" x14ac:dyDescent="0.25">
      <c r="B1425" t="s">
        <v>2077</v>
      </c>
      <c r="C1425" t="s">
        <v>2076</v>
      </c>
      <c r="D1425" t="s">
        <v>1103</v>
      </c>
      <c r="E1425" t="s">
        <v>21</v>
      </c>
      <c r="F1425">
        <v>1</v>
      </c>
      <c r="G1425" t="s">
        <v>3286</v>
      </c>
      <c r="H1425" t="s">
        <v>44</v>
      </c>
      <c r="I1425">
        <v>44902363</v>
      </c>
      <c r="J1425">
        <v>0</v>
      </c>
      <c r="K1425">
        <v>2014</v>
      </c>
    </row>
    <row r="1426" spans="2:11" x14ac:dyDescent="0.25">
      <c r="B1426" t="s">
        <v>2075</v>
      </c>
      <c r="C1426" t="s">
        <v>2074</v>
      </c>
      <c r="D1426" t="s">
        <v>1096</v>
      </c>
      <c r="E1426" t="s">
        <v>21</v>
      </c>
      <c r="F1426">
        <v>1</v>
      </c>
      <c r="G1426" t="s">
        <v>3286</v>
      </c>
      <c r="H1426" t="s">
        <v>11</v>
      </c>
      <c r="I1426">
        <v>24736544</v>
      </c>
      <c r="J1426">
        <v>5328287</v>
      </c>
      <c r="K1426">
        <v>2014</v>
      </c>
    </row>
    <row r="1427" spans="2:11" x14ac:dyDescent="0.25">
      <c r="B1427" t="s">
        <v>2073</v>
      </c>
      <c r="C1427" t="s">
        <v>2072</v>
      </c>
      <c r="D1427" t="s">
        <v>1077</v>
      </c>
      <c r="E1427" t="s">
        <v>1838</v>
      </c>
      <c r="F1427">
        <v>0</v>
      </c>
      <c r="G1427" t="s">
        <v>3310</v>
      </c>
      <c r="H1427" t="s">
        <v>27</v>
      </c>
      <c r="I1427">
        <v>735451548</v>
      </c>
      <c r="J1427">
        <v>240557614</v>
      </c>
      <c r="K1427">
        <v>2014</v>
      </c>
    </row>
    <row r="1428" spans="2:11" x14ac:dyDescent="0.25">
      <c r="B1428" t="s">
        <v>2071</v>
      </c>
      <c r="C1428" t="s">
        <v>2070</v>
      </c>
      <c r="D1428" t="s">
        <v>1079</v>
      </c>
      <c r="E1428" t="s">
        <v>53</v>
      </c>
      <c r="F1428">
        <v>8</v>
      </c>
      <c r="G1428" t="s">
        <v>1126</v>
      </c>
      <c r="H1428" t="s">
        <v>27</v>
      </c>
      <c r="I1428">
        <v>32852793</v>
      </c>
      <c r="J1428">
        <v>5962702</v>
      </c>
      <c r="K1428">
        <v>2014</v>
      </c>
    </row>
    <row r="1429" spans="2:11" x14ac:dyDescent="0.25">
      <c r="B1429" t="s">
        <v>2069</v>
      </c>
      <c r="C1429" t="s">
        <v>2068</v>
      </c>
      <c r="D1429" t="s">
        <v>1110</v>
      </c>
      <c r="E1429" t="s">
        <v>35</v>
      </c>
      <c r="F1429">
        <v>0</v>
      </c>
      <c r="G1429" t="s">
        <v>3286</v>
      </c>
      <c r="H1429" t="s">
        <v>27</v>
      </c>
      <c r="I1429">
        <v>5947000</v>
      </c>
      <c r="J1429">
        <v>880000</v>
      </c>
      <c r="K1429">
        <v>2014</v>
      </c>
    </row>
    <row r="1430" spans="2:11" x14ac:dyDescent="0.25">
      <c r="B1430" t="s">
        <v>1330</v>
      </c>
      <c r="C1430" t="s">
        <v>2067</v>
      </c>
      <c r="D1430" t="s">
        <v>1083</v>
      </c>
      <c r="E1430" t="s">
        <v>1826</v>
      </c>
      <c r="F1430">
        <v>11</v>
      </c>
      <c r="G1430" t="s">
        <v>3310</v>
      </c>
      <c r="H1430" t="s">
        <v>11</v>
      </c>
      <c r="I1430">
        <v>4676316</v>
      </c>
      <c r="J1430">
        <v>700680</v>
      </c>
      <c r="K1430">
        <v>2014</v>
      </c>
    </row>
    <row r="1431" spans="2:11" x14ac:dyDescent="0.25">
      <c r="B1431" t="s">
        <v>2066</v>
      </c>
      <c r="C1431" t="s">
        <v>2065</v>
      </c>
      <c r="D1431" t="s">
        <v>1104</v>
      </c>
      <c r="E1431" t="s">
        <v>21</v>
      </c>
      <c r="F1431">
        <v>0</v>
      </c>
      <c r="G1431" t="s">
        <v>3286</v>
      </c>
      <c r="H1431" t="s">
        <v>15</v>
      </c>
      <c r="I1431">
        <v>24753886</v>
      </c>
      <c r="J1431">
        <v>0</v>
      </c>
      <c r="K1431">
        <v>2014</v>
      </c>
    </row>
    <row r="1432" spans="2:11" x14ac:dyDescent="0.25">
      <c r="B1432" t="s">
        <v>2064</v>
      </c>
      <c r="C1432" t="s">
        <v>2063</v>
      </c>
      <c r="D1432" t="s">
        <v>1079</v>
      </c>
      <c r="E1432" t="s">
        <v>21</v>
      </c>
      <c r="F1432">
        <v>0</v>
      </c>
      <c r="G1432" t="s">
        <v>3286</v>
      </c>
      <c r="H1432" t="s">
        <v>11</v>
      </c>
      <c r="I1432">
        <v>5809644</v>
      </c>
      <c r="J1432">
        <v>401000</v>
      </c>
      <c r="K1432">
        <v>2014</v>
      </c>
    </row>
    <row r="1433" spans="2:11" x14ac:dyDescent="0.25">
      <c r="B1433" t="s">
        <v>2062</v>
      </c>
      <c r="C1433" t="s">
        <v>2061</v>
      </c>
      <c r="D1433" t="s">
        <v>1081</v>
      </c>
      <c r="E1433" t="s">
        <v>21</v>
      </c>
      <c r="F1433">
        <v>0</v>
      </c>
      <c r="G1433" t="s">
        <v>3286</v>
      </c>
      <c r="H1433" t="s">
        <v>11</v>
      </c>
      <c r="I1433">
        <v>353503467</v>
      </c>
      <c r="J1433">
        <v>7892216</v>
      </c>
      <c r="K1433">
        <v>2014</v>
      </c>
    </row>
    <row r="1434" spans="2:11" x14ac:dyDescent="0.25">
      <c r="B1434" t="s">
        <v>2060</v>
      </c>
      <c r="C1434" t="s">
        <v>2059</v>
      </c>
      <c r="D1434" t="s">
        <v>1080</v>
      </c>
      <c r="E1434" t="s">
        <v>21</v>
      </c>
      <c r="F1434">
        <v>3</v>
      </c>
      <c r="G1434" t="s">
        <v>3286</v>
      </c>
      <c r="H1434" t="s">
        <v>61</v>
      </c>
      <c r="I1434">
        <v>10464000</v>
      </c>
      <c r="J1434">
        <v>0</v>
      </c>
      <c r="K1434">
        <v>2014</v>
      </c>
    </row>
    <row r="1435" spans="2:11" x14ac:dyDescent="0.25">
      <c r="B1435" t="s">
        <v>2058</v>
      </c>
      <c r="C1435" t="s">
        <v>2057</v>
      </c>
      <c r="D1435" t="s">
        <v>1079</v>
      </c>
      <c r="E1435" t="s">
        <v>53</v>
      </c>
      <c r="F1435">
        <v>7</v>
      </c>
      <c r="G1435" t="s">
        <v>1126</v>
      </c>
      <c r="H1435" t="s">
        <v>61</v>
      </c>
      <c r="I1435">
        <v>31016711</v>
      </c>
      <c r="J1435">
        <v>5976851</v>
      </c>
      <c r="K1435">
        <v>2014</v>
      </c>
    </row>
    <row r="1436" spans="2:11" x14ac:dyDescent="0.25">
      <c r="B1436" t="s">
        <v>2056</v>
      </c>
      <c r="C1436" t="s">
        <v>2055</v>
      </c>
      <c r="D1436" t="s">
        <v>1093</v>
      </c>
      <c r="E1436" t="s">
        <v>21</v>
      </c>
      <c r="F1436">
        <v>2</v>
      </c>
      <c r="G1436" t="s">
        <v>3286</v>
      </c>
      <c r="H1436" t="s">
        <v>27</v>
      </c>
      <c r="I1436">
        <v>35941299</v>
      </c>
      <c r="J1436">
        <v>6197804</v>
      </c>
      <c r="K1436">
        <v>2014</v>
      </c>
    </row>
    <row r="1437" spans="2:11" x14ac:dyDescent="0.25">
      <c r="B1437" t="s">
        <v>2054</v>
      </c>
      <c r="C1437" t="s">
        <v>2053</v>
      </c>
      <c r="D1437" t="s">
        <v>1093</v>
      </c>
      <c r="E1437" t="s">
        <v>21</v>
      </c>
      <c r="F1437">
        <v>1</v>
      </c>
      <c r="G1437" t="s">
        <v>3286</v>
      </c>
      <c r="H1437" t="s">
        <v>15</v>
      </c>
      <c r="I1437">
        <v>13989431</v>
      </c>
      <c r="J1437">
        <v>2100000</v>
      </c>
      <c r="K1437">
        <v>2014</v>
      </c>
    </row>
    <row r="1438" spans="2:11" x14ac:dyDescent="0.25">
      <c r="B1438" t="s">
        <v>2052</v>
      </c>
      <c r="C1438" t="s">
        <v>2051</v>
      </c>
      <c r="D1438" t="s">
        <v>1080</v>
      </c>
      <c r="E1438" t="s">
        <v>21</v>
      </c>
      <c r="F1438">
        <v>0</v>
      </c>
      <c r="G1438" t="s">
        <v>3286</v>
      </c>
      <c r="H1438" t="s">
        <v>11</v>
      </c>
      <c r="I1438">
        <v>15384027</v>
      </c>
      <c r="J1438">
        <v>0</v>
      </c>
      <c r="K1438">
        <v>2014</v>
      </c>
    </row>
    <row r="1439" spans="2:11" x14ac:dyDescent="0.25">
      <c r="B1439" t="s">
        <v>1318</v>
      </c>
      <c r="C1439" t="s">
        <v>2050</v>
      </c>
      <c r="D1439" t="s">
        <v>1083</v>
      </c>
      <c r="E1439" t="s">
        <v>35</v>
      </c>
      <c r="F1439">
        <v>0</v>
      </c>
      <c r="G1439" t="s">
        <v>3286</v>
      </c>
      <c r="H1439" t="s">
        <v>15</v>
      </c>
      <c r="I1439">
        <v>5410884</v>
      </c>
      <c r="J1439">
        <v>4211050</v>
      </c>
      <c r="K1439">
        <v>2014</v>
      </c>
    </row>
    <row r="1440" spans="2:11" x14ac:dyDescent="0.25">
      <c r="B1440" t="s">
        <v>2049</v>
      </c>
      <c r="C1440" t="s">
        <v>2048</v>
      </c>
      <c r="D1440" t="s">
        <v>1089</v>
      </c>
      <c r="E1440" t="s">
        <v>1947</v>
      </c>
      <c r="F1440">
        <v>0</v>
      </c>
      <c r="G1440" t="s">
        <v>1126</v>
      </c>
      <c r="H1440" t="s">
        <v>11</v>
      </c>
      <c r="I1440">
        <v>45115421</v>
      </c>
      <c r="J1440">
        <v>0</v>
      </c>
      <c r="K1440">
        <v>2014</v>
      </c>
    </row>
    <row r="1441" spans="2:11" x14ac:dyDescent="0.25">
      <c r="B1441" t="s">
        <v>2047</v>
      </c>
      <c r="C1441" t="s">
        <v>2046</v>
      </c>
      <c r="D1441" t="s">
        <v>1093</v>
      </c>
      <c r="E1441" t="s">
        <v>21</v>
      </c>
      <c r="F1441">
        <v>1</v>
      </c>
      <c r="G1441" t="s">
        <v>3286</v>
      </c>
      <c r="H1441" t="s">
        <v>15</v>
      </c>
      <c r="I1441">
        <v>1317405961</v>
      </c>
      <c r="J1441">
        <v>168760929</v>
      </c>
      <c r="K1441">
        <v>2014</v>
      </c>
    </row>
    <row r="1442" spans="2:11" x14ac:dyDescent="0.25">
      <c r="B1442" t="s">
        <v>2045</v>
      </c>
      <c r="C1442" t="s">
        <v>2036</v>
      </c>
      <c r="D1442" t="s">
        <v>1077</v>
      </c>
      <c r="E1442" t="s">
        <v>10</v>
      </c>
      <c r="F1442">
        <v>1</v>
      </c>
      <c r="G1442" t="s">
        <v>1126</v>
      </c>
      <c r="H1442" t="s">
        <v>27</v>
      </c>
      <c r="I1442">
        <v>7351329</v>
      </c>
      <c r="J1442">
        <v>620770</v>
      </c>
      <c r="K1442">
        <v>2014</v>
      </c>
    </row>
    <row r="1443" spans="2:11" x14ac:dyDescent="0.25">
      <c r="B1443" t="s">
        <v>2044</v>
      </c>
      <c r="C1443" t="s">
        <v>2043</v>
      </c>
      <c r="D1443" t="s">
        <v>1092</v>
      </c>
      <c r="E1443" t="s">
        <v>1781</v>
      </c>
      <c r="F1443">
        <v>0</v>
      </c>
      <c r="G1443" t="s">
        <v>1126</v>
      </c>
      <c r="H1443" t="s">
        <v>27</v>
      </c>
      <c r="I1443">
        <v>24570213</v>
      </c>
      <c r="J1443">
        <v>0</v>
      </c>
      <c r="K1443">
        <v>2014</v>
      </c>
    </row>
    <row r="1444" spans="2:11" x14ac:dyDescent="0.25">
      <c r="B1444" t="s">
        <v>2042</v>
      </c>
      <c r="C1444" t="s">
        <v>2041</v>
      </c>
      <c r="D1444" t="s">
        <v>1078</v>
      </c>
      <c r="E1444" t="s">
        <v>21</v>
      </c>
      <c r="F1444">
        <v>11</v>
      </c>
      <c r="G1444" t="s">
        <v>3286</v>
      </c>
      <c r="H1444" t="s">
        <v>15</v>
      </c>
      <c r="I1444">
        <v>93244143</v>
      </c>
      <c r="J1444">
        <v>24381051</v>
      </c>
      <c r="K1444">
        <v>2014</v>
      </c>
    </row>
    <row r="1445" spans="2:11" x14ac:dyDescent="0.25">
      <c r="B1445" t="s">
        <v>2040</v>
      </c>
      <c r="C1445" t="s">
        <v>2039</v>
      </c>
      <c r="D1445" t="s">
        <v>1078</v>
      </c>
      <c r="E1445" t="s">
        <v>21</v>
      </c>
      <c r="F1445">
        <v>1</v>
      </c>
      <c r="G1445" t="s">
        <v>3286</v>
      </c>
      <c r="H1445" t="s">
        <v>97</v>
      </c>
      <c r="I1445">
        <v>374132826</v>
      </c>
      <c r="J1445">
        <v>219202</v>
      </c>
      <c r="K1445">
        <v>2014</v>
      </c>
    </row>
    <row r="1446" spans="2:11" x14ac:dyDescent="0.25">
      <c r="B1446" t="s">
        <v>2038</v>
      </c>
      <c r="C1446" t="s">
        <v>2037</v>
      </c>
      <c r="D1446" t="s">
        <v>1092</v>
      </c>
      <c r="E1446" t="s">
        <v>1781</v>
      </c>
      <c r="F1446">
        <v>0</v>
      </c>
      <c r="G1446" t="s">
        <v>1126</v>
      </c>
      <c r="H1446" t="s">
        <v>27</v>
      </c>
      <c r="I1446">
        <v>231430367</v>
      </c>
      <c r="J1446">
        <v>18128825</v>
      </c>
      <c r="K1446">
        <v>2014</v>
      </c>
    </row>
    <row r="1447" spans="2:11" x14ac:dyDescent="0.25">
      <c r="B1447" t="s">
        <v>2035</v>
      </c>
      <c r="C1447" t="s">
        <v>2034</v>
      </c>
      <c r="D1447" t="s">
        <v>846</v>
      </c>
      <c r="E1447" t="s">
        <v>2033</v>
      </c>
      <c r="F1447">
        <v>0</v>
      </c>
      <c r="G1447" t="s">
        <v>3310</v>
      </c>
      <c r="H1447" t="s">
        <v>27</v>
      </c>
      <c r="I1447">
        <v>77724418</v>
      </c>
      <c r="J1447">
        <v>7658530</v>
      </c>
      <c r="K1447">
        <v>2014</v>
      </c>
    </row>
    <row r="1448" spans="2:11" x14ac:dyDescent="0.25">
      <c r="B1448" t="s">
        <v>2032</v>
      </c>
      <c r="C1448" t="s">
        <v>2031</v>
      </c>
      <c r="D1448" t="s">
        <v>1083</v>
      </c>
      <c r="E1448" t="s">
        <v>2030</v>
      </c>
      <c r="F1448">
        <v>0</v>
      </c>
      <c r="G1448" t="s">
        <v>1126</v>
      </c>
      <c r="H1448" t="s">
        <v>61</v>
      </c>
      <c r="I1448">
        <v>13216259</v>
      </c>
      <c r="J1448">
        <v>0</v>
      </c>
      <c r="K1448">
        <v>2014</v>
      </c>
    </row>
    <row r="1449" spans="2:11" x14ac:dyDescent="0.25">
      <c r="B1449" t="s">
        <v>2029</v>
      </c>
      <c r="C1449" t="s">
        <v>2028</v>
      </c>
      <c r="D1449" t="s">
        <v>1080</v>
      </c>
      <c r="E1449" t="s">
        <v>21</v>
      </c>
      <c r="F1449">
        <v>10</v>
      </c>
      <c r="G1449" t="s">
        <v>3286</v>
      </c>
      <c r="H1449" t="s">
        <v>15</v>
      </c>
      <c r="I1449">
        <v>73003639</v>
      </c>
      <c r="J1449">
        <v>316000</v>
      </c>
      <c r="K1449">
        <v>2014</v>
      </c>
    </row>
    <row r="1450" spans="2:11" x14ac:dyDescent="0.25">
      <c r="B1450" t="s">
        <v>2027</v>
      </c>
      <c r="C1450" t="s">
        <v>2026</v>
      </c>
      <c r="D1450" t="s">
        <v>1078</v>
      </c>
      <c r="E1450" t="s">
        <v>2025</v>
      </c>
      <c r="F1450">
        <v>5</v>
      </c>
      <c r="G1450" t="s">
        <v>3310</v>
      </c>
      <c r="H1450" t="s">
        <v>15</v>
      </c>
      <c r="I1450">
        <v>383137665</v>
      </c>
      <c r="J1450">
        <v>149404112</v>
      </c>
      <c r="K1450">
        <v>2014</v>
      </c>
    </row>
    <row r="1451" spans="2:11" x14ac:dyDescent="0.25">
      <c r="B1451" t="s">
        <v>2024</v>
      </c>
      <c r="C1451" t="s">
        <v>2023</v>
      </c>
      <c r="D1451" t="s">
        <v>1079</v>
      </c>
      <c r="E1451" t="s">
        <v>21</v>
      </c>
      <c r="F1451">
        <v>2</v>
      </c>
      <c r="G1451" t="s">
        <v>3286</v>
      </c>
      <c r="H1451" t="s">
        <v>15</v>
      </c>
      <c r="I1451">
        <v>227615279</v>
      </c>
      <c r="J1451">
        <v>4781007</v>
      </c>
      <c r="K1451">
        <v>2014</v>
      </c>
    </row>
    <row r="1452" spans="2:11" x14ac:dyDescent="0.25">
      <c r="B1452" t="s">
        <v>2022</v>
      </c>
      <c r="C1452" t="s">
        <v>2021</v>
      </c>
      <c r="D1452" t="s">
        <v>1095</v>
      </c>
      <c r="E1452" t="s">
        <v>96</v>
      </c>
      <c r="F1452">
        <v>0</v>
      </c>
      <c r="G1452" t="s">
        <v>1126</v>
      </c>
      <c r="H1452" t="s">
        <v>11</v>
      </c>
      <c r="I1452">
        <v>1370991203</v>
      </c>
      <c r="J1452">
        <v>19975839</v>
      </c>
      <c r="K1452">
        <v>2014</v>
      </c>
    </row>
    <row r="1453" spans="2:11" x14ac:dyDescent="0.25">
      <c r="B1453" t="s">
        <v>2020</v>
      </c>
      <c r="C1453" t="s">
        <v>2019</v>
      </c>
      <c r="D1453" t="s">
        <v>1093</v>
      </c>
      <c r="E1453" t="s">
        <v>75</v>
      </c>
      <c r="F1453">
        <v>3</v>
      </c>
      <c r="G1453" t="s">
        <v>3310</v>
      </c>
      <c r="H1453" t="s">
        <v>97</v>
      </c>
      <c r="I1453">
        <v>22316594</v>
      </c>
      <c r="J1453">
        <v>1406515</v>
      </c>
      <c r="K1453">
        <v>2014</v>
      </c>
    </row>
    <row r="1454" spans="2:11" x14ac:dyDescent="0.25">
      <c r="B1454" t="s">
        <v>2018</v>
      </c>
      <c r="C1454" t="s">
        <v>2017</v>
      </c>
      <c r="D1454" t="s">
        <v>1084</v>
      </c>
      <c r="E1454" t="s">
        <v>253</v>
      </c>
      <c r="F1454">
        <v>0</v>
      </c>
      <c r="G1454" t="s">
        <v>3286</v>
      </c>
      <c r="H1454" t="s">
        <v>11</v>
      </c>
      <c r="I1454">
        <v>8895210</v>
      </c>
      <c r="J1454">
        <v>0</v>
      </c>
      <c r="K1454">
        <v>2014</v>
      </c>
    </row>
    <row r="1455" spans="2:11" x14ac:dyDescent="0.25">
      <c r="B1455" t="s">
        <v>2016</v>
      </c>
      <c r="C1455" t="s">
        <v>2015</v>
      </c>
      <c r="D1455" t="s">
        <v>1093</v>
      </c>
      <c r="E1455" t="s">
        <v>21</v>
      </c>
      <c r="F1455">
        <v>0</v>
      </c>
      <c r="G1455" t="s">
        <v>3286</v>
      </c>
      <c r="H1455" t="s">
        <v>15</v>
      </c>
      <c r="I1455">
        <v>22558073</v>
      </c>
      <c r="J1455">
        <v>4270360</v>
      </c>
      <c r="K1455">
        <v>2014</v>
      </c>
    </row>
    <row r="1456" spans="2:11" x14ac:dyDescent="0.25">
      <c r="B1456" t="s">
        <v>2014</v>
      </c>
      <c r="C1456" t="s">
        <v>2013</v>
      </c>
      <c r="D1456" t="s">
        <v>1078</v>
      </c>
      <c r="E1456" t="s">
        <v>35</v>
      </c>
      <c r="F1456">
        <v>0</v>
      </c>
      <c r="G1456" t="s">
        <v>3286</v>
      </c>
      <c r="H1456" t="s">
        <v>146</v>
      </c>
      <c r="I1456">
        <v>92895288</v>
      </c>
      <c r="J1456">
        <v>0</v>
      </c>
      <c r="K1456">
        <v>2014</v>
      </c>
    </row>
    <row r="1457" spans="2:11" x14ac:dyDescent="0.25">
      <c r="B1457" t="s">
        <v>2012</v>
      </c>
      <c r="C1457" t="s">
        <v>2011</v>
      </c>
      <c r="D1457" t="s">
        <v>1097</v>
      </c>
      <c r="E1457" t="s">
        <v>35</v>
      </c>
      <c r="F1457">
        <v>0</v>
      </c>
      <c r="G1457" t="s">
        <v>3286</v>
      </c>
      <c r="H1457" t="s">
        <v>11</v>
      </c>
      <c r="I1457">
        <v>73502466</v>
      </c>
      <c r="J1457">
        <v>0</v>
      </c>
      <c r="K1457">
        <v>2014</v>
      </c>
    </row>
    <row r="1458" spans="2:11" x14ac:dyDescent="0.25">
      <c r="B1458" t="s">
        <v>2010</v>
      </c>
      <c r="C1458" t="s">
        <v>2009</v>
      </c>
      <c r="D1458" t="s">
        <v>1079</v>
      </c>
      <c r="E1458" t="s">
        <v>53</v>
      </c>
      <c r="F1458">
        <v>0</v>
      </c>
      <c r="G1458" t="s">
        <v>1126</v>
      </c>
      <c r="H1458" t="s">
        <v>61</v>
      </c>
      <c r="I1458">
        <v>44466487</v>
      </c>
      <c r="J1458">
        <v>23968087</v>
      </c>
      <c r="K1458">
        <v>2014</v>
      </c>
    </row>
    <row r="1459" spans="2:11" x14ac:dyDescent="0.25">
      <c r="B1459" t="s">
        <v>249</v>
      </c>
      <c r="C1459" t="s">
        <v>2008</v>
      </c>
      <c r="D1459" t="s">
        <v>1084</v>
      </c>
      <c r="E1459" t="s">
        <v>1826</v>
      </c>
      <c r="F1459">
        <v>0</v>
      </c>
      <c r="G1459" t="s">
        <v>3310</v>
      </c>
      <c r="H1459" t="s">
        <v>27</v>
      </c>
      <c r="I1459">
        <v>8318013</v>
      </c>
      <c r="J1459">
        <v>0</v>
      </c>
      <c r="K1459">
        <v>2014</v>
      </c>
    </row>
    <row r="1460" spans="2:11" x14ac:dyDescent="0.25">
      <c r="B1460" t="s">
        <v>2007</v>
      </c>
      <c r="C1460" t="s">
        <v>2006</v>
      </c>
      <c r="D1460" t="s">
        <v>1100</v>
      </c>
      <c r="E1460" t="s">
        <v>21</v>
      </c>
      <c r="F1460">
        <v>0</v>
      </c>
      <c r="G1460" t="s">
        <v>3286</v>
      </c>
      <c r="H1460" t="s">
        <v>61</v>
      </c>
      <c r="I1460">
        <v>21576220</v>
      </c>
      <c r="J1460">
        <v>1819686</v>
      </c>
      <c r="K1460">
        <v>2014</v>
      </c>
    </row>
    <row r="1461" spans="2:11" x14ac:dyDescent="0.25">
      <c r="B1461" t="s">
        <v>2005</v>
      </c>
      <c r="C1461" t="s">
        <v>2004</v>
      </c>
      <c r="D1461" t="s">
        <v>1100</v>
      </c>
      <c r="E1461" t="s">
        <v>21</v>
      </c>
      <c r="F1461">
        <v>0</v>
      </c>
      <c r="G1461" t="s">
        <v>3286</v>
      </c>
      <c r="H1461" t="s">
        <v>97</v>
      </c>
      <c r="I1461">
        <v>73190135</v>
      </c>
      <c r="J1461">
        <v>274902</v>
      </c>
      <c r="K1461">
        <v>2014</v>
      </c>
    </row>
    <row r="1462" spans="2:11" x14ac:dyDescent="0.25">
      <c r="B1462" t="s">
        <v>2003</v>
      </c>
      <c r="C1462" t="s">
        <v>2002</v>
      </c>
      <c r="D1462" t="s">
        <v>1077</v>
      </c>
      <c r="E1462" t="s">
        <v>63</v>
      </c>
      <c r="F1462">
        <v>1</v>
      </c>
      <c r="G1462" t="s">
        <v>1126</v>
      </c>
      <c r="H1462" t="s">
        <v>97</v>
      </c>
      <c r="I1462">
        <v>180822216</v>
      </c>
      <c r="J1462">
        <v>12245000</v>
      </c>
      <c r="K1462">
        <v>2014</v>
      </c>
    </row>
    <row r="1463" spans="2:11" x14ac:dyDescent="0.25">
      <c r="B1463" t="s">
        <v>2001</v>
      </c>
      <c r="C1463" t="s">
        <v>2000</v>
      </c>
      <c r="D1463" t="s">
        <v>1077</v>
      </c>
      <c r="E1463" t="s">
        <v>1838</v>
      </c>
      <c r="F1463">
        <v>1</v>
      </c>
      <c r="G1463" t="s">
        <v>3310</v>
      </c>
      <c r="H1463" t="s">
        <v>27</v>
      </c>
      <c r="I1463">
        <v>225984036</v>
      </c>
      <c r="J1463">
        <v>8183862</v>
      </c>
      <c r="K1463">
        <v>2014</v>
      </c>
    </row>
    <row r="1464" spans="2:11" x14ac:dyDescent="0.25">
      <c r="B1464" t="s">
        <v>1999</v>
      </c>
      <c r="C1464" t="s">
        <v>1998</v>
      </c>
      <c r="D1464" t="s">
        <v>1098</v>
      </c>
      <c r="E1464" t="s">
        <v>21</v>
      </c>
      <c r="F1464">
        <v>0</v>
      </c>
      <c r="G1464" t="s">
        <v>3286</v>
      </c>
      <c r="H1464" t="s">
        <v>15</v>
      </c>
      <c r="I1464">
        <v>28569974</v>
      </c>
      <c r="J1464">
        <v>3586473</v>
      </c>
      <c r="K1464">
        <v>2014</v>
      </c>
    </row>
    <row r="1465" spans="2:11" x14ac:dyDescent="0.25">
      <c r="B1465" t="s">
        <v>1997</v>
      </c>
      <c r="C1465" t="s">
        <v>1996</v>
      </c>
      <c r="D1465" t="s">
        <v>1080</v>
      </c>
      <c r="E1465" t="s">
        <v>21</v>
      </c>
      <c r="F1465">
        <v>0</v>
      </c>
      <c r="G1465" t="s">
        <v>3286</v>
      </c>
      <c r="H1465" t="s">
        <v>171</v>
      </c>
      <c r="I1465">
        <v>39512950</v>
      </c>
      <c r="J1465">
        <v>2335530</v>
      </c>
      <c r="K1465">
        <v>2014</v>
      </c>
    </row>
    <row r="1466" spans="2:11" x14ac:dyDescent="0.25">
      <c r="B1466" t="s">
        <v>1995</v>
      </c>
      <c r="C1466" t="s">
        <v>1994</v>
      </c>
      <c r="D1466" t="s">
        <v>1104</v>
      </c>
      <c r="E1466" t="s">
        <v>361</v>
      </c>
      <c r="F1466">
        <v>1</v>
      </c>
      <c r="G1466" t="s">
        <v>1126</v>
      </c>
      <c r="H1466" t="s">
        <v>432</v>
      </c>
      <c r="I1466">
        <v>6863306</v>
      </c>
      <c r="J1466">
        <v>0</v>
      </c>
      <c r="K1466">
        <v>2014</v>
      </c>
    </row>
    <row r="1467" spans="2:11" x14ac:dyDescent="0.25">
      <c r="B1467" t="s">
        <v>1993</v>
      </c>
      <c r="C1467" t="s">
        <v>1992</v>
      </c>
      <c r="D1467" t="s">
        <v>1100</v>
      </c>
      <c r="E1467" t="s">
        <v>21</v>
      </c>
      <c r="F1467">
        <v>0</v>
      </c>
      <c r="G1467" t="s">
        <v>3286</v>
      </c>
      <c r="H1467" t="s">
        <v>11</v>
      </c>
      <c r="I1467">
        <v>44093207</v>
      </c>
      <c r="J1467">
        <v>0</v>
      </c>
      <c r="K1467">
        <v>2014</v>
      </c>
    </row>
    <row r="1468" spans="2:11" x14ac:dyDescent="0.25">
      <c r="B1468" t="s">
        <v>1991</v>
      </c>
      <c r="C1468" t="s">
        <v>1990</v>
      </c>
      <c r="D1468" t="s">
        <v>1081</v>
      </c>
      <c r="E1468" t="s">
        <v>21</v>
      </c>
      <c r="F1468">
        <v>0</v>
      </c>
      <c r="G1468" t="s">
        <v>3286</v>
      </c>
      <c r="H1468" t="s">
        <v>15</v>
      </c>
      <c r="I1468">
        <v>188310824</v>
      </c>
      <c r="J1468">
        <v>2728752</v>
      </c>
      <c r="K1468">
        <v>2014</v>
      </c>
    </row>
    <row r="1469" spans="2:11" x14ac:dyDescent="0.25">
      <c r="B1469" t="s">
        <v>1989</v>
      </c>
      <c r="C1469" t="s">
        <v>1988</v>
      </c>
      <c r="D1469" t="s">
        <v>1092</v>
      </c>
      <c r="E1469" t="s">
        <v>1781</v>
      </c>
      <c r="F1469">
        <v>0</v>
      </c>
      <c r="G1469" t="s">
        <v>1126</v>
      </c>
      <c r="H1469" t="s">
        <v>15</v>
      </c>
      <c r="I1469">
        <v>33582876</v>
      </c>
      <c r="J1469">
        <v>2700000</v>
      </c>
      <c r="K1469">
        <v>2014</v>
      </c>
    </row>
    <row r="1470" spans="2:11" x14ac:dyDescent="0.25">
      <c r="B1470" t="s">
        <v>1987</v>
      </c>
      <c r="C1470" t="s">
        <v>1986</v>
      </c>
      <c r="D1470" t="s">
        <v>1078</v>
      </c>
      <c r="E1470" t="s">
        <v>21</v>
      </c>
      <c r="F1470">
        <v>0</v>
      </c>
      <c r="G1470" t="s">
        <v>3286</v>
      </c>
      <c r="H1470" t="s">
        <v>44</v>
      </c>
      <c r="I1470">
        <v>27136042</v>
      </c>
      <c r="J1470">
        <v>1614820</v>
      </c>
      <c r="K1470">
        <v>2014</v>
      </c>
    </row>
    <row r="1471" spans="2:11" x14ac:dyDescent="0.25">
      <c r="B1471" t="s">
        <v>1985</v>
      </c>
      <c r="C1471" t="s">
        <v>1984</v>
      </c>
      <c r="D1471" t="s">
        <v>1079</v>
      </c>
      <c r="E1471" t="s">
        <v>53</v>
      </c>
      <c r="F1471">
        <v>1</v>
      </c>
      <c r="G1471" t="s">
        <v>1126</v>
      </c>
      <c r="H1471" t="s">
        <v>15</v>
      </c>
      <c r="I1471">
        <v>46563962</v>
      </c>
      <c r="J1471">
        <v>216000</v>
      </c>
      <c r="K1471">
        <v>2014</v>
      </c>
    </row>
    <row r="1472" spans="2:11" x14ac:dyDescent="0.25">
      <c r="B1472" t="s">
        <v>1983</v>
      </c>
      <c r="C1472" t="s">
        <v>1982</v>
      </c>
      <c r="D1472" t="s">
        <v>1084</v>
      </c>
      <c r="E1472" t="s">
        <v>253</v>
      </c>
      <c r="F1472">
        <v>0</v>
      </c>
      <c r="G1472" t="s">
        <v>3286</v>
      </c>
      <c r="H1472" t="s">
        <v>44</v>
      </c>
      <c r="I1472">
        <v>8169115</v>
      </c>
      <c r="J1472">
        <v>2383416</v>
      </c>
      <c r="K1472">
        <v>2014</v>
      </c>
    </row>
    <row r="1473" spans="2:11" x14ac:dyDescent="0.25">
      <c r="B1473" t="s">
        <v>1981</v>
      </c>
      <c r="C1473" t="s">
        <v>1980</v>
      </c>
      <c r="D1473" t="s">
        <v>1104</v>
      </c>
      <c r="E1473" t="s">
        <v>21</v>
      </c>
      <c r="F1473">
        <v>0</v>
      </c>
      <c r="G1473" t="s">
        <v>3286</v>
      </c>
      <c r="H1473" t="s">
        <v>61</v>
      </c>
      <c r="I1473">
        <v>10743950</v>
      </c>
      <c r="J1473">
        <v>0</v>
      </c>
      <c r="K1473">
        <v>2014</v>
      </c>
    </row>
    <row r="1474" spans="2:11" x14ac:dyDescent="0.25">
      <c r="B1474" t="s">
        <v>1979</v>
      </c>
      <c r="C1474" t="s">
        <v>1978</v>
      </c>
      <c r="D1474" t="s">
        <v>1098</v>
      </c>
      <c r="E1474" t="s">
        <v>21</v>
      </c>
      <c r="F1474">
        <v>0</v>
      </c>
      <c r="G1474" t="s">
        <v>3286</v>
      </c>
      <c r="H1474" t="s">
        <v>61</v>
      </c>
      <c r="I1474">
        <v>12259882</v>
      </c>
      <c r="J1474">
        <v>0</v>
      </c>
      <c r="K1474">
        <v>2014</v>
      </c>
    </row>
    <row r="1475" spans="2:11" x14ac:dyDescent="0.25">
      <c r="B1475" t="s">
        <v>1977</v>
      </c>
      <c r="C1475" t="s">
        <v>1976</v>
      </c>
      <c r="D1475" t="s">
        <v>1079</v>
      </c>
      <c r="E1475" t="s">
        <v>53</v>
      </c>
      <c r="F1475">
        <v>5</v>
      </c>
      <c r="G1475" t="s">
        <v>1126</v>
      </c>
      <c r="H1475" t="s">
        <v>27</v>
      </c>
      <c r="I1475">
        <v>44568629</v>
      </c>
      <c r="J1475">
        <v>2370842</v>
      </c>
      <c r="K1475">
        <v>2014</v>
      </c>
    </row>
    <row r="1476" spans="2:11" x14ac:dyDescent="0.25">
      <c r="B1476" t="s">
        <v>1975</v>
      </c>
      <c r="C1476" t="s">
        <v>1974</v>
      </c>
      <c r="D1476" t="s">
        <v>1079</v>
      </c>
      <c r="E1476" t="s">
        <v>21</v>
      </c>
      <c r="F1476">
        <v>0</v>
      </c>
      <c r="G1476" t="s">
        <v>3286</v>
      </c>
      <c r="H1476" t="s">
        <v>15</v>
      </c>
      <c r="I1476">
        <v>144222841</v>
      </c>
      <c r="J1476">
        <v>0</v>
      </c>
      <c r="K1476">
        <v>2014</v>
      </c>
    </row>
    <row r="1477" spans="2:11" x14ac:dyDescent="0.25">
      <c r="B1477" t="s">
        <v>1973</v>
      </c>
      <c r="C1477" t="s">
        <v>1972</v>
      </c>
      <c r="D1477" t="s">
        <v>1098</v>
      </c>
      <c r="E1477" t="s">
        <v>21</v>
      </c>
      <c r="F1477">
        <v>0</v>
      </c>
      <c r="G1477" t="s">
        <v>3286</v>
      </c>
      <c r="H1477" t="s">
        <v>11</v>
      </c>
      <c r="I1477">
        <v>10156568</v>
      </c>
      <c r="J1477">
        <v>106977</v>
      </c>
      <c r="K1477">
        <v>2014</v>
      </c>
    </row>
    <row r="1478" spans="2:11" x14ac:dyDescent="0.25">
      <c r="B1478" t="s">
        <v>1971</v>
      </c>
      <c r="C1478" t="s">
        <v>1970</v>
      </c>
      <c r="D1478" t="s">
        <v>1078</v>
      </c>
      <c r="E1478" t="s">
        <v>21</v>
      </c>
      <c r="F1478">
        <v>0</v>
      </c>
      <c r="G1478" t="s">
        <v>3286</v>
      </c>
      <c r="H1478" t="s">
        <v>432</v>
      </c>
      <c r="I1478">
        <v>3687361</v>
      </c>
      <c r="J1478">
        <v>55313</v>
      </c>
      <c r="K1478">
        <v>2014</v>
      </c>
    </row>
    <row r="1479" spans="2:11" x14ac:dyDescent="0.25">
      <c r="B1479" t="s">
        <v>1969</v>
      </c>
      <c r="C1479" t="s">
        <v>1968</v>
      </c>
      <c r="D1479" t="s">
        <v>1088</v>
      </c>
      <c r="E1479" t="s">
        <v>35</v>
      </c>
      <c r="F1479">
        <v>0</v>
      </c>
      <c r="G1479" t="s">
        <v>3286</v>
      </c>
      <c r="H1479" t="s">
        <v>27</v>
      </c>
      <c r="I1479">
        <v>358749354</v>
      </c>
      <c r="J1479">
        <v>39310300</v>
      </c>
      <c r="K1479">
        <v>2014</v>
      </c>
    </row>
    <row r="1480" spans="2:11" x14ac:dyDescent="0.25">
      <c r="B1480" t="s">
        <v>1967</v>
      </c>
      <c r="C1480" t="s">
        <v>1966</v>
      </c>
      <c r="D1480" t="s">
        <v>1080</v>
      </c>
      <c r="E1480" t="s">
        <v>21</v>
      </c>
      <c r="F1480">
        <v>0</v>
      </c>
      <c r="G1480" t="s">
        <v>3286</v>
      </c>
      <c r="H1480" t="s">
        <v>171</v>
      </c>
      <c r="I1480">
        <v>20700176</v>
      </c>
      <c r="J1480">
        <v>417585</v>
      </c>
      <c r="K1480">
        <v>2014</v>
      </c>
    </row>
    <row r="1481" spans="2:11" x14ac:dyDescent="0.25">
      <c r="B1481" t="s">
        <v>1965</v>
      </c>
      <c r="C1481" t="s">
        <v>1964</v>
      </c>
      <c r="D1481" t="s">
        <v>1098</v>
      </c>
      <c r="E1481" t="s">
        <v>21</v>
      </c>
      <c r="F1481">
        <v>1</v>
      </c>
      <c r="G1481" t="s">
        <v>3286</v>
      </c>
      <c r="H1481" t="s">
        <v>11</v>
      </c>
      <c r="I1481">
        <v>23962099</v>
      </c>
      <c r="J1481">
        <v>956348</v>
      </c>
      <c r="K1481">
        <v>2014</v>
      </c>
    </row>
    <row r="1482" spans="2:11" x14ac:dyDescent="0.25">
      <c r="B1482" t="s">
        <v>1963</v>
      </c>
      <c r="C1482" t="s">
        <v>1962</v>
      </c>
      <c r="D1482" t="s">
        <v>1078</v>
      </c>
      <c r="E1482" t="s">
        <v>21</v>
      </c>
      <c r="F1482">
        <v>0</v>
      </c>
      <c r="G1482" t="s">
        <v>3286</v>
      </c>
      <c r="H1482" t="s">
        <v>27</v>
      </c>
      <c r="I1482">
        <v>35406431</v>
      </c>
      <c r="J1482">
        <v>0</v>
      </c>
      <c r="K1482">
        <v>2014</v>
      </c>
    </row>
    <row r="1483" spans="2:11" x14ac:dyDescent="0.25">
      <c r="B1483" t="s">
        <v>1961</v>
      </c>
      <c r="C1483" t="s">
        <v>1960</v>
      </c>
      <c r="D1483" t="s">
        <v>1092</v>
      </c>
      <c r="E1483" t="s">
        <v>1781</v>
      </c>
      <c r="F1483">
        <v>0</v>
      </c>
      <c r="G1483" t="s">
        <v>1126</v>
      </c>
      <c r="H1483" t="s">
        <v>11</v>
      </c>
      <c r="I1483">
        <v>32268097</v>
      </c>
      <c r="J1483">
        <v>253282</v>
      </c>
      <c r="K1483">
        <v>2014</v>
      </c>
    </row>
    <row r="1484" spans="2:11" x14ac:dyDescent="0.25">
      <c r="B1484" t="s">
        <v>1959</v>
      </c>
      <c r="C1484" t="s">
        <v>1958</v>
      </c>
      <c r="D1484" t="s">
        <v>1078</v>
      </c>
      <c r="E1484" t="s">
        <v>21</v>
      </c>
      <c r="F1484">
        <v>0</v>
      </c>
      <c r="G1484" t="s">
        <v>3286</v>
      </c>
      <c r="H1484" t="s">
        <v>97</v>
      </c>
      <c r="I1484">
        <v>7134477</v>
      </c>
      <c r="J1484">
        <v>0</v>
      </c>
      <c r="K1484">
        <v>2014</v>
      </c>
    </row>
    <row r="1485" spans="2:11" x14ac:dyDescent="0.25">
      <c r="B1485" t="s">
        <v>1957</v>
      </c>
      <c r="C1485" t="s">
        <v>1956</v>
      </c>
      <c r="D1485" t="s">
        <v>1093</v>
      </c>
      <c r="E1485" t="s">
        <v>1798</v>
      </c>
      <c r="F1485">
        <v>3</v>
      </c>
      <c r="G1485" t="s">
        <v>1126</v>
      </c>
      <c r="H1485" t="s">
        <v>61</v>
      </c>
      <c r="I1485">
        <v>13058612</v>
      </c>
      <c r="J1485">
        <v>0</v>
      </c>
      <c r="K1485">
        <v>2014</v>
      </c>
    </row>
    <row r="1486" spans="2:11" x14ac:dyDescent="0.25">
      <c r="B1486" t="s">
        <v>1955</v>
      </c>
      <c r="C1486" t="s">
        <v>1954</v>
      </c>
      <c r="D1486" t="s">
        <v>1095</v>
      </c>
      <c r="E1486" t="s">
        <v>96</v>
      </c>
      <c r="F1486">
        <v>0</v>
      </c>
      <c r="G1486" t="s">
        <v>1126</v>
      </c>
      <c r="H1486" t="s">
        <v>11</v>
      </c>
      <c r="I1486">
        <v>12796623</v>
      </c>
      <c r="J1486">
        <v>1461565</v>
      </c>
      <c r="K1486">
        <v>2014</v>
      </c>
    </row>
    <row r="1487" spans="2:11" x14ac:dyDescent="0.25">
      <c r="B1487" t="s">
        <v>1953</v>
      </c>
      <c r="C1487" t="s">
        <v>1952</v>
      </c>
      <c r="D1487" t="s">
        <v>1078</v>
      </c>
      <c r="E1487" t="s">
        <v>21</v>
      </c>
      <c r="F1487">
        <v>0</v>
      </c>
      <c r="G1487" t="s">
        <v>3286</v>
      </c>
      <c r="H1487" t="s">
        <v>27</v>
      </c>
      <c r="I1487">
        <v>19904379</v>
      </c>
      <c r="J1487">
        <v>0</v>
      </c>
      <c r="K1487">
        <v>2014</v>
      </c>
    </row>
    <row r="1488" spans="2:11" x14ac:dyDescent="0.25">
      <c r="B1488" t="s">
        <v>1951</v>
      </c>
      <c r="C1488" t="s">
        <v>1950</v>
      </c>
      <c r="D1488" t="s">
        <v>1079</v>
      </c>
      <c r="E1488" t="s">
        <v>21</v>
      </c>
      <c r="F1488">
        <v>0</v>
      </c>
      <c r="G1488" t="s">
        <v>3286</v>
      </c>
      <c r="H1488" t="s">
        <v>61</v>
      </c>
      <c r="I1488">
        <v>108791027</v>
      </c>
      <c r="J1488">
        <v>19198050</v>
      </c>
      <c r="K1488">
        <v>2014</v>
      </c>
    </row>
    <row r="1489" spans="2:11" x14ac:dyDescent="0.25">
      <c r="B1489" t="s">
        <v>1949</v>
      </c>
      <c r="C1489" t="s">
        <v>1948</v>
      </c>
      <c r="D1489" t="s">
        <v>1089</v>
      </c>
      <c r="E1489" t="s">
        <v>1947</v>
      </c>
      <c r="F1489">
        <v>0</v>
      </c>
      <c r="G1489" t="s">
        <v>1126</v>
      </c>
      <c r="H1489" t="s">
        <v>97</v>
      </c>
      <c r="I1489">
        <v>43057512</v>
      </c>
      <c r="J1489">
        <v>16281200</v>
      </c>
      <c r="K1489">
        <v>2014</v>
      </c>
    </row>
    <row r="1490" spans="2:11" x14ac:dyDescent="0.25">
      <c r="B1490" t="s">
        <v>1946</v>
      </c>
      <c r="C1490" t="s">
        <v>1945</v>
      </c>
      <c r="D1490" t="s">
        <v>1078</v>
      </c>
      <c r="E1490" t="s">
        <v>21</v>
      </c>
      <c r="F1490">
        <v>0</v>
      </c>
      <c r="G1490" t="s">
        <v>3286</v>
      </c>
      <c r="H1490" t="s">
        <v>27</v>
      </c>
      <c r="I1490">
        <v>3697671</v>
      </c>
      <c r="J1490">
        <v>71800</v>
      </c>
      <c r="K1490">
        <v>2014</v>
      </c>
    </row>
    <row r="1491" spans="2:11" x14ac:dyDescent="0.25">
      <c r="B1491" t="s">
        <v>1944</v>
      </c>
      <c r="C1491" t="s">
        <v>1943</v>
      </c>
      <c r="D1491" t="s">
        <v>1093</v>
      </c>
      <c r="E1491" t="s">
        <v>21</v>
      </c>
      <c r="F1491">
        <v>1</v>
      </c>
      <c r="G1491" t="s">
        <v>3286</v>
      </c>
      <c r="H1491" t="s">
        <v>27</v>
      </c>
      <c r="I1491">
        <v>62545997</v>
      </c>
      <c r="J1491">
        <v>1008658</v>
      </c>
      <c r="K1491">
        <v>2014</v>
      </c>
    </row>
    <row r="1492" spans="2:11" x14ac:dyDescent="0.25">
      <c r="B1492" t="s">
        <v>1942</v>
      </c>
      <c r="C1492" t="s">
        <v>1941</v>
      </c>
      <c r="D1492" t="s">
        <v>1093</v>
      </c>
      <c r="E1492" t="s">
        <v>21</v>
      </c>
      <c r="F1492">
        <v>0</v>
      </c>
      <c r="G1492" t="s">
        <v>3286</v>
      </c>
      <c r="H1492" t="s">
        <v>27</v>
      </c>
      <c r="I1492">
        <v>35776803</v>
      </c>
      <c r="J1492">
        <v>275000</v>
      </c>
      <c r="K1492">
        <v>2014</v>
      </c>
    </row>
    <row r="1493" spans="2:11" x14ac:dyDescent="0.25">
      <c r="B1493" t="s">
        <v>1940</v>
      </c>
      <c r="C1493" t="s">
        <v>1939</v>
      </c>
      <c r="D1493" t="s">
        <v>1079</v>
      </c>
      <c r="E1493" t="s">
        <v>24</v>
      </c>
      <c r="F1493">
        <v>23</v>
      </c>
      <c r="G1493" t="s">
        <v>3286</v>
      </c>
      <c r="H1493" t="s">
        <v>97</v>
      </c>
      <c r="I1493">
        <v>606089208</v>
      </c>
      <c r="J1493">
        <v>312941</v>
      </c>
      <c r="K1493">
        <v>2014</v>
      </c>
    </row>
    <row r="1494" spans="2:11" x14ac:dyDescent="0.25">
      <c r="B1494" t="s">
        <v>1938</v>
      </c>
      <c r="C1494" t="s">
        <v>1937</v>
      </c>
      <c r="D1494" t="s">
        <v>1098</v>
      </c>
      <c r="E1494" t="s">
        <v>21</v>
      </c>
      <c r="F1494">
        <v>2</v>
      </c>
      <c r="G1494" t="s">
        <v>3286</v>
      </c>
      <c r="H1494" t="s">
        <v>27</v>
      </c>
      <c r="I1494">
        <v>37800000</v>
      </c>
      <c r="J1494">
        <v>0</v>
      </c>
      <c r="K1494">
        <v>2014</v>
      </c>
    </row>
    <row r="1495" spans="2:11" x14ac:dyDescent="0.25">
      <c r="B1495" t="s">
        <v>1936</v>
      </c>
      <c r="C1495" t="s">
        <v>1925</v>
      </c>
      <c r="D1495" t="s">
        <v>1077</v>
      </c>
      <c r="E1495" t="s">
        <v>21</v>
      </c>
      <c r="F1495">
        <v>3</v>
      </c>
      <c r="G1495" t="s">
        <v>3286</v>
      </c>
      <c r="H1495" t="s">
        <v>15</v>
      </c>
      <c r="I1495">
        <v>98255148</v>
      </c>
      <c r="J1495">
        <v>405469</v>
      </c>
      <c r="K1495">
        <v>2014</v>
      </c>
    </row>
    <row r="1496" spans="2:11" x14ac:dyDescent="0.25">
      <c r="B1496" t="s">
        <v>1935</v>
      </c>
      <c r="C1496" t="s">
        <v>1934</v>
      </c>
      <c r="D1496" t="s">
        <v>1098</v>
      </c>
      <c r="E1496" t="s">
        <v>21</v>
      </c>
      <c r="F1496">
        <v>0</v>
      </c>
      <c r="G1496" t="s">
        <v>3286</v>
      </c>
      <c r="H1496" t="s">
        <v>11</v>
      </c>
      <c r="I1496">
        <v>5524870</v>
      </c>
      <c r="J1496">
        <v>0</v>
      </c>
      <c r="K1496">
        <v>2014</v>
      </c>
    </row>
    <row r="1497" spans="2:11" x14ac:dyDescent="0.25">
      <c r="B1497" t="s">
        <v>1933</v>
      </c>
      <c r="C1497" t="s">
        <v>1932</v>
      </c>
      <c r="D1497" t="s">
        <v>1078</v>
      </c>
      <c r="E1497" t="s">
        <v>21</v>
      </c>
      <c r="F1497">
        <v>0</v>
      </c>
      <c r="G1497" t="s">
        <v>3286</v>
      </c>
      <c r="H1497" t="s">
        <v>27</v>
      </c>
      <c r="I1497">
        <v>16506411</v>
      </c>
      <c r="J1497">
        <v>3612812</v>
      </c>
      <c r="K1497">
        <v>2014</v>
      </c>
    </row>
    <row r="1498" spans="2:11" x14ac:dyDescent="0.25">
      <c r="B1498" t="s">
        <v>1931</v>
      </c>
      <c r="C1498" t="s">
        <v>1930</v>
      </c>
      <c r="D1498" t="s">
        <v>1093</v>
      </c>
      <c r="E1498" t="s">
        <v>21</v>
      </c>
      <c r="F1498">
        <v>6</v>
      </c>
      <c r="G1498" t="s">
        <v>3286</v>
      </c>
      <c r="H1498" t="s">
        <v>11</v>
      </c>
      <c r="I1498">
        <v>308591850</v>
      </c>
      <c r="J1498">
        <v>0</v>
      </c>
      <c r="K1498">
        <v>2014</v>
      </c>
    </row>
    <row r="1499" spans="2:11" x14ac:dyDescent="0.25">
      <c r="B1499" t="s">
        <v>1929</v>
      </c>
      <c r="C1499" t="s">
        <v>1928</v>
      </c>
      <c r="D1499" t="s">
        <v>1119</v>
      </c>
      <c r="E1499" t="s">
        <v>35</v>
      </c>
      <c r="F1499">
        <v>0</v>
      </c>
      <c r="G1499" t="s">
        <v>3286</v>
      </c>
      <c r="H1499" t="s">
        <v>11</v>
      </c>
      <c r="I1499">
        <v>497108058</v>
      </c>
      <c r="J1499">
        <v>0</v>
      </c>
      <c r="K1499">
        <v>2014</v>
      </c>
    </row>
    <row r="1500" spans="2:11" x14ac:dyDescent="0.25">
      <c r="B1500" t="s">
        <v>1927</v>
      </c>
      <c r="C1500" t="s">
        <v>1926</v>
      </c>
      <c r="D1500" t="s">
        <v>1109</v>
      </c>
      <c r="E1500" t="s">
        <v>21</v>
      </c>
      <c r="F1500">
        <v>0</v>
      </c>
      <c r="G1500" t="s">
        <v>3286</v>
      </c>
      <c r="H1500" t="s">
        <v>27</v>
      </c>
      <c r="I1500">
        <v>5228095</v>
      </c>
      <c r="J1500">
        <v>0</v>
      </c>
      <c r="K1500">
        <v>2014</v>
      </c>
    </row>
    <row r="1501" spans="2:11" x14ac:dyDescent="0.25">
      <c r="B1501" t="s">
        <v>1924</v>
      </c>
      <c r="C1501" t="s">
        <v>1923</v>
      </c>
      <c r="D1501" t="s">
        <v>1097</v>
      </c>
      <c r="E1501" t="s">
        <v>21</v>
      </c>
      <c r="F1501">
        <v>8</v>
      </c>
      <c r="G1501" t="s">
        <v>3286</v>
      </c>
      <c r="H1501" t="s">
        <v>97</v>
      </c>
      <c r="I1501">
        <v>69746267</v>
      </c>
      <c r="J1501">
        <v>500000</v>
      </c>
      <c r="K1501">
        <v>2014</v>
      </c>
    </row>
    <row r="1502" spans="2:11" x14ac:dyDescent="0.25">
      <c r="B1502" t="s">
        <v>1922</v>
      </c>
      <c r="C1502" t="s">
        <v>1921</v>
      </c>
      <c r="D1502" t="s">
        <v>1079</v>
      </c>
      <c r="E1502" t="s">
        <v>53</v>
      </c>
      <c r="F1502">
        <v>1</v>
      </c>
      <c r="G1502" t="s">
        <v>1126</v>
      </c>
      <c r="H1502" t="s">
        <v>61</v>
      </c>
      <c r="I1502">
        <v>38176143</v>
      </c>
      <c r="J1502">
        <v>1497168</v>
      </c>
      <c r="K1502">
        <v>2014</v>
      </c>
    </row>
    <row r="1503" spans="2:11" x14ac:dyDescent="0.25">
      <c r="B1503" t="s">
        <v>1920</v>
      </c>
      <c r="C1503" t="s">
        <v>1919</v>
      </c>
      <c r="D1503" t="s">
        <v>1079</v>
      </c>
      <c r="E1503" t="s">
        <v>53</v>
      </c>
      <c r="F1503">
        <v>10</v>
      </c>
      <c r="G1503" t="s">
        <v>1126</v>
      </c>
      <c r="H1503" t="s">
        <v>146</v>
      </c>
      <c r="I1503">
        <v>253880475</v>
      </c>
      <c r="J1503">
        <v>61810866</v>
      </c>
      <c r="K1503">
        <v>2014</v>
      </c>
    </row>
    <row r="1504" spans="2:11" x14ac:dyDescent="0.25">
      <c r="B1504" t="s">
        <v>1918</v>
      </c>
      <c r="C1504" t="s">
        <v>1917</v>
      </c>
      <c r="D1504" t="s">
        <v>1078</v>
      </c>
      <c r="E1504" t="s">
        <v>21</v>
      </c>
      <c r="F1504">
        <v>0</v>
      </c>
      <c r="G1504" t="s">
        <v>3286</v>
      </c>
      <c r="H1504" t="s">
        <v>27</v>
      </c>
      <c r="I1504">
        <v>20065527</v>
      </c>
      <c r="J1504">
        <v>228304</v>
      </c>
      <c r="K1504">
        <v>2014</v>
      </c>
    </row>
    <row r="1505" spans="2:11" x14ac:dyDescent="0.25">
      <c r="B1505" t="s">
        <v>1916</v>
      </c>
      <c r="C1505" t="s">
        <v>1915</v>
      </c>
      <c r="D1505" t="s">
        <v>1098</v>
      </c>
      <c r="E1505" t="s">
        <v>21</v>
      </c>
      <c r="F1505">
        <v>0</v>
      </c>
      <c r="G1505" t="s">
        <v>3286</v>
      </c>
      <c r="H1505" t="s">
        <v>27</v>
      </c>
      <c r="I1505">
        <v>33416561</v>
      </c>
      <c r="J1505">
        <v>0</v>
      </c>
      <c r="K1505">
        <v>2014</v>
      </c>
    </row>
    <row r="1506" spans="2:11" x14ac:dyDescent="0.25">
      <c r="B1506" t="s">
        <v>1914</v>
      </c>
      <c r="C1506" t="s">
        <v>1913</v>
      </c>
      <c r="D1506" t="s">
        <v>1081</v>
      </c>
      <c r="E1506" t="s">
        <v>21</v>
      </c>
      <c r="F1506">
        <v>0</v>
      </c>
      <c r="G1506" t="s">
        <v>3286</v>
      </c>
      <c r="H1506" t="s">
        <v>146</v>
      </c>
      <c r="I1506">
        <v>34311</v>
      </c>
      <c r="J1506">
        <v>0</v>
      </c>
      <c r="K1506">
        <v>2014</v>
      </c>
    </row>
    <row r="1507" spans="2:11" x14ac:dyDescent="0.25">
      <c r="B1507" t="s">
        <v>1912</v>
      </c>
      <c r="C1507" t="s">
        <v>1911</v>
      </c>
      <c r="D1507" t="s">
        <v>974</v>
      </c>
      <c r="E1507" t="s">
        <v>975</v>
      </c>
      <c r="F1507">
        <v>0</v>
      </c>
      <c r="G1507" t="s">
        <v>1126</v>
      </c>
      <c r="H1507" t="s">
        <v>27</v>
      </c>
      <c r="I1507">
        <v>32389223</v>
      </c>
      <c r="J1507">
        <v>0</v>
      </c>
      <c r="K1507">
        <v>2014</v>
      </c>
    </row>
    <row r="1508" spans="2:11" x14ac:dyDescent="0.25">
      <c r="B1508" t="s">
        <v>1910</v>
      </c>
      <c r="C1508" t="s">
        <v>1909</v>
      </c>
      <c r="D1508" t="s">
        <v>1096</v>
      </c>
      <c r="E1508" t="s">
        <v>35</v>
      </c>
      <c r="F1508">
        <v>1</v>
      </c>
      <c r="G1508" t="s">
        <v>3286</v>
      </c>
      <c r="H1508" t="s">
        <v>27</v>
      </c>
      <c r="I1508">
        <v>87495844</v>
      </c>
      <c r="J1508">
        <v>12008613</v>
      </c>
      <c r="K1508">
        <v>2014</v>
      </c>
    </row>
    <row r="1509" spans="2:11" x14ac:dyDescent="0.25">
      <c r="B1509" t="s">
        <v>1908</v>
      </c>
      <c r="C1509" t="s">
        <v>1907</v>
      </c>
      <c r="D1509" t="s">
        <v>1104</v>
      </c>
      <c r="E1509" t="s">
        <v>21</v>
      </c>
      <c r="F1509">
        <v>4</v>
      </c>
      <c r="G1509" t="s">
        <v>3286</v>
      </c>
      <c r="H1509" t="s">
        <v>97</v>
      </c>
      <c r="I1509">
        <v>8094301</v>
      </c>
      <c r="J1509">
        <v>108145</v>
      </c>
      <c r="K1509">
        <v>2014</v>
      </c>
    </row>
    <row r="1510" spans="2:11" x14ac:dyDescent="0.25">
      <c r="B1510" t="s">
        <v>1906</v>
      </c>
      <c r="C1510" t="s">
        <v>1905</v>
      </c>
      <c r="D1510" t="s">
        <v>1088</v>
      </c>
      <c r="E1510" t="s">
        <v>1904</v>
      </c>
      <c r="F1510">
        <v>0</v>
      </c>
      <c r="G1510" t="s">
        <v>1126</v>
      </c>
      <c r="H1510" t="s">
        <v>61</v>
      </c>
      <c r="I1510">
        <v>8146887</v>
      </c>
      <c r="J1510">
        <v>3260000</v>
      </c>
      <c r="K1510">
        <v>2014</v>
      </c>
    </row>
    <row r="1511" spans="2:11" x14ac:dyDescent="0.25">
      <c r="B1511" t="s">
        <v>1903</v>
      </c>
      <c r="C1511" t="s">
        <v>1902</v>
      </c>
      <c r="D1511" t="s">
        <v>1093</v>
      </c>
      <c r="E1511" t="s">
        <v>1901</v>
      </c>
      <c r="F1511">
        <v>0</v>
      </c>
      <c r="G1511" t="s">
        <v>3310</v>
      </c>
      <c r="H1511" t="s">
        <v>27</v>
      </c>
      <c r="I1511">
        <v>9265000</v>
      </c>
      <c r="J1511">
        <v>82000</v>
      </c>
      <c r="K1511">
        <v>2014</v>
      </c>
    </row>
    <row r="1512" spans="2:11" x14ac:dyDescent="0.25">
      <c r="B1512" t="s">
        <v>1900</v>
      </c>
      <c r="C1512" t="s">
        <v>1899</v>
      </c>
      <c r="D1512" t="s">
        <v>1078</v>
      </c>
      <c r="E1512" t="s">
        <v>21</v>
      </c>
      <c r="F1512">
        <v>0</v>
      </c>
      <c r="G1512" t="s">
        <v>3286</v>
      </c>
      <c r="H1512" t="s">
        <v>27</v>
      </c>
      <c r="I1512">
        <v>41418622</v>
      </c>
      <c r="J1512">
        <v>1265000</v>
      </c>
      <c r="K1512">
        <v>2014</v>
      </c>
    </row>
    <row r="1513" spans="2:11" x14ac:dyDescent="0.25">
      <c r="B1513" t="s">
        <v>1898</v>
      </c>
      <c r="C1513" t="s">
        <v>1897</v>
      </c>
      <c r="D1513" t="s">
        <v>1092</v>
      </c>
      <c r="E1513" t="s">
        <v>1781</v>
      </c>
      <c r="F1513">
        <v>0</v>
      </c>
      <c r="G1513" t="s">
        <v>1126</v>
      </c>
      <c r="H1513" t="s">
        <v>11</v>
      </c>
      <c r="I1513">
        <v>49050835</v>
      </c>
      <c r="J1513">
        <v>7459581</v>
      </c>
      <c r="K1513">
        <v>2014</v>
      </c>
    </row>
    <row r="1514" spans="2:11" x14ac:dyDescent="0.25">
      <c r="B1514" t="s">
        <v>1896</v>
      </c>
      <c r="C1514" t="s">
        <v>1895</v>
      </c>
      <c r="D1514" t="s">
        <v>1093</v>
      </c>
      <c r="E1514" t="s">
        <v>21</v>
      </c>
      <c r="F1514">
        <v>1</v>
      </c>
      <c r="G1514" t="s">
        <v>3286</v>
      </c>
      <c r="H1514" t="s">
        <v>15</v>
      </c>
      <c r="I1514">
        <v>2213023</v>
      </c>
      <c r="J1514">
        <v>1956467</v>
      </c>
      <c r="K1514">
        <v>2014</v>
      </c>
    </row>
    <row r="1515" spans="2:11" x14ac:dyDescent="0.25">
      <c r="B1515" t="s">
        <v>1894</v>
      </c>
      <c r="C1515" t="s">
        <v>1893</v>
      </c>
      <c r="D1515" t="s">
        <v>1079</v>
      </c>
      <c r="E1515" t="s">
        <v>21</v>
      </c>
      <c r="F1515">
        <v>1</v>
      </c>
      <c r="G1515" t="s">
        <v>3286</v>
      </c>
      <c r="H1515" t="s">
        <v>11</v>
      </c>
      <c r="I1515">
        <v>60152887</v>
      </c>
      <c r="J1515">
        <v>7604375</v>
      </c>
      <c r="K1515">
        <v>2014</v>
      </c>
    </row>
    <row r="1516" spans="2:11" x14ac:dyDescent="0.25">
      <c r="B1516" t="s">
        <v>1892</v>
      </c>
      <c r="C1516" t="s">
        <v>1891</v>
      </c>
      <c r="D1516" t="s">
        <v>1088</v>
      </c>
      <c r="E1516" t="s">
        <v>21</v>
      </c>
      <c r="F1516">
        <v>0</v>
      </c>
      <c r="G1516" t="s">
        <v>3286</v>
      </c>
      <c r="H1516" t="s">
        <v>11</v>
      </c>
      <c r="I1516">
        <v>142840716</v>
      </c>
      <c r="J1516">
        <v>0</v>
      </c>
      <c r="K1516">
        <v>2014</v>
      </c>
    </row>
    <row r="1517" spans="2:11" x14ac:dyDescent="0.25">
      <c r="B1517" t="s">
        <v>1890</v>
      </c>
      <c r="C1517" t="s">
        <v>1889</v>
      </c>
      <c r="D1517" t="s">
        <v>1103</v>
      </c>
      <c r="E1517" t="s">
        <v>21</v>
      </c>
      <c r="F1517">
        <v>4</v>
      </c>
      <c r="G1517" t="s">
        <v>3286</v>
      </c>
      <c r="H1517" t="s">
        <v>11</v>
      </c>
      <c r="I1517">
        <v>147493056</v>
      </c>
      <c r="J1517">
        <v>0</v>
      </c>
      <c r="K1517">
        <v>2014</v>
      </c>
    </row>
    <row r="1518" spans="2:11" x14ac:dyDescent="0.25">
      <c r="B1518" t="s">
        <v>1888</v>
      </c>
      <c r="C1518" t="s">
        <v>1887</v>
      </c>
      <c r="D1518" t="s">
        <v>1117</v>
      </c>
      <c r="E1518" t="s">
        <v>21</v>
      </c>
      <c r="F1518">
        <v>0</v>
      </c>
      <c r="G1518" t="s">
        <v>3286</v>
      </c>
      <c r="H1518" t="s">
        <v>11</v>
      </c>
      <c r="I1518">
        <v>6260382</v>
      </c>
      <c r="J1518">
        <v>0</v>
      </c>
      <c r="K1518">
        <v>2014</v>
      </c>
    </row>
    <row r="1519" spans="2:11" x14ac:dyDescent="0.25">
      <c r="B1519" t="s">
        <v>1886</v>
      </c>
      <c r="C1519" t="s">
        <v>1885</v>
      </c>
      <c r="D1519" t="s">
        <v>1084</v>
      </c>
      <c r="E1519" t="s">
        <v>253</v>
      </c>
      <c r="F1519">
        <v>1</v>
      </c>
      <c r="G1519" t="s">
        <v>3286</v>
      </c>
      <c r="H1519" t="s">
        <v>11</v>
      </c>
      <c r="I1519">
        <v>88512676</v>
      </c>
      <c r="J1519">
        <v>8582543</v>
      </c>
      <c r="K1519">
        <v>2014</v>
      </c>
    </row>
    <row r="1520" spans="2:11" x14ac:dyDescent="0.25">
      <c r="B1520" t="s">
        <v>1884</v>
      </c>
      <c r="C1520" t="s">
        <v>1883</v>
      </c>
      <c r="D1520" t="s">
        <v>1077</v>
      </c>
      <c r="E1520" t="s">
        <v>63</v>
      </c>
      <c r="F1520">
        <v>0</v>
      </c>
      <c r="G1520" t="s">
        <v>1126</v>
      </c>
      <c r="H1520" t="s">
        <v>27</v>
      </c>
      <c r="I1520">
        <v>84173423</v>
      </c>
      <c r="J1520">
        <v>0</v>
      </c>
      <c r="K1520">
        <v>2014</v>
      </c>
    </row>
    <row r="1521" spans="2:11" x14ac:dyDescent="0.25">
      <c r="B1521" t="s">
        <v>1882</v>
      </c>
      <c r="C1521" t="s">
        <v>1881</v>
      </c>
      <c r="D1521" t="s">
        <v>1805</v>
      </c>
      <c r="E1521" t="s">
        <v>70</v>
      </c>
      <c r="F1521">
        <v>0</v>
      </c>
      <c r="G1521" t="s">
        <v>1126</v>
      </c>
      <c r="H1521" t="s">
        <v>11</v>
      </c>
      <c r="I1521">
        <v>984556436</v>
      </c>
      <c r="J1521">
        <v>1500000</v>
      </c>
      <c r="K1521">
        <v>2014</v>
      </c>
    </row>
    <row r="1522" spans="2:11" x14ac:dyDescent="0.25">
      <c r="B1522" t="s">
        <v>1880</v>
      </c>
      <c r="C1522" t="s">
        <v>1879</v>
      </c>
      <c r="D1522" t="s">
        <v>1092</v>
      </c>
      <c r="E1522" t="s">
        <v>1781</v>
      </c>
      <c r="F1522">
        <v>0</v>
      </c>
      <c r="G1522" t="s">
        <v>1126</v>
      </c>
      <c r="H1522" t="s">
        <v>27</v>
      </c>
      <c r="I1522">
        <v>936721057</v>
      </c>
      <c r="J1522">
        <v>80806268</v>
      </c>
      <c r="K1522">
        <v>2014</v>
      </c>
    </row>
    <row r="1523" spans="2:11" x14ac:dyDescent="0.25">
      <c r="B1523" t="s">
        <v>1878</v>
      </c>
      <c r="C1523" t="s">
        <v>1877</v>
      </c>
      <c r="D1523" t="s">
        <v>1078</v>
      </c>
      <c r="E1523" t="s">
        <v>21</v>
      </c>
      <c r="F1523">
        <v>0</v>
      </c>
      <c r="G1523" t="s">
        <v>3286</v>
      </c>
      <c r="H1523" t="s">
        <v>27</v>
      </c>
      <c r="I1523">
        <v>357318699</v>
      </c>
      <c r="J1523">
        <v>18119000</v>
      </c>
      <c r="K1523">
        <v>2014</v>
      </c>
    </row>
    <row r="1524" spans="2:11" x14ac:dyDescent="0.25">
      <c r="B1524" t="s">
        <v>1876</v>
      </c>
      <c r="C1524" t="s">
        <v>1875</v>
      </c>
      <c r="D1524" t="s">
        <v>1095</v>
      </c>
      <c r="E1524" t="s">
        <v>21</v>
      </c>
      <c r="F1524">
        <v>1</v>
      </c>
      <c r="G1524" t="s">
        <v>3286</v>
      </c>
      <c r="H1524" t="s">
        <v>146</v>
      </c>
      <c r="I1524">
        <v>24202170</v>
      </c>
      <c r="J1524">
        <v>0</v>
      </c>
      <c r="K1524">
        <v>2014</v>
      </c>
    </row>
    <row r="1525" spans="2:11" x14ac:dyDescent="0.25">
      <c r="B1525" t="s">
        <v>1874</v>
      </c>
      <c r="C1525" t="s">
        <v>1873</v>
      </c>
      <c r="D1525" t="s">
        <v>1093</v>
      </c>
      <c r="E1525" t="s">
        <v>35</v>
      </c>
      <c r="F1525">
        <v>5</v>
      </c>
      <c r="G1525" t="s">
        <v>3286</v>
      </c>
      <c r="H1525" t="s">
        <v>97</v>
      </c>
      <c r="I1525">
        <v>81242965</v>
      </c>
      <c r="J1525">
        <v>0</v>
      </c>
      <c r="K1525">
        <v>2014</v>
      </c>
    </row>
    <row r="1526" spans="2:11" x14ac:dyDescent="0.25">
      <c r="B1526" t="s">
        <v>1872</v>
      </c>
      <c r="C1526" t="s">
        <v>1871</v>
      </c>
      <c r="D1526" t="s">
        <v>1080</v>
      </c>
      <c r="E1526" t="s">
        <v>21</v>
      </c>
      <c r="F1526">
        <v>0</v>
      </c>
      <c r="G1526" t="s">
        <v>3286</v>
      </c>
      <c r="H1526" t="s">
        <v>15</v>
      </c>
      <c r="I1526">
        <v>18038444</v>
      </c>
      <c r="J1526">
        <v>2020458</v>
      </c>
      <c r="K1526">
        <v>2014</v>
      </c>
    </row>
    <row r="1527" spans="2:11" x14ac:dyDescent="0.25">
      <c r="B1527" t="s">
        <v>1870</v>
      </c>
      <c r="C1527" t="s">
        <v>1869</v>
      </c>
      <c r="D1527" t="s">
        <v>1080</v>
      </c>
      <c r="E1527" t="s">
        <v>21</v>
      </c>
      <c r="F1527">
        <v>1</v>
      </c>
      <c r="G1527" t="s">
        <v>3286</v>
      </c>
      <c r="H1527" t="s">
        <v>81</v>
      </c>
      <c r="I1527">
        <v>11685000</v>
      </c>
      <c r="J1527">
        <v>0</v>
      </c>
      <c r="K1527">
        <v>2014</v>
      </c>
    </row>
    <row r="1528" spans="2:11" x14ac:dyDescent="0.25">
      <c r="B1528" t="s">
        <v>1868</v>
      </c>
      <c r="C1528" t="s">
        <v>1857</v>
      </c>
      <c r="D1528" t="s">
        <v>1100</v>
      </c>
      <c r="E1528" t="s">
        <v>21</v>
      </c>
      <c r="F1528">
        <v>0</v>
      </c>
      <c r="G1528" t="s">
        <v>3286</v>
      </c>
      <c r="H1528" t="s">
        <v>27</v>
      </c>
      <c r="I1528">
        <v>24773173</v>
      </c>
      <c r="J1528">
        <v>2995985</v>
      </c>
      <c r="K1528">
        <v>2014</v>
      </c>
    </row>
    <row r="1529" spans="2:11" x14ac:dyDescent="0.25">
      <c r="B1529" t="s">
        <v>1867</v>
      </c>
      <c r="C1529" t="s">
        <v>1866</v>
      </c>
      <c r="D1529" t="s">
        <v>1084</v>
      </c>
      <c r="E1529" t="s">
        <v>253</v>
      </c>
      <c r="F1529">
        <v>2</v>
      </c>
      <c r="G1529" t="s">
        <v>3286</v>
      </c>
      <c r="H1529" t="s">
        <v>27</v>
      </c>
      <c r="I1529">
        <v>6480767</v>
      </c>
      <c r="J1529">
        <v>0</v>
      </c>
      <c r="K1529">
        <v>2014</v>
      </c>
    </row>
    <row r="1530" spans="2:11" x14ac:dyDescent="0.25">
      <c r="B1530" t="s">
        <v>1865</v>
      </c>
      <c r="C1530" t="s">
        <v>1864</v>
      </c>
      <c r="D1530" t="s">
        <v>1086</v>
      </c>
      <c r="E1530" t="s">
        <v>21</v>
      </c>
      <c r="F1530">
        <v>0</v>
      </c>
      <c r="G1530" t="s">
        <v>3286</v>
      </c>
      <c r="H1530" t="s">
        <v>97</v>
      </c>
      <c r="I1530">
        <v>1662109875</v>
      </c>
      <c r="J1530">
        <v>14900000</v>
      </c>
      <c r="K1530">
        <v>2014</v>
      </c>
    </row>
    <row r="1531" spans="2:11" x14ac:dyDescent="0.25">
      <c r="B1531" t="s">
        <v>1863</v>
      </c>
      <c r="C1531" t="s">
        <v>1862</v>
      </c>
      <c r="D1531" t="s">
        <v>1092</v>
      </c>
      <c r="E1531" t="s">
        <v>1781</v>
      </c>
      <c r="F1531">
        <v>0</v>
      </c>
      <c r="G1531" t="s">
        <v>1126</v>
      </c>
      <c r="H1531" t="s">
        <v>27</v>
      </c>
      <c r="I1531">
        <v>24014922</v>
      </c>
      <c r="J1531">
        <v>0</v>
      </c>
      <c r="K1531">
        <v>2014</v>
      </c>
    </row>
    <row r="1532" spans="2:11" x14ac:dyDescent="0.25">
      <c r="B1532" t="s">
        <v>1861</v>
      </c>
      <c r="C1532" t="s">
        <v>1860</v>
      </c>
      <c r="D1532" t="s">
        <v>1096</v>
      </c>
      <c r="E1532" t="s">
        <v>21</v>
      </c>
      <c r="F1532">
        <v>0</v>
      </c>
      <c r="G1532" t="s">
        <v>3286</v>
      </c>
      <c r="H1532" t="s">
        <v>11</v>
      </c>
      <c r="I1532">
        <v>6655300</v>
      </c>
      <c r="J1532">
        <v>0</v>
      </c>
      <c r="K1532">
        <v>2014</v>
      </c>
    </row>
    <row r="1533" spans="2:11" x14ac:dyDescent="0.25">
      <c r="B1533" t="s">
        <v>1859</v>
      </c>
      <c r="C1533" t="s">
        <v>1858</v>
      </c>
      <c r="D1533" t="s">
        <v>1079</v>
      </c>
      <c r="E1533" t="s">
        <v>53</v>
      </c>
      <c r="F1533">
        <v>13</v>
      </c>
      <c r="G1533" t="s">
        <v>1126</v>
      </c>
      <c r="H1533" t="s">
        <v>61</v>
      </c>
      <c r="I1533">
        <v>98543902</v>
      </c>
      <c r="J1533">
        <v>13054217</v>
      </c>
      <c r="K1533">
        <v>2014</v>
      </c>
    </row>
    <row r="1534" spans="2:11" x14ac:dyDescent="0.25">
      <c r="B1534" t="s">
        <v>1856</v>
      </c>
      <c r="C1534" t="s">
        <v>1855</v>
      </c>
      <c r="D1534" t="s">
        <v>1092</v>
      </c>
      <c r="E1534" t="s">
        <v>1781</v>
      </c>
      <c r="F1534">
        <v>0</v>
      </c>
      <c r="G1534" t="s">
        <v>1126</v>
      </c>
      <c r="H1534" t="s">
        <v>97</v>
      </c>
      <c r="I1534">
        <v>146049347</v>
      </c>
      <c r="J1534">
        <v>27954352</v>
      </c>
      <c r="K1534">
        <v>2014</v>
      </c>
    </row>
    <row r="1535" spans="2:11" x14ac:dyDescent="0.25">
      <c r="B1535" t="s">
        <v>1854</v>
      </c>
      <c r="C1535" t="s">
        <v>1853</v>
      </c>
      <c r="D1535" t="s">
        <v>1092</v>
      </c>
      <c r="E1535" t="s">
        <v>1781</v>
      </c>
      <c r="F1535">
        <v>0</v>
      </c>
      <c r="G1535" t="s">
        <v>1126</v>
      </c>
      <c r="H1535" t="s">
        <v>15</v>
      </c>
      <c r="I1535">
        <v>22047681</v>
      </c>
      <c r="J1535">
        <v>869650</v>
      </c>
      <c r="K1535">
        <v>2014</v>
      </c>
    </row>
    <row r="1536" spans="2:11" x14ac:dyDescent="0.25">
      <c r="B1536" t="s">
        <v>1852</v>
      </c>
      <c r="C1536" t="s">
        <v>1851</v>
      </c>
      <c r="D1536" t="s">
        <v>1083</v>
      </c>
      <c r="E1536" t="s">
        <v>35</v>
      </c>
      <c r="F1536">
        <v>0</v>
      </c>
      <c r="G1536" t="s">
        <v>3286</v>
      </c>
      <c r="H1536" t="s">
        <v>44</v>
      </c>
      <c r="I1536">
        <v>230275186</v>
      </c>
      <c r="J1536">
        <v>0</v>
      </c>
      <c r="K1536">
        <v>2014</v>
      </c>
    </row>
    <row r="1537" spans="2:11" x14ac:dyDescent="0.25">
      <c r="B1537" t="s">
        <v>1850</v>
      </c>
      <c r="C1537" t="s">
        <v>1849</v>
      </c>
      <c r="D1537" t="s">
        <v>1092</v>
      </c>
      <c r="E1537" t="s">
        <v>1781</v>
      </c>
      <c r="F1537">
        <v>0</v>
      </c>
      <c r="G1537" t="s">
        <v>1126</v>
      </c>
      <c r="H1537" t="s">
        <v>27</v>
      </c>
      <c r="I1537">
        <v>9822294</v>
      </c>
      <c r="J1537">
        <v>0</v>
      </c>
      <c r="K1537">
        <v>2014</v>
      </c>
    </row>
    <row r="1538" spans="2:11" x14ac:dyDescent="0.25">
      <c r="B1538" t="s">
        <v>1848</v>
      </c>
      <c r="C1538" t="s">
        <v>1847</v>
      </c>
      <c r="D1538" t="s">
        <v>1083</v>
      </c>
      <c r="E1538" t="s">
        <v>14</v>
      </c>
      <c r="F1538">
        <v>3</v>
      </c>
      <c r="G1538" t="s">
        <v>3286</v>
      </c>
      <c r="H1538" t="s">
        <v>27</v>
      </c>
      <c r="I1538">
        <v>20041642</v>
      </c>
      <c r="J1538">
        <v>294000</v>
      </c>
      <c r="K1538">
        <v>2014</v>
      </c>
    </row>
    <row r="1539" spans="2:11" x14ac:dyDescent="0.25">
      <c r="B1539" t="s">
        <v>1846</v>
      </c>
      <c r="C1539" t="s">
        <v>1845</v>
      </c>
      <c r="D1539" t="s">
        <v>1098</v>
      </c>
      <c r="E1539" t="s">
        <v>21</v>
      </c>
      <c r="F1539">
        <v>0</v>
      </c>
      <c r="G1539" t="s">
        <v>3286</v>
      </c>
      <c r="H1539" t="s">
        <v>44</v>
      </c>
      <c r="I1539">
        <v>9364635</v>
      </c>
      <c r="J1539">
        <v>0</v>
      </c>
      <c r="K1539">
        <v>2014</v>
      </c>
    </row>
    <row r="1540" spans="2:11" x14ac:dyDescent="0.25">
      <c r="B1540" t="s">
        <v>1844</v>
      </c>
      <c r="C1540" t="s">
        <v>1843</v>
      </c>
      <c r="D1540" t="s">
        <v>1092</v>
      </c>
      <c r="E1540" t="s">
        <v>1781</v>
      </c>
      <c r="F1540">
        <v>0</v>
      </c>
      <c r="G1540" t="s">
        <v>1126</v>
      </c>
      <c r="H1540" t="s">
        <v>11</v>
      </c>
      <c r="I1540">
        <v>18522597</v>
      </c>
      <c r="J1540">
        <v>1917891</v>
      </c>
      <c r="K1540">
        <v>2014</v>
      </c>
    </row>
    <row r="1541" spans="2:11" x14ac:dyDescent="0.25">
      <c r="B1541" t="s">
        <v>1842</v>
      </c>
      <c r="C1541" t="s">
        <v>1841</v>
      </c>
      <c r="D1541" t="s">
        <v>1092</v>
      </c>
      <c r="E1541" t="s">
        <v>1781</v>
      </c>
      <c r="F1541">
        <v>0</v>
      </c>
      <c r="G1541" t="s">
        <v>1126</v>
      </c>
      <c r="H1541" t="s">
        <v>11</v>
      </c>
      <c r="I1541">
        <v>2764500</v>
      </c>
      <c r="J1541">
        <v>0</v>
      </c>
      <c r="K1541">
        <v>2014</v>
      </c>
    </row>
    <row r="1542" spans="2:11" x14ac:dyDescent="0.25">
      <c r="B1542" t="s">
        <v>1840</v>
      </c>
      <c r="C1542" t="s">
        <v>1839</v>
      </c>
      <c r="D1542" t="s">
        <v>1077</v>
      </c>
      <c r="E1542" t="s">
        <v>1838</v>
      </c>
      <c r="F1542">
        <v>0</v>
      </c>
      <c r="G1542" t="s">
        <v>3310</v>
      </c>
      <c r="H1542" t="s">
        <v>44</v>
      </c>
      <c r="I1542">
        <v>129128388</v>
      </c>
      <c r="J1542">
        <v>3132962</v>
      </c>
      <c r="K1542">
        <v>2014</v>
      </c>
    </row>
    <row r="1543" spans="2:11" x14ac:dyDescent="0.25">
      <c r="B1543" t="s">
        <v>1837</v>
      </c>
      <c r="C1543" t="s">
        <v>1836</v>
      </c>
      <c r="D1543" t="s">
        <v>1092</v>
      </c>
      <c r="E1543" t="s">
        <v>1781</v>
      </c>
      <c r="F1543">
        <v>2</v>
      </c>
      <c r="G1543" t="s">
        <v>1126</v>
      </c>
      <c r="H1543" t="s">
        <v>27</v>
      </c>
      <c r="I1543">
        <v>28108573</v>
      </c>
      <c r="J1543">
        <v>2475755</v>
      </c>
      <c r="K1543">
        <v>2014</v>
      </c>
    </row>
    <row r="1544" spans="2:11" x14ac:dyDescent="0.25">
      <c r="B1544" t="s">
        <v>1835</v>
      </c>
      <c r="C1544" t="s">
        <v>1183</v>
      </c>
      <c r="D1544" t="s">
        <v>1092</v>
      </c>
      <c r="E1544" t="s">
        <v>1781</v>
      </c>
      <c r="F1544">
        <v>0</v>
      </c>
      <c r="G1544" t="s">
        <v>1126</v>
      </c>
      <c r="H1544" t="s">
        <v>11</v>
      </c>
      <c r="I1544">
        <v>28643502</v>
      </c>
      <c r="J1544">
        <v>1768538</v>
      </c>
      <c r="K1544">
        <v>2014</v>
      </c>
    </row>
    <row r="1545" spans="2:11" x14ac:dyDescent="0.25">
      <c r="B1545" t="s">
        <v>1834</v>
      </c>
      <c r="C1545" t="s">
        <v>1833</v>
      </c>
      <c r="D1545" t="s">
        <v>1092</v>
      </c>
      <c r="E1545" t="s">
        <v>1781</v>
      </c>
      <c r="F1545">
        <v>0</v>
      </c>
      <c r="G1545" t="s">
        <v>1126</v>
      </c>
      <c r="H1545" t="s">
        <v>27</v>
      </c>
      <c r="I1545">
        <v>3700000</v>
      </c>
      <c r="J1545">
        <v>0</v>
      </c>
      <c r="K1545">
        <v>2014</v>
      </c>
    </row>
    <row r="1546" spans="2:11" x14ac:dyDescent="0.25">
      <c r="B1546" t="s">
        <v>1832</v>
      </c>
      <c r="C1546" t="s">
        <v>1831</v>
      </c>
      <c r="D1546" t="s">
        <v>1081</v>
      </c>
      <c r="E1546" t="s">
        <v>21</v>
      </c>
      <c r="F1546">
        <v>0</v>
      </c>
      <c r="G1546" t="s">
        <v>3286</v>
      </c>
      <c r="H1546" t="s">
        <v>97</v>
      </c>
      <c r="I1546">
        <v>714124612</v>
      </c>
      <c r="J1546">
        <v>0</v>
      </c>
      <c r="K1546">
        <v>2014</v>
      </c>
    </row>
    <row r="1547" spans="2:11" x14ac:dyDescent="0.25">
      <c r="B1547" t="s">
        <v>1830</v>
      </c>
      <c r="C1547" t="s">
        <v>1829</v>
      </c>
      <c r="D1547" t="s">
        <v>1122</v>
      </c>
      <c r="E1547" t="s">
        <v>1826</v>
      </c>
      <c r="F1547">
        <v>0</v>
      </c>
      <c r="G1547" t="s">
        <v>3310</v>
      </c>
      <c r="H1547" t="s">
        <v>97</v>
      </c>
      <c r="I1547">
        <v>11322979</v>
      </c>
      <c r="J1547">
        <v>2030773</v>
      </c>
      <c r="K1547">
        <v>2014</v>
      </c>
    </row>
    <row r="1548" spans="2:11" x14ac:dyDescent="0.25">
      <c r="B1548" t="s">
        <v>1828</v>
      </c>
      <c r="C1548" t="s">
        <v>1827</v>
      </c>
      <c r="D1548" t="s">
        <v>1122</v>
      </c>
      <c r="E1548" t="s">
        <v>1826</v>
      </c>
      <c r="F1548">
        <v>1</v>
      </c>
      <c r="G1548" t="s">
        <v>3310</v>
      </c>
      <c r="H1548" t="s">
        <v>27</v>
      </c>
      <c r="I1548">
        <v>1320900</v>
      </c>
      <c r="J1548">
        <v>0</v>
      </c>
      <c r="K1548">
        <v>2014</v>
      </c>
    </row>
    <row r="1549" spans="2:11" x14ac:dyDescent="0.25">
      <c r="B1549" t="s">
        <v>1825</v>
      </c>
      <c r="C1549" t="s">
        <v>1824</v>
      </c>
      <c r="D1549" t="s">
        <v>1097</v>
      </c>
      <c r="E1549" t="s">
        <v>35</v>
      </c>
      <c r="F1549">
        <v>0</v>
      </c>
      <c r="G1549" t="s">
        <v>3286</v>
      </c>
      <c r="H1549" t="s">
        <v>11</v>
      </c>
      <c r="I1549">
        <v>30273812</v>
      </c>
      <c r="J1549">
        <v>0</v>
      </c>
      <c r="K1549">
        <v>2014</v>
      </c>
    </row>
    <row r="1550" spans="2:11" x14ac:dyDescent="0.25">
      <c r="B1550" t="s">
        <v>1823</v>
      </c>
      <c r="C1550" t="s">
        <v>1822</v>
      </c>
      <c r="D1550" t="s">
        <v>1119</v>
      </c>
      <c r="E1550" t="s">
        <v>1821</v>
      </c>
      <c r="F1550">
        <v>0</v>
      </c>
      <c r="G1550" t="s">
        <v>1126</v>
      </c>
      <c r="H1550" t="s">
        <v>27</v>
      </c>
      <c r="I1550">
        <v>215134618</v>
      </c>
      <c r="J1550">
        <v>0</v>
      </c>
      <c r="K1550">
        <v>2014</v>
      </c>
    </row>
    <row r="1551" spans="2:11" x14ac:dyDescent="0.25">
      <c r="B1551" t="s">
        <v>1820</v>
      </c>
      <c r="C1551" t="s">
        <v>1819</v>
      </c>
      <c r="D1551" t="s">
        <v>1081</v>
      </c>
      <c r="E1551" t="s">
        <v>21</v>
      </c>
      <c r="F1551">
        <v>0</v>
      </c>
      <c r="G1551" t="s">
        <v>3286</v>
      </c>
      <c r="H1551" t="s">
        <v>27</v>
      </c>
      <c r="I1551">
        <v>17049951</v>
      </c>
      <c r="J1551">
        <v>8195866</v>
      </c>
      <c r="K1551">
        <v>2014</v>
      </c>
    </row>
    <row r="1552" spans="2:11" x14ac:dyDescent="0.25">
      <c r="B1552" t="s">
        <v>1817</v>
      </c>
      <c r="C1552" t="s">
        <v>1816</v>
      </c>
      <c r="D1552" t="s">
        <v>1805</v>
      </c>
      <c r="E1552" t="s">
        <v>21</v>
      </c>
      <c r="F1552">
        <v>0</v>
      </c>
      <c r="G1552" t="s">
        <v>3286</v>
      </c>
      <c r="H1552" t="s">
        <v>11</v>
      </c>
      <c r="I1552">
        <v>38464932</v>
      </c>
      <c r="J1552">
        <v>11881</v>
      </c>
      <c r="K1552">
        <v>2014</v>
      </c>
    </row>
    <row r="1553" spans="2:11" x14ac:dyDescent="0.25">
      <c r="B1553" t="s">
        <v>1815</v>
      </c>
      <c r="C1553" t="s">
        <v>1814</v>
      </c>
      <c r="D1553" t="s">
        <v>1097</v>
      </c>
      <c r="E1553" t="s">
        <v>21</v>
      </c>
      <c r="F1553">
        <v>0</v>
      </c>
      <c r="G1553" t="s">
        <v>3286</v>
      </c>
      <c r="H1553" t="s">
        <v>27</v>
      </c>
      <c r="I1553">
        <v>72089452</v>
      </c>
      <c r="J1553">
        <v>38119792</v>
      </c>
      <c r="K1553">
        <v>2014</v>
      </c>
    </row>
    <row r="1554" spans="2:11" x14ac:dyDescent="0.25">
      <c r="B1554" t="s">
        <v>1813</v>
      </c>
      <c r="C1554" t="s">
        <v>1812</v>
      </c>
      <c r="D1554" t="s">
        <v>1093</v>
      </c>
      <c r="E1554" t="s">
        <v>21</v>
      </c>
      <c r="F1554">
        <v>1</v>
      </c>
      <c r="G1554" t="s">
        <v>3286</v>
      </c>
      <c r="H1554" t="s">
        <v>15</v>
      </c>
      <c r="I1554">
        <v>146743540</v>
      </c>
      <c r="J1554">
        <v>3965423</v>
      </c>
      <c r="K1554">
        <v>2014</v>
      </c>
    </row>
    <row r="1555" spans="2:11" x14ac:dyDescent="0.25">
      <c r="B1555" t="s">
        <v>1811</v>
      </c>
      <c r="C1555" t="s">
        <v>1810</v>
      </c>
      <c r="D1555" t="s">
        <v>1098</v>
      </c>
      <c r="E1555" t="s">
        <v>21</v>
      </c>
      <c r="F1555">
        <v>0</v>
      </c>
      <c r="G1555" t="s">
        <v>3286</v>
      </c>
      <c r="H1555" t="s">
        <v>44</v>
      </c>
      <c r="I1555">
        <v>18888754</v>
      </c>
      <c r="J1555">
        <v>5483153</v>
      </c>
      <c r="K1555">
        <v>2014</v>
      </c>
    </row>
    <row r="1556" spans="2:11" x14ac:dyDescent="0.25">
      <c r="B1556" t="s">
        <v>1809</v>
      </c>
      <c r="C1556" t="s">
        <v>1808</v>
      </c>
      <c r="D1556" t="s">
        <v>1084</v>
      </c>
      <c r="E1556" t="s">
        <v>253</v>
      </c>
      <c r="F1556">
        <v>0</v>
      </c>
      <c r="G1556" t="s">
        <v>3286</v>
      </c>
      <c r="H1556" t="s">
        <v>15</v>
      </c>
      <c r="I1556">
        <v>22792936</v>
      </c>
      <c r="J1556">
        <v>10878739</v>
      </c>
      <c r="K1556">
        <v>2014</v>
      </c>
    </row>
    <row r="1557" spans="2:11" x14ac:dyDescent="0.25">
      <c r="B1557" t="s">
        <v>1807</v>
      </c>
      <c r="C1557" t="s">
        <v>1806</v>
      </c>
      <c r="D1557" t="s">
        <v>1078</v>
      </c>
      <c r="E1557" t="s">
        <v>21</v>
      </c>
      <c r="F1557">
        <v>8</v>
      </c>
      <c r="G1557" t="s">
        <v>3286</v>
      </c>
      <c r="H1557" t="s">
        <v>44</v>
      </c>
      <c r="I1557">
        <v>32137597</v>
      </c>
      <c r="J1557">
        <v>0</v>
      </c>
      <c r="K1557">
        <v>2014</v>
      </c>
    </row>
    <row r="1558" spans="2:11" x14ac:dyDescent="0.25">
      <c r="B1558" t="s">
        <v>1804</v>
      </c>
      <c r="C1558" t="s">
        <v>1803</v>
      </c>
      <c r="D1558" t="s">
        <v>1097</v>
      </c>
      <c r="E1558" t="s">
        <v>21</v>
      </c>
      <c r="F1558">
        <v>0</v>
      </c>
      <c r="G1558" t="s">
        <v>3286</v>
      </c>
      <c r="H1558" t="s">
        <v>97</v>
      </c>
      <c r="I1558">
        <v>32367360</v>
      </c>
      <c r="J1558">
        <v>15139611</v>
      </c>
      <c r="K1558">
        <v>2014</v>
      </c>
    </row>
    <row r="1559" spans="2:11" x14ac:dyDescent="0.25">
      <c r="B1559" t="s">
        <v>1180</v>
      </c>
      <c r="C1559" t="s">
        <v>1802</v>
      </c>
      <c r="D1559" t="s">
        <v>1083</v>
      </c>
      <c r="E1559" t="s">
        <v>35</v>
      </c>
      <c r="F1559">
        <v>0</v>
      </c>
      <c r="G1559" t="s">
        <v>3286</v>
      </c>
      <c r="H1559" t="s">
        <v>27</v>
      </c>
      <c r="I1559">
        <v>9225000</v>
      </c>
      <c r="J1559">
        <v>2160000</v>
      </c>
      <c r="K1559">
        <v>2014</v>
      </c>
    </row>
    <row r="1560" spans="2:11" x14ac:dyDescent="0.25">
      <c r="B1560" t="s">
        <v>1793</v>
      </c>
      <c r="C1560" t="s">
        <v>1801</v>
      </c>
      <c r="D1560" t="s">
        <v>1080</v>
      </c>
      <c r="E1560" t="s">
        <v>21</v>
      </c>
      <c r="F1560">
        <v>0</v>
      </c>
      <c r="G1560" t="s">
        <v>3286</v>
      </c>
      <c r="H1560" t="s">
        <v>27</v>
      </c>
      <c r="I1560">
        <v>15157582</v>
      </c>
      <c r="J1560">
        <v>0</v>
      </c>
      <c r="K1560">
        <v>2014</v>
      </c>
    </row>
    <row r="1561" spans="2:11" x14ac:dyDescent="0.25">
      <c r="B1561" t="s">
        <v>1800</v>
      </c>
      <c r="C1561" t="s">
        <v>1799</v>
      </c>
      <c r="D1561" t="s">
        <v>1093</v>
      </c>
      <c r="E1561" t="s">
        <v>1798</v>
      </c>
      <c r="F1561">
        <v>4</v>
      </c>
      <c r="G1561" t="s">
        <v>1126</v>
      </c>
      <c r="H1561" t="s">
        <v>15</v>
      </c>
      <c r="I1561">
        <v>21610218</v>
      </c>
      <c r="J1561">
        <v>3323006</v>
      </c>
      <c r="K1561">
        <v>2014</v>
      </c>
    </row>
    <row r="1562" spans="2:11" x14ac:dyDescent="0.25">
      <c r="B1562" t="s">
        <v>1797</v>
      </c>
      <c r="C1562" t="s">
        <v>1796</v>
      </c>
      <c r="D1562" t="s">
        <v>1093</v>
      </c>
      <c r="E1562" t="s">
        <v>21</v>
      </c>
      <c r="F1562">
        <v>3</v>
      </c>
      <c r="G1562" t="s">
        <v>3286</v>
      </c>
      <c r="H1562" t="s">
        <v>61</v>
      </c>
      <c r="I1562">
        <v>6061576</v>
      </c>
      <c r="J1562">
        <v>626789</v>
      </c>
      <c r="K1562">
        <v>2014</v>
      </c>
    </row>
    <row r="1563" spans="2:11" x14ac:dyDescent="0.25">
      <c r="B1563" t="s">
        <v>1795</v>
      </c>
      <c r="C1563" t="s">
        <v>1794</v>
      </c>
      <c r="D1563" t="s">
        <v>1080</v>
      </c>
      <c r="E1563" t="s">
        <v>21</v>
      </c>
      <c r="F1563">
        <v>0</v>
      </c>
      <c r="G1563" t="s">
        <v>3286</v>
      </c>
      <c r="H1563" t="s">
        <v>11</v>
      </c>
      <c r="I1563">
        <v>131141867</v>
      </c>
      <c r="J1563">
        <v>2381344</v>
      </c>
      <c r="K1563">
        <v>2014</v>
      </c>
    </row>
    <row r="1564" spans="2:11" x14ac:dyDescent="0.25">
      <c r="B1564" t="s">
        <v>1793</v>
      </c>
      <c r="C1564" t="s">
        <v>1792</v>
      </c>
      <c r="D1564" t="s">
        <v>1078</v>
      </c>
      <c r="E1564" t="s">
        <v>21</v>
      </c>
      <c r="F1564">
        <v>0</v>
      </c>
      <c r="G1564" t="s">
        <v>3286</v>
      </c>
      <c r="H1564" t="s">
        <v>27</v>
      </c>
      <c r="I1564">
        <v>16591582</v>
      </c>
      <c r="J1564">
        <v>0</v>
      </c>
      <c r="K1564">
        <v>2014</v>
      </c>
    </row>
    <row r="1565" spans="2:11" x14ac:dyDescent="0.25">
      <c r="B1565" t="s">
        <v>1791</v>
      </c>
      <c r="C1565" t="s">
        <v>1790</v>
      </c>
      <c r="D1565" t="s">
        <v>1092</v>
      </c>
      <c r="E1565" t="s">
        <v>1781</v>
      </c>
      <c r="F1565">
        <v>0</v>
      </c>
      <c r="G1565" t="s">
        <v>1126</v>
      </c>
      <c r="H1565" t="s">
        <v>27</v>
      </c>
      <c r="I1565">
        <v>9197355</v>
      </c>
      <c r="J1565">
        <v>440478</v>
      </c>
      <c r="K1565">
        <v>2014</v>
      </c>
    </row>
    <row r="1566" spans="2:11" x14ac:dyDescent="0.25">
      <c r="B1566" t="s">
        <v>1789</v>
      </c>
      <c r="C1566" t="s">
        <v>1788</v>
      </c>
      <c r="D1566" t="s">
        <v>1098</v>
      </c>
      <c r="E1566" t="s">
        <v>21</v>
      </c>
      <c r="F1566">
        <v>0</v>
      </c>
      <c r="G1566" t="s">
        <v>3286</v>
      </c>
      <c r="H1566" t="s">
        <v>11</v>
      </c>
      <c r="I1566">
        <v>175516422</v>
      </c>
      <c r="J1566">
        <v>6500000</v>
      </c>
      <c r="K1566">
        <v>2014</v>
      </c>
    </row>
    <row r="1567" spans="2:11" x14ac:dyDescent="0.25">
      <c r="B1567" t="s">
        <v>1787</v>
      </c>
      <c r="C1567" t="s">
        <v>1786</v>
      </c>
      <c r="D1567" t="s">
        <v>1077</v>
      </c>
      <c r="E1567" t="s">
        <v>63</v>
      </c>
      <c r="F1567">
        <v>3</v>
      </c>
      <c r="G1567" t="s">
        <v>1126</v>
      </c>
      <c r="H1567" t="s">
        <v>61</v>
      </c>
      <c r="I1567">
        <v>1284122669</v>
      </c>
      <c r="J1567">
        <v>715462989</v>
      </c>
      <c r="K1567">
        <v>2014</v>
      </c>
    </row>
    <row r="1568" spans="2:11" x14ac:dyDescent="0.25">
      <c r="B1568" t="s">
        <v>1785</v>
      </c>
      <c r="C1568" t="s">
        <v>1784</v>
      </c>
      <c r="D1568" t="s">
        <v>1092</v>
      </c>
      <c r="E1568" t="s">
        <v>1781</v>
      </c>
      <c r="F1568">
        <v>0</v>
      </c>
      <c r="G1568" t="s">
        <v>1126</v>
      </c>
      <c r="H1568" t="s">
        <v>15</v>
      </c>
      <c r="I1568">
        <v>6200000</v>
      </c>
      <c r="J1568">
        <v>2371331</v>
      </c>
      <c r="K1568">
        <v>2014</v>
      </c>
    </row>
    <row r="1569" spans="2:11" x14ac:dyDescent="0.25">
      <c r="B1569" t="s">
        <v>1783</v>
      </c>
      <c r="C1569" t="s">
        <v>1782</v>
      </c>
      <c r="D1569" t="s">
        <v>1092</v>
      </c>
      <c r="E1569" t="s">
        <v>1781</v>
      </c>
      <c r="F1569">
        <v>0</v>
      </c>
      <c r="G1569" t="s">
        <v>1126</v>
      </c>
      <c r="H1569" t="s">
        <v>61</v>
      </c>
      <c r="I1569">
        <v>43736485</v>
      </c>
      <c r="J1569">
        <v>5273447</v>
      </c>
      <c r="K1569">
        <v>2014</v>
      </c>
    </row>
    <row r="1570" spans="2:11" x14ac:dyDescent="0.25">
      <c r="B1570" t="s">
        <v>1780</v>
      </c>
      <c r="C1570" t="s">
        <v>1779</v>
      </c>
      <c r="D1570" t="s">
        <v>1077</v>
      </c>
      <c r="E1570" t="s">
        <v>21</v>
      </c>
      <c r="F1570">
        <v>0</v>
      </c>
      <c r="G1570" t="s">
        <v>3286</v>
      </c>
      <c r="H1570" t="s">
        <v>44</v>
      </c>
      <c r="I1570">
        <v>90103580</v>
      </c>
      <c r="J1570">
        <v>1854856</v>
      </c>
      <c r="K1570">
        <v>2014</v>
      </c>
    </row>
    <row r="1571" spans="2:11" x14ac:dyDescent="0.25">
      <c r="B1571" t="s">
        <v>1778</v>
      </c>
      <c r="C1571" t="s">
        <v>1777</v>
      </c>
      <c r="D1571" t="s">
        <v>1077</v>
      </c>
      <c r="E1571" t="s">
        <v>63</v>
      </c>
      <c r="F1571">
        <v>0</v>
      </c>
      <c r="G1571" t="s">
        <v>1126</v>
      </c>
      <c r="H1571" t="s">
        <v>61</v>
      </c>
      <c r="I1571">
        <v>39754644</v>
      </c>
      <c r="J1571">
        <v>0</v>
      </c>
      <c r="K1571">
        <v>2014</v>
      </c>
    </row>
    <row r="1572" spans="2:11" x14ac:dyDescent="0.25">
      <c r="B1572" t="s">
        <v>1776</v>
      </c>
      <c r="C1572" t="s">
        <v>1775</v>
      </c>
      <c r="D1572" t="s">
        <v>1077</v>
      </c>
      <c r="E1572" t="s">
        <v>10</v>
      </c>
      <c r="F1572">
        <v>6</v>
      </c>
      <c r="G1572" t="s">
        <v>1126</v>
      </c>
      <c r="H1572" t="s">
        <v>27</v>
      </c>
      <c r="I1572">
        <v>13495000</v>
      </c>
      <c r="J1572">
        <v>0</v>
      </c>
      <c r="K1572">
        <v>2014</v>
      </c>
    </row>
    <row r="1573" spans="2:11" x14ac:dyDescent="0.25">
      <c r="B1573" t="s">
        <v>1774</v>
      </c>
      <c r="C1573" t="s">
        <v>1773</v>
      </c>
      <c r="D1573" t="s">
        <v>1079</v>
      </c>
      <c r="E1573" t="s">
        <v>21</v>
      </c>
      <c r="F1573">
        <v>5</v>
      </c>
      <c r="G1573" t="s">
        <v>3286</v>
      </c>
      <c r="H1573" t="s">
        <v>61</v>
      </c>
      <c r="I1573">
        <v>33628998</v>
      </c>
      <c r="J1573">
        <v>1749314</v>
      </c>
      <c r="K1573">
        <v>2014</v>
      </c>
    </row>
    <row r="1574" spans="2:11" x14ac:dyDescent="0.25">
      <c r="B1574" t="s">
        <v>1157</v>
      </c>
      <c r="C1574" t="s">
        <v>1772</v>
      </c>
      <c r="D1574" t="s">
        <v>1083</v>
      </c>
      <c r="E1574" t="s">
        <v>35</v>
      </c>
      <c r="F1574">
        <v>0</v>
      </c>
      <c r="G1574" t="s">
        <v>3286</v>
      </c>
      <c r="H1574" t="s">
        <v>27</v>
      </c>
      <c r="I1574">
        <v>27122055</v>
      </c>
      <c r="J1574">
        <v>7711000</v>
      </c>
      <c r="K1574">
        <v>2014</v>
      </c>
    </row>
    <row r="1575" spans="2:11" x14ac:dyDescent="0.25">
      <c r="B1575" t="s">
        <v>1771</v>
      </c>
      <c r="C1575" t="s">
        <v>1770</v>
      </c>
      <c r="D1575" t="s">
        <v>1103</v>
      </c>
      <c r="E1575" t="s">
        <v>21</v>
      </c>
      <c r="F1575">
        <v>1</v>
      </c>
      <c r="G1575" t="s">
        <v>3286</v>
      </c>
      <c r="H1575" t="s">
        <v>27</v>
      </c>
      <c r="I1575">
        <v>107235461</v>
      </c>
      <c r="J1575">
        <v>26650000</v>
      </c>
      <c r="K1575">
        <v>2014</v>
      </c>
    </row>
    <row r="1576" spans="2:11" x14ac:dyDescent="0.25">
      <c r="B1576" t="s">
        <v>1769</v>
      </c>
      <c r="C1576" t="s">
        <v>1768</v>
      </c>
      <c r="D1576" t="s">
        <v>1079</v>
      </c>
      <c r="E1576" t="s">
        <v>53</v>
      </c>
      <c r="F1576">
        <v>4</v>
      </c>
      <c r="G1576" t="s">
        <v>1126</v>
      </c>
      <c r="H1576" t="s">
        <v>15</v>
      </c>
      <c r="I1576">
        <v>60886040</v>
      </c>
      <c r="J1576">
        <v>7368967</v>
      </c>
      <c r="K1576">
        <v>2014</v>
      </c>
    </row>
    <row r="1577" spans="2:11" x14ac:dyDescent="0.25">
      <c r="B1577" t="s">
        <v>1767</v>
      </c>
      <c r="C1577" t="s">
        <v>1766</v>
      </c>
      <c r="D1577" t="s">
        <v>1077</v>
      </c>
      <c r="E1577" t="s">
        <v>10</v>
      </c>
      <c r="F1577">
        <v>0</v>
      </c>
      <c r="G1577" t="s">
        <v>1126</v>
      </c>
      <c r="H1577" t="s">
        <v>15</v>
      </c>
      <c r="I1577">
        <v>1023173039</v>
      </c>
      <c r="J1577">
        <v>83517670</v>
      </c>
      <c r="K1577">
        <v>2014</v>
      </c>
    </row>
    <row r="1578" spans="2:11" x14ac:dyDescent="0.25">
      <c r="B1578" t="s">
        <v>3285</v>
      </c>
      <c r="C1578" t="s">
        <v>2844</v>
      </c>
      <c r="D1578" t="s">
        <v>1077</v>
      </c>
      <c r="E1578" t="s">
        <v>21</v>
      </c>
      <c r="F1578">
        <v>52</v>
      </c>
      <c r="G1578" t="s">
        <v>3286</v>
      </c>
      <c r="H1578" t="s">
        <v>97</v>
      </c>
      <c r="I1578">
        <v>3099414</v>
      </c>
      <c r="J1578">
        <v>231450</v>
      </c>
      <c r="K1578">
        <v>2019</v>
      </c>
    </row>
    <row r="1579" spans="2:11" x14ac:dyDescent="0.25">
      <c r="B1579" t="s">
        <v>3284</v>
      </c>
      <c r="C1579" t="s">
        <v>2842</v>
      </c>
      <c r="D1579" t="s">
        <v>1078</v>
      </c>
      <c r="E1579" t="s">
        <v>21</v>
      </c>
      <c r="F1579">
        <v>5</v>
      </c>
      <c r="G1579" t="s">
        <v>3286</v>
      </c>
      <c r="H1579" t="s">
        <v>44</v>
      </c>
      <c r="I1579">
        <v>74274036</v>
      </c>
      <c r="J1579">
        <v>8606522</v>
      </c>
      <c r="K1579">
        <v>2019</v>
      </c>
    </row>
    <row r="1580" spans="2:11" x14ac:dyDescent="0.25">
      <c r="B1580" t="s">
        <v>3283</v>
      </c>
      <c r="C1580" t="s">
        <v>2840</v>
      </c>
      <c r="D1580" t="s">
        <v>1080</v>
      </c>
      <c r="E1580" t="s">
        <v>21</v>
      </c>
      <c r="F1580">
        <v>0</v>
      </c>
      <c r="G1580" t="s">
        <v>3286</v>
      </c>
      <c r="H1580" t="s">
        <v>146</v>
      </c>
      <c r="I1580">
        <v>74699690</v>
      </c>
      <c r="J1580">
        <v>6252577</v>
      </c>
      <c r="K1580">
        <v>2019</v>
      </c>
    </row>
    <row r="1581" spans="2:11" x14ac:dyDescent="0.25">
      <c r="B1581" t="s">
        <v>3282</v>
      </c>
      <c r="C1581" t="s">
        <v>2838</v>
      </c>
      <c r="D1581" t="s">
        <v>1080</v>
      </c>
      <c r="E1581" t="s">
        <v>21</v>
      </c>
      <c r="F1581">
        <v>0</v>
      </c>
      <c r="G1581" t="s">
        <v>3286</v>
      </c>
      <c r="H1581" t="s">
        <v>27</v>
      </c>
      <c r="I1581">
        <v>89474039</v>
      </c>
      <c r="J1581">
        <v>0</v>
      </c>
      <c r="K1581">
        <v>2019</v>
      </c>
    </row>
    <row r="1582" spans="2:11" x14ac:dyDescent="0.25">
      <c r="B1582" t="s">
        <v>3281</v>
      </c>
      <c r="C1582" t="s">
        <v>2836</v>
      </c>
      <c r="D1582" t="s">
        <v>1079</v>
      </c>
      <c r="E1582" t="s">
        <v>21</v>
      </c>
      <c r="F1582">
        <v>0</v>
      </c>
      <c r="G1582" t="s">
        <v>3286</v>
      </c>
      <c r="H1582" t="s">
        <v>44</v>
      </c>
      <c r="I1582">
        <v>168664576</v>
      </c>
      <c r="J1582">
        <v>2623964</v>
      </c>
      <c r="K1582">
        <v>2019</v>
      </c>
    </row>
    <row r="1583" spans="2:11" x14ac:dyDescent="0.25">
      <c r="B1583" t="s">
        <v>3280</v>
      </c>
      <c r="C1583" t="s">
        <v>2834</v>
      </c>
      <c r="D1583" t="s">
        <v>1081</v>
      </c>
      <c r="E1583" t="s">
        <v>21</v>
      </c>
      <c r="F1583">
        <v>0</v>
      </c>
      <c r="G1583" t="s">
        <v>3286</v>
      </c>
      <c r="H1583" t="s">
        <v>97</v>
      </c>
      <c r="I1583">
        <v>85101774</v>
      </c>
      <c r="J1583">
        <v>8319942</v>
      </c>
      <c r="K1583">
        <v>2019</v>
      </c>
    </row>
    <row r="1584" spans="2:11" x14ac:dyDescent="0.25">
      <c r="B1584" t="s">
        <v>3279</v>
      </c>
      <c r="C1584" t="s">
        <v>2830</v>
      </c>
      <c r="D1584" t="s">
        <v>1079</v>
      </c>
      <c r="E1584" t="s">
        <v>21</v>
      </c>
      <c r="F1584">
        <v>1</v>
      </c>
      <c r="G1584" t="s">
        <v>3286</v>
      </c>
      <c r="H1584" t="s">
        <v>11</v>
      </c>
      <c r="I1584">
        <v>77153230</v>
      </c>
      <c r="J1584">
        <v>14985774</v>
      </c>
      <c r="K1584">
        <v>2019</v>
      </c>
    </row>
    <row r="1585" spans="2:11" x14ac:dyDescent="0.25">
      <c r="B1585" t="s">
        <v>3278</v>
      </c>
      <c r="C1585" t="s">
        <v>2829</v>
      </c>
      <c r="D1585" t="s">
        <v>1083</v>
      </c>
      <c r="E1585" t="s">
        <v>1826</v>
      </c>
      <c r="F1585">
        <v>2</v>
      </c>
      <c r="G1585" t="s">
        <v>3310</v>
      </c>
      <c r="H1585" t="s">
        <v>11</v>
      </c>
      <c r="I1585">
        <v>15268906</v>
      </c>
      <c r="J1585">
        <v>2220700</v>
      </c>
      <c r="K1585">
        <v>2019</v>
      </c>
    </row>
    <row r="1586" spans="2:11" x14ac:dyDescent="0.25">
      <c r="B1586" t="s">
        <v>3277</v>
      </c>
      <c r="C1586" t="s">
        <v>2827</v>
      </c>
      <c r="D1586" t="s">
        <v>1083</v>
      </c>
      <c r="E1586" t="s">
        <v>35</v>
      </c>
      <c r="F1586">
        <v>3</v>
      </c>
      <c r="G1586" t="s">
        <v>3286</v>
      </c>
      <c r="H1586" t="s">
        <v>61</v>
      </c>
      <c r="I1586">
        <v>1152816</v>
      </c>
      <c r="J1586">
        <v>0</v>
      </c>
      <c r="K1586">
        <v>2019</v>
      </c>
    </row>
    <row r="1587" spans="2:11" x14ac:dyDescent="0.25">
      <c r="B1587" t="s">
        <v>3276</v>
      </c>
      <c r="C1587" t="s">
        <v>2825</v>
      </c>
      <c r="D1587" t="s">
        <v>1078</v>
      </c>
      <c r="E1587" t="s">
        <v>21</v>
      </c>
      <c r="F1587">
        <v>0</v>
      </c>
      <c r="G1587" t="s">
        <v>3286</v>
      </c>
      <c r="H1587" t="s">
        <v>61</v>
      </c>
      <c r="I1587">
        <v>109522559</v>
      </c>
      <c r="J1587">
        <v>28095176</v>
      </c>
      <c r="K1587">
        <v>2019</v>
      </c>
    </row>
    <row r="1588" spans="2:11" x14ac:dyDescent="0.25">
      <c r="B1588" t="s">
        <v>3275</v>
      </c>
      <c r="C1588" t="s">
        <v>2823</v>
      </c>
      <c r="D1588" t="s">
        <v>1084</v>
      </c>
      <c r="E1588" t="s">
        <v>21</v>
      </c>
      <c r="F1588">
        <v>9</v>
      </c>
      <c r="G1588" t="s">
        <v>3286</v>
      </c>
      <c r="H1588" t="s">
        <v>171</v>
      </c>
      <c r="I1588">
        <v>1418730</v>
      </c>
      <c r="J1588">
        <v>0</v>
      </c>
      <c r="K1588">
        <v>2019</v>
      </c>
    </row>
    <row r="1589" spans="2:11" x14ac:dyDescent="0.25">
      <c r="B1589" t="s">
        <v>3274</v>
      </c>
      <c r="C1589" t="s">
        <v>2821</v>
      </c>
      <c r="D1589" t="s">
        <v>1078</v>
      </c>
      <c r="E1589" t="s">
        <v>21</v>
      </c>
      <c r="F1589">
        <v>6</v>
      </c>
      <c r="G1589" t="s">
        <v>3286</v>
      </c>
      <c r="H1589" t="s">
        <v>44</v>
      </c>
      <c r="I1589">
        <v>26919330</v>
      </c>
      <c r="J1589">
        <v>1600000</v>
      </c>
      <c r="K1589">
        <v>2019</v>
      </c>
    </row>
    <row r="1590" spans="2:11" x14ac:dyDescent="0.25">
      <c r="B1590" t="s">
        <v>2820</v>
      </c>
      <c r="C1590" t="s">
        <v>2819</v>
      </c>
      <c r="D1590" t="s">
        <v>1086</v>
      </c>
      <c r="E1590" t="s">
        <v>21</v>
      </c>
      <c r="F1590">
        <v>0</v>
      </c>
      <c r="G1590" t="s">
        <v>3286</v>
      </c>
      <c r="H1590" t="s">
        <v>97</v>
      </c>
      <c r="I1590">
        <v>9910448</v>
      </c>
      <c r="J1590">
        <v>55845</v>
      </c>
      <c r="K1590">
        <v>2019</v>
      </c>
    </row>
    <row r="1591" spans="2:11" x14ac:dyDescent="0.25">
      <c r="B1591" t="s">
        <v>3273</v>
      </c>
      <c r="C1591" t="s">
        <v>2817</v>
      </c>
      <c r="D1591" t="s">
        <v>1081</v>
      </c>
      <c r="E1591" t="s">
        <v>21</v>
      </c>
      <c r="F1591">
        <v>0</v>
      </c>
      <c r="G1591" t="s">
        <v>3286</v>
      </c>
      <c r="H1591" t="s">
        <v>61</v>
      </c>
      <c r="I1591">
        <v>352929</v>
      </c>
      <c r="J1591">
        <v>0</v>
      </c>
      <c r="K1591">
        <v>2019</v>
      </c>
    </row>
    <row r="1592" spans="2:11" x14ac:dyDescent="0.25">
      <c r="B1592" t="s">
        <v>3272</v>
      </c>
      <c r="C1592" t="s">
        <v>2815</v>
      </c>
      <c r="D1592" t="s">
        <v>1077</v>
      </c>
      <c r="E1592" t="s">
        <v>2849</v>
      </c>
      <c r="F1592">
        <v>0</v>
      </c>
      <c r="G1592" t="s">
        <v>1126</v>
      </c>
      <c r="H1592" t="s">
        <v>15</v>
      </c>
      <c r="I1592">
        <v>85993362</v>
      </c>
      <c r="J1592">
        <v>2431407</v>
      </c>
      <c r="K1592">
        <v>2019</v>
      </c>
    </row>
    <row r="1593" spans="2:11" x14ac:dyDescent="0.25">
      <c r="B1593" t="s">
        <v>2814</v>
      </c>
      <c r="C1593" t="s">
        <v>2813</v>
      </c>
      <c r="D1593" t="s">
        <v>1088</v>
      </c>
      <c r="E1593" t="s">
        <v>21</v>
      </c>
      <c r="F1593">
        <v>0</v>
      </c>
      <c r="G1593" t="s">
        <v>3286</v>
      </c>
      <c r="H1593" t="s">
        <v>27</v>
      </c>
      <c r="I1593">
        <v>54361499</v>
      </c>
      <c r="J1593">
        <v>188861</v>
      </c>
      <c r="K1593">
        <v>2019</v>
      </c>
    </row>
    <row r="1594" spans="2:11" x14ac:dyDescent="0.25">
      <c r="B1594" t="s">
        <v>3271</v>
      </c>
      <c r="C1594" t="s">
        <v>2811</v>
      </c>
      <c r="D1594" t="s">
        <v>1078</v>
      </c>
      <c r="E1594" t="s">
        <v>30</v>
      </c>
      <c r="F1594">
        <v>1</v>
      </c>
      <c r="G1594" t="s">
        <v>3286</v>
      </c>
      <c r="H1594" t="s">
        <v>15</v>
      </c>
      <c r="I1594">
        <v>307265103</v>
      </c>
      <c r="J1594">
        <v>24739098</v>
      </c>
      <c r="K1594">
        <v>2019</v>
      </c>
    </row>
    <row r="1595" spans="2:11" x14ac:dyDescent="0.25">
      <c r="B1595" t="s">
        <v>3270</v>
      </c>
      <c r="C1595" t="s">
        <v>2809</v>
      </c>
      <c r="D1595" t="s">
        <v>1078</v>
      </c>
      <c r="E1595" t="s">
        <v>21</v>
      </c>
      <c r="F1595">
        <v>0</v>
      </c>
      <c r="G1595" t="s">
        <v>3286</v>
      </c>
      <c r="H1595" t="s">
        <v>97</v>
      </c>
      <c r="I1595">
        <v>111099609</v>
      </c>
      <c r="J1595">
        <v>0</v>
      </c>
      <c r="K1595">
        <v>2019</v>
      </c>
    </row>
    <row r="1596" spans="2:11" x14ac:dyDescent="0.25">
      <c r="B1596" t="s">
        <v>3269</v>
      </c>
      <c r="C1596" t="s">
        <v>2807</v>
      </c>
      <c r="D1596" t="s">
        <v>1079</v>
      </c>
      <c r="E1596" t="s">
        <v>60</v>
      </c>
      <c r="F1596">
        <v>1</v>
      </c>
      <c r="G1596" t="s">
        <v>3309</v>
      </c>
      <c r="H1596" t="s">
        <v>61</v>
      </c>
      <c r="I1596">
        <v>124554656</v>
      </c>
      <c r="J1596">
        <v>70576979</v>
      </c>
      <c r="K1596">
        <v>2019</v>
      </c>
    </row>
    <row r="1597" spans="2:11" x14ac:dyDescent="0.25">
      <c r="B1597" t="s">
        <v>2806</v>
      </c>
      <c r="C1597" t="s">
        <v>2805</v>
      </c>
      <c r="D1597" t="s">
        <v>1080</v>
      </c>
      <c r="E1597" t="s">
        <v>21</v>
      </c>
      <c r="F1597">
        <v>0</v>
      </c>
      <c r="G1597" t="s">
        <v>3286</v>
      </c>
      <c r="H1597" t="s">
        <v>97</v>
      </c>
      <c r="I1597">
        <v>35900763</v>
      </c>
      <c r="J1597">
        <v>828961</v>
      </c>
      <c r="K1597">
        <v>2019</v>
      </c>
    </row>
    <row r="1598" spans="2:11" x14ac:dyDescent="0.25">
      <c r="B1598" t="s">
        <v>3268</v>
      </c>
      <c r="C1598" t="s">
        <v>2803</v>
      </c>
      <c r="D1598" t="s">
        <v>1089</v>
      </c>
      <c r="E1598" t="s">
        <v>35</v>
      </c>
      <c r="F1598">
        <v>0</v>
      </c>
      <c r="G1598" t="s">
        <v>3286</v>
      </c>
      <c r="H1598" t="s">
        <v>97</v>
      </c>
      <c r="I1598">
        <v>34011739</v>
      </c>
      <c r="J1598">
        <v>9031565</v>
      </c>
      <c r="K1598">
        <v>2019</v>
      </c>
    </row>
    <row r="1599" spans="2:11" x14ac:dyDescent="0.25">
      <c r="B1599" t="s">
        <v>3267</v>
      </c>
      <c r="C1599" t="s">
        <v>2801</v>
      </c>
      <c r="D1599" t="s">
        <v>1078</v>
      </c>
      <c r="E1599" t="s">
        <v>30</v>
      </c>
      <c r="F1599">
        <v>0</v>
      </c>
      <c r="G1599" t="s">
        <v>3286</v>
      </c>
      <c r="H1599" t="s">
        <v>15</v>
      </c>
      <c r="I1599">
        <v>74920879</v>
      </c>
      <c r="J1599">
        <v>19579691</v>
      </c>
      <c r="K1599">
        <v>2019</v>
      </c>
    </row>
    <row r="1600" spans="2:11" x14ac:dyDescent="0.25">
      <c r="B1600" t="s">
        <v>3266</v>
      </c>
      <c r="C1600" t="s">
        <v>2799</v>
      </c>
      <c r="D1600" t="s">
        <v>1077</v>
      </c>
      <c r="E1600" t="s">
        <v>2849</v>
      </c>
      <c r="F1600">
        <v>0</v>
      </c>
      <c r="G1600" t="s">
        <v>1126</v>
      </c>
      <c r="H1600" t="s">
        <v>11</v>
      </c>
      <c r="I1600">
        <v>91526244</v>
      </c>
      <c r="J1600">
        <v>11139279</v>
      </c>
      <c r="K1600">
        <v>2019</v>
      </c>
    </row>
    <row r="1601" spans="2:11" x14ac:dyDescent="0.25">
      <c r="B1601" t="s">
        <v>3265</v>
      </c>
      <c r="C1601" t="s">
        <v>2796</v>
      </c>
      <c r="D1601" t="s">
        <v>1080</v>
      </c>
      <c r="E1601" t="s">
        <v>21</v>
      </c>
      <c r="F1601">
        <v>2</v>
      </c>
      <c r="G1601" t="s">
        <v>3286</v>
      </c>
      <c r="H1601" t="s">
        <v>146</v>
      </c>
      <c r="I1601">
        <v>77043053</v>
      </c>
      <c r="J1601">
        <v>7810840</v>
      </c>
      <c r="K1601">
        <v>2019</v>
      </c>
    </row>
    <row r="1602" spans="2:11" x14ac:dyDescent="0.25">
      <c r="B1602" t="s">
        <v>3264</v>
      </c>
      <c r="C1602" t="s">
        <v>2794</v>
      </c>
      <c r="D1602" t="s">
        <v>1089</v>
      </c>
      <c r="E1602" t="s">
        <v>35</v>
      </c>
      <c r="F1602">
        <v>0</v>
      </c>
      <c r="G1602" t="s">
        <v>3286</v>
      </c>
      <c r="H1602" t="s">
        <v>11</v>
      </c>
      <c r="I1602">
        <v>154637860</v>
      </c>
      <c r="J1602">
        <v>0</v>
      </c>
      <c r="K1602">
        <v>2019</v>
      </c>
    </row>
    <row r="1603" spans="2:11" x14ac:dyDescent="0.25">
      <c r="B1603" t="s">
        <v>3263</v>
      </c>
      <c r="C1603" t="s">
        <v>2792</v>
      </c>
      <c r="D1603" t="s">
        <v>1077</v>
      </c>
      <c r="E1603" t="s">
        <v>2849</v>
      </c>
      <c r="F1603">
        <v>1</v>
      </c>
      <c r="G1603" t="s">
        <v>1126</v>
      </c>
      <c r="H1603" t="s">
        <v>44</v>
      </c>
      <c r="I1603">
        <v>11773091</v>
      </c>
      <c r="J1603">
        <v>1135547</v>
      </c>
      <c r="K1603">
        <v>2019</v>
      </c>
    </row>
    <row r="1604" spans="2:11" x14ac:dyDescent="0.25">
      <c r="B1604" t="s">
        <v>3262</v>
      </c>
      <c r="C1604" t="s">
        <v>2790</v>
      </c>
      <c r="D1604" t="s">
        <v>1805</v>
      </c>
      <c r="E1604" t="s">
        <v>2885</v>
      </c>
      <c r="F1604">
        <v>0</v>
      </c>
      <c r="G1604" t="s">
        <v>3310</v>
      </c>
      <c r="H1604" t="s">
        <v>27</v>
      </c>
      <c r="I1604">
        <v>87620672</v>
      </c>
      <c r="J1604">
        <v>0</v>
      </c>
      <c r="K1604">
        <v>2019</v>
      </c>
    </row>
    <row r="1605" spans="2:11" x14ac:dyDescent="0.25">
      <c r="B1605" t="s">
        <v>3261</v>
      </c>
      <c r="C1605" t="s">
        <v>2788</v>
      </c>
      <c r="D1605" t="s">
        <v>2787</v>
      </c>
      <c r="E1605" t="s">
        <v>35</v>
      </c>
      <c r="F1605">
        <v>0</v>
      </c>
      <c r="G1605" t="s">
        <v>3286</v>
      </c>
      <c r="H1605" t="s">
        <v>11</v>
      </c>
      <c r="I1605">
        <v>132233012</v>
      </c>
      <c r="J1605">
        <v>80450870</v>
      </c>
      <c r="K1605">
        <v>2019</v>
      </c>
    </row>
    <row r="1606" spans="2:11" x14ac:dyDescent="0.25">
      <c r="B1606" t="s">
        <v>2786</v>
      </c>
      <c r="C1606" t="s">
        <v>2785</v>
      </c>
      <c r="D1606" t="s">
        <v>1078</v>
      </c>
      <c r="E1606" t="s">
        <v>21</v>
      </c>
      <c r="F1606">
        <v>0</v>
      </c>
      <c r="G1606" t="s">
        <v>3286</v>
      </c>
      <c r="H1606" t="s">
        <v>61</v>
      </c>
      <c r="I1606">
        <v>21766502</v>
      </c>
      <c r="J1606">
        <v>3324300</v>
      </c>
      <c r="K1606">
        <v>2019</v>
      </c>
    </row>
    <row r="1607" spans="2:11" x14ac:dyDescent="0.25">
      <c r="B1607" t="s">
        <v>3260</v>
      </c>
      <c r="C1607" t="s">
        <v>2783</v>
      </c>
      <c r="D1607" t="s">
        <v>1092</v>
      </c>
      <c r="E1607" t="s">
        <v>305</v>
      </c>
      <c r="F1607">
        <v>2</v>
      </c>
      <c r="G1607" t="s">
        <v>1126</v>
      </c>
      <c r="H1607" t="s">
        <v>61</v>
      </c>
      <c r="I1607">
        <v>1146984897</v>
      </c>
      <c r="J1607">
        <v>166365972</v>
      </c>
      <c r="K1607">
        <v>2019</v>
      </c>
    </row>
    <row r="1608" spans="2:11" x14ac:dyDescent="0.25">
      <c r="B1608" t="s">
        <v>3259</v>
      </c>
      <c r="C1608" t="s">
        <v>2781</v>
      </c>
      <c r="D1608" t="s">
        <v>1077</v>
      </c>
      <c r="E1608" t="s">
        <v>2849</v>
      </c>
      <c r="F1608">
        <v>0</v>
      </c>
      <c r="G1608" t="s">
        <v>1126</v>
      </c>
      <c r="H1608" t="s">
        <v>11</v>
      </c>
      <c r="I1608">
        <v>141179</v>
      </c>
      <c r="J1608">
        <v>0</v>
      </c>
      <c r="K1608">
        <v>2019</v>
      </c>
    </row>
    <row r="1609" spans="2:11" x14ac:dyDescent="0.25">
      <c r="B1609" t="s">
        <v>3258</v>
      </c>
      <c r="C1609" t="s">
        <v>2779</v>
      </c>
      <c r="D1609" t="s">
        <v>1084</v>
      </c>
      <c r="E1609" t="s">
        <v>253</v>
      </c>
      <c r="F1609">
        <v>1</v>
      </c>
      <c r="G1609" t="s">
        <v>3286</v>
      </c>
      <c r="H1609" t="s">
        <v>27</v>
      </c>
      <c r="I1609">
        <v>12527597</v>
      </c>
      <c r="J1609">
        <v>4244000</v>
      </c>
      <c r="K1609">
        <v>2019</v>
      </c>
    </row>
    <row r="1610" spans="2:11" x14ac:dyDescent="0.25">
      <c r="B1610" t="s">
        <v>3257</v>
      </c>
      <c r="C1610" t="s">
        <v>2777</v>
      </c>
      <c r="D1610" t="s">
        <v>1092</v>
      </c>
      <c r="E1610" t="s">
        <v>35</v>
      </c>
      <c r="F1610">
        <v>1</v>
      </c>
      <c r="G1610" t="s">
        <v>3286</v>
      </c>
      <c r="H1610" t="s">
        <v>11</v>
      </c>
      <c r="I1610">
        <v>234564815</v>
      </c>
      <c r="J1610">
        <v>33409505</v>
      </c>
      <c r="K1610">
        <v>2019</v>
      </c>
    </row>
    <row r="1611" spans="2:11" x14ac:dyDescent="0.25">
      <c r="B1611" t="s">
        <v>3256</v>
      </c>
      <c r="C1611" t="s">
        <v>2775</v>
      </c>
      <c r="D1611" t="s">
        <v>1093</v>
      </c>
      <c r="E1611" t="s">
        <v>21</v>
      </c>
      <c r="F1611">
        <v>3</v>
      </c>
      <c r="G1611" t="s">
        <v>3286</v>
      </c>
      <c r="H1611" t="s">
        <v>61</v>
      </c>
      <c r="I1611">
        <v>5010577</v>
      </c>
      <c r="J1611">
        <v>1159200</v>
      </c>
      <c r="K1611">
        <v>2019</v>
      </c>
    </row>
    <row r="1612" spans="2:11" x14ac:dyDescent="0.25">
      <c r="B1612" t="s">
        <v>3255</v>
      </c>
      <c r="C1612" t="s">
        <v>2773</v>
      </c>
      <c r="D1612" t="s">
        <v>1093</v>
      </c>
      <c r="E1612" t="s">
        <v>21</v>
      </c>
      <c r="F1612">
        <v>1</v>
      </c>
      <c r="G1612" t="s">
        <v>3286</v>
      </c>
      <c r="H1612" t="s">
        <v>11</v>
      </c>
      <c r="I1612">
        <v>79971720</v>
      </c>
      <c r="J1612">
        <v>0</v>
      </c>
      <c r="K1612">
        <v>2019</v>
      </c>
    </row>
    <row r="1613" spans="2:11" x14ac:dyDescent="0.25">
      <c r="B1613" t="s">
        <v>3254</v>
      </c>
      <c r="C1613" t="s">
        <v>2771</v>
      </c>
      <c r="D1613" t="s">
        <v>1094</v>
      </c>
      <c r="E1613" t="s">
        <v>21</v>
      </c>
      <c r="F1613">
        <v>0</v>
      </c>
      <c r="G1613" t="s">
        <v>3286</v>
      </c>
      <c r="H1613" t="s">
        <v>27</v>
      </c>
      <c r="I1613">
        <v>136628259</v>
      </c>
      <c r="J1613">
        <v>0</v>
      </c>
      <c r="K1613">
        <v>2019</v>
      </c>
    </row>
    <row r="1614" spans="2:11" x14ac:dyDescent="0.25">
      <c r="B1614" t="s">
        <v>2770</v>
      </c>
      <c r="C1614" t="s">
        <v>2769</v>
      </c>
      <c r="D1614" t="s">
        <v>1094</v>
      </c>
      <c r="E1614" t="s">
        <v>21</v>
      </c>
      <c r="F1614">
        <v>0</v>
      </c>
      <c r="G1614" t="s">
        <v>3286</v>
      </c>
      <c r="H1614" t="s">
        <v>11</v>
      </c>
      <c r="I1614">
        <v>15279000</v>
      </c>
      <c r="J1614">
        <v>0</v>
      </c>
      <c r="K1614">
        <v>2019</v>
      </c>
    </row>
    <row r="1615" spans="2:11" x14ac:dyDescent="0.25">
      <c r="B1615" t="s">
        <v>3253</v>
      </c>
      <c r="C1615" t="s">
        <v>2765</v>
      </c>
      <c r="D1615" t="s">
        <v>1095</v>
      </c>
      <c r="E1615" t="s">
        <v>96</v>
      </c>
      <c r="F1615">
        <v>0</v>
      </c>
      <c r="G1615" t="s">
        <v>1126</v>
      </c>
      <c r="H1615" t="s">
        <v>432</v>
      </c>
      <c r="I1615">
        <v>732470</v>
      </c>
      <c r="J1615">
        <v>0</v>
      </c>
      <c r="K1615">
        <v>2019</v>
      </c>
    </row>
    <row r="1616" spans="2:11" x14ac:dyDescent="0.25">
      <c r="B1616" t="s">
        <v>3252</v>
      </c>
      <c r="C1616" t="s">
        <v>2763</v>
      </c>
      <c r="D1616" t="s">
        <v>1083</v>
      </c>
      <c r="E1616" t="s">
        <v>35</v>
      </c>
      <c r="F1616">
        <v>7</v>
      </c>
      <c r="G1616" t="s">
        <v>3286</v>
      </c>
      <c r="H1616" t="s">
        <v>11</v>
      </c>
      <c r="I1616">
        <v>144098612</v>
      </c>
      <c r="J1616">
        <v>27622685</v>
      </c>
      <c r="K1616">
        <v>2019</v>
      </c>
    </row>
    <row r="1617" spans="2:11" x14ac:dyDescent="0.25">
      <c r="B1617" t="s">
        <v>3251</v>
      </c>
      <c r="C1617" t="s">
        <v>2761</v>
      </c>
      <c r="D1617" t="s">
        <v>1079</v>
      </c>
      <c r="E1617" t="s">
        <v>468</v>
      </c>
      <c r="F1617">
        <v>4</v>
      </c>
      <c r="G1617" t="s">
        <v>1126</v>
      </c>
      <c r="H1617" t="s">
        <v>27</v>
      </c>
      <c r="I1617">
        <v>29562768</v>
      </c>
      <c r="J1617">
        <v>6800000</v>
      </c>
      <c r="K1617">
        <v>2019</v>
      </c>
    </row>
    <row r="1618" spans="2:11" x14ac:dyDescent="0.25">
      <c r="B1618" t="s">
        <v>1723</v>
      </c>
      <c r="C1618" t="s">
        <v>2761</v>
      </c>
      <c r="D1618" t="s">
        <v>1079</v>
      </c>
      <c r="E1618" t="s">
        <v>21</v>
      </c>
      <c r="F1618">
        <v>3</v>
      </c>
      <c r="G1618" t="s">
        <v>3286</v>
      </c>
      <c r="H1618" t="s">
        <v>27</v>
      </c>
      <c r="I1618">
        <v>167895109</v>
      </c>
      <c r="J1618">
        <v>3746607</v>
      </c>
      <c r="K1618">
        <v>2019</v>
      </c>
    </row>
    <row r="1619" spans="2:11" x14ac:dyDescent="0.25">
      <c r="B1619" t="s">
        <v>3250</v>
      </c>
      <c r="C1619" t="s">
        <v>2759</v>
      </c>
      <c r="D1619" t="s">
        <v>1096</v>
      </c>
      <c r="E1619" t="s">
        <v>21</v>
      </c>
      <c r="F1619">
        <v>2</v>
      </c>
      <c r="G1619" t="s">
        <v>3286</v>
      </c>
      <c r="H1619" t="s">
        <v>15</v>
      </c>
      <c r="I1619">
        <v>20693570</v>
      </c>
      <c r="J1619">
        <v>5956209</v>
      </c>
      <c r="K1619">
        <v>2019</v>
      </c>
    </row>
    <row r="1620" spans="2:11" x14ac:dyDescent="0.25">
      <c r="B1620" t="s">
        <v>3249</v>
      </c>
      <c r="C1620" t="s">
        <v>3248</v>
      </c>
      <c r="D1620" t="s">
        <v>1078</v>
      </c>
      <c r="E1620" t="s">
        <v>18</v>
      </c>
      <c r="F1620">
        <v>0</v>
      </c>
      <c r="G1620" t="s">
        <v>1126</v>
      </c>
      <c r="H1620" t="s">
        <v>11</v>
      </c>
      <c r="I1620">
        <v>377859166</v>
      </c>
      <c r="J1620">
        <v>2853000</v>
      </c>
      <c r="K1620">
        <v>2019</v>
      </c>
    </row>
    <row r="1621" spans="2:11" x14ac:dyDescent="0.25">
      <c r="B1621" t="s">
        <v>3247</v>
      </c>
      <c r="C1621" t="s">
        <v>2757</v>
      </c>
      <c r="D1621" t="s">
        <v>1078</v>
      </c>
      <c r="E1621" t="s">
        <v>21</v>
      </c>
      <c r="F1621">
        <v>2</v>
      </c>
      <c r="G1621" t="s">
        <v>3286</v>
      </c>
      <c r="H1621" t="s">
        <v>11</v>
      </c>
      <c r="I1621">
        <v>40372093</v>
      </c>
      <c r="J1621">
        <v>0</v>
      </c>
      <c r="K1621">
        <v>2019</v>
      </c>
    </row>
    <row r="1622" spans="2:11" x14ac:dyDescent="0.25">
      <c r="B1622" t="s">
        <v>3246</v>
      </c>
      <c r="C1622" t="s">
        <v>2755</v>
      </c>
      <c r="D1622" t="s">
        <v>1097</v>
      </c>
      <c r="E1622" t="s">
        <v>21</v>
      </c>
      <c r="F1622">
        <v>0</v>
      </c>
      <c r="G1622" t="s">
        <v>3286</v>
      </c>
      <c r="H1622" t="s">
        <v>11</v>
      </c>
      <c r="I1622">
        <v>43980663</v>
      </c>
      <c r="J1622">
        <v>7987991</v>
      </c>
      <c r="K1622">
        <v>2019</v>
      </c>
    </row>
    <row r="1623" spans="2:11" x14ac:dyDescent="0.25">
      <c r="B1623" t="s">
        <v>2754</v>
      </c>
      <c r="C1623" t="s">
        <v>2753</v>
      </c>
      <c r="D1623" t="s">
        <v>1078</v>
      </c>
      <c r="E1623" t="s">
        <v>21</v>
      </c>
      <c r="F1623">
        <v>1</v>
      </c>
      <c r="G1623" t="s">
        <v>3286</v>
      </c>
      <c r="H1623" t="s">
        <v>27</v>
      </c>
      <c r="I1623">
        <v>78195793</v>
      </c>
      <c r="J1623">
        <v>0</v>
      </c>
      <c r="K1623">
        <v>2019</v>
      </c>
    </row>
    <row r="1624" spans="2:11" x14ac:dyDescent="0.25">
      <c r="B1624" t="s">
        <v>182</v>
      </c>
      <c r="C1624" t="s">
        <v>2752</v>
      </c>
      <c r="D1624" t="s">
        <v>1084</v>
      </c>
      <c r="E1624" t="s">
        <v>35</v>
      </c>
      <c r="F1624">
        <v>7</v>
      </c>
      <c r="G1624" t="s">
        <v>3286</v>
      </c>
      <c r="H1624" t="s">
        <v>61</v>
      </c>
      <c r="I1624">
        <v>101315437</v>
      </c>
      <c r="J1624">
        <v>8506984</v>
      </c>
      <c r="K1624">
        <v>2019</v>
      </c>
    </row>
    <row r="1625" spans="2:11" x14ac:dyDescent="0.25">
      <c r="B1625" t="s">
        <v>3245</v>
      </c>
      <c r="C1625" t="s">
        <v>2750</v>
      </c>
      <c r="D1625" t="s">
        <v>1078</v>
      </c>
      <c r="E1625" t="s">
        <v>21</v>
      </c>
      <c r="F1625">
        <v>0</v>
      </c>
      <c r="G1625" t="s">
        <v>3286</v>
      </c>
      <c r="H1625" t="s">
        <v>61</v>
      </c>
      <c r="I1625">
        <v>45691463</v>
      </c>
      <c r="J1625">
        <v>3028133</v>
      </c>
      <c r="K1625">
        <v>2019</v>
      </c>
    </row>
    <row r="1626" spans="2:11" x14ac:dyDescent="0.25">
      <c r="B1626" t="s">
        <v>3244</v>
      </c>
      <c r="C1626" t="s">
        <v>2748</v>
      </c>
      <c r="D1626" t="s">
        <v>1098</v>
      </c>
      <c r="E1626" t="s">
        <v>21</v>
      </c>
      <c r="F1626">
        <v>0</v>
      </c>
      <c r="G1626" t="s">
        <v>3286</v>
      </c>
      <c r="H1626" t="s">
        <v>146</v>
      </c>
      <c r="I1626">
        <v>88648133</v>
      </c>
      <c r="J1626">
        <v>1530693</v>
      </c>
      <c r="K1626">
        <v>2019</v>
      </c>
    </row>
    <row r="1627" spans="2:11" x14ac:dyDescent="0.25">
      <c r="B1627" t="s">
        <v>3243</v>
      </c>
      <c r="C1627" t="s">
        <v>2746</v>
      </c>
      <c r="D1627" t="s">
        <v>1095</v>
      </c>
      <c r="E1627" t="s">
        <v>21</v>
      </c>
      <c r="F1627">
        <v>7</v>
      </c>
      <c r="G1627" t="s">
        <v>3286</v>
      </c>
      <c r="H1627" t="s">
        <v>15</v>
      </c>
      <c r="I1627">
        <v>1346236</v>
      </c>
      <c r="J1627">
        <v>160</v>
      </c>
      <c r="K1627">
        <v>2019</v>
      </c>
    </row>
    <row r="1628" spans="2:11" x14ac:dyDescent="0.25">
      <c r="B1628" t="s">
        <v>2676</v>
      </c>
      <c r="C1628" t="s">
        <v>2744</v>
      </c>
      <c r="D1628" t="s">
        <v>1078</v>
      </c>
      <c r="E1628" t="s">
        <v>21</v>
      </c>
      <c r="F1628">
        <v>2</v>
      </c>
      <c r="G1628" t="s">
        <v>3286</v>
      </c>
      <c r="H1628" t="s">
        <v>15</v>
      </c>
      <c r="I1628">
        <v>24498319</v>
      </c>
      <c r="J1628">
        <v>0</v>
      </c>
      <c r="K1628">
        <v>2019</v>
      </c>
    </row>
    <row r="1629" spans="2:11" x14ac:dyDescent="0.25">
      <c r="B1629" t="s">
        <v>3242</v>
      </c>
      <c r="C1629" t="s">
        <v>2742</v>
      </c>
      <c r="D1629" t="s">
        <v>1084</v>
      </c>
      <c r="E1629" t="s">
        <v>21</v>
      </c>
      <c r="F1629">
        <v>0</v>
      </c>
      <c r="G1629" t="s">
        <v>3286</v>
      </c>
      <c r="H1629" t="s">
        <v>44</v>
      </c>
      <c r="I1629">
        <v>5825866</v>
      </c>
      <c r="J1629">
        <v>2168170</v>
      </c>
      <c r="K1629">
        <v>2019</v>
      </c>
    </row>
    <row r="1630" spans="2:11" x14ac:dyDescent="0.25">
      <c r="B1630" t="s">
        <v>3241</v>
      </c>
      <c r="C1630" t="s">
        <v>2740</v>
      </c>
      <c r="D1630" t="s">
        <v>1080</v>
      </c>
      <c r="E1630" t="s">
        <v>21</v>
      </c>
      <c r="F1630">
        <v>0</v>
      </c>
      <c r="G1630" t="s">
        <v>3286</v>
      </c>
      <c r="H1630" t="s">
        <v>11</v>
      </c>
      <c r="I1630">
        <v>41819177</v>
      </c>
      <c r="J1630">
        <v>4500000</v>
      </c>
      <c r="K1630">
        <v>2019</v>
      </c>
    </row>
    <row r="1631" spans="2:11" x14ac:dyDescent="0.25">
      <c r="B1631" t="s">
        <v>3240</v>
      </c>
      <c r="C1631" t="s">
        <v>2738</v>
      </c>
      <c r="D1631" t="s">
        <v>1078</v>
      </c>
      <c r="E1631" t="s">
        <v>21</v>
      </c>
      <c r="F1631">
        <v>2</v>
      </c>
      <c r="G1631" t="s">
        <v>3286</v>
      </c>
      <c r="H1631" t="s">
        <v>15</v>
      </c>
      <c r="I1631">
        <v>55794086</v>
      </c>
      <c r="J1631">
        <v>0</v>
      </c>
      <c r="K1631">
        <v>2019</v>
      </c>
    </row>
    <row r="1632" spans="2:11" x14ac:dyDescent="0.25">
      <c r="B1632" t="s">
        <v>3239</v>
      </c>
      <c r="C1632" t="s">
        <v>2736</v>
      </c>
      <c r="D1632" t="s">
        <v>1097</v>
      </c>
      <c r="E1632" t="s">
        <v>21</v>
      </c>
      <c r="F1632">
        <v>0</v>
      </c>
      <c r="G1632" t="s">
        <v>3286</v>
      </c>
      <c r="H1632" t="s">
        <v>97</v>
      </c>
      <c r="I1632">
        <v>755529306</v>
      </c>
      <c r="J1632">
        <v>312521957</v>
      </c>
      <c r="K1632">
        <v>2019</v>
      </c>
    </row>
    <row r="1633" spans="2:11" x14ac:dyDescent="0.25">
      <c r="B1633" t="s">
        <v>3238</v>
      </c>
      <c r="C1633" t="s">
        <v>2734</v>
      </c>
      <c r="D1633" t="s">
        <v>1097</v>
      </c>
      <c r="E1633" t="s">
        <v>21</v>
      </c>
      <c r="F1633">
        <v>0</v>
      </c>
      <c r="G1633" t="s">
        <v>3286</v>
      </c>
      <c r="H1633" t="s">
        <v>11</v>
      </c>
      <c r="I1633">
        <v>209384539</v>
      </c>
      <c r="J1633">
        <v>104302653</v>
      </c>
      <c r="K1633">
        <v>2019</v>
      </c>
    </row>
    <row r="1634" spans="2:11" x14ac:dyDescent="0.25">
      <c r="B1634" t="s">
        <v>3237</v>
      </c>
      <c r="C1634" t="s">
        <v>2732</v>
      </c>
      <c r="D1634" t="s">
        <v>1097</v>
      </c>
      <c r="E1634" t="s">
        <v>35</v>
      </c>
      <c r="F1634">
        <v>5</v>
      </c>
      <c r="G1634" t="s">
        <v>3286</v>
      </c>
      <c r="H1634" t="s">
        <v>97</v>
      </c>
      <c r="I1634">
        <v>3388920717</v>
      </c>
      <c r="J1634">
        <v>519320305</v>
      </c>
      <c r="K1634">
        <v>2019</v>
      </c>
    </row>
    <row r="1635" spans="2:11" x14ac:dyDescent="0.25">
      <c r="B1635" t="s">
        <v>3236</v>
      </c>
      <c r="C1635" t="s">
        <v>2731</v>
      </c>
      <c r="D1635" t="s">
        <v>1097</v>
      </c>
      <c r="E1635" t="s">
        <v>21</v>
      </c>
      <c r="F1635">
        <v>0</v>
      </c>
      <c r="G1635" t="s">
        <v>3286</v>
      </c>
      <c r="H1635" t="s">
        <v>11</v>
      </c>
      <c r="I1635">
        <v>1346593</v>
      </c>
      <c r="J1635">
        <v>0</v>
      </c>
      <c r="K1635">
        <v>2019</v>
      </c>
    </row>
    <row r="1636" spans="2:11" x14ac:dyDescent="0.25">
      <c r="B1636" t="s">
        <v>3235</v>
      </c>
      <c r="C1636" t="s">
        <v>2729</v>
      </c>
      <c r="D1636" t="s">
        <v>1084</v>
      </c>
      <c r="E1636" t="s">
        <v>21</v>
      </c>
      <c r="F1636">
        <v>8</v>
      </c>
      <c r="G1636" t="s">
        <v>3286</v>
      </c>
      <c r="H1636" t="s">
        <v>15</v>
      </c>
      <c r="I1636">
        <v>5265388</v>
      </c>
      <c r="J1636">
        <v>0</v>
      </c>
      <c r="K1636">
        <v>2019</v>
      </c>
    </row>
    <row r="1637" spans="2:11" x14ac:dyDescent="0.25">
      <c r="B1637" t="s">
        <v>3234</v>
      </c>
      <c r="C1637" t="s">
        <v>2727</v>
      </c>
      <c r="D1637" t="s">
        <v>1093</v>
      </c>
      <c r="E1637" t="s">
        <v>75</v>
      </c>
      <c r="F1637">
        <v>1</v>
      </c>
      <c r="G1637" t="s">
        <v>3310</v>
      </c>
      <c r="H1637" t="s">
        <v>27</v>
      </c>
      <c r="I1637">
        <v>19816050</v>
      </c>
      <c r="J1637">
        <v>405701</v>
      </c>
      <c r="K1637">
        <v>2019</v>
      </c>
    </row>
    <row r="1638" spans="2:11" x14ac:dyDescent="0.25">
      <c r="B1638" t="s">
        <v>3233</v>
      </c>
      <c r="C1638" t="s">
        <v>2725</v>
      </c>
      <c r="D1638" t="s">
        <v>1084</v>
      </c>
      <c r="E1638" t="s">
        <v>21</v>
      </c>
      <c r="F1638">
        <v>1</v>
      </c>
      <c r="G1638" t="s">
        <v>3286</v>
      </c>
      <c r="H1638" t="s">
        <v>11</v>
      </c>
      <c r="I1638">
        <v>19799440</v>
      </c>
      <c r="J1638">
        <v>3261495</v>
      </c>
      <c r="K1638">
        <v>2019</v>
      </c>
    </row>
    <row r="1639" spans="2:11" x14ac:dyDescent="0.25">
      <c r="B1639" t="s">
        <v>2724</v>
      </c>
      <c r="C1639" t="s">
        <v>2723</v>
      </c>
      <c r="D1639" t="s">
        <v>1078</v>
      </c>
      <c r="E1639" t="s">
        <v>21</v>
      </c>
      <c r="F1639">
        <v>5</v>
      </c>
      <c r="G1639" t="s">
        <v>3286</v>
      </c>
      <c r="H1639" t="s">
        <v>15</v>
      </c>
      <c r="I1639">
        <v>171706883</v>
      </c>
      <c r="J1639">
        <v>6049264</v>
      </c>
      <c r="K1639">
        <v>2019</v>
      </c>
    </row>
    <row r="1640" spans="2:11" x14ac:dyDescent="0.25">
      <c r="B1640" t="s">
        <v>3232</v>
      </c>
      <c r="C1640" t="s">
        <v>2721</v>
      </c>
      <c r="D1640" t="s">
        <v>1081</v>
      </c>
      <c r="E1640" t="s">
        <v>21</v>
      </c>
      <c r="F1640">
        <v>0</v>
      </c>
      <c r="G1640" t="s">
        <v>3286</v>
      </c>
      <c r="H1640" t="s">
        <v>11</v>
      </c>
      <c r="I1640">
        <v>58711904</v>
      </c>
      <c r="J1640">
        <v>1746729</v>
      </c>
      <c r="K1640">
        <v>2019</v>
      </c>
    </row>
    <row r="1641" spans="2:11" x14ac:dyDescent="0.25">
      <c r="B1641" t="s">
        <v>3231</v>
      </c>
      <c r="C1641" t="s">
        <v>2719</v>
      </c>
      <c r="D1641" t="s">
        <v>1077</v>
      </c>
      <c r="E1641" t="s">
        <v>2849</v>
      </c>
      <c r="F1641">
        <v>0</v>
      </c>
      <c r="G1641" t="s">
        <v>1126</v>
      </c>
      <c r="H1641" t="s">
        <v>171</v>
      </c>
      <c r="I1641">
        <v>4158610</v>
      </c>
      <c r="J1641">
        <v>269000</v>
      </c>
      <c r="K1641">
        <v>2019</v>
      </c>
    </row>
    <row r="1642" spans="2:11" x14ac:dyDescent="0.25">
      <c r="B1642" t="s">
        <v>3230</v>
      </c>
      <c r="C1642" t="s">
        <v>2717</v>
      </c>
      <c r="D1642" t="s">
        <v>1078</v>
      </c>
      <c r="E1642" t="s">
        <v>21</v>
      </c>
      <c r="F1642">
        <v>1</v>
      </c>
      <c r="G1642" t="s">
        <v>3286</v>
      </c>
      <c r="H1642" t="s">
        <v>27</v>
      </c>
      <c r="I1642">
        <v>18050127</v>
      </c>
      <c r="J1642">
        <v>3171774</v>
      </c>
      <c r="K1642">
        <v>2019</v>
      </c>
    </row>
    <row r="1643" spans="2:11" x14ac:dyDescent="0.25">
      <c r="B1643" t="s">
        <v>3229</v>
      </c>
      <c r="C1643" t="s">
        <v>2715</v>
      </c>
      <c r="D1643" t="s">
        <v>1079</v>
      </c>
      <c r="E1643" t="s">
        <v>24</v>
      </c>
      <c r="F1643">
        <v>0</v>
      </c>
      <c r="G1643" t="s">
        <v>3286</v>
      </c>
      <c r="H1643" t="s">
        <v>15</v>
      </c>
      <c r="I1643">
        <v>1408888704</v>
      </c>
      <c r="J1643">
        <v>5500000</v>
      </c>
      <c r="K1643">
        <v>2019</v>
      </c>
    </row>
    <row r="1644" spans="2:11" x14ac:dyDescent="0.25">
      <c r="B1644" t="s">
        <v>3228</v>
      </c>
      <c r="C1644" t="s">
        <v>2713</v>
      </c>
      <c r="D1644" t="s">
        <v>1805</v>
      </c>
      <c r="E1644" t="s">
        <v>2885</v>
      </c>
      <c r="F1644">
        <v>0</v>
      </c>
      <c r="G1644" t="s">
        <v>3310</v>
      </c>
      <c r="H1644" t="s">
        <v>11</v>
      </c>
      <c r="I1644">
        <v>597434000</v>
      </c>
      <c r="J1644">
        <v>104935</v>
      </c>
      <c r="K1644">
        <v>2019</v>
      </c>
    </row>
    <row r="1645" spans="2:11" x14ac:dyDescent="0.25">
      <c r="B1645" t="s">
        <v>3227</v>
      </c>
      <c r="C1645" t="s">
        <v>2711</v>
      </c>
      <c r="D1645" t="s">
        <v>1084</v>
      </c>
      <c r="E1645" t="s">
        <v>253</v>
      </c>
      <c r="F1645">
        <v>2</v>
      </c>
      <c r="G1645" t="s">
        <v>3286</v>
      </c>
      <c r="H1645" t="s">
        <v>27</v>
      </c>
      <c r="I1645">
        <v>40531018</v>
      </c>
      <c r="J1645">
        <v>1496059</v>
      </c>
      <c r="K1645">
        <v>2019</v>
      </c>
    </row>
    <row r="1646" spans="2:11" x14ac:dyDescent="0.25">
      <c r="B1646" t="s">
        <v>2562</v>
      </c>
      <c r="C1646" t="s">
        <v>2707</v>
      </c>
      <c r="D1646" t="s">
        <v>1084</v>
      </c>
      <c r="E1646" t="s">
        <v>21</v>
      </c>
      <c r="F1646">
        <v>0</v>
      </c>
      <c r="G1646" t="s">
        <v>3286</v>
      </c>
      <c r="H1646" t="s">
        <v>11</v>
      </c>
      <c r="I1646">
        <v>26521750</v>
      </c>
      <c r="J1646">
        <v>744076</v>
      </c>
      <c r="K1646">
        <v>2019</v>
      </c>
    </row>
    <row r="1647" spans="2:11" x14ac:dyDescent="0.25">
      <c r="B1647" t="s">
        <v>2709</v>
      </c>
      <c r="C1647" t="s">
        <v>2708</v>
      </c>
      <c r="D1647" t="s">
        <v>1084</v>
      </c>
      <c r="E1647" t="s">
        <v>253</v>
      </c>
      <c r="F1647">
        <v>0</v>
      </c>
      <c r="G1647" t="s">
        <v>3286</v>
      </c>
      <c r="H1647" t="s">
        <v>11</v>
      </c>
      <c r="I1647">
        <v>20371283</v>
      </c>
      <c r="J1647">
        <v>148598</v>
      </c>
      <c r="K1647">
        <v>2019</v>
      </c>
    </row>
    <row r="1648" spans="2:11" x14ac:dyDescent="0.25">
      <c r="B1648" t="s">
        <v>3226</v>
      </c>
      <c r="C1648" t="s">
        <v>2705</v>
      </c>
      <c r="D1648" t="s">
        <v>1080</v>
      </c>
      <c r="E1648" t="s">
        <v>21</v>
      </c>
      <c r="F1648">
        <v>0</v>
      </c>
      <c r="G1648" t="s">
        <v>3286</v>
      </c>
      <c r="H1648" t="s">
        <v>146</v>
      </c>
      <c r="I1648">
        <v>28350217</v>
      </c>
      <c r="J1648">
        <v>3676869</v>
      </c>
      <c r="K1648">
        <v>2019</v>
      </c>
    </row>
    <row r="1649" spans="2:11" x14ac:dyDescent="0.25">
      <c r="B1649" t="s">
        <v>3225</v>
      </c>
      <c r="C1649" t="s">
        <v>2703</v>
      </c>
      <c r="D1649" t="s">
        <v>1078</v>
      </c>
      <c r="E1649" t="s">
        <v>21</v>
      </c>
      <c r="F1649">
        <v>0</v>
      </c>
      <c r="G1649" t="s">
        <v>3286</v>
      </c>
      <c r="H1649" t="s">
        <v>11</v>
      </c>
      <c r="I1649">
        <v>126356142</v>
      </c>
      <c r="J1649">
        <v>13055209</v>
      </c>
      <c r="K1649">
        <v>2019</v>
      </c>
    </row>
    <row r="1650" spans="2:11" x14ac:dyDescent="0.25">
      <c r="B1650" t="s">
        <v>3224</v>
      </c>
      <c r="C1650" t="s">
        <v>2701</v>
      </c>
      <c r="D1650" t="s">
        <v>1095</v>
      </c>
      <c r="E1650" t="s">
        <v>21</v>
      </c>
      <c r="F1650">
        <v>0</v>
      </c>
      <c r="G1650" t="s">
        <v>3286</v>
      </c>
      <c r="H1650" t="s">
        <v>27</v>
      </c>
      <c r="I1650">
        <v>11673429</v>
      </c>
      <c r="J1650">
        <v>0</v>
      </c>
      <c r="K1650">
        <v>2019</v>
      </c>
    </row>
    <row r="1651" spans="2:11" x14ac:dyDescent="0.25">
      <c r="B1651" t="s">
        <v>3223</v>
      </c>
      <c r="C1651" t="s">
        <v>2699</v>
      </c>
      <c r="D1651" t="s">
        <v>1081</v>
      </c>
      <c r="E1651" t="s">
        <v>21</v>
      </c>
      <c r="F1651">
        <v>2</v>
      </c>
      <c r="G1651" t="s">
        <v>3286</v>
      </c>
      <c r="H1651" t="s">
        <v>15</v>
      </c>
      <c r="I1651">
        <v>2402250</v>
      </c>
      <c r="J1651">
        <v>0</v>
      </c>
      <c r="K1651">
        <v>2019</v>
      </c>
    </row>
    <row r="1652" spans="2:11" x14ac:dyDescent="0.25">
      <c r="B1652" t="s">
        <v>3222</v>
      </c>
      <c r="C1652" t="s">
        <v>2697</v>
      </c>
      <c r="D1652" t="s">
        <v>1096</v>
      </c>
      <c r="E1652" t="s">
        <v>35</v>
      </c>
      <c r="F1652">
        <v>0</v>
      </c>
      <c r="G1652" t="s">
        <v>3286</v>
      </c>
      <c r="H1652" t="s">
        <v>27</v>
      </c>
      <c r="I1652">
        <v>7398753</v>
      </c>
      <c r="J1652">
        <v>2703693</v>
      </c>
      <c r="K1652">
        <v>2019</v>
      </c>
    </row>
    <row r="1653" spans="2:11" x14ac:dyDescent="0.25">
      <c r="B1653" t="s">
        <v>3221</v>
      </c>
      <c r="C1653" t="s">
        <v>2695</v>
      </c>
      <c r="D1653" t="s">
        <v>1084</v>
      </c>
      <c r="E1653" t="s">
        <v>21</v>
      </c>
      <c r="F1653">
        <v>24</v>
      </c>
      <c r="G1653" t="s">
        <v>3286</v>
      </c>
      <c r="H1653" t="s">
        <v>61</v>
      </c>
      <c r="I1653">
        <v>8055691</v>
      </c>
      <c r="J1653">
        <v>1100000</v>
      </c>
      <c r="K1653">
        <v>2019</v>
      </c>
    </row>
    <row r="1654" spans="2:11" x14ac:dyDescent="0.25">
      <c r="B1654" t="s">
        <v>3220</v>
      </c>
      <c r="C1654" t="s">
        <v>2693</v>
      </c>
      <c r="D1654" t="s">
        <v>1084</v>
      </c>
      <c r="E1654" t="s">
        <v>253</v>
      </c>
      <c r="F1654">
        <v>0</v>
      </c>
      <c r="G1654" t="s">
        <v>3286</v>
      </c>
      <c r="H1654" t="s">
        <v>97</v>
      </c>
      <c r="I1654">
        <v>29088391</v>
      </c>
      <c r="J1654">
        <v>16881608</v>
      </c>
      <c r="K1654">
        <v>2019</v>
      </c>
    </row>
    <row r="1655" spans="2:11" x14ac:dyDescent="0.25">
      <c r="B1655" t="s">
        <v>3219</v>
      </c>
      <c r="C1655" t="s">
        <v>2691</v>
      </c>
      <c r="D1655" t="s">
        <v>1100</v>
      </c>
      <c r="E1655" t="s">
        <v>35</v>
      </c>
      <c r="F1655">
        <v>1</v>
      </c>
      <c r="G1655" t="s">
        <v>3286</v>
      </c>
      <c r="H1655" t="s">
        <v>27</v>
      </c>
      <c r="I1655">
        <v>7721293</v>
      </c>
      <c r="J1655">
        <v>1801236</v>
      </c>
      <c r="K1655">
        <v>2019</v>
      </c>
    </row>
    <row r="1656" spans="2:11" x14ac:dyDescent="0.25">
      <c r="B1656" t="s">
        <v>3218</v>
      </c>
      <c r="C1656" t="s">
        <v>2690</v>
      </c>
      <c r="D1656" t="s">
        <v>1078</v>
      </c>
      <c r="E1656" t="s">
        <v>21</v>
      </c>
      <c r="F1656">
        <v>5</v>
      </c>
      <c r="G1656" t="s">
        <v>3286</v>
      </c>
      <c r="H1656" t="s">
        <v>27</v>
      </c>
      <c r="I1656">
        <v>8662344</v>
      </c>
      <c r="J1656">
        <v>322490</v>
      </c>
      <c r="K1656">
        <v>2019</v>
      </c>
    </row>
    <row r="1657" spans="2:11" x14ac:dyDescent="0.25">
      <c r="B1657" t="s">
        <v>2689</v>
      </c>
      <c r="C1657" t="s">
        <v>2688</v>
      </c>
      <c r="D1657" t="s">
        <v>1089</v>
      </c>
      <c r="E1657" t="s">
        <v>200</v>
      </c>
      <c r="F1657">
        <v>0</v>
      </c>
      <c r="G1657" t="s">
        <v>1126</v>
      </c>
      <c r="H1657" t="s">
        <v>61</v>
      </c>
      <c r="I1657">
        <v>2179919870</v>
      </c>
      <c r="J1657">
        <v>954852600</v>
      </c>
      <c r="K1657">
        <v>2019</v>
      </c>
    </row>
    <row r="1658" spans="2:11" x14ac:dyDescent="0.25">
      <c r="B1658" t="s">
        <v>3217</v>
      </c>
      <c r="C1658" t="s">
        <v>2686</v>
      </c>
      <c r="D1658" t="s">
        <v>1079</v>
      </c>
      <c r="E1658" t="s">
        <v>21</v>
      </c>
      <c r="F1658">
        <v>1</v>
      </c>
      <c r="G1658" t="s">
        <v>3286</v>
      </c>
      <c r="H1658" t="s">
        <v>27</v>
      </c>
      <c r="I1658">
        <v>167477926</v>
      </c>
      <c r="J1658">
        <v>98833794</v>
      </c>
      <c r="K1658">
        <v>2019</v>
      </c>
    </row>
    <row r="1659" spans="2:11" x14ac:dyDescent="0.25">
      <c r="B1659" t="s">
        <v>2091</v>
      </c>
      <c r="C1659" t="s">
        <v>2684</v>
      </c>
      <c r="D1659" t="s">
        <v>1093</v>
      </c>
      <c r="E1659" t="s">
        <v>21</v>
      </c>
      <c r="F1659">
        <v>6</v>
      </c>
      <c r="G1659" t="s">
        <v>3286</v>
      </c>
      <c r="H1659" t="s">
        <v>15</v>
      </c>
      <c r="I1659">
        <v>83024577</v>
      </c>
      <c r="J1659">
        <v>12236000</v>
      </c>
      <c r="K1659">
        <v>2019</v>
      </c>
    </row>
    <row r="1660" spans="2:11" x14ac:dyDescent="0.25">
      <c r="B1660" t="s">
        <v>3216</v>
      </c>
      <c r="C1660" t="s">
        <v>2682</v>
      </c>
      <c r="D1660" t="s">
        <v>1097</v>
      </c>
      <c r="E1660" t="s">
        <v>21</v>
      </c>
      <c r="F1660">
        <v>0</v>
      </c>
      <c r="G1660" t="s">
        <v>3286</v>
      </c>
      <c r="H1660" t="s">
        <v>11</v>
      </c>
      <c r="I1660">
        <v>366164525</v>
      </c>
      <c r="J1660">
        <v>198479638</v>
      </c>
      <c r="K1660">
        <v>2019</v>
      </c>
    </row>
    <row r="1661" spans="2:11" x14ac:dyDescent="0.25">
      <c r="B1661" t="s">
        <v>3215</v>
      </c>
      <c r="C1661" t="s">
        <v>2680</v>
      </c>
      <c r="D1661" t="s">
        <v>1097</v>
      </c>
      <c r="E1661" t="s">
        <v>21</v>
      </c>
      <c r="F1661">
        <v>0</v>
      </c>
      <c r="G1661" t="s">
        <v>3286</v>
      </c>
      <c r="H1661" t="s">
        <v>432</v>
      </c>
      <c r="I1661">
        <v>40107878</v>
      </c>
      <c r="J1661">
        <v>250000</v>
      </c>
      <c r="K1661">
        <v>2019</v>
      </c>
    </row>
    <row r="1662" spans="2:11" x14ac:dyDescent="0.25">
      <c r="B1662" t="s">
        <v>3214</v>
      </c>
      <c r="C1662" t="s">
        <v>2679</v>
      </c>
      <c r="D1662" t="s">
        <v>1095</v>
      </c>
      <c r="E1662" t="s">
        <v>96</v>
      </c>
      <c r="F1662">
        <v>0</v>
      </c>
      <c r="G1662" t="s">
        <v>1126</v>
      </c>
      <c r="H1662" t="s">
        <v>61</v>
      </c>
      <c r="I1662">
        <v>11716989</v>
      </c>
      <c r="J1662">
        <v>0</v>
      </c>
      <c r="K1662">
        <v>2019</v>
      </c>
    </row>
    <row r="1663" spans="2:11" x14ac:dyDescent="0.25">
      <c r="B1663" t="s">
        <v>3213</v>
      </c>
      <c r="C1663" t="s">
        <v>2677</v>
      </c>
      <c r="D1663" t="s">
        <v>1098</v>
      </c>
      <c r="E1663" t="s">
        <v>21</v>
      </c>
      <c r="F1663">
        <v>0</v>
      </c>
      <c r="G1663" t="s">
        <v>3286</v>
      </c>
      <c r="H1663" t="s">
        <v>27</v>
      </c>
      <c r="I1663">
        <v>15413532</v>
      </c>
      <c r="J1663">
        <v>875803</v>
      </c>
      <c r="K1663">
        <v>2019</v>
      </c>
    </row>
    <row r="1664" spans="2:11" x14ac:dyDescent="0.25">
      <c r="B1664" t="s">
        <v>3212</v>
      </c>
      <c r="C1664" t="s">
        <v>2675</v>
      </c>
      <c r="D1664" t="s">
        <v>1078</v>
      </c>
      <c r="E1664" t="s">
        <v>21</v>
      </c>
      <c r="F1664">
        <v>6</v>
      </c>
      <c r="G1664" t="s">
        <v>3286</v>
      </c>
      <c r="H1664" t="s">
        <v>61</v>
      </c>
      <c r="I1664">
        <v>94089148</v>
      </c>
      <c r="J1664">
        <v>21696413</v>
      </c>
      <c r="K1664">
        <v>2019</v>
      </c>
    </row>
    <row r="1665" spans="2:11" x14ac:dyDescent="0.25">
      <c r="B1665" t="s">
        <v>3211</v>
      </c>
      <c r="C1665" t="s">
        <v>2674</v>
      </c>
      <c r="D1665" t="s">
        <v>1095</v>
      </c>
      <c r="E1665" t="s">
        <v>96</v>
      </c>
      <c r="F1665">
        <v>0</v>
      </c>
      <c r="G1665" t="s">
        <v>1126</v>
      </c>
      <c r="H1665" t="s">
        <v>15</v>
      </c>
      <c r="I1665">
        <v>39417891</v>
      </c>
      <c r="J1665">
        <v>8958149</v>
      </c>
      <c r="K1665">
        <v>2019</v>
      </c>
    </row>
    <row r="1666" spans="2:11" x14ac:dyDescent="0.25">
      <c r="B1666" t="s">
        <v>3210</v>
      </c>
      <c r="C1666" t="s">
        <v>2672</v>
      </c>
      <c r="D1666" t="s">
        <v>1093</v>
      </c>
      <c r="E1666" t="s">
        <v>75</v>
      </c>
      <c r="F1666">
        <v>0</v>
      </c>
      <c r="G1666" t="s">
        <v>3310</v>
      </c>
      <c r="H1666" t="s">
        <v>171</v>
      </c>
      <c r="I1666">
        <v>6801126</v>
      </c>
      <c r="J1666">
        <v>5364747</v>
      </c>
      <c r="K1666">
        <v>2019</v>
      </c>
    </row>
    <row r="1667" spans="2:11" x14ac:dyDescent="0.25">
      <c r="B1667" t="s">
        <v>3209</v>
      </c>
      <c r="C1667" t="s">
        <v>2668</v>
      </c>
      <c r="D1667" t="s">
        <v>1079</v>
      </c>
      <c r="E1667" t="s">
        <v>21</v>
      </c>
      <c r="F1667">
        <v>2</v>
      </c>
      <c r="G1667" t="s">
        <v>3286</v>
      </c>
      <c r="H1667" t="s">
        <v>146</v>
      </c>
      <c r="I1667">
        <v>627543615</v>
      </c>
      <c r="J1667">
        <v>19861338</v>
      </c>
      <c r="K1667">
        <v>2019</v>
      </c>
    </row>
    <row r="1668" spans="2:11" x14ac:dyDescent="0.25">
      <c r="B1668" t="s">
        <v>3208</v>
      </c>
      <c r="C1668" t="s">
        <v>2669</v>
      </c>
      <c r="D1668" t="s">
        <v>1081</v>
      </c>
      <c r="E1668" t="s">
        <v>21</v>
      </c>
      <c r="F1668">
        <v>0</v>
      </c>
      <c r="G1668" t="s">
        <v>3286</v>
      </c>
      <c r="H1668" t="s">
        <v>171</v>
      </c>
      <c r="I1668">
        <v>3117190</v>
      </c>
      <c r="J1668">
        <v>0</v>
      </c>
      <c r="K1668">
        <v>2019</v>
      </c>
    </row>
    <row r="1669" spans="2:11" x14ac:dyDescent="0.25">
      <c r="B1669" t="s">
        <v>3207</v>
      </c>
      <c r="C1669" t="s">
        <v>2666</v>
      </c>
      <c r="D1669" t="s">
        <v>1080</v>
      </c>
      <c r="E1669" t="s">
        <v>21</v>
      </c>
      <c r="F1669">
        <v>0</v>
      </c>
      <c r="G1669" t="s">
        <v>3286</v>
      </c>
      <c r="H1669" t="s">
        <v>27</v>
      </c>
      <c r="I1669">
        <v>6835957</v>
      </c>
      <c r="J1669">
        <v>0</v>
      </c>
      <c r="K1669">
        <v>2019</v>
      </c>
    </row>
    <row r="1670" spans="2:11" x14ac:dyDescent="0.25">
      <c r="B1670" t="s">
        <v>3206</v>
      </c>
      <c r="C1670" t="s">
        <v>2664</v>
      </c>
      <c r="D1670" t="s">
        <v>1080</v>
      </c>
      <c r="E1670" t="s">
        <v>21</v>
      </c>
      <c r="F1670">
        <v>0</v>
      </c>
      <c r="G1670" t="s">
        <v>3286</v>
      </c>
      <c r="H1670" t="s">
        <v>11</v>
      </c>
      <c r="I1670">
        <v>17753161</v>
      </c>
      <c r="J1670">
        <v>3689036</v>
      </c>
      <c r="K1670">
        <v>2019</v>
      </c>
    </row>
    <row r="1671" spans="2:11" x14ac:dyDescent="0.25">
      <c r="B1671" t="s">
        <v>2663</v>
      </c>
      <c r="C1671" t="s">
        <v>2662</v>
      </c>
      <c r="D1671" t="s">
        <v>1081</v>
      </c>
      <c r="E1671" t="s">
        <v>21</v>
      </c>
      <c r="F1671">
        <v>0</v>
      </c>
      <c r="G1671" t="s">
        <v>3286</v>
      </c>
      <c r="H1671" t="s">
        <v>15</v>
      </c>
      <c r="I1671">
        <v>232703276</v>
      </c>
      <c r="J1671">
        <v>1827380</v>
      </c>
      <c r="K1671">
        <v>2019</v>
      </c>
    </row>
    <row r="1672" spans="2:11" x14ac:dyDescent="0.25">
      <c r="B1672" t="s">
        <v>3205</v>
      </c>
      <c r="C1672" t="s">
        <v>2660</v>
      </c>
      <c r="D1672" t="s">
        <v>1098</v>
      </c>
      <c r="E1672" t="s">
        <v>21</v>
      </c>
      <c r="F1672">
        <v>0</v>
      </c>
      <c r="G1672" t="s">
        <v>3286</v>
      </c>
      <c r="H1672" t="s">
        <v>27</v>
      </c>
      <c r="I1672">
        <v>51108660</v>
      </c>
      <c r="J1672">
        <v>13400000</v>
      </c>
      <c r="K1672">
        <v>2019</v>
      </c>
    </row>
    <row r="1673" spans="2:11" x14ac:dyDescent="0.25">
      <c r="B1673" t="s">
        <v>2659</v>
      </c>
      <c r="C1673" t="s">
        <v>2658</v>
      </c>
      <c r="D1673" t="s">
        <v>1079</v>
      </c>
      <c r="E1673" t="s">
        <v>21</v>
      </c>
      <c r="F1673">
        <v>0</v>
      </c>
      <c r="G1673" t="s">
        <v>3286</v>
      </c>
      <c r="H1673" t="s">
        <v>15</v>
      </c>
      <c r="I1673">
        <v>418850781</v>
      </c>
      <c r="J1673">
        <v>5645459</v>
      </c>
      <c r="K1673">
        <v>2019</v>
      </c>
    </row>
    <row r="1674" spans="2:11" x14ac:dyDescent="0.25">
      <c r="B1674" t="s">
        <v>3204</v>
      </c>
      <c r="C1674" t="s">
        <v>3203</v>
      </c>
      <c r="D1674" t="s">
        <v>1088</v>
      </c>
      <c r="E1674" t="s">
        <v>21</v>
      </c>
      <c r="F1674">
        <v>0</v>
      </c>
      <c r="G1674" t="s">
        <v>3286</v>
      </c>
      <c r="H1674" t="s">
        <v>15</v>
      </c>
      <c r="I1674">
        <v>60642205</v>
      </c>
      <c r="J1674">
        <v>240000</v>
      </c>
      <c r="K1674">
        <v>2019</v>
      </c>
    </row>
    <row r="1675" spans="2:11" x14ac:dyDescent="0.25">
      <c r="B1675" t="s">
        <v>3202</v>
      </c>
      <c r="C1675" t="s">
        <v>2655</v>
      </c>
      <c r="D1675" t="s">
        <v>1077</v>
      </c>
      <c r="E1675" t="s">
        <v>35</v>
      </c>
      <c r="F1675">
        <v>14</v>
      </c>
      <c r="G1675" t="s">
        <v>3286</v>
      </c>
      <c r="H1675" t="s">
        <v>97</v>
      </c>
      <c r="I1675">
        <v>162543845</v>
      </c>
      <c r="J1675">
        <v>24069129</v>
      </c>
      <c r="K1675">
        <v>2019</v>
      </c>
    </row>
    <row r="1676" spans="2:11" x14ac:dyDescent="0.25">
      <c r="B1676" t="s">
        <v>3201</v>
      </c>
      <c r="C1676" t="s">
        <v>2652</v>
      </c>
      <c r="D1676" t="s">
        <v>1098</v>
      </c>
      <c r="E1676" t="s">
        <v>21</v>
      </c>
      <c r="F1676">
        <v>1</v>
      </c>
      <c r="G1676" t="s">
        <v>3286</v>
      </c>
      <c r="H1676" t="s">
        <v>27</v>
      </c>
      <c r="I1676">
        <v>444224</v>
      </c>
      <c r="J1676">
        <v>0</v>
      </c>
      <c r="K1676">
        <v>2019</v>
      </c>
    </row>
    <row r="1677" spans="2:11" x14ac:dyDescent="0.25">
      <c r="B1677" t="s">
        <v>3200</v>
      </c>
      <c r="C1677" t="s">
        <v>2650</v>
      </c>
      <c r="D1677" t="s">
        <v>1095</v>
      </c>
      <c r="E1677" t="s">
        <v>21</v>
      </c>
      <c r="F1677">
        <v>0</v>
      </c>
      <c r="G1677" t="s">
        <v>3286</v>
      </c>
      <c r="H1677" t="s">
        <v>15</v>
      </c>
      <c r="I1677">
        <v>31677600</v>
      </c>
      <c r="J1677">
        <v>4329959</v>
      </c>
      <c r="K1677">
        <v>2019</v>
      </c>
    </row>
    <row r="1678" spans="2:11" x14ac:dyDescent="0.25">
      <c r="B1678" t="s">
        <v>3199</v>
      </c>
      <c r="C1678" t="s">
        <v>2648</v>
      </c>
      <c r="D1678" t="s">
        <v>1097</v>
      </c>
      <c r="E1678" t="s">
        <v>21</v>
      </c>
      <c r="F1678">
        <v>1</v>
      </c>
      <c r="G1678" t="s">
        <v>3286</v>
      </c>
      <c r="H1678" t="s">
        <v>11</v>
      </c>
      <c r="I1678">
        <v>51836416</v>
      </c>
      <c r="J1678">
        <v>10239000</v>
      </c>
      <c r="K1678">
        <v>2019</v>
      </c>
    </row>
    <row r="1679" spans="2:11" x14ac:dyDescent="0.25">
      <c r="B1679" t="s">
        <v>1657</v>
      </c>
      <c r="C1679" t="s">
        <v>2646</v>
      </c>
      <c r="D1679" t="s">
        <v>1097</v>
      </c>
      <c r="E1679" t="s">
        <v>21</v>
      </c>
      <c r="F1679">
        <v>0</v>
      </c>
      <c r="G1679" t="s">
        <v>3286</v>
      </c>
      <c r="H1679" t="s">
        <v>15</v>
      </c>
      <c r="I1679">
        <v>504122985</v>
      </c>
      <c r="J1679">
        <v>1600000</v>
      </c>
      <c r="K1679">
        <v>2019</v>
      </c>
    </row>
    <row r="1680" spans="2:11" x14ac:dyDescent="0.25">
      <c r="B1680" t="s">
        <v>3198</v>
      </c>
      <c r="C1680" t="s">
        <v>2644</v>
      </c>
      <c r="D1680" t="s">
        <v>1078</v>
      </c>
      <c r="E1680" t="s">
        <v>30</v>
      </c>
      <c r="F1680">
        <v>7</v>
      </c>
      <c r="G1680" t="s">
        <v>3286</v>
      </c>
      <c r="H1680" t="s">
        <v>15</v>
      </c>
      <c r="I1680">
        <v>2499628021</v>
      </c>
      <c r="J1680">
        <v>1016148176</v>
      </c>
      <c r="K1680">
        <v>2019</v>
      </c>
    </row>
    <row r="1681" spans="2:11" x14ac:dyDescent="0.25">
      <c r="B1681" t="s">
        <v>2643</v>
      </c>
      <c r="C1681" t="s">
        <v>2642</v>
      </c>
      <c r="D1681" t="s">
        <v>1081</v>
      </c>
      <c r="E1681" t="s">
        <v>21</v>
      </c>
      <c r="F1681">
        <v>0</v>
      </c>
      <c r="G1681" t="s">
        <v>3286</v>
      </c>
      <c r="H1681" t="s">
        <v>27</v>
      </c>
      <c r="I1681">
        <v>23524459</v>
      </c>
      <c r="J1681">
        <v>1060314</v>
      </c>
      <c r="K1681">
        <v>2019</v>
      </c>
    </row>
    <row r="1682" spans="2:11" x14ac:dyDescent="0.25">
      <c r="B1682" t="s">
        <v>3197</v>
      </c>
      <c r="C1682" t="s">
        <v>2640</v>
      </c>
      <c r="D1682" t="s">
        <v>1100</v>
      </c>
      <c r="E1682" t="s">
        <v>21</v>
      </c>
      <c r="F1682">
        <v>0</v>
      </c>
      <c r="G1682" t="s">
        <v>3286</v>
      </c>
      <c r="H1682" t="s">
        <v>11</v>
      </c>
      <c r="I1682">
        <v>13544588</v>
      </c>
      <c r="J1682">
        <v>50000</v>
      </c>
      <c r="K1682">
        <v>2019</v>
      </c>
    </row>
    <row r="1683" spans="2:11" x14ac:dyDescent="0.25">
      <c r="B1683" t="s">
        <v>3196</v>
      </c>
      <c r="C1683" t="s">
        <v>2638</v>
      </c>
      <c r="D1683" t="s">
        <v>1084</v>
      </c>
      <c r="E1683" t="s">
        <v>253</v>
      </c>
      <c r="F1683">
        <v>0</v>
      </c>
      <c r="G1683" t="s">
        <v>3286</v>
      </c>
      <c r="H1683" t="s">
        <v>15</v>
      </c>
      <c r="I1683">
        <v>48652722</v>
      </c>
      <c r="J1683">
        <v>18604443</v>
      </c>
      <c r="K1683">
        <v>2019</v>
      </c>
    </row>
    <row r="1684" spans="2:11" x14ac:dyDescent="0.25">
      <c r="B1684" t="s">
        <v>2637</v>
      </c>
      <c r="C1684" t="s">
        <v>2636</v>
      </c>
      <c r="D1684" t="s">
        <v>1084</v>
      </c>
      <c r="E1684" t="s">
        <v>21</v>
      </c>
      <c r="F1684">
        <v>6</v>
      </c>
      <c r="G1684" t="s">
        <v>3286</v>
      </c>
      <c r="H1684" t="s">
        <v>97</v>
      </c>
      <c r="I1684">
        <v>8656777</v>
      </c>
      <c r="J1684">
        <v>1077120</v>
      </c>
      <c r="K1684">
        <v>2019</v>
      </c>
    </row>
    <row r="1685" spans="2:11" x14ac:dyDescent="0.25">
      <c r="B1685" t="s">
        <v>3195</v>
      </c>
      <c r="C1685" t="s">
        <v>2634</v>
      </c>
      <c r="D1685" t="s">
        <v>1095</v>
      </c>
      <c r="E1685" t="s">
        <v>21</v>
      </c>
      <c r="F1685">
        <v>0</v>
      </c>
      <c r="G1685" t="s">
        <v>3286</v>
      </c>
      <c r="H1685" t="s">
        <v>15</v>
      </c>
      <c r="I1685">
        <v>379590851</v>
      </c>
      <c r="J1685">
        <v>7500000</v>
      </c>
      <c r="K1685">
        <v>2019</v>
      </c>
    </row>
    <row r="1686" spans="2:11" x14ac:dyDescent="0.25">
      <c r="B1686" t="s">
        <v>3194</v>
      </c>
      <c r="C1686" t="s">
        <v>2632</v>
      </c>
      <c r="D1686" t="s">
        <v>1084</v>
      </c>
      <c r="E1686" t="s">
        <v>253</v>
      </c>
      <c r="F1686">
        <v>0</v>
      </c>
      <c r="G1686" t="s">
        <v>3286</v>
      </c>
      <c r="H1686" t="s">
        <v>61</v>
      </c>
      <c r="I1686">
        <v>1310691</v>
      </c>
      <c r="J1686">
        <v>0</v>
      </c>
      <c r="K1686">
        <v>2019</v>
      </c>
    </row>
    <row r="1687" spans="2:11" x14ac:dyDescent="0.25">
      <c r="B1687" t="s">
        <v>2685</v>
      </c>
      <c r="C1687" t="s">
        <v>2630</v>
      </c>
      <c r="D1687" t="s">
        <v>1078</v>
      </c>
      <c r="E1687" t="s">
        <v>21</v>
      </c>
      <c r="F1687">
        <v>1</v>
      </c>
      <c r="G1687" t="s">
        <v>3286</v>
      </c>
      <c r="H1687" t="s">
        <v>15</v>
      </c>
      <c r="I1687">
        <v>18728861</v>
      </c>
      <c r="J1687">
        <v>0</v>
      </c>
      <c r="K1687">
        <v>2019</v>
      </c>
    </row>
    <row r="1688" spans="2:11" x14ac:dyDescent="0.25">
      <c r="B1688" t="s">
        <v>3193</v>
      </c>
      <c r="C1688" t="s">
        <v>2628</v>
      </c>
      <c r="D1688" t="s">
        <v>1079</v>
      </c>
      <c r="E1688" t="s">
        <v>53</v>
      </c>
      <c r="F1688">
        <v>3</v>
      </c>
      <c r="G1688" t="s">
        <v>1126</v>
      </c>
      <c r="H1688" t="s">
        <v>97</v>
      </c>
      <c r="I1688">
        <v>116272966</v>
      </c>
      <c r="J1688">
        <v>735482</v>
      </c>
      <c r="K1688">
        <v>2019</v>
      </c>
    </row>
    <row r="1689" spans="2:11" x14ac:dyDescent="0.25">
      <c r="B1689" t="s">
        <v>2627</v>
      </c>
      <c r="C1689" t="s">
        <v>2626</v>
      </c>
      <c r="D1689" t="s">
        <v>1093</v>
      </c>
      <c r="E1689" t="s">
        <v>21</v>
      </c>
      <c r="F1689">
        <v>3</v>
      </c>
      <c r="G1689" t="s">
        <v>3286</v>
      </c>
      <c r="H1689" t="s">
        <v>15</v>
      </c>
      <c r="I1689">
        <v>40183612</v>
      </c>
      <c r="J1689">
        <v>1350667</v>
      </c>
      <c r="K1689">
        <v>2019</v>
      </c>
    </row>
    <row r="1690" spans="2:11" x14ac:dyDescent="0.25">
      <c r="B1690" t="s">
        <v>3192</v>
      </c>
      <c r="C1690" t="s">
        <v>2624</v>
      </c>
      <c r="D1690" t="s">
        <v>1083</v>
      </c>
      <c r="E1690" t="s">
        <v>35</v>
      </c>
      <c r="F1690">
        <v>4</v>
      </c>
      <c r="G1690" t="s">
        <v>3286</v>
      </c>
      <c r="H1690" t="s">
        <v>15</v>
      </c>
      <c r="I1690">
        <v>20461931</v>
      </c>
      <c r="J1690">
        <v>915938</v>
      </c>
      <c r="K1690">
        <v>2019</v>
      </c>
    </row>
    <row r="1691" spans="2:11" x14ac:dyDescent="0.25">
      <c r="B1691" t="s">
        <v>3191</v>
      </c>
      <c r="C1691" t="s">
        <v>2621</v>
      </c>
      <c r="D1691" t="s">
        <v>1097</v>
      </c>
      <c r="E1691" t="s">
        <v>21</v>
      </c>
      <c r="F1691">
        <v>0</v>
      </c>
      <c r="G1691" t="s">
        <v>3286</v>
      </c>
      <c r="H1691" t="s">
        <v>27</v>
      </c>
      <c r="I1691">
        <v>143804441</v>
      </c>
      <c r="J1691">
        <v>324909</v>
      </c>
      <c r="K1691">
        <v>2019</v>
      </c>
    </row>
    <row r="1692" spans="2:11" x14ac:dyDescent="0.25">
      <c r="B1692" t="s">
        <v>3190</v>
      </c>
      <c r="C1692" t="s">
        <v>2619</v>
      </c>
      <c r="D1692" t="s">
        <v>1078</v>
      </c>
      <c r="E1692" t="s">
        <v>21</v>
      </c>
      <c r="F1692">
        <v>0</v>
      </c>
      <c r="G1692" t="s">
        <v>3286</v>
      </c>
      <c r="H1692" t="s">
        <v>44</v>
      </c>
      <c r="I1692">
        <v>33359734</v>
      </c>
      <c r="J1692">
        <v>0</v>
      </c>
      <c r="K1692">
        <v>2019</v>
      </c>
    </row>
    <row r="1693" spans="2:11" x14ac:dyDescent="0.25">
      <c r="B1693" t="s">
        <v>3189</v>
      </c>
      <c r="C1693" t="s">
        <v>2617</v>
      </c>
      <c r="D1693" t="s">
        <v>264</v>
      </c>
      <c r="E1693" t="s">
        <v>21</v>
      </c>
      <c r="F1693">
        <v>0</v>
      </c>
      <c r="G1693" t="s">
        <v>3286</v>
      </c>
      <c r="H1693" t="s">
        <v>27</v>
      </c>
      <c r="I1693">
        <v>474983574</v>
      </c>
      <c r="J1693">
        <v>6279188</v>
      </c>
      <c r="K1693">
        <v>2019</v>
      </c>
    </row>
    <row r="1694" spans="2:11" x14ac:dyDescent="0.25">
      <c r="B1694" t="s">
        <v>3188</v>
      </c>
      <c r="C1694" t="s">
        <v>2615</v>
      </c>
      <c r="D1694" t="s">
        <v>1103</v>
      </c>
      <c r="E1694" t="s">
        <v>21</v>
      </c>
      <c r="F1694">
        <v>0</v>
      </c>
      <c r="G1694" t="s">
        <v>3286</v>
      </c>
      <c r="H1694" t="s">
        <v>27</v>
      </c>
      <c r="I1694">
        <v>30171897</v>
      </c>
      <c r="J1694">
        <v>0</v>
      </c>
      <c r="K1694">
        <v>2019</v>
      </c>
    </row>
    <row r="1695" spans="2:11" x14ac:dyDescent="0.25">
      <c r="B1695" t="s">
        <v>3187</v>
      </c>
      <c r="C1695" t="s">
        <v>2613</v>
      </c>
      <c r="D1695" t="s">
        <v>1079</v>
      </c>
      <c r="E1695" t="s">
        <v>35</v>
      </c>
      <c r="F1695">
        <v>5</v>
      </c>
      <c r="G1695" t="s">
        <v>3286</v>
      </c>
      <c r="H1695" t="s">
        <v>97</v>
      </c>
      <c r="I1695">
        <v>137455342</v>
      </c>
      <c r="J1695">
        <v>22752880</v>
      </c>
      <c r="K1695">
        <v>2019</v>
      </c>
    </row>
    <row r="1696" spans="2:11" x14ac:dyDescent="0.25">
      <c r="B1696" t="s">
        <v>2612</v>
      </c>
      <c r="C1696" t="s">
        <v>2611</v>
      </c>
      <c r="D1696" t="s">
        <v>1104</v>
      </c>
      <c r="E1696" t="s">
        <v>21</v>
      </c>
      <c r="F1696">
        <v>0</v>
      </c>
      <c r="G1696" t="s">
        <v>3286</v>
      </c>
      <c r="H1696" t="s">
        <v>27</v>
      </c>
      <c r="I1696">
        <v>226209137</v>
      </c>
      <c r="J1696">
        <v>1889051</v>
      </c>
      <c r="K1696">
        <v>2019</v>
      </c>
    </row>
    <row r="1697" spans="2:11" x14ac:dyDescent="0.25">
      <c r="B1697" t="s">
        <v>3186</v>
      </c>
      <c r="C1697" t="s">
        <v>2609</v>
      </c>
      <c r="D1697" t="s">
        <v>1092</v>
      </c>
      <c r="E1697" t="s">
        <v>305</v>
      </c>
      <c r="F1697">
        <v>1</v>
      </c>
      <c r="G1697" t="s">
        <v>1126</v>
      </c>
      <c r="H1697" t="s">
        <v>15</v>
      </c>
      <c r="I1697">
        <v>116790616</v>
      </c>
      <c r="J1697">
        <v>0</v>
      </c>
      <c r="K1697">
        <v>2019</v>
      </c>
    </row>
    <row r="1698" spans="2:11" x14ac:dyDescent="0.25">
      <c r="B1698" t="s">
        <v>3185</v>
      </c>
      <c r="C1698" t="s">
        <v>2607</v>
      </c>
      <c r="D1698" t="s">
        <v>1092</v>
      </c>
      <c r="E1698" t="s">
        <v>305</v>
      </c>
      <c r="F1698">
        <v>0</v>
      </c>
      <c r="G1698" t="s">
        <v>1126</v>
      </c>
      <c r="H1698" t="s">
        <v>27</v>
      </c>
      <c r="I1698">
        <v>405294714</v>
      </c>
      <c r="J1698">
        <v>258386550</v>
      </c>
      <c r="K1698">
        <v>2019</v>
      </c>
    </row>
    <row r="1699" spans="2:11" x14ac:dyDescent="0.25">
      <c r="B1699" t="s">
        <v>3184</v>
      </c>
      <c r="C1699" t="s">
        <v>2605</v>
      </c>
      <c r="D1699" t="s">
        <v>1092</v>
      </c>
      <c r="E1699" t="s">
        <v>305</v>
      </c>
      <c r="F1699">
        <v>0</v>
      </c>
      <c r="G1699" t="s">
        <v>1126</v>
      </c>
      <c r="H1699" t="s">
        <v>44</v>
      </c>
      <c r="I1699">
        <v>91793460</v>
      </c>
      <c r="J1699">
        <v>500000</v>
      </c>
      <c r="K1699">
        <v>2019</v>
      </c>
    </row>
    <row r="1700" spans="2:11" x14ac:dyDescent="0.25">
      <c r="B1700" t="s">
        <v>3183</v>
      </c>
      <c r="C1700" t="s">
        <v>2603</v>
      </c>
      <c r="D1700" t="s">
        <v>1077</v>
      </c>
      <c r="E1700" t="s">
        <v>10</v>
      </c>
      <c r="F1700">
        <v>0</v>
      </c>
      <c r="G1700" t="s">
        <v>1126</v>
      </c>
      <c r="H1700" t="s">
        <v>27</v>
      </c>
      <c r="I1700">
        <v>1634695131</v>
      </c>
      <c r="J1700">
        <v>197007553</v>
      </c>
      <c r="K1700">
        <v>2019</v>
      </c>
    </row>
    <row r="1701" spans="2:11" x14ac:dyDescent="0.25">
      <c r="B1701" t="s">
        <v>3182</v>
      </c>
      <c r="C1701" t="s">
        <v>2601</v>
      </c>
      <c r="D1701" t="s">
        <v>1098</v>
      </c>
      <c r="E1701" t="s">
        <v>35</v>
      </c>
      <c r="F1701">
        <v>0</v>
      </c>
      <c r="G1701" t="s">
        <v>3286</v>
      </c>
      <c r="H1701" t="s">
        <v>15</v>
      </c>
      <c r="I1701">
        <v>6601946757</v>
      </c>
      <c r="J1701">
        <v>8791712</v>
      </c>
      <c r="K1701">
        <v>2019</v>
      </c>
    </row>
    <row r="1702" spans="2:11" x14ac:dyDescent="0.25">
      <c r="B1702" t="s">
        <v>3181</v>
      </c>
      <c r="C1702" t="s">
        <v>2599</v>
      </c>
      <c r="D1702" t="s">
        <v>1080</v>
      </c>
      <c r="E1702" t="s">
        <v>21</v>
      </c>
      <c r="F1702">
        <v>0</v>
      </c>
      <c r="G1702" t="s">
        <v>3286</v>
      </c>
      <c r="H1702" t="s">
        <v>97</v>
      </c>
      <c r="I1702">
        <v>8634660</v>
      </c>
      <c r="J1702">
        <v>0</v>
      </c>
      <c r="K1702">
        <v>2019</v>
      </c>
    </row>
    <row r="1703" spans="2:11" x14ac:dyDescent="0.25">
      <c r="B1703" t="s">
        <v>3180</v>
      </c>
      <c r="C1703" t="s">
        <v>2597</v>
      </c>
      <c r="D1703" t="s">
        <v>1092</v>
      </c>
      <c r="E1703" t="s">
        <v>3179</v>
      </c>
      <c r="F1703">
        <v>3</v>
      </c>
      <c r="G1703" t="s">
        <v>3310</v>
      </c>
      <c r="H1703" t="s">
        <v>44</v>
      </c>
      <c r="I1703">
        <v>9244092</v>
      </c>
      <c r="J1703">
        <v>394248</v>
      </c>
      <c r="K1703">
        <v>2019</v>
      </c>
    </row>
    <row r="1704" spans="2:11" x14ac:dyDescent="0.25">
      <c r="B1704" t="s">
        <v>3178</v>
      </c>
      <c r="C1704" t="s">
        <v>2595</v>
      </c>
      <c r="D1704" t="s">
        <v>1097</v>
      </c>
      <c r="E1704" t="s">
        <v>21</v>
      </c>
      <c r="F1704">
        <v>0</v>
      </c>
      <c r="G1704" t="s">
        <v>3286</v>
      </c>
      <c r="H1704" t="s">
        <v>11</v>
      </c>
      <c r="I1704">
        <v>1153501141</v>
      </c>
      <c r="J1704">
        <v>0</v>
      </c>
      <c r="K1704">
        <v>2019</v>
      </c>
    </row>
    <row r="1705" spans="2:11" x14ac:dyDescent="0.25">
      <c r="B1705" t="s">
        <v>3177</v>
      </c>
      <c r="C1705" t="s">
        <v>2593</v>
      </c>
      <c r="D1705" t="s">
        <v>1097</v>
      </c>
      <c r="E1705" t="s">
        <v>21</v>
      </c>
      <c r="F1705">
        <v>0</v>
      </c>
      <c r="G1705" t="s">
        <v>3286</v>
      </c>
      <c r="H1705" t="s">
        <v>97</v>
      </c>
      <c r="I1705">
        <v>344922831</v>
      </c>
      <c r="J1705">
        <v>195595693</v>
      </c>
      <c r="K1705">
        <v>2019</v>
      </c>
    </row>
    <row r="1706" spans="2:11" x14ac:dyDescent="0.25">
      <c r="B1706" t="s">
        <v>3176</v>
      </c>
      <c r="C1706" t="s">
        <v>2591</v>
      </c>
      <c r="D1706" t="s">
        <v>1097</v>
      </c>
      <c r="E1706" t="s">
        <v>21</v>
      </c>
      <c r="F1706">
        <v>0</v>
      </c>
      <c r="G1706" t="s">
        <v>3286</v>
      </c>
      <c r="H1706" t="s">
        <v>15</v>
      </c>
      <c r="I1706">
        <v>96197642</v>
      </c>
      <c r="J1706">
        <v>0</v>
      </c>
      <c r="K1706">
        <v>2019</v>
      </c>
    </row>
    <row r="1707" spans="2:11" x14ac:dyDescent="0.25">
      <c r="B1707" t="s">
        <v>3175</v>
      </c>
      <c r="C1707" t="s">
        <v>2589</v>
      </c>
      <c r="D1707" t="s">
        <v>1077</v>
      </c>
      <c r="E1707" t="s">
        <v>2849</v>
      </c>
      <c r="F1707">
        <v>0</v>
      </c>
      <c r="G1707" t="s">
        <v>1126</v>
      </c>
      <c r="H1707" t="s">
        <v>27</v>
      </c>
      <c r="I1707">
        <v>17355862</v>
      </c>
      <c r="J1707">
        <v>1341542</v>
      </c>
      <c r="K1707">
        <v>2019</v>
      </c>
    </row>
    <row r="1708" spans="2:11" x14ac:dyDescent="0.25">
      <c r="B1708" t="s">
        <v>2588</v>
      </c>
      <c r="C1708" t="s">
        <v>2587</v>
      </c>
      <c r="D1708" t="s">
        <v>1081</v>
      </c>
      <c r="E1708" t="s">
        <v>21</v>
      </c>
      <c r="F1708">
        <v>0</v>
      </c>
      <c r="G1708" t="s">
        <v>3286</v>
      </c>
      <c r="H1708" t="s">
        <v>15</v>
      </c>
      <c r="I1708">
        <v>19725115</v>
      </c>
      <c r="J1708">
        <v>100000</v>
      </c>
      <c r="K1708">
        <v>2019</v>
      </c>
    </row>
    <row r="1709" spans="2:11" x14ac:dyDescent="0.25">
      <c r="B1709" t="s">
        <v>2586</v>
      </c>
      <c r="C1709" t="s">
        <v>2585</v>
      </c>
      <c r="D1709" t="s">
        <v>1081</v>
      </c>
      <c r="E1709" t="s">
        <v>21</v>
      </c>
      <c r="F1709">
        <v>0</v>
      </c>
      <c r="G1709" t="s">
        <v>3286</v>
      </c>
      <c r="H1709" t="s">
        <v>15</v>
      </c>
      <c r="I1709">
        <v>36723865</v>
      </c>
      <c r="J1709">
        <v>15163379</v>
      </c>
      <c r="K1709">
        <v>2019</v>
      </c>
    </row>
    <row r="1710" spans="2:11" x14ac:dyDescent="0.25">
      <c r="B1710" t="s">
        <v>3174</v>
      </c>
      <c r="C1710" t="s">
        <v>2583</v>
      </c>
      <c r="D1710" t="s">
        <v>1092</v>
      </c>
      <c r="E1710" t="s">
        <v>1826</v>
      </c>
      <c r="F1710">
        <v>1</v>
      </c>
      <c r="G1710" t="s">
        <v>3310</v>
      </c>
      <c r="H1710" t="s">
        <v>97</v>
      </c>
      <c r="I1710">
        <v>20284430</v>
      </c>
      <c r="J1710">
        <v>3234168</v>
      </c>
      <c r="K1710">
        <v>2019</v>
      </c>
    </row>
    <row r="1711" spans="2:11" x14ac:dyDescent="0.25">
      <c r="B1711" t="s">
        <v>3173</v>
      </c>
      <c r="C1711" t="s">
        <v>3170</v>
      </c>
      <c r="D1711" t="s">
        <v>1084</v>
      </c>
      <c r="E1711" t="s">
        <v>21</v>
      </c>
      <c r="F1711">
        <v>11</v>
      </c>
      <c r="G1711" t="s">
        <v>3286</v>
      </c>
      <c r="H1711" t="s">
        <v>171</v>
      </c>
      <c r="I1711">
        <v>9629810</v>
      </c>
      <c r="J1711">
        <v>0</v>
      </c>
      <c r="K1711">
        <v>2019</v>
      </c>
    </row>
    <row r="1712" spans="2:11" x14ac:dyDescent="0.25">
      <c r="B1712" t="s">
        <v>3172</v>
      </c>
      <c r="C1712" t="s">
        <v>2580</v>
      </c>
      <c r="D1712" t="s">
        <v>1092</v>
      </c>
      <c r="E1712" t="s">
        <v>305</v>
      </c>
      <c r="F1712">
        <v>0</v>
      </c>
      <c r="G1712" t="s">
        <v>1126</v>
      </c>
      <c r="H1712" t="s">
        <v>11</v>
      </c>
      <c r="I1712">
        <v>423378552</v>
      </c>
      <c r="J1712">
        <v>102828604</v>
      </c>
      <c r="K1712">
        <v>2019</v>
      </c>
    </row>
    <row r="1713" spans="2:11" x14ac:dyDescent="0.25">
      <c r="B1713" t="s">
        <v>1620</v>
      </c>
      <c r="C1713" t="s">
        <v>2578</v>
      </c>
      <c r="D1713" t="s">
        <v>1095</v>
      </c>
      <c r="E1713" t="s">
        <v>96</v>
      </c>
      <c r="F1713">
        <v>0</v>
      </c>
      <c r="G1713" t="s">
        <v>1126</v>
      </c>
      <c r="H1713" t="s">
        <v>27</v>
      </c>
      <c r="I1713">
        <v>106894976</v>
      </c>
      <c r="J1713">
        <v>0</v>
      </c>
      <c r="K1713">
        <v>2019</v>
      </c>
    </row>
    <row r="1714" spans="2:11" x14ac:dyDescent="0.25">
      <c r="B1714" t="s">
        <v>3171</v>
      </c>
      <c r="C1714" t="s">
        <v>2575</v>
      </c>
      <c r="D1714" t="s">
        <v>2570</v>
      </c>
      <c r="E1714" t="s">
        <v>60</v>
      </c>
      <c r="F1714">
        <v>0</v>
      </c>
      <c r="G1714" t="s">
        <v>3309</v>
      </c>
      <c r="H1714" t="s">
        <v>15</v>
      </c>
      <c r="I1714">
        <v>708885980</v>
      </c>
      <c r="J1714">
        <v>37268162</v>
      </c>
      <c r="K1714">
        <v>2019</v>
      </c>
    </row>
    <row r="1715" spans="2:11" x14ac:dyDescent="0.25">
      <c r="B1715" t="s">
        <v>3169</v>
      </c>
      <c r="C1715" t="s">
        <v>2573</v>
      </c>
      <c r="D1715" t="s">
        <v>1080</v>
      </c>
      <c r="E1715" t="s">
        <v>21</v>
      </c>
      <c r="F1715">
        <v>0</v>
      </c>
      <c r="G1715" t="s">
        <v>3286</v>
      </c>
      <c r="H1715" t="s">
        <v>11</v>
      </c>
      <c r="I1715">
        <v>27070480</v>
      </c>
      <c r="J1715">
        <v>0</v>
      </c>
      <c r="K1715">
        <v>2019</v>
      </c>
    </row>
    <row r="1716" spans="2:11" x14ac:dyDescent="0.25">
      <c r="B1716" t="s">
        <v>1616</v>
      </c>
      <c r="C1716" t="s">
        <v>2571</v>
      </c>
      <c r="D1716" t="s">
        <v>1097</v>
      </c>
      <c r="E1716" t="s">
        <v>21</v>
      </c>
      <c r="F1716">
        <v>4</v>
      </c>
      <c r="G1716" t="s">
        <v>3286</v>
      </c>
      <c r="H1716" t="s">
        <v>61</v>
      </c>
      <c r="I1716">
        <v>14678300</v>
      </c>
      <c r="J1716">
        <v>4450945</v>
      </c>
      <c r="K1716">
        <v>2019</v>
      </c>
    </row>
    <row r="1717" spans="2:11" x14ac:dyDescent="0.25">
      <c r="B1717" t="s">
        <v>2569</v>
      </c>
      <c r="C1717" t="s">
        <v>2568</v>
      </c>
      <c r="D1717" t="s">
        <v>2563</v>
      </c>
      <c r="E1717" t="s">
        <v>21</v>
      </c>
      <c r="F1717">
        <v>0</v>
      </c>
      <c r="G1717" t="s">
        <v>3286</v>
      </c>
      <c r="H1717" t="s">
        <v>171</v>
      </c>
      <c r="I1717">
        <v>213993750</v>
      </c>
      <c r="J1717">
        <v>9969514</v>
      </c>
      <c r="K1717">
        <v>2019</v>
      </c>
    </row>
    <row r="1718" spans="2:11" x14ac:dyDescent="0.25">
      <c r="B1718" t="s">
        <v>2567</v>
      </c>
      <c r="C1718" t="s">
        <v>2566</v>
      </c>
      <c r="D1718" t="s">
        <v>1098</v>
      </c>
      <c r="E1718" t="s">
        <v>21</v>
      </c>
      <c r="F1718">
        <v>0</v>
      </c>
      <c r="G1718" t="s">
        <v>3286</v>
      </c>
      <c r="H1718" t="s">
        <v>11</v>
      </c>
      <c r="I1718">
        <v>43292483</v>
      </c>
      <c r="J1718">
        <v>4230614</v>
      </c>
      <c r="K1718">
        <v>2019</v>
      </c>
    </row>
    <row r="1719" spans="2:11" x14ac:dyDescent="0.25">
      <c r="B1719" t="s">
        <v>3168</v>
      </c>
      <c r="C1719" t="s">
        <v>2564</v>
      </c>
      <c r="D1719" t="s">
        <v>1093</v>
      </c>
      <c r="E1719" t="s">
        <v>21</v>
      </c>
      <c r="F1719">
        <v>0</v>
      </c>
      <c r="G1719" t="s">
        <v>3286</v>
      </c>
      <c r="H1719" t="s">
        <v>27</v>
      </c>
      <c r="I1719">
        <v>19301808</v>
      </c>
      <c r="J1719">
        <v>1039660</v>
      </c>
      <c r="K1719">
        <v>2019</v>
      </c>
    </row>
    <row r="1720" spans="2:11" x14ac:dyDescent="0.25">
      <c r="B1720" t="s">
        <v>3167</v>
      </c>
      <c r="C1720" t="s">
        <v>2561</v>
      </c>
      <c r="D1720" t="s">
        <v>1084</v>
      </c>
      <c r="E1720" t="s">
        <v>21</v>
      </c>
      <c r="F1720">
        <v>0</v>
      </c>
      <c r="G1720" t="s">
        <v>3286</v>
      </c>
      <c r="H1720" t="s">
        <v>15</v>
      </c>
      <c r="I1720">
        <v>151106062</v>
      </c>
      <c r="J1720">
        <v>27428941</v>
      </c>
      <c r="K1720">
        <v>2019</v>
      </c>
    </row>
    <row r="1721" spans="2:11" x14ac:dyDescent="0.25">
      <c r="B1721" t="s">
        <v>3166</v>
      </c>
      <c r="C1721" t="s">
        <v>2559</v>
      </c>
      <c r="D1721" t="s">
        <v>1081</v>
      </c>
      <c r="E1721" t="s">
        <v>21</v>
      </c>
      <c r="F1721">
        <v>0</v>
      </c>
      <c r="G1721" t="s">
        <v>3286</v>
      </c>
      <c r="H1721" t="s">
        <v>27</v>
      </c>
      <c r="I1721">
        <v>143742564</v>
      </c>
      <c r="J1721">
        <v>5825431</v>
      </c>
      <c r="K1721">
        <v>2019</v>
      </c>
    </row>
    <row r="1722" spans="2:11" x14ac:dyDescent="0.25">
      <c r="B1722" t="s">
        <v>3165</v>
      </c>
      <c r="C1722" t="s">
        <v>2557</v>
      </c>
      <c r="D1722" t="s">
        <v>1097</v>
      </c>
      <c r="E1722" t="s">
        <v>21</v>
      </c>
      <c r="F1722">
        <v>0</v>
      </c>
      <c r="G1722" t="s">
        <v>3286</v>
      </c>
      <c r="H1722" t="s">
        <v>61</v>
      </c>
      <c r="I1722">
        <v>380164932</v>
      </c>
      <c r="J1722">
        <v>14670809</v>
      </c>
      <c r="K1722">
        <v>2019</v>
      </c>
    </row>
    <row r="1723" spans="2:11" x14ac:dyDescent="0.25">
      <c r="B1723" t="s">
        <v>3164</v>
      </c>
      <c r="C1723" t="s">
        <v>2555</v>
      </c>
      <c r="D1723" t="s">
        <v>1078</v>
      </c>
      <c r="E1723" t="s">
        <v>21</v>
      </c>
      <c r="F1723">
        <v>1</v>
      </c>
      <c r="G1723" t="s">
        <v>3286</v>
      </c>
      <c r="H1723" t="s">
        <v>11</v>
      </c>
      <c r="I1723">
        <v>29451678</v>
      </c>
      <c r="J1723">
        <v>9310684</v>
      </c>
      <c r="K1723">
        <v>2019</v>
      </c>
    </row>
    <row r="1724" spans="2:11" x14ac:dyDescent="0.25">
      <c r="B1724" t="s">
        <v>3163</v>
      </c>
      <c r="C1724" t="s">
        <v>2553</v>
      </c>
      <c r="D1724" t="s">
        <v>1098</v>
      </c>
      <c r="E1724" t="s">
        <v>21</v>
      </c>
      <c r="F1724">
        <v>0</v>
      </c>
      <c r="G1724" t="s">
        <v>3286</v>
      </c>
      <c r="H1724" t="s">
        <v>11</v>
      </c>
      <c r="I1724">
        <v>3812464</v>
      </c>
      <c r="J1724">
        <v>1832631</v>
      </c>
      <c r="K1724">
        <v>2019</v>
      </c>
    </row>
    <row r="1725" spans="2:11" x14ac:dyDescent="0.25">
      <c r="B1725" t="s">
        <v>2552</v>
      </c>
      <c r="C1725" t="s">
        <v>2551</v>
      </c>
      <c r="D1725" t="s">
        <v>1104</v>
      </c>
      <c r="E1725" t="s">
        <v>21</v>
      </c>
      <c r="F1725">
        <v>0</v>
      </c>
      <c r="G1725" t="s">
        <v>3286</v>
      </c>
      <c r="H1725" t="s">
        <v>15</v>
      </c>
      <c r="I1725">
        <v>27286918</v>
      </c>
      <c r="J1725">
        <v>0</v>
      </c>
      <c r="K1725">
        <v>2019</v>
      </c>
    </row>
    <row r="1726" spans="2:11" x14ac:dyDescent="0.25">
      <c r="B1726" t="s">
        <v>3162</v>
      </c>
      <c r="C1726" t="s">
        <v>2549</v>
      </c>
      <c r="D1726" t="s">
        <v>1098</v>
      </c>
      <c r="E1726" t="s">
        <v>21</v>
      </c>
      <c r="F1726">
        <v>1</v>
      </c>
      <c r="G1726" t="s">
        <v>3286</v>
      </c>
      <c r="H1726" t="s">
        <v>27</v>
      </c>
      <c r="I1726">
        <v>23198238</v>
      </c>
      <c r="J1726">
        <v>2471613</v>
      </c>
      <c r="K1726">
        <v>2019</v>
      </c>
    </row>
    <row r="1727" spans="2:11" x14ac:dyDescent="0.25">
      <c r="B1727" t="s">
        <v>3161</v>
      </c>
      <c r="C1727" t="s">
        <v>2547</v>
      </c>
      <c r="D1727" t="s">
        <v>1092</v>
      </c>
      <c r="E1727" t="s">
        <v>305</v>
      </c>
      <c r="F1727">
        <v>1</v>
      </c>
      <c r="G1727" t="s">
        <v>1126</v>
      </c>
      <c r="H1727" t="s">
        <v>27</v>
      </c>
      <c r="I1727">
        <v>48477451</v>
      </c>
      <c r="J1727">
        <v>6053502</v>
      </c>
      <c r="K1727">
        <v>2019</v>
      </c>
    </row>
    <row r="1728" spans="2:11" x14ac:dyDescent="0.25">
      <c r="B1728" t="s">
        <v>1603</v>
      </c>
      <c r="C1728" t="s">
        <v>2546</v>
      </c>
      <c r="D1728" t="s">
        <v>1097</v>
      </c>
      <c r="E1728" t="s">
        <v>21</v>
      </c>
      <c r="F1728">
        <v>1</v>
      </c>
      <c r="G1728" t="s">
        <v>3286</v>
      </c>
      <c r="H1728" t="s">
        <v>15</v>
      </c>
      <c r="I1728">
        <v>111384447</v>
      </c>
      <c r="J1728">
        <v>51736254</v>
      </c>
      <c r="K1728">
        <v>2019</v>
      </c>
    </row>
    <row r="1729" spans="2:11" x14ac:dyDescent="0.25">
      <c r="B1729" t="s">
        <v>3160</v>
      </c>
      <c r="C1729" t="s">
        <v>2544</v>
      </c>
      <c r="D1729" t="s">
        <v>1078</v>
      </c>
      <c r="E1729" t="s">
        <v>21</v>
      </c>
      <c r="F1729">
        <v>3</v>
      </c>
      <c r="G1729" t="s">
        <v>3286</v>
      </c>
      <c r="H1729" t="s">
        <v>97</v>
      </c>
      <c r="I1729">
        <v>24735488</v>
      </c>
      <c r="J1729">
        <v>7095916</v>
      </c>
      <c r="K1729">
        <v>2019</v>
      </c>
    </row>
    <row r="1730" spans="2:11" x14ac:dyDescent="0.25">
      <c r="B1730" t="s">
        <v>3159</v>
      </c>
      <c r="C1730" t="s">
        <v>2543</v>
      </c>
      <c r="D1730" t="s">
        <v>1095</v>
      </c>
      <c r="E1730" t="s">
        <v>96</v>
      </c>
      <c r="F1730">
        <v>1</v>
      </c>
      <c r="G1730" t="s">
        <v>1126</v>
      </c>
      <c r="H1730" t="s">
        <v>97</v>
      </c>
      <c r="I1730">
        <v>14529286</v>
      </c>
      <c r="J1730">
        <v>0</v>
      </c>
      <c r="K1730">
        <v>2019</v>
      </c>
    </row>
    <row r="1731" spans="2:11" x14ac:dyDescent="0.25">
      <c r="B1731" t="s">
        <v>2542</v>
      </c>
      <c r="C1731" t="s">
        <v>2541</v>
      </c>
      <c r="D1731" t="s">
        <v>1096</v>
      </c>
      <c r="E1731" t="s">
        <v>2310</v>
      </c>
      <c r="F1731">
        <v>7</v>
      </c>
      <c r="G1731" t="s">
        <v>1126</v>
      </c>
      <c r="H1731" t="s">
        <v>27</v>
      </c>
      <c r="I1731">
        <v>788064044</v>
      </c>
      <c r="J1731">
        <v>10159381</v>
      </c>
      <c r="K1731">
        <v>2019</v>
      </c>
    </row>
    <row r="1732" spans="2:11" x14ac:dyDescent="0.25">
      <c r="B1732" t="s">
        <v>3158</v>
      </c>
      <c r="C1732" t="s">
        <v>2539</v>
      </c>
      <c r="D1732" t="s">
        <v>1079</v>
      </c>
      <c r="E1732" t="s">
        <v>21</v>
      </c>
      <c r="F1732">
        <v>2</v>
      </c>
      <c r="G1732" t="s">
        <v>3286</v>
      </c>
      <c r="H1732" t="s">
        <v>27</v>
      </c>
      <c r="I1732">
        <v>158651112</v>
      </c>
      <c r="J1732">
        <v>1000000</v>
      </c>
      <c r="K1732">
        <v>2019</v>
      </c>
    </row>
    <row r="1733" spans="2:11" x14ac:dyDescent="0.25">
      <c r="B1733" t="s">
        <v>2538</v>
      </c>
      <c r="C1733" t="s">
        <v>2537</v>
      </c>
      <c r="D1733" t="s">
        <v>1084</v>
      </c>
      <c r="E1733" t="s">
        <v>253</v>
      </c>
      <c r="F1733">
        <v>0</v>
      </c>
      <c r="G1733" t="s">
        <v>3286</v>
      </c>
      <c r="H1733" t="s">
        <v>15</v>
      </c>
      <c r="I1733">
        <v>13794320</v>
      </c>
      <c r="J1733">
        <v>0</v>
      </c>
      <c r="K1733">
        <v>2019</v>
      </c>
    </row>
    <row r="1734" spans="2:11" x14ac:dyDescent="0.25">
      <c r="B1734" t="s">
        <v>3157</v>
      </c>
      <c r="C1734" t="s">
        <v>2535</v>
      </c>
      <c r="D1734" t="s">
        <v>1096</v>
      </c>
      <c r="E1734" t="s">
        <v>21</v>
      </c>
      <c r="F1734">
        <v>0</v>
      </c>
      <c r="G1734" t="s">
        <v>3286</v>
      </c>
      <c r="H1734" t="s">
        <v>61</v>
      </c>
      <c r="I1734">
        <v>4370067</v>
      </c>
      <c r="J1734">
        <v>0</v>
      </c>
      <c r="K1734">
        <v>2019</v>
      </c>
    </row>
    <row r="1735" spans="2:11" x14ac:dyDescent="0.25">
      <c r="B1735" t="s">
        <v>3156</v>
      </c>
      <c r="C1735" t="s">
        <v>2533</v>
      </c>
      <c r="D1735" t="s">
        <v>1092</v>
      </c>
      <c r="E1735" t="s">
        <v>305</v>
      </c>
      <c r="F1735">
        <v>0</v>
      </c>
      <c r="G1735" t="s">
        <v>1126</v>
      </c>
      <c r="H1735" t="s">
        <v>2798</v>
      </c>
      <c r="I1735">
        <v>148076407</v>
      </c>
      <c r="J1735">
        <v>31474526</v>
      </c>
      <c r="K1735">
        <v>2019</v>
      </c>
    </row>
    <row r="1736" spans="2:11" x14ac:dyDescent="0.25">
      <c r="B1736" t="s">
        <v>3155</v>
      </c>
      <c r="C1736" t="s">
        <v>2531</v>
      </c>
      <c r="D1736" t="s">
        <v>1079</v>
      </c>
      <c r="E1736" t="s">
        <v>21</v>
      </c>
      <c r="F1736">
        <v>0</v>
      </c>
      <c r="G1736" t="s">
        <v>3286</v>
      </c>
      <c r="H1736" t="s">
        <v>11</v>
      </c>
      <c r="I1736">
        <v>122885349</v>
      </c>
      <c r="J1736">
        <v>1449572</v>
      </c>
      <c r="K1736">
        <v>2019</v>
      </c>
    </row>
    <row r="1737" spans="2:11" x14ac:dyDescent="0.25">
      <c r="B1737" t="s">
        <v>2530</v>
      </c>
      <c r="C1737" t="s">
        <v>2529</v>
      </c>
      <c r="D1737" t="s">
        <v>1078</v>
      </c>
      <c r="E1737" t="s">
        <v>21</v>
      </c>
      <c r="F1737">
        <v>3</v>
      </c>
      <c r="G1737" t="s">
        <v>3286</v>
      </c>
      <c r="H1737" t="s">
        <v>27</v>
      </c>
      <c r="I1737">
        <v>103366710</v>
      </c>
      <c r="J1737">
        <v>2838478</v>
      </c>
      <c r="K1737">
        <v>2019</v>
      </c>
    </row>
    <row r="1738" spans="2:11" x14ac:dyDescent="0.25">
      <c r="B1738" t="s">
        <v>3154</v>
      </c>
      <c r="C1738" t="s">
        <v>2527</v>
      </c>
      <c r="D1738" t="s">
        <v>1084</v>
      </c>
      <c r="E1738" t="s">
        <v>253</v>
      </c>
      <c r="F1738">
        <v>1</v>
      </c>
      <c r="G1738" t="s">
        <v>3286</v>
      </c>
      <c r="H1738" t="s">
        <v>27</v>
      </c>
      <c r="I1738">
        <v>42518790</v>
      </c>
      <c r="J1738">
        <v>0</v>
      </c>
      <c r="K1738">
        <v>2019</v>
      </c>
    </row>
    <row r="1739" spans="2:11" x14ac:dyDescent="0.25">
      <c r="B1739" t="s">
        <v>3153</v>
      </c>
      <c r="C1739" t="s">
        <v>2525</v>
      </c>
      <c r="D1739" t="s">
        <v>1104</v>
      </c>
      <c r="E1739" t="s">
        <v>21</v>
      </c>
      <c r="F1739">
        <v>0</v>
      </c>
      <c r="G1739" t="s">
        <v>3286</v>
      </c>
      <c r="H1739" t="s">
        <v>97</v>
      </c>
      <c r="I1739">
        <v>4737559</v>
      </c>
      <c r="J1739">
        <v>685516</v>
      </c>
      <c r="K1739">
        <v>2019</v>
      </c>
    </row>
    <row r="1740" spans="2:11" x14ac:dyDescent="0.25">
      <c r="B1740" t="s">
        <v>3152</v>
      </c>
      <c r="C1740" t="s">
        <v>2523</v>
      </c>
      <c r="D1740" t="s">
        <v>1100</v>
      </c>
      <c r="E1740" t="s">
        <v>21</v>
      </c>
      <c r="F1740">
        <v>0</v>
      </c>
      <c r="G1740" t="s">
        <v>3286</v>
      </c>
      <c r="H1740" t="s">
        <v>15</v>
      </c>
      <c r="I1740">
        <v>34429027</v>
      </c>
      <c r="J1740">
        <v>8748686</v>
      </c>
      <c r="K1740">
        <v>2019</v>
      </c>
    </row>
    <row r="1741" spans="2:11" x14ac:dyDescent="0.25">
      <c r="B1741" t="s">
        <v>3151</v>
      </c>
      <c r="C1741" t="s">
        <v>2521</v>
      </c>
      <c r="D1741" t="s">
        <v>1103</v>
      </c>
      <c r="E1741" t="s">
        <v>21</v>
      </c>
      <c r="F1741">
        <v>1</v>
      </c>
      <c r="G1741" t="s">
        <v>3286</v>
      </c>
      <c r="H1741" t="s">
        <v>97</v>
      </c>
      <c r="I1741">
        <v>1471587789</v>
      </c>
      <c r="J1741">
        <v>342035860</v>
      </c>
      <c r="K1741">
        <v>2019</v>
      </c>
    </row>
    <row r="1742" spans="2:11" x14ac:dyDescent="0.25">
      <c r="B1742" t="s">
        <v>3150</v>
      </c>
      <c r="C1742" t="s">
        <v>2519</v>
      </c>
      <c r="D1742" t="s">
        <v>1077</v>
      </c>
      <c r="E1742" t="s">
        <v>2849</v>
      </c>
      <c r="F1742">
        <v>0</v>
      </c>
      <c r="G1742" t="s">
        <v>1126</v>
      </c>
      <c r="H1742" t="s">
        <v>15</v>
      </c>
      <c r="I1742">
        <v>462808829</v>
      </c>
      <c r="J1742">
        <v>33560974</v>
      </c>
      <c r="K1742">
        <v>2019</v>
      </c>
    </row>
    <row r="1743" spans="2:11" x14ac:dyDescent="0.25">
      <c r="B1743" t="s">
        <v>3149</v>
      </c>
      <c r="C1743" t="s">
        <v>2517</v>
      </c>
      <c r="D1743" t="s">
        <v>1083</v>
      </c>
      <c r="E1743" t="s">
        <v>35</v>
      </c>
      <c r="F1743">
        <v>7</v>
      </c>
      <c r="G1743" t="s">
        <v>3286</v>
      </c>
      <c r="H1743" t="s">
        <v>15</v>
      </c>
      <c r="I1743">
        <v>7908467</v>
      </c>
      <c r="J1743">
        <v>200000</v>
      </c>
      <c r="K1743">
        <v>2019</v>
      </c>
    </row>
    <row r="1744" spans="2:11" x14ac:dyDescent="0.25">
      <c r="B1744" t="s">
        <v>3148</v>
      </c>
      <c r="C1744" t="s">
        <v>2515</v>
      </c>
      <c r="D1744" t="s">
        <v>1092</v>
      </c>
      <c r="E1744" t="s">
        <v>305</v>
      </c>
      <c r="F1744">
        <v>0</v>
      </c>
      <c r="G1744" t="s">
        <v>1126</v>
      </c>
      <c r="H1744" t="s">
        <v>15</v>
      </c>
      <c r="I1744">
        <v>43110000</v>
      </c>
      <c r="J1744">
        <v>2060000</v>
      </c>
      <c r="K1744">
        <v>2019</v>
      </c>
    </row>
    <row r="1745" spans="2:11" x14ac:dyDescent="0.25">
      <c r="B1745" t="s">
        <v>3147</v>
      </c>
      <c r="C1745" t="s">
        <v>2513</v>
      </c>
      <c r="D1745" t="s">
        <v>1078</v>
      </c>
      <c r="E1745" t="s">
        <v>21</v>
      </c>
      <c r="F1745">
        <v>0</v>
      </c>
      <c r="G1745" t="s">
        <v>3286</v>
      </c>
      <c r="H1745" t="s">
        <v>11</v>
      </c>
      <c r="I1745">
        <v>383629735</v>
      </c>
      <c r="J1745">
        <v>100220000</v>
      </c>
      <c r="K1745">
        <v>2019</v>
      </c>
    </row>
    <row r="1746" spans="2:11" x14ac:dyDescent="0.25">
      <c r="B1746" t="s">
        <v>3146</v>
      </c>
      <c r="C1746" t="s">
        <v>2511</v>
      </c>
      <c r="D1746" t="s">
        <v>1078</v>
      </c>
      <c r="E1746" t="s">
        <v>21</v>
      </c>
      <c r="F1746">
        <v>12</v>
      </c>
      <c r="G1746" t="s">
        <v>3286</v>
      </c>
      <c r="H1746" t="s">
        <v>44</v>
      </c>
      <c r="I1746">
        <v>15154538</v>
      </c>
      <c r="J1746">
        <v>7304616</v>
      </c>
      <c r="K1746">
        <v>2019</v>
      </c>
    </row>
    <row r="1747" spans="2:11" x14ac:dyDescent="0.25">
      <c r="B1747" t="s">
        <v>2510</v>
      </c>
      <c r="C1747" t="s">
        <v>2509</v>
      </c>
      <c r="D1747" t="s">
        <v>1078</v>
      </c>
      <c r="E1747" t="s">
        <v>21</v>
      </c>
      <c r="F1747">
        <v>1</v>
      </c>
      <c r="G1747" t="s">
        <v>3286</v>
      </c>
      <c r="H1747" t="s">
        <v>27</v>
      </c>
      <c r="I1747">
        <v>31884642</v>
      </c>
      <c r="J1747">
        <v>11276478</v>
      </c>
      <c r="K1747">
        <v>2019</v>
      </c>
    </row>
    <row r="1748" spans="2:11" x14ac:dyDescent="0.25">
      <c r="B1748" t="s">
        <v>2508</v>
      </c>
      <c r="C1748" t="s">
        <v>2507</v>
      </c>
      <c r="D1748" t="s">
        <v>1088</v>
      </c>
      <c r="E1748" t="s">
        <v>21</v>
      </c>
      <c r="F1748">
        <v>0</v>
      </c>
      <c r="G1748" t="s">
        <v>3286</v>
      </c>
      <c r="H1748" t="s">
        <v>11</v>
      </c>
      <c r="I1748">
        <v>369652786</v>
      </c>
      <c r="J1748">
        <v>105593242</v>
      </c>
      <c r="K1748">
        <v>2019</v>
      </c>
    </row>
    <row r="1749" spans="2:11" x14ac:dyDescent="0.25">
      <c r="B1749" t="s">
        <v>3145</v>
      </c>
      <c r="C1749" t="s">
        <v>2505</v>
      </c>
      <c r="D1749" t="s">
        <v>1089</v>
      </c>
      <c r="E1749" t="s">
        <v>35</v>
      </c>
      <c r="F1749">
        <v>0</v>
      </c>
      <c r="G1749" t="s">
        <v>3286</v>
      </c>
      <c r="H1749" t="s">
        <v>432</v>
      </c>
      <c r="I1749">
        <v>19793884</v>
      </c>
      <c r="J1749">
        <v>311043</v>
      </c>
      <c r="K1749">
        <v>2019</v>
      </c>
    </row>
    <row r="1750" spans="2:11" x14ac:dyDescent="0.25">
      <c r="B1750" t="s">
        <v>3144</v>
      </c>
      <c r="C1750" t="s">
        <v>3143</v>
      </c>
      <c r="D1750" t="s">
        <v>1078</v>
      </c>
      <c r="E1750" t="s">
        <v>21</v>
      </c>
      <c r="F1750">
        <v>0</v>
      </c>
      <c r="G1750" t="s">
        <v>3286</v>
      </c>
      <c r="H1750" t="s">
        <v>15</v>
      </c>
      <c r="I1750">
        <v>74964501</v>
      </c>
      <c r="J1750">
        <v>388246</v>
      </c>
      <c r="K1750">
        <v>2019</v>
      </c>
    </row>
    <row r="1751" spans="2:11" x14ac:dyDescent="0.25">
      <c r="B1751" t="s">
        <v>3142</v>
      </c>
      <c r="C1751" t="s">
        <v>2503</v>
      </c>
      <c r="D1751" t="s">
        <v>1089</v>
      </c>
      <c r="E1751" t="s">
        <v>35</v>
      </c>
      <c r="F1751">
        <v>0</v>
      </c>
      <c r="G1751" t="s">
        <v>3286</v>
      </c>
      <c r="H1751" t="s">
        <v>27</v>
      </c>
      <c r="I1751">
        <v>32808836</v>
      </c>
      <c r="J1751">
        <v>0</v>
      </c>
      <c r="K1751">
        <v>2019</v>
      </c>
    </row>
    <row r="1752" spans="2:11" x14ac:dyDescent="0.25">
      <c r="B1752" t="s">
        <v>3141</v>
      </c>
      <c r="C1752" t="s">
        <v>2501</v>
      </c>
      <c r="D1752" t="s">
        <v>1078</v>
      </c>
      <c r="E1752" t="s">
        <v>21</v>
      </c>
      <c r="F1752">
        <v>0</v>
      </c>
      <c r="G1752" t="s">
        <v>3286</v>
      </c>
      <c r="H1752" t="s">
        <v>97</v>
      </c>
      <c r="I1752">
        <v>10667372</v>
      </c>
      <c r="J1752">
        <v>910148</v>
      </c>
      <c r="K1752">
        <v>2019</v>
      </c>
    </row>
    <row r="1753" spans="2:11" x14ac:dyDescent="0.25">
      <c r="B1753" t="s">
        <v>3140</v>
      </c>
      <c r="C1753" t="s">
        <v>2499</v>
      </c>
      <c r="D1753" t="s">
        <v>1078</v>
      </c>
      <c r="E1753" t="s">
        <v>21</v>
      </c>
      <c r="F1753">
        <v>3</v>
      </c>
      <c r="G1753" t="s">
        <v>3286</v>
      </c>
      <c r="H1753" t="s">
        <v>15</v>
      </c>
      <c r="I1753">
        <v>14854247</v>
      </c>
      <c r="J1753">
        <v>356404</v>
      </c>
      <c r="K1753">
        <v>2019</v>
      </c>
    </row>
    <row r="1754" spans="2:11" x14ac:dyDescent="0.25">
      <c r="B1754" t="s">
        <v>3139</v>
      </c>
      <c r="C1754" t="s">
        <v>2497</v>
      </c>
      <c r="D1754" t="s">
        <v>1078</v>
      </c>
      <c r="E1754" t="s">
        <v>21</v>
      </c>
      <c r="F1754">
        <v>0</v>
      </c>
      <c r="G1754" t="s">
        <v>3286</v>
      </c>
      <c r="H1754" t="s">
        <v>11</v>
      </c>
      <c r="I1754">
        <v>42872395</v>
      </c>
      <c r="J1754">
        <v>0</v>
      </c>
      <c r="K1754">
        <v>2019</v>
      </c>
    </row>
    <row r="1755" spans="2:11" x14ac:dyDescent="0.25">
      <c r="B1755" t="s">
        <v>3138</v>
      </c>
      <c r="C1755" t="s">
        <v>2495</v>
      </c>
      <c r="D1755" t="s">
        <v>1089</v>
      </c>
      <c r="E1755" t="s">
        <v>200</v>
      </c>
      <c r="F1755">
        <v>4</v>
      </c>
      <c r="G1755" t="s">
        <v>1126</v>
      </c>
      <c r="H1755" t="s">
        <v>27</v>
      </c>
      <c r="I1755">
        <v>2179919870</v>
      </c>
      <c r="J1755">
        <v>954852600</v>
      </c>
      <c r="K1755">
        <v>2019</v>
      </c>
    </row>
    <row r="1756" spans="2:11" x14ac:dyDescent="0.25">
      <c r="B1756" t="s">
        <v>3137</v>
      </c>
      <c r="C1756" t="s">
        <v>2487</v>
      </c>
      <c r="D1756" t="s">
        <v>1079</v>
      </c>
      <c r="E1756" t="s">
        <v>21</v>
      </c>
      <c r="F1756">
        <v>0</v>
      </c>
      <c r="G1756" t="s">
        <v>3286</v>
      </c>
      <c r="H1756" t="s">
        <v>97</v>
      </c>
      <c r="I1756">
        <v>50136369</v>
      </c>
      <c r="J1756">
        <v>15682840</v>
      </c>
      <c r="K1756">
        <v>2019</v>
      </c>
    </row>
    <row r="1757" spans="2:11" x14ac:dyDescent="0.25">
      <c r="B1757" t="s">
        <v>3136</v>
      </c>
      <c r="C1757" t="s">
        <v>2492</v>
      </c>
      <c r="D1757" t="s">
        <v>1080</v>
      </c>
      <c r="E1757" t="s">
        <v>21</v>
      </c>
      <c r="F1757">
        <v>4</v>
      </c>
      <c r="G1757" t="s">
        <v>3286</v>
      </c>
      <c r="H1757" t="s">
        <v>97</v>
      </c>
      <c r="I1757">
        <v>403275307</v>
      </c>
      <c r="J1757">
        <v>4769587</v>
      </c>
      <c r="K1757">
        <v>2019</v>
      </c>
    </row>
    <row r="1758" spans="2:11" x14ac:dyDescent="0.25">
      <c r="B1758" t="s">
        <v>3135</v>
      </c>
      <c r="C1758" t="s">
        <v>2490</v>
      </c>
      <c r="D1758" t="s">
        <v>1081</v>
      </c>
      <c r="E1758" t="s">
        <v>21</v>
      </c>
      <c r="F1758">
        <v>0</v>
      </c>
      <c r="G1758" t="s">
        <v>3286</v>
      </c>
      <c r="H1758" t="s">
        <v>15</v>
      </c>
      <c r="I1758">
        <v>21014362</v>
      </c>
      <c r="J1758">
        <v>3631287</v>
      </c>
      <c r="K1758">
        <v>2019</v>
      </c>
    </row>
    <row r="1759" spans="2:11" x14ac:dyDescent="0.25">
      <c r="B1759" t="s">
        <v>3134</v>
      </c>
      <c r="C1759" t="s">
        <v>2488</v>
      </c>
      <c r="D1759" t="s">
        <v>1086</v>
      </c>
      <c r="E1759" t="s">
        <v>21</v>
      </c>
      <c r="F1759">
        <v>0</v>
      </c>
      <c r="G1759" t="s">
        <v>3286</v>
      </c>
      <c r="H1759" t="s">
        <v>27</v>
      </c>
      <c r="I1759">
        <v>15032657</v>
      </c>
      <c r="J1759">
        <v>3500000</v>
      </c>
      <c r="K1759">
        <v>2019</v>
      </c>
    </row>
    <row r="1760" spans="2:11" x14ac:dyDescent="0.25">
      <c r="B1760" t="s">
        <v>3133</v>
      </c>
      <c r="C1760" t="s">
        <v>2485</v>
      </c>
      <c r="D1760" t="s">
        <v>1096</v>
      </c>
      <c r="E1760" t="s">
        <v>21</v>
      </c>
      <c r="F1760">
        <v>0</v>
      </c>
      <c r="G1760" t="s">
        <v>3286</v>
      </c>
      <c r="H1760" t="s">
        <v>15</v>
      </c>
      <c r="I1760">
        <v>630219570</v>
      </c>
      <c r="J1760">
        <v>34034178</v>
      </c>
      <c r="K1760">
        <v>2019</v>
      </c>
    </row>
    <row r="1761" spans="2:11" x14ac:dyDescent="0.25">
      <c r="B1761" t="s">
        <v>3132</v>
      </c>
      <c r="C1761" t="s">
        <v>3131</v>
      </c>
      <c r="D1761" t="s">
        <v>1078</v>
      </c>
      <c r="E1761" t="s">
        <v>21</v>
      </c>
      <c r="F1761">
        <v>0</v>
      </c>
      <c r="G1761" t="s">
        <v>3286</v>
      </c>
      <c r="H1761" t="s">
        <v>11</v>
      </c>
      <c r="I1761">
        <v>478759568</v>
      </c>
      <c r="J1761">
        <v>43863749</v>
      </c>
      <c r="K1761">
        <v>2019</v>
      </c>
    </row>
    <row r="1762" spans="2:11" x14ac:dyDescent="0.25">
      <c r="B1762" t="s">
        <v>3130</v>
      </c>
      <c r="C1762" t="s">
        <v>2483</v>
      </c>
      <c r="D1762" t="s">
        <v>1093</v>
      </c>
      <c r="E1762" t="s">
        <v>75</v>
      </c>
      <c r="F1762">
        <v>3</v>
      </c>
      <c r="G1762" t="s">
        <v>3310</v>
      </c>
      <c r="H1762" t="s">
        <v>97</v>
      </c>
      <c r="I1762">
        <v>12766141</v>
      </c>
      <c r="J1762">
        <v>3148932</v>
      </c>
      <c r="K1762">
        <v>2019</v>
      </c>
    </row>
    <row r="1763" spans="2:11" x14ac:dyDescent="0.25">
      <c r="B1763" t="s">
        <v>3129</v>
      </c>
      <c r="C1763" t="s">
        <v>2481</v>
      </c>
      <c r="D1763" t="s">
        <v>1084</v>
      </c>
      <c r="E1763" t="s">
        <v>253</v>
      </c>
      <c r="F1763">
        <v>0</v>
      </c>
      <c r="G1763" t="s">
        <v>3286</v>
      </c>
      <c r="H1763" t="s">
        <v>146</v>
      </c>
      <c r="I1763">
        <v>317320579</v>
      </c>
      <c r="J1763">
        <v>7879681</v>
      </c>
      <c r="K1763">
        <v>2019</v>
      </c>
    </row>
    <row r="1764" spans="2:11" x14ac:dyDescent="0.25">
      <c r="B1764" t="s">
        <v>2480</v>
      </c>
      <c r="C1764" t="s">
        <v>2479</v>
      </c>
      <c r="D1764" t="s">
        <v>1078</v>
      </c>
      <c r="E1764" t="s">
        <v>21</v>
      </c>
      <c r="F1764">
        <v>2</v>
      </c>
      <c r="G1764" t="s">
        <v>3286</v>
      </c>
      <c r="H1764" t="s">
        <v>44</v>
      </c>
      <c r="I1764">
        <v>56545702</v>
      </c>
      <c r="J1764">
        <v>0</v>
      </c>
      <c r="K1764">
        <v>2019</v>
      </c>
    </row>
    <row r="1765" spans="2:11" x14ac:dyDescent="0.25">
      <c r="B1765" t="s">
        <v>3128</v>
      </c>
      <c r="C1765" t="s">
        <v>2477</v>
      </c>
      <c r="D1765" t="s">
        <v>1078</v>
      </c>
      <c r="E1765" t="s">
        <v>30</v>
      </c>
      <c r="F1765">
        <v>5</v>
      </c>
      <c r="G1765" t="s">
        <v>3286</v>
      </c>
      <c r="H1765" t="s">
        <v>27</v>
      </c>
      <c r="I1765">
        <v>137938756</v>
      </c>
      <c r="J1765">
        <v>0</v>
      </c>
      <c r="K1765">
        <v>2019</v>
      </c>
    </row>
    <row r="1766" spans="2:11" x14ac:dyDescent="0.25">
      <c r="B1766" t="s">
        <v>3127</v>
      </c>
      <c r="C1766" t="s">
        <v>2475</v>
      </c>
      <c r="D1766" t="s">
        <v>1078</v>
      </c>
      <c r="E1766" t="s">
        <v>30</v>
      </c>
      <c r="F1766">
        <v>13</v>
      </c>
      <c r="G1766" t="s">
        <v>3286</v>
      </c>
      <c r="H1766" t="s">
        <v>15</v>
      </c>
      <c r="I1766">
        <v>66536025</v>
      </c>
      <c r="J1766">
        <v>3454591</v>
      </c>
      <c r="K1766">
        <v>2019</v>
      </c>
    </row>
    <row r="1767" spans="2:11" x14ac:dyDescent="0.25">
      <c r="B1767" t="s">
        <v>3126</v>
      </c>
      <c r="C1767" t="s">
        <v>2473</v>
      </c>
      <c r="D1767" t="s">
        <v>1104</v>
      </c>
      <c r="E1767" t="s">
        <v>3125</v>
      </c>
      <c r="F1767">
        <v>2</v>
      </c>
      <c r="G1767" t="s">
        <v>3310</v>
      </c>
      <c r="H1767" t="s">
        <v>15</v>
      </c>
      <c r="I1767">
        <v>13456889</v>
      </c>
      <c r="J1767">
        <v>1330000</v>
      </c>
      <c r="K1767">
        <v>2019</v>
      </c>
    </row>
    <row r="1768" spans="2:11" x14ac:dyDescent="0.25">
      <c r="B1768" t="s">
        <v>2472</v>
      </c>
      <c r="C1768" t="s">
        <v>2471</v>
      </c>
      <c r="D1768" t="s">
        <v>1104</v>
      </c>
      <c r="E1768" t="s">
        <v>21</v>
      </c>
      <c r="F1768">
        <v>4</v>
      </c>
      <c r="G1768" t="s">
        <v>3286</v>
      </c>
      <c r="H1768" t="s">
        <v>44</v>
      </c>
      <c r="I1768">
        <v>462757500</v>
      </c>
      <c r="J1768">
        <v>0</v>
      </c>
      <c r="K1768">
        <v>2019</v>
      </c>
    </row>
    <row r="1769" spans="2:11" x14ac:dyDescent="0.25">
      <c r="B1769" t="s">
        <v>3124</v>
      </c>
      <c r="C1769" t="s">
        <v>2469</v>
      </c>
      <c r="D1769" t="s">
        <v>1078</v>
      </c>
      <c r="E1769" t="s">
        <v>21</v>
      </c>
      <c r="F1769">
        <v>0</v>
      </c>
      <c r="G1769" t="s">
        <v>3286</v>
      </c>
      <c r="H1769" t="s">
        <v>27</v>
      </c>
      <c r="I1769">
        <v>232735285</v>
      </c>
      <c r="J1769">
        <v>23201603</v>
      </c>
      <c r="K1769">
        <v>2019</v>
      </c>
    </row>
    <row r="1770" spans="2:11" x14ac:dyDescent="0.25">
      <c r="B1770" t="s">
        <v>3123</v>
      </c>
      <c r="C1770" t="s">
        <v>2467</v>
      </c>
      <c r="D1770" t="s">
        <v>1093</v>
      </c>
      <c r="E1770" t="s">
        <v>75</v>
      </c>
      <c r="F1770">
        <v>0</v>
      </c>
      <c r="G1770" t="s">
        <v>3310</v>
      </c>
      <c r="H1770" t="s">
        <v>27</v>
      </c>
      <c r="I1770">
        <v>32739903</v>
      </c>
      <c r="J1770">
        <v>3576376</v>
      </c>
      <c r="K1770">
        <v>2019</v>
      </c>
    </row>
    <row r="1771" spans="2:11" x14ac:dyDescent="0.25">
      <c r="B1771" t="s">
        <v>3122</v>
      </c>
      <c r="C1771" t="s">
        <v>2465</v>
      </c>
      <c r="D1771" t="s">
        <v>1078</v>
      </c>
      <c r="E1771" t="s">
        <v>21</v>
      </c>
      <c r="F1771">
        <v>0</v>
      </c>
      <c r="G1771" t="s">
        <v>3286</v>
      </c>
      <c r="H1771" t="s">
        <v>97</v>
      </c>
      <c r="I1771">
        <v>208494688</v>
      </c>
      <c r="J1771">
        <v>17711043</v>
      </c>
      <c r="K1771">
        <v>2019</v>
      </c>
    </row>
    <row r="1772" spans="2:11" x14ac:dyDescent="0.25">
      <c r="B1772" t="s">
        <v>3121</v>
      </c>
      <c r="C1772" t="s">
        <v>2464</v>
      </c>
      <c r="D1772" t="s">
        <v>1097</v>
      </c>
      <c r="E1772" t="s">
        <v>21</v>
      </c>
      <c r="F1772">
        <v>0</v>
      </c>
      <c r="G1772" t="s">
        <v>3286</v>
      </c>
      <c r="H1772" t="s">
        <v>27</v>
      </c>
      <c r="I1772">
        <v>37490597</v>
      </c>
      <c r="J1772">
        <v>0</v>
      </c>
      <c r="K1772">
        <v>2019</v>
      </c>
    </row>
    <row r="1773" spans="2:11" x14ac:dyDescent="0.25">
      <c r="B1773" t="s">
        <v>3120</v>
      </c>
      <c r="C1773" t="s">
        <v>2462</v>
      </c>
      <c r="D1773" t="s">
        <v>1098</v>
      </c>
      <c r="E1773" t="s">
        <v>21</v>
      </c>
      <c r="F1773">
        <v>0</v>
      </c>
      <c r="G1773" t="s">
        <v>3286</v>
      </c>
      <c r="H1773" t="s">
        <v>11</v>
      </c>
      <c r="I1773">
        <v>16266408</v>
      </c>
      <c r="J1773">
        <v>494053</v>
      </c>
      <c r="K1773">
        <v>2019</v>
      </c>
    </row>
    <row r="1774" spans="2:11" x14ac:dyDescent="0.25">
      <c r="B1774" t="s">
        <v>2461</v>
      </c>
      <c r="C1774" t="s">
        <v>2460</v>
      </c>
      <c r="D1774" t="s">
        <v>1077</v>
      </c>
      <c r="E1774" t="s">
        <v>63</v>
      </c>
      <c r="F1774">
        <v>0</v>
      </c>
      <c r="G1774" t="s">
        <v>1126</v>
      </c>
      <c r="H1774" t="s">
        <v>15</v>
      </c>
      <c r="I1774">
        <v>3051485242</v>
      </c>
      <c r="J1774">
        <v>203452417</v>
      </c>
      <c r="K1774">
        <v>2019</v>
      </c>
    </row>
    <row r="1775" spans="2:11" x14ac:dyDescent="0.25">
      <c r="B1775" t="s">
        <v>3119</v>
      </c>
      <c r="C1775" t="s">
        <v>2458</v>
      </c>
      <c r="D1775" t="s">
        <v>1089</v>
      </c>
      <c r="E1775" t="s">
        <v>21</v>
      </c>
      <c r="F1775">
        <v>0</v>
      </c>
      <c r="G1775" t="s">
        <v>3286</v>
      </c>
      <c r="H1775" t="s">
        <v>146</v>
      </c>
      <c r="I1775">
        <v>871925679</v>
      </c>
      <c r="J1775">
        <v>534644785</v>
      </c>
      <c r="K1775">
        <v>2019</v>
      </c>
    </row>
    <row r="1776" spans="2:11" x14ac:dyDescent="0.25">
      <c r="B1776" t="s">
        <v>3118</v>
      </c>
      <c r="C1776" t="s">
        <v>2456</v>
      </c>
      <c r="D1776" t="s">
        <v>1088</v>
      </c>
      <c r="E1776" t="s">
        <v>21</v>
      </c>
      <c r="F1776">
        <v>0</v>
      </c>
      <c r="G1776" t="s">
        <v>3286</v>
      </c>
      <c r="H1776" t="s">
        <v>11</v>
      </c>
      <c r="I1776">
        <v>420970754</v>
      </c>
      <c r="J1776">
        <v>31500000</v>
      </c>
      <c r="K1776">
        <v>2019</v>
      </c>
    </row>
    <row r="1777" spans="2:11" x14ac:dyDescent="0.25">
      <c r="B1777" t="s">
        <v>3117</v>
      </c>
      <c r="C1777" t="s">
        <v>2454</v>
      </c>
      <c r="D1777" t="s">
        <v>1098</v>
      </c>
      <c r="E1777" t="s">
        <v>21</v>
      </c>
      <c r="F1777">
        <v>0</v>
      </c>
      <c r="G1777" t="s">
        <v>3286</v>
      </c>
      <c r="H1777" t="s">
        <v>11</v>
      </c>
      <c r="I1777">
        <v>58911673</v>
      </c>
      <c r="J1777">
        <v>0</v>
      </c>
      <c r="K1777">
        <v>2019</v>
      </c>
    </row>
    <row r="1778" spans="2:11" x14ac:dyDescent="0.25">
      <c r="B1778" t="s">
        <v>3116</v>
      </c>
      <c r="C1778" t="s">
        <v>2452</v>
      </c>
      <c r="D1778" t="s">
        <v>1093</v>
      </c>
      <c r="E1778" t="s">
        <v>1798</v>
      </c>
      <c r="F1778">
        <v>1</v>
      </c>
      <c r="G1778" t="s">
        <v>1126</v>
      </c>
      <c r="H1778" t="s">
        <v>11</v>
      </c>
      <c r="I1778">
        <v>62834200</v>
      </c>
      <c r="J1778">
        <v>6744375</v>
      </c>
      <c r="K1778">
        <v>2019</v>
      </c>
    </row>
    <row r="1779" spans="2:11" x14ac:dyDescent="0.25">
      <c r="B1779" t="s">
        <v>2450</v>
      </c>
      <c r="C1779" t="s">
        <v>2449</v>
      </c>
      <c r="D1779" t="s">
        <v>1109</v>
      </c>
      <c r="E1779" t="s">
        <v>21</v>
      </c>
      <c r="F1779">
        <v>3</v>
      </c>
      <c r="G1779" t="s">
        <v>3286</v>
      </c>
      <c r="H1779" t="s">
        <v>15</v>
      </c>
      <c r="I1779">
        <v>56770463</v>
      </c>
      <c r="J1779">
        <v>1085145</v>
      </c>
      <c r="K1779">
        <v>2019</v>
      </c>
    </row>
    <row r="1780" spans="2:11" x14ac:dyDescent="0.25">
      <c r="B1780" t="s">
        <v>2451</v>
      </c>
      <c r="C1780" t="s">
        <v>2449</v>
      </c>
      <c r="D1780" t="s">
        <v>1109</v>
      </c>
      <c r="E1780" t="s">
        <v>21</v>
      </c>
      <c r="F1780">
        <v>4</v>
      </c>
      <c r="G1780" t="s">
        <v>3286</v>
      </c>
      <c r="H1780" t="s">
        <v>27</v>
      </c>
      <c r="I1780">
        <v>167159924</v>
      </c>
      <c r="J1780">
        <v>35502582</v>
      </c>
      <c r="K1780">
        <v>2019</v>
      </c>
    </row>
    <row r="1781" spans="2:11" x14ac:dyDescent="0.25">
      <c r="B1781" t="s">
        <v>3115</v>
      </c>
      <c r="C1781" t="s">
        <v>2447</v>
      </c>
      <c r="D1781" t="s">
        <v>1078</v>
      </c>
      <c r="E1781" t="s">
        <v>21</v>
      </c>
      <c r="F1781">
        <v>0</v>
      </c>
      <c r="G1781" t="s">
        <v>3286</v>
      </c>
      <c r="H1781" t="s">
        <v>15</v>
      </c>
      <c r="I1781">
        <v>234032624</v>
      </c>
      <c r="J1781">
        <v>2615368</v>
      </c>
      <c r="K1781">
        <v>2019</v>
      </c>
    </row>
    <row r="1782" spans="2:11" x14ac:dyDescent="0.25">
      <c r="B1782" t="s">
        <v>3114</v>
      </c>
      <c r="C1782" t="s">
        <v>3110</v>
      </c>
      <c r="D1782" t="s">
        <v>1086</v>
      </c>
      <c r="E1782" t="s">
        <v>21</v>
      </c>
      <c r="F1782">
        <v>0</v>
      </c>
      <c r="G1782" t="s">
        <v>3286</v>
      </c>
      <c r="H1782" t="s">
        <v>44</v>
      </c>
      <c r="I1782">
        <v>28739888</v>
      </c>
      <c r="J1782">
        <v>16444</v>
      </c>
      <c r="K1782">
        <v>2019</v>
      </c>
    </row>
    <row r="1783" spans="2:11" x14ac:dyDescent="0.25">
      <c r="B1783" t="s">
        <v>3113</v>
      </c>
      <c r="C1783" t="s">
        <v>2443</v>
      </c>
      <c r="D1783" t="s">
        <v>1097</v>
      </c>
      <c r="E1783" t="s">
        <v>256</v>
      </c>
      <c r="F1783">
        <v>0</v>
      </c>
      <c r="G1783" t="s">
        <v>3310</v>
      </c>
      <c r="H1783" t="s">
        <v>11</v>
      </c>
      <c r="I1783">
        <v>97848632</v>
      </c>
      <c r="J1783">
        <v>37253210</v>
      </c>
      <c r="K1783">
        <v>2019</v>
      </c>
    </row>
    <row r="1784" spans="2:11" x14ac:dyDescent="0.25">
      <c r="B1784" t="s">
        <v>3112</v>
      </c>
      <c r="C1784" t="s">
        <v>2441</v>
      </c>
      <c r="D1784" t="s">
        <v>1078</v>
      </c>
      <c r="E1784" t="s">
        <v>21</v>
      </c>
      <c r="F1784">
        <v>0</v>
      </c>
      <c r="G1784" t="s">
        <v>3286</v>
      </c>
      <c r="H1784" t="s">
        <v>97</v>
      </c>
      <c r="I1784">
        <v>14930000</v>
      </c>
      <c r="J1784">
        <v>0</v>
      </c>
      <c r="K1784">
        <v>2019</v>
      </c>
    </row>
    <row r="1785" spans="2:11" x14ac:dyDescent="0.25">
      <c r="B1785" t="s">
        <v>3111</v>
      </c>
      <c r="C1785" t="s">
        <v>2439</v>
      </c>
      <c r="D1785" t="s">
        <v>1079</v>
      </c>
      <c r="E1785" t="s">
        <v>53</v>
      </c>
      <c r="F1785">
        <v>0</v>
      </c>
      <c r="G1785" t="s">
        <v>1126</v>
      </c>
      <c r="H1785" t="s">
        <v>15</v>
      </c>
      <c r="I1785">
        <v>47771462</v>
      </c>
      <c r="J1785">
        <v>41599959</v>
      </c>
      <c r="K1785">
        <v>2019</v>
      </c>
    </row>
    <row r="1786" spans="2:11" x14ac:dyDescent="0.25">
      <c r="B1786" t="s">
        <v>3109</v>
      </c>
      <c r="C1786" t="s">
        <v>2436</v>
      </c>
      <c r="D1786" t="s">
        <v>1097</v>
      </c>
      <c r="E1786" t="s">
        <v>21</v>
      </c>
      <c r="F1786">
        <v>0</v>
      </c>
      <c r="G1786" t="s">
        <v>3286</v>
      </c>
      <c r="H1786" t="s">
        <v>97</v>
      </c>
      <c r="I1786">
        <v>718499195</v>
      </c>
      <c r="J1786">
        <v>165566495</v>
      </c>
      <c r="K1786">
        <v>2019</v>
      </c>
    </row>
    <row r="1787" spans="2:11" x14ac:dyDescent="0.25">
      <c r="B1787" t="s">
        <v>2435</v>
      </c>
      <c r="C1787" t="s">
        <v>2434</v>
      </c>
      <c r="D1787" t="s">
        <v>1104</v>
      </c>
      <c r="E1787" t="s">
        <v>21</v>
      </c>
      <c r="F1787">
        <v>0</v>
      </c>
      <c r="G1787" t="s">
        <v>3286</v>
      </c>
      <c r="H1787" t="s">
        <v>27</v>
      </c>
      <c r="I1787">
        <v>770749002</v>
      </c>
      <c r="J1787">
        <v>193271437</v>
      </c>
      <c r="K1787">
        <v>2019</v>
      </c>
    </row>
    <row r="1788" spans="2:11" x14ac:dyDescent="0.25">
      <c r="B1788" t="s">
        <v>3108</v>
      </c>
      <c r="C1788" t="s">
        <v>2432</v>
      </c>
      <c r="D1788" t="s">
        <v>1077</v>
      </c>
      <c r="E1788" t="s">
        <v>2849</v>
      </c>
      <c r="F1788">
        <v>2</v>
      </c>
      <c r="G1788" t="s">
        <v>1126</v>
      </c>
      <c r="H1788" t="s">
        <v>15</v>
      </c>
      <c r="I1788">
        <v>1787356</v>
      </c>
      <c r="J1788">
        <v>730332</v>
      </c>
      <c r="K1788">
        <v>2019</v>
      </c>
    </row>
    <row r="1789" spans="2:11" x14ac:dyDescent="0.25">
      <c r="B1789" t="s">
        <v>3107</v>
      </c>
      <c r="C1789" t="s">
        <v>2430</v>
      </c>
      <c r="D1789" t="s">
        <v>1079</v>
      </c>
      <c r="E1789" t="s">
        <v>53</v>
      </c>
      <c r="F1789">
        <v>0</v>
      </c>
      <c r="G1789" t="s">
        <v>1126</v>
      </c>
      <c r="H1789" t="s">
        <v>15</v>
      </c>
      <c r="I1789">
        <v>18594458</v>
      </c>
      <c r="J1789">
        <v>1299983</v>
      </c>
      <c r="K1789">
        <v>2019</v>
      </c>
    </row>
    <row r="1790" spans="2:11" x14ac:dyDescent="0.25">
      <c r="B1790" t="s">
        <v>3106</v>
      </c>
      <c r="C1790" t="s">
        <v>2428</v>
      </c>
      <c r="D1790" t="s">
        <v>1088</v>
      </c>
      <c r="E1790" t="s">
        <v>21</v>
      </c>
      <c r="F1790">
        <v>0</v>
      </c>
      <c r="G1790" t="s">
        <v>3286</v>
      </c>
      <c r="H1790" t="s">
        <v>27</v>
      </c>
      <c r="I1790">
        <v>146408734</v>
      </c>
      <c r="J1790">
        <v>27225637</v>
      </c>
      <c r="K1790">
        <v>2019</v>
      </c>
    </row>
    <row r="1791" spans="2:11" x14ac:dyDescent="0.25">
      <c r="B1791" t="s">
        <v>3105</v>
      </c>
      <c r="C1791" t="s">
        <v>2426</v>
      </c>
      <c r="D1791" t="s">
        <v>1084</v>
      </c>
      <c r="E1791" t="s">
        <v>21</v>
      </c>
      <c r="F1791">
        <v>14</v>
      </c>
      <c r="G1791" t="s">
        <v>3286</v>
      </c>
      <c r="H1791" t="s">
        <v>15</v>
      </c>
      <c r="I1791">
        <v>35655698</v>
      </c>
      <c r="J1791">
        <v>0</v>
      </c>
      <c r="K1791">
        <v>2019</v>
      </c>
    </row>
    <row r="1792" spans="2:11" x14ac:dyDescent="0.25">
      <c r="B1792" t="s">
        <v>3104</v>
      </c>
      <c r="C1792" t="s">
        <v>2424</v>
      </c>
      <c r="D1792" t="s">
        <v>1098</v>
      </c>
      <c r="E1792" t="s">
        <v>21</v>
      </c>
      <c r="F1792">
        <v>1</v>
      </c>
      <c r="G1792" t="s">
        <v>3286</v>
      </c>
      <c r="H1792" t="s">
        <v>15</v>
      </c>
      <c r="I1792">
        <v>154783105</v>
      </c>
      <c r="J1792">
        <v>9103300</v>
      </c>
      <c r="K1792">
        <v>2019</v>
      </c>
    </row>
    <row r="1793" spans="2:11" x14ac:dyDescent="0.25">
      <c r="B1793" t="s">
        <v>3103</v>
      </c>
      <c r="C1793" t="s">
        <v>2422</v>
      </c>
      <c r="D1793" t="s">
        <v>1089</v>
      </c>
      <c r="E1793" t="s">
        <v>21</v>
      </c>
      <c r="F1793">
        <v>0</v>
      </c>
      <c r="G1793" t="s">
        <v>3286</v>
      </c>
      <c r="H1793" t="s">
        <v>27</v>
      </c>
      <c r="I1793">
        <v>29404519</v>
      </c>
      <c r="J1793">
        <v>0</v>
      </c>
      <c r="K1793">
        <v>2019</v>
      </c>
    </row>
    <row r="1794" spans="2:11" x14ac:dyDescent="0.25">
      <c r="B1794" t="s">
        <v>2421</v>
      </c>
      <c r="C1794" t="s">
        <v>2420</v>
      </c>
      <c r="D1794" t="s">
        <v>1084</v>
      </c>
      <c r="E1794" t="s">
        <v>253</v>
      </c>
      <c r="F1794">
        <v>1</v>
      </c>
      <c r="G1794" t="s">
        <v>3286</v>
      </c>
      <c r="H1794" t="s">
        <v>15</v>
      </c>
      <c r="I1794">
        <v>13216066</v>
      </c>
      <c r="J1794">
        <v>0</v>
      </c>
      <c r="K1794">
        <v>2019</v>
      </c>
    </row>
    <row r="1795" spans="2:11" x14ac:dyDescent="0.25">
      <c r="B1795" t="s">
        <v>1532</v>
      </c>
      <c r="C1795" t="s">
        <v>2419</v>
      </c>
      <c r="D1795" t="s">
        <v>1077</v>
      </c>
      <c r="E1795" t="s">
        <v>468</v>
      </c>
      <c r="F1795">
        <v>5</v>
      </c>
      <c r="G1795" t="s">
        <v>1126</v>
      </c>
      <c r="H1795" t="s">
        <v>11</v>
      </c>
      <c r="I1795">
        <v>179044376</v>
      </c>
      <c r="J1795">
        <v>120500000</v>
      </c>
      <c r="K1795">
        <v>2019</v>
      </c>
    </row>
    <row r="1796" spans="2:11" x14ac:dyDescent="0.25">
      <c r="B1796" t="s">
        <v>3102</v>
      </c>
      <c r="C1796" t="s">
        <v>2416</v>
      </c>
      <c r="D1796" t="s">
        <v>1083</v>
      </c>
      <c r="E1796" t="s">
        <v>35</v>
      </c>
      <c r="F1796">
        <v>204</v>
      </c>
      <c r="G1796" t="s">
        <v>3286</v>
      </c>
      <c r="H1796" t="s">
        <v>27</v>
      </c>
      <c r="I1796">
        <v>13395011</v>
      </c>
      <c r="J1796">
        <v>10000000</v>
      </c>
      <c r="K1796">
        <v>2019</v>
      </c>
    </row>
    <row r="1797" spans="2:11" x14ac:dyDescent="0.25">
      <c r="B1797" t="s">
        <v>3101</v>
      </c>
      <c r="C1797" t="s">
        <v>2414</v>
      </c>
      <c r="D1797" t="s">
        <v>1098</v>
      </c>
      <c r="E1797" t="s">
        <v>21</v>
      </c>
      <c r="F1797">
        <v>2</v>
      </c>
      <c r="G1797" t="s">
        <v>3286</v>
      </c>
      <c r="H1797" t="s">
        <v>11</v>
      </c>
      <c r="I1797">
        <v>59038508</v>
      </c>
      <c r="J1797">
        <v>2106382</v>
      </c>
      <c r="K1797">
        <v>2019</v>
      </c>
    </row>
    <row r="1798" spans="2:11" x14ac:dyDescent="0.25">
      <c r="B1798" t="s">
        <v>3100</v>
      </c>
      <c r="C1798" t="s">
        <v>2412</v>
      </c>
      <c r="D1798" t="s">
        <v>1110</v>
      </c>
      <c r="E1798" t="s">
        <v>21</v>
      </c>
      <c r="F1798">
        <v>0</v>
      </c>
      <c r="G1798" t="s">
        <v>3286</v>
      </c>
      <c r="H1798" t="s">
        <v>44</v>
      </c>
      <c r="I1798">
        <v>19616174</v>
      </c>
      <c r="J1798">
        <v>0</v>
      </c>
      <c r="K1798">
        <v>2019</v>
      </c>
    </row>
    <row r="1799" spans="2:11" x14ac:dyDescent="0.25">
      <c r="B1799" t="s">
        <v>3099</v>
      </c>
      <c r="C1799" t="s">
        <v>2410</v>
      </c>
      <c r="D1799" t="s">
        <v>1098</v>
      </c>
      <c r="E1799" t="s">
        <v>21</v>
      </c>
      <c r="F1799">
        <v>1</v>
      </c>
      <c r="G1799" t="s">
        <v>3286</v>
      </c>
      <c r="H1799" t="s">
        <v>15</v>
      </c>
      <c r="I1799">
        <v>43134351</v>
      </c>
      <c r="J1799">
        <v>1387000</v>
      </c>
      <c r="K1799">
        <v>2019</v>
      </c>
    </row>
    <row r="1800" spans="2:11" x14ac:dyDescent="0.25">
      <c r="B1800" t="s">
        <v>3098</v>
      </c>
      <c r="C1800" t="s">
        <v>2408</v>
      </c>
      <c r="D1800" t="s">
        <v>1084</v>
      </c>
      <c r="E1800" t="s">
        <v>253</v>
      </c>
      <c r="F1800">
        <v>0</v>
      </c>
      <c r="G1800" t="s">
        <v>3286</v>
      </c>
      <c r="H1800" t="s">
        <v>15</v>
      </c>
      <c r="I1800">
        <v>24398786</v>
      </c>
      <c r="J1800">
        <v>1900788</v>
      </c>
      <c r="K1800">
        <v>2019</v>
      </c>
    </row>
    <row r="1801" spans="2:11" x14ac:dyDescent="0.25">
      <c r="B1801" t="s">
        <v>3097</v>
      </c>
      <c r="C1801" t="s">
        <v>2406</v>
      </c>
      <c r="D1801" t="s">
        <v>1095</v>
      </c>
      <c r="E1801" t="s">
        <v>96</v>
      </c>
      <c r="F1801">
        <v>0</v>
      </c>
      <c r="G1801" t="s">
        <v>1126</v>
      </c>
      <c r="H1801" t="s">
        <v>11</v>
      </c>
      <c r="I1801">
        <v>40023972</v>
      </c>
      <c r="J1801">
        <v>1433305</v>
      </c>
      <c r="K1801">
        <v>2019</v>
      </c>
    </row>
    <row r="1802" spans="2:11" x14ac:dyDescent="0.25">
      <c r="B1802" t="s">
        <v>3096</v>
      </c>
      <c r="C1802" t="s">
        <v>2404</v>
      </c>
      <c r="D1802" t="s">
        <v>1093</v>
      </c>
      <c r="E1802" t="s">
        <v>75</v>
      </c>
      <c r="F1802">
        <v>3</v>
      </c>
      <c r="G1802" t="s">
        <v>3310</v>
      </c>
      <c r="H1802" t="s">
        <v>61</v>
      </c>
      <c r="I1802">
        <v>139271693</v>
      </c>
      <c r="J1802">
        <v>0</v>
      </c>
      <c r="K1802">
        <v>2019</v>
      </c>
    </row>
    <row r="1803" spans="2:11" x14ac:dyDescent="0.25">
      <c r="B1803" t="s">
        <v>3095</v>
      </c>
      <c r="C1803" t="s">
        <v>2402</v>
      </c>
      <c r="D1803" t="s">
        <v>1081</v>
      </c>
      <c r="E1803" t="s">
        <v>21</v>
      </c>
      <c r="F1803">
        <v>0</v>
      </c>
      <c r="G1803" t="s">
        <v>3286</v>
      </c>
      <c r="H1803" t="s">
        <v>97</v>
      </c>
      <c r="I1803">
        <v>165322707</v>
      </c>
      <c r="J1803">
        <v>22000000</v>
      </c>
      <c r="K1803">
        <v>2019</v>
      </c>
    </row>
    <row r="1804" spans="2:11" x14ac:dyDescent="0.25">
      <c r="B1804" t="s">
        <v>3094</v>
      </c>
      <c r="C1804" t="s">
        <v>2400</v>
      </c>
      <c r="D1804" t="s">
        <v>1081</v>
      </c>
      <c r="E1804" t="s">
        <v>21</v>
      </c>
      <c r="F1804">
        <v>0</v>
      </c>
      <c r="G1804" t="s">
        <v>3286</v>
      </c>
      <c r="H1804" t="s">
        <v>15</v>
      </c>
      <c r="I1804">
        <v>127808070</v>
      </c>
      <c r="J1804">
        <v>0</v>
      </c>
      <c r="K1804">
        <v>2019</v>
      </c>
    </row>
    <row r="1805" spans="2:11" x14ac:dyDescent="0.25">
      <c r="B1805" t="s">
        <v>3093</v>
      </c>
      <c r="C1805" t="s">
        <v>2398</v>
      </c>
      <c r="D1805" t="s">
        <v>1095</v>
      </c>
      <c r="E1805" t="s">
        <v>96</v>
      </c>
      <c r="F1805">
        <v>0</v>
      </c>
      <c r="G1805" t="s">
        <v>1126</v>
      </c>
      <c r="H1805" t="s">
        <v>27</v>
      </c>
      <c r="I1805">
        <v>15837082</v>
      </c>
      <c r="J1805">
        <v>0</v>
      </c>
      <c r="K1805">
        <v>2019</v>
      </c>
    </row>
    <row r="1806" spans="2:11" x14ac:dyDescent="0.25">
      <c r="B1806" t="s">
        <v>2397</v>
      </c>
      <c r="C1806" t="s">
        <v>2396</v>
      </c>
      <c r="D1806" t="s">
        <v>1089</v>
      </c>
      <c r="E1806" t="s">
        <v>35</v>
      </c>
      <c r="F1806">
        <v>0</v>
      </c>
      <c r="G1806" t="s">
        <v>3286</v>
      </c>
      <c r="H1806" t="s">
        <v>11</v>
      </c>
      <c r="I1806">
        <v>99925185</v>
      </c>
      <c r="J1806">
        <v>2534363</v>
      </c>
      <c r="K1806">
        <v>2019</v>
      </c>
    </row>
    <row r="1807" spans="2:11" x14ac:dyDescent="0.25">
      <c r="B1807" t="s">
        <v>2395</v>
      </c>
      <c r="C1807" t="s">
        <v>2394</v>
      </c>
      <c r="D1807" t="s">
        <v>1078</v>
      </c>
      <c r="E1807" t="s">
        <v>21</v>
      </c>
      <c r="F1807">
        <v>1</v>
      </c>
      <c r="G1807" t="s">
        <v>3286</v>
      </c>
      <c r="H1807" t="s">
        <v>27</v>
      </c>
      <c r="I1807">
        <v>10699516</v>
      </c>
      <c r="J1807">
        <v>12265</v>
      </c>
      <c r="K1807">
        <v>2019</v>
      </c>
    </row>
    <row r="1808" spans="2:11" x14ac:dyDescent="0.25">
      <c r="B1808" t="s">
        <v>3092</v>
      </c>
      <c r="C1808" t="s">
        <v>2392</v>
      </c>
      <c r="D1808" t="s">
        <v>1079</v>
      </c>
      <c r="E1808" t="s">
        <v>21</v>
      </c>
      <c r="F1808">
        <v>1</v>
      </c>
      <c r="G1808" t="s">
        <v>3286</v>
      </c>
      <c r="H1808" t="s">
        <v>11</v>
      </c>
      <c r="I1808">
        <v>12324604</v>
      </c>
      <c r="J1808">
        <v>2529954</v>
      </c>
      <c r="K1808">
        <v>2019</v>
      </c>
    </row>
    <row r="1809" spans="2:11" x14ac:dyDescent="0.25">
      <c r="B1809" t="s">
        <v>2391</v>
      </c>
      <c r="C1809" t="s">
        <v>2390</v>
      </c>
      <c r="D1809" t="s">
        <v>1079</v>
      </c>
      <c r="E1809" t="s">
        <v>21</v>
      </c>
      <c r="F1809">
        <v>2</v>
      </c>
      <c r="G1809" t="s">
        <v>3286</v>
      </c>
      <c r="H1809" t="s">
        <v>15</v>
      </c>
      <c r="I1809">
        <v>229557992</v>
      </c>
      <c r="J1809">
        <v>2400000</v>
      </c>
      <c r="K1809">
        <v>2019</v>
      </c>
    </row>
    <row r="1810" spans="2:11" x14ac:dyDescent="0.25">
      <c r="B1810" t="s">
        <v>3091</v>
      </c>
      <c r="C1810" t="s">
        <v>2388</v>
      </c>
      <c r="D1810" t="s">
        <v>1081</v>
      </c>
      <c r="E1810" t="s">
        <v>21</v>
      </c>
      <c r="F1810">
        <v>0</v>
      </c>
      <c r="G1810" t="s">
        <v>3286</v>
      </c>
      <c r="H1810" t="s">
        <v>61</v>
      </c>
      <c r="I1810">
        <v>88332292</v>
      </c>
      <c r="J1810">
        <v>60936530</v>
      </c>
      <c r="K1810">
        <v>2019</v>
      </c>
    </row>
    <row r="1811" spans="2:11" x14ac:dyDescent="0.25">
      <c r="B1811" t="s">
        <v>3090</v>
      </c>
      <c r="C1811" t="s">
        <v>2386</v>
      </c>
      <c r="D1811" t="s">
        <v>1084</v>
      </c>
      <c r="E1811" t="s">
        <v>21</v>
      </c>
      <c r="F1811">
        <v>0</v>
      </c>
      <c r="G1811" t="s">
        <v>3286</v>
      </c>
      <c r="H1811" t="s">
        <v>11</v>
      </c>
      <c r="I1811">
        <v>11625047</v>
      </c>
      <c r="J1811">
        <v>1352581</v>
      </c>
      <c r="K1811">
        <v>2019</v>
      </c>
    </row>
    <row r="1812" spans="2:11" x14ac:dyDescent="0.25">
      <c r="B1812" t="s">
        <v>2385</v>
      </c>
      <c r="C1812" t="s">
        <v>2384</v>
      </c>
      <c r="D1812" t="s">
        <v>1805</v>
      </c>
      <c r="E1812" t="s">
        <v>21</v>
      </c>
      <c r="F1812">
        <v>0</v>
      </c>
      <c r="G1812" t="s">
        <v>3286</v>
      </c>
      <c r="H1812" t="s">
        <v>61</v>
      </c>
      <c r="I1812">
        <v>56481801</v>
      </c>
      <c r="J1812">
        <v>350040219</v>
      </c>
      <c r="K1812">
        <v>2019</v>
      </c>
    </row>
    <row r="1813" spans="2:11" x14ac:dyDescent="0.25">
      <c r="B1813" t="s">
        <v>3089</v>
      </c>
      <c r="C1813" t="s">
        <v>2382</v>
      </c>
      <c r="D1813" t="s">
        <v>1080</v>
      </c>
      <c r="E1813" t="s">
        <v>21</v>
      </c>
      <c r="F1813">
        <v>0</v>
      </c>
      <c r="G1813" t="s">
        <v>3286</v>
      </c>
      <c r="H1813" t="s">
        <v>15</v>
      </c>
      <c r="I1813">
        <v>427331034</v>
      </c>
      <c r="J1813">
        <v>98632194</v>
      </c>
      <c r="K1813">
        <v>2019</v>
      </c>
    </row>
    <row r="1814" spans="2:11" x14ac:dyDescent="0.25">
      <c r="B1814" t="s">
        <v>2381</v>
      </c>
      <c r="C1814" t="s">
        <v>2380</v>
      </c>
      <c r="D1814" t="s">
        <v>1104</v>
      </c>
      <c r="E1814" t="s">
        <v>21</v>
      </c>
      <c r="F1814">
        <v>3</v>
      </c>
      <c r="G1814" t="s">
        <v>3286</v>
      </c>
      <c r="H1814" t="s">
        <v>97</v>
      </c>
      <c r="I1814">
        <v>27750671</v>
      </c>
      <c r="J1814">
        <v>2961830</v>
      </c>
      <c r="K1814">
        <v>2019</v>
      </c>
    </row>
    <row r="1815" spans="2:11" x14ac:dyDescent="0.25">
      <c r="B1815" t="s">
        <v>2379</v>
      </c>
      <c r="C1815" t="s">
        <v>2378</v>
      </c>
      <c r="D1815" t="s">
        <v>1093</v>
      </c>
      <c r="E1815" t="s">
        <v>1798</v>
      </c>
      <c r="F1815">
        <v>1</v>
      </c>
      <c r="G1815" t="s">
        <v>1126</v>
      </c>
      <c r="H1815" t="s">
        <v>11</v>
      </c>
      <c r="I1815">
        <v>18466066</v>
      </c>
      <c r="J1815">
        <v>0</v>
      </c>
      <c r="K1815">
        <v>2019</v>
      </c>
    </row>
    <row r="1816" spans="2:11" x14ac:dyDescent="0.25">
      <c r="B1816" t="s">
        <v>3088</v>
      </c>
      <c r="C1816" t="s">
        <v>2376</v>
      </c>
      <c r="D1816" t="s">
        <v>1084</v>
      </c>
      <c r="E1816" t="s">
        <v>253</v>
      </c>
      <c r="F1816">
        <v>0</v>
      </c>
      <c r="G1816" t="s">
        <v>3286</v>
      </c>
      <c r="H1816" t="s">
        <v>15</v>
      </c>
      <c r="I1816">
        <v>368306705</v>
      </c>
      <c r="J1816">
        <v>2248968</v>
      </c>
      <c r="K1816">
        <v>2019</v>
      </c>
    </row>
    <row r="1817" spans="2:11" x14ac:dyDescent="0.25">
      <c r="B1817" t="s">
        <v>3087</v>
      </c>
      <c r="C1817" t="s">
        <v>2374</v>
      </c>
      <c r="D1817" t="s">
        <v>1100</v>
      </c>
      <c r="E1817" t="s">
        <v>21</v>
      </c>
      <c r="F1817">
        <v>0</v>
      </c>
      <c r="G1817" t="s">
        <v>3286</v>
      </c>
      <c r="H1817" t="s">
        <v>11</v>
      </c>
      <c r="I1817">
        <v>18400837</v>
      </c>
      <c r="J1817">
        <v>0</v>
      </c>
      <c r="K1817">
        <v>2019</v>
      </c>
    </row>
    <row r="1818" spans="2:11" x14ac:dyDescent="0.25">
      <c r="B1818" t="s">
        <v>3086</v>
      </c>
      <c r="C1818" t="s">
        <v>2372</v>
      </c>
      <c r="D1818" t="s">
        <v>1078</v>
      </c>
      <c r="E1818" t="s">
        <v>30</v>
      </c>
      <c r="F1818">
        <v>0</v>
      </c>
      <c r="G1818" t="s">
        <v>3286</v>
      </c>
      <c r="H1818" t="s">
        <v>27</v>
      </c>
      <c r="I1818">
        <v>140717620</v>
      </c>
      <c r="J1818">
        <v>3577000</v>
      </c>
      <c r="K1818">
        <v>2019</v>
      </c>
    </row>
    <row r="1819" spans="2:11" x14ac:dyDescent="0.25">
      <c r="B1819" t="s">
        <v>2371</v>
      </c>
      <c r="C1819" t="s">
        <v>2364</v>
      </c>
      <c r="D1819" t="s">
        <v>1093</v>
      </c>
      <c r="E1819" t="s">
        <v>253</v>
      </c>
      <c r="F1819">
        <v>0</v>
      </c>
      <c r="G1819" t="s">
        <v>3286</v>
      </c>
      <c r="H1819" t="s">
        <v>27</v>
      </c>
      <c r="I1819">
        <v>27471675</v>
      </c>
      <c r="J1819">
        <v>0</v>
      </c>
      <c r="K1819">
        <v>2019</v>
      </c>
    </row>
    <row r="1820" spans="2:11" x14ac:dyDescent="0.25">
      <c r="B1820" t="s">
        <v>2370</v>
      </c>
      <c r="C1820" t="s">
        <v>3085</v>
      </c>
      <c r="D1820" t="s">
        <v>1081</v>
      </c>
      <c r="E1820" t="s">
        <v>21</v>
      </c>
      <c r="F1820">
        <v>0</v>
      </c>
      <c r="G1820" t="s">
        <v>3286</v>
      </c>
      <c r="H1820" t="s">
        <v>27</v>
      </c>
      <c r="I1820">
        <v>370432373</v>
      </c>
      <c r="J1820">
        <v>85824156</v>
      </c>
      <c r="K1820">
        <v>2019</v>
      </c>
    </row>
    <row r="1821" spans="2:11" x14ac:dyDescent="0.25">
      <c r="B1821" t="s">
        <v>3084</v>
      </c>
      <c r="C1821" t="s">
        <v>2367</v>
      </c>
      <c r="D1821" t="s">
        <v>1093</v>
      </c>
      <c r="E1821" t="s">
        <v>75</v>
      </c>
      <c r="F1821">
        <v>1</v>
      </c>
      <c r="G1821" t="s">
        <v>3310</v>
      </c>
      <c r="H1821" t="s">
        <v>61</v>
      </c>
      <c r="I1821">
        <v>88119686</v>
      </c>
      <c r="J1821">
        <v>1000000</v>
      </c>
      <c r="K1821">
        <v>2019</v>
      </c>
    </row>
    <row r="1822" spans="2:11" x14ac:dyDescent="0.25">
      <c r="B1822" t="s">
        <v>3083</v>
      </c>
      <c r="C1822" t="s">
        <v>2365</v>
      </c>
      <c r="D1822" t="s">
        <v>1078</v>
      </c>
      <c r="E1822" t="s">
        <v>21</v>
      </c>
      <c r="F1822">
        <v>0</v>
      </c>
      <c r="G1822" t="s">
        <v>3286</v>
      </c>
      <c r="H1822" t="s">
        <v>27</v>
      </c>
      <c r="I1822">
        <v>1243060113</v>
      </c>
      <c r="J1822">
        <v>14212970</v>
      </c>
      <c r="K1822">
        <v>2019</v>
      </c>
    </row>
    <row r="1823" spans="2:11" x14ac:dyDescent="0.25">
      <c r="B1823" t="s">
        <v>3082</v>
      </c>
      <c r="C1823" t="s">
        <v>2362</v>
      </c>
      <c r="D1823" t="s">
        <v>1084</v>
      </c>
      <c r="E1823" t="s">
        <v>21</v>
      </c>
      <c r="F1823">
        <v>0</v>
      </c>
      <c r="G1823" t="s">
        <v>3286</v>
      </c>
      <c r="H1823" t="s">
        <v>11</v>
      </c>
      <c r="I1823">
        <v>10387498</v>
      </c>
      <c r="J1823">
        <v>565000</v>
      </c>
      <c r="K1823">
        <v>2019</v>
      </c>
    </row>
    <row r="1824" spans="2:11" x14ac:dyDescent="0.25">
      <c r="B1824" t="s">
        <v>3081</v>
      </c>
      <c r="C1824" t="s">
        <v>2359</v>
      </c>
      <c r="D1824" t="s">
        <v>1081</v>
      </c>
      <c r="E1824" t="s">
        <v>21</v>
      </c>
      <c r="F1824">
        <v>1</v>
      </c>
      <c r="G1824" t="s">
        <v>3286</v>
      </c>
      <c r="H1824" t="s">
        <v>15</v>
      </c>
      <c r="I1824">
        <v>47474109</v>
      </c>
      <c r="J1824">
        <v>3278401</v>
      </c>
      <c r="K1824">
        <v>2019</v>
      </c>
    </row>
    <row r="1825" spans="2:11" x14ac:dyDescent="0.25">
      <c r="B1825" t="s">
        <v>3080</v>
      </c>
      <c r="C1825" t="s">
        <v>2357</v>
      </c>
      <c r="D1825" t="s">
        <v>1081</v>
      </c>
      <c r="E1825" t="s">
        <v>21</v>
      </c>
      <c r="F1825">
        <v>1</v>
      </c>
      <c r="G1825" t="s">
        <v>3286</v>
      </c>
      <c r="H1825" t="s">
        <v>27</v>
      </c>
      <c r="I1825">
        <v>138029511</v>
      </c>
      <c r="J1825">
        <v>58573744</v>
      </c>
      <c r="K1825">
        <v>2019</v>
      </c>
    </row>
    <row r="1826" spans="2:11" x14ac:dyDescent="0.25">
      <c r="B1826" t="s">
        <v>3079</v>
      </c>
      <c r="C1826" t="s">
        <v>2355</v>
      </c>
      <c r="D1826" t="s">
        <v>1096</v>
      </c>
      <c r="E1826" t="s">
        <v>21</v>
      </c>
      <c r="F1826">
        <v>0</v>
      </c>
      <c r="G1826" t="s">
        <v>3286</v>
      </c>
      <c r="H1826" t="s">
        <v>27</v>
      </c>
      <c r="I1826">
        <v>12597461</v>
      </c>
      <c r="J1826">
        <v>455398</v>
      </c>
      <c r="K1826">
        <v>2019</v>
      </c>
    </row>
    <row r="1827" spans="2:11" x14ac:dyDescent="0.25">
      <c r="B1827" t="s">
        <v>2354</v>
      </c>
      <c r="C1827" t="s">
        <v>2353</v>
      </c>
      <c r="D1827" t="s">
        <v>1080</v>
      </c>
      <c r="E1827" t="s">
        <v>21</v>
      </c>
      <c r="F1827">
        <v>1</v>
      </c>
      <c r="G1827" t="s">
        <v>3286</v>
      </c>
      <c r="H1827" t="s">
        <v>97</v>
      </c>
      <c r="I1827">
        <v>10866041</v>
      </c>
      <c r="J1827">
        <v>1481768</v>
      </c>
      <c r="K1827">
        <v>2019</v>
      </c>
    </row>
    <row r="1828" spans="2:11" x14ac:dyDescent="0.25">
      <c r="B1828" t="s">
        <v>3078</v>
      </c>
      <c r="C1828" t="s">
        <v>2351</v>
      </c>
      <c r="D1828" t="s">
        <v>1080</v>
      </c>
      <c r="E1828" t="s">
        <v>21</v>
      </c>
      <c r="F1828">
        <v>0</v>
      </c>
      <c r="G1828" t="s">
        <v>3286</v>
      </c>
      <c r="H1828" t="s">
        <v>27</v>
      </c>
      <c r="I1828">
        <v>33508455</v>
      </c>
      <c r="J1828">
        <v>12458607</v>
      </c>
      <c r="K1828">
        <v>2019</v>
      </c>
    </row>
    <row r="1829" spans="2:11" x14ac:dyDescent="0.25">
      <c r="B1829" t="s">
        <v>3077</v>
      </c>
      <c r="C1829" t="s">
        <v>2349</v>
      </c>
      <c r="D1829" t="s">
        <v>1077</v>
      </c>
      <c r="E1829" t="s">
        <v>2849</v>
      </c>
      <c r="F1829">
        <v>4</v>
      </c>
      <c r="G1829" t="s">
        <v>1126</v>
      </c>
      <c r="H1829" t="s">
        <v>27</v>
      </c>
      <c r="I1829">
        <v>186969794</v>
      </c>
      <c r="J1829">
        <v>22833319</v>
      </c>
      <c r="K1829">
        <v>2019</v>
      </c>
    </row>
    <row r="1830" spans="2:11" x14ac:dyDescent="0.25">
      <c r="B1830" t="s">
        <v>3076</v>
      </c>
      <c r="C1830" t="s">
        <v>2347</v>
      </c>
      <c r="D1830" t="s">
        <v>1078</v>
      </c>
      <c r="E1830" t="s">
        <v>21</v>
      </c>
      <c r="F1830">
        <v>5</v>
      </c>
      <c r="G1830" t="s">
        <v>3286</v>
      </c>
      <c r="H1830" t="s">
        <v>27</v>
      </c>
      <c r="I1830">
        <v>17292937</v>
      </c>
      <c r="J1830">
        <v>1300000</v>
      </c>
      <c r="K1830">
        <v>2019</v>
      </c>
    </row>
    <row r="1831" spans="2:11" x14ac:dyDescent="0.25">
      <c r="B1831" t="s">
        <v>3075</v>
      </c>
      <c r="C1831" t="s">
        <v>2345</v>
      </c>
      <c r="D1831" t="s">
        <v>1078</v>
      </c>
      <c r="E1831" t="s">
        <v>21</v>
      </c>
      <c r="F1831">
        <v>4</v>
      </c>
      <c r="G1831" t="s">
        <v>3286</v>
      </c>
      <c r="H1831" t="s">
        <v>11</v>
      </c>
      <c r="I1831">
        <v>98905402</v>
      </c>
      <c r="J1831">
        <v>61524736</v>
      </c>
      <c r="K1831">
        <v>2019</v>
      </c>
    </row>
    <row r="1832" spans="2:11" x14ac:dyDescent="0.25">
      <c r="B1832" t="s">
        <v>3074</v>
      </c>
      <c r="C1832" t="s">
        <v>2343</v>
      </c>
      <c r="D1832" t="s">
        <v>1077</v>
      </c>
      <c r="E1832" t="s">
        <v>2849</v>
      </c>
      <c r="F1832">
        <v>0</v>
      </c>
      <c r="G1832" t="s">
        <v>1126</v>
      </c>
      <c r="H1832" t="s">
        <v>27</v>
      </c>
      <c r="I1832">
        <v>202528594</v>
      </c>
      <c r="J1832">
        <v>34416887</v>
      </c>
      <c r="K1832">
        <v>2019</v>
      </c>
    </row>
    <row r="1833" spans="2:11" x14ac:dyDescent="0.25">
      <c r="B1833" t="s">
        <v>3073</v>
      </c>
      <c r="C1833" t="s">
        <v>2341</v>
      </c>
      <c r="D1833" t="s">
        <v>1095</v>
      </c>
      <c r="E1833" t="s">
        <v>21</v>
      </c>
      <c r="F1833">
        <v>3</v>
      </c>
      <c r="G1833" t="s">
        <v>3286</v>
      </c>
      <c r="H1833" t="s">
        <v>97</v>
      </c>
      <c r="I1833">
        <v>9547000</v>
      </c>
      <c r="J1833">
        <v>0</v>
      </c>
      <c r="K1833">
        <v>2019</v>
      </c>
    </row>
    <row r="1834" spans="2:11" x14ac:dyDescent="0.25">
      <c r="B1834" t="s">
        <v>3072</v>
      </c>
      <c r="C1834" t="s">
        <v>2339</v>
      </c>
      <c r="D1834" t="s">
        <v>1096</v>
      </c>
      <c r="E1834" t="s">
        <v>35</v>
      </c>
      <c r="F1834">
        <v>0</v>
      </c>
      <c r="G1834" t="s">
        <v>3286</v>
      </c>
      <c r="H1834" t="s">
        <v>27</v>
      </c>
      <c r="I1834">
        <v>13727834</v>
      </c>
      <c r="J1834">
        <v>1250000</v>
      </c>
      <c r="K1834">
        <v>2019</v>
      </c>
    </row>
    <row r="1835" spans="2:11" x14ac:dyDescent="0.25">
      <c r="B1835" t="s">
        <v>3071</v>
      </c>
      <c r="C1835" t="s">
        <v>2337</v>
      </c>
      <c r="D1835" t="s">
        <v>1092</v>
      </c>
      <c r="E1835" t="s">
        <v>305</v>
      </c>
      <c r="F1835">
        <v>1</v>
      </c>
      <c r="G1835" t="s">
        <v>1126</v>
      </c>
      <c r="H1835" t="s">
        <v>27</v>
      </c>
      <c r="I1835">
        <v>471186830</v>
      </c>
      <c r="J1835">
        <v>81131909</v>
      </c>
      <c r="K1835">
        <v>2019</v>
      </c>
    </row>
    <row r="1836" spans="2:11" x14ac:dyDescent="0.25">
      <c r="B1836" t="s">
        <v>3070</v>
      </c>
      <c r="C1836" t="s">
        <v>2335</v>
      </c>
      <c r="D1836" t="s">
        <v>1079</v>
      </c>
      <c r="E1836" t="s">
        <v>53</v>
      </c>
      <c r="F1836">
        <v>1</v>
      </c>
      <c r="G1836" t="s">
        <v>1126</v>
      </c>
      <c r="H1836" t="s">
        <v>27</v>
      </c>
      <c r="I1836">
        <v>19616515</v>
      </c>
      <c r="J1836">
        <v>1241233</v>
      </c>
      <c r="K1836">
        <v>2019</v>
      </c>
    </row>
    <row r="1837" spans="2:11" x14ac:dyDescent="0.25">
      <c r="B1837" t="s">
        <v>3069</v>
      </c>
      <c r="C1837" t="s">
        <v>2333</v>
      </c>
      <c r="D1837" t="s">
        <v>1092</v>
      </c>
      <c r="E1837" t="s">
        <v>305</v>
      </c>
      <c r="F1837">
        <v>0</v>
      </c>
      <c r="G1837" t="s">
        <v>1126</v>
      </c>
      <c r="H1837" t="s">
        <v>27</v>
      </c>
      <c r="I1837">
        <v>48172936</v>
      </c>
      <c r="J1837">
        <v>0</v>
      </c>
      <c r="K1837">
        <v>2019</v>
      </c>
    </row>
    <row r="1838" spans="2:11" x14ac:dyDescent="0.25">
      <c r="B1838" t="s">
        <v>3068</v>
      </c>
      <c r="C1838" t="s">
        <v>2331</v>
      </c>
      <c r="D1838" t="s">
        <v>1095</v>
      </c>
      <c r="E1838" t="s">
        <v>96</v>
      </c>
      <c r="F1838">
        <v>0</v>
      </c>
      <c r="G1838" t="s">
        <v>1126</v>
      </c>
      <c r="H1838" t="s">
        <v>44</v>
      </c>
      <c r="I1838">
        <v>1244722</v>
      </c>
      <c r="J1838">
        <v>0</v>
      </c>
      <c r="K1838">
        <v>2019</v>
      </c>
    </row>
    <row r="1839" spans="2:11" x14ac:dyDescent="0.25">
      <c r="B1839" t="s">
        <v>3067</v>
      </c>
      <c r="C1839" t="s">
        <v>2329</v>
      </c>
      <c r="D1839" t="s">
        <v>1109</v>
      </c>
      <c r="E1839" t="s">
        <v>21</v>
      </c>
      <c r="F1839">
        <v>2</v>
      </c>
      <c r="G1839" t="s">
        <v>3286</v>
      </c>
      <c r="H1839" t="s">
        <v>97</v>
      </c>
      <c r="I1839">
        <v>85841247</v>
      </c>
      <c r="J1839">
        <v>3605161</v>
      </c>
      <c r="K1839">
        <v>2019</v>
      </c>
    </row>
    <row r="1840" spans="2:11" x14ac:dyDescent="0.25">
      <c r="B1840" t="s">
        <v>3066</v>
      </c>
      <c r="C1840" t="s">
        <v>2327</v>
      </c>
      <c r="D1840" t="s">
        <v>1100</v>
      </c>
      <c r="E1840" t="s">
        <v>21</v>
      </c>
      <c r="F1840">
        <v>0</v>
      </c>
      <c r="G1840" t="s">
        <v>3286</v>
      </c>
      <c r="H1840" t="s">
        <v>27</v>
      </c>
      <c r="I1840">
        <v>28675553</v>
      </c>
      <c r="J1840">
        <v>679000</v>
      </c>
      <c r="K1840">
        <v>2019</v>
      </c>
    </row>
    <row r="1841" spans="2:11" x14ac:dyDescent="0.25">
      <c r="B1841" t="s">
        <v>3065</v>
      </c>
      <c r="C1841" t="s">
        <v>2325</v>
      </c>
      <c r="D1841" t="s">
        <v>1078</v>
      </c>
      <c r="E1841" t="s">
        <v>21</v>
      </c>
      <c r="F1841">
        <v>11</v>
      </c>
      <c r="G1841" t="s">
        <v>3286</v>
      </c>
      <c r="H1841" t="s">
        <v>15</v>
      </c>
      <c r="I1841">
        <v>54287991</v>
      </c>
      <c r="J1841">
        <v>28993930</v>
      </c>
      <c r="K1841">
        <v>2019</v>
      </c>
    </row>
    <row r="1842" spans="2:11" x14ac:dyDescent="0.25">
      <c r="B1842" t="s">
        <v>3064</v>
      </c>
      <c r="C1842" t="s">
        <v>2323</v>
      </c>
      <c r="D1842" t="s">
        <v>1092</v>
      </c>
      <c r="E1842" t="s">
        <v>35</v>
      </c>
      <c r="F1842">
        <v>0</v>
      </c>
      <c r="G1842" t="s">
        <v>3286</v>
      </c>
      <c r="H1842" t="s">
        <v>27</v>
      </c>
      <c r="I1842">
        <v>4174930444</v>
      </c>
      <c r="J1842">
        <v>1547511439</v>
      </c>
      <c r="K1842">
        <v>2019</v>
      </c>
    </row>
    <row r="1843" spans="2:11" x14ac:dyDescent="0.25">
      <c r="B1843" t="s">
        <v>3063</v>
      </c>
      <c r="C1843" t="s">
        <v>2321</v>
      </c>
      <c r="D1843" t="s">
        <v>1083</v>
      </c>
      <c r="E1843" t="s">
        <v>35</v>
      </c>
      <c r="F1843">
        <v>3</v>
      </c>
      <c r="G1843" t="s">
        <v>3286</v>
      </c>
      <c r="H1843" t="s">
        <v>27</v>
      </c>
      <c r="I1843">
        <v>29699206</v>
      </c>
      <c r="J1843">
        <v>7468633</v>
      </c>
      <c r="K1843">
        <v>2019</v>
      </c>
    </row>
    <row r="1844" spans="2:11" x14ac:dyDescent="0.25">
      <c r="B1844" t="s">
        <v>3062</v>
      </c>
      <c r="C1844" t="s">
        <v>2319</v>
      </c>
      <c r="D1844" t="s">
        <v>1078</v>
      </c>
      <c r="E1844" t="s">
        <v>21</v>
      </c>
      <c r="F1844">
        <v>0</v>
      </c>
      <c r="G1844" t="s">
        <v>3286</v>
      </c>
      <c r="H1844" t="s">
        <v>27</v>
      </c>
      <c r="I1844">
        <v>132382819</v>
      </c>
      <c r="J1844">
        <v>31052190</v>
      </c>
      <c r="K1844">
        <v>2019</v>
      </c>
    </row>
    <row r="1845" spans="2:11" x14ac:dyDescent="0.25">
      <c r="B1845" t="s">
        <v>2318</v>
      </c>
      <c r="C1845" t="s">
        <v>2317</v>
      </c>
      <c r="D1845" t="s">
        <v>1084</v>
      </c>
      <c r="E1845" t="s">
        <v>253</v>
      </c>
      <c r="F1845">
        <v>3</v>
      </c>
      <c r="G1845" t="s">
        <v>3286</v>
      </c>
      <c r="H1845" t="s">
        <v>97</v>
      </c>
      <c r="I1845">
        <v>33979650</v>
      </c>
      <c r="J1845">
        <v>0</v>
      </c>
      <c r="K1845">
        <v>2019</v>
      </c>
    </row>
    <row r="1846" spans="2:11" x14ac:dyDescent="0.25">
      <c r="B1846" t="s">
        <v>1478</v>
      </c>
      <c r="C1846" t="s">
        <v>2315</v>
      </c>
      <c r="D1846" t="s">
        <v>1093</v>
      </c>
      <c r="E1846" t="s">
        <v>75</v>
      </c>
      <c r="F1846">
        <v>3</v>
      </c>
      <c r="G1846" t="s">
        <v>3310</v>
      </c>
      <c r="H1846" t="s">
        <v>171</v>
      </c>
      <c r="I1846">
        <v>43442051</v>
      </c>
      <c r="J1846">
        <v>3000000</v>
      </c>
      <c r="K1846">
        <v>2019</v>
      </c>
    </row>
    <row r="1847" spans="2:11" x14ac:dyDescent="0.25">
      <c r="B1847" t="s">
        <v>2314</v>
      </c>
      <c r="C1847" t="s">
        <v>2313</v>
      </c>
      <c r="D1847" t="s">
        <v>1081</v>
      </c>
      <c r="E1847" t="s">
        <v>21</v>
      </c>
      <c r="F1847">
        <v>0</v>
      </c>
      <c r="G1847" t="s">
        <v>3286</v>
      </c>
      <c r="H1847" t="s">
        <v>27</v>
      </c>
      <c r="I1847">
        <v>64867148</v>
      </c>
      <c r="J1847">
        <v>22121569</v>
      </c>
      <c r="K1847">
        <v>2019</v>
      </c>
    </row>
    <row r="1848" spans="2:11" x14ac:dyDescent="0.25">
      <c r="B1848" t="s">
        <v>3061</v>
      </c>
      <c r="C1848" t="s">
        <v>2311</v>
      </c>
      <c r="D1848" t="s">
        <v>1096</v>
      </c>
      <c r="E1848" t="s">
        <v>21</v>
      </c>
      <c r="F1848">
        <v>0</v>
      </c>
      <c r="G1848" t="s">
        <v>3286</v>
      </c>
      <c r="H1848" t="s">
        <v>15</v>
      </c>
      <c r="I1848">
        <v>1871040</v>
      </c>
      <c r="J1848">
        <v>0</v>
      </c>
      <c r="K1848">
        <v>2019</v>
      </c>
    </row>
    <row r="1849" spans="2:11" x14ac:dyDescent="0.25">
      <c r="B1849" t="s">
        <v>3060</v>
      </c>
      <c r="C1849" t="s">
        <v>2308</v>
      </c>
      <c r="D1849" t="s">
        <v>1077</v>
      </c>
      <c r="E1849" t="s">
        <v>21</v>
      </c>
      <c r="F1849">
        <v>6</v>
      </c>
      <c r="G1849" t="s">
        <v>3286</v>
      </c>
      <c r="H1849" t="s">
        <v>27</v>
      </c>
      <c r="I1849">
        <v>2270000</v>
      </c>
      <c r="J1849">
        <v>1341800</v>
      </c>
      <c r="K1849">
        <v>2019</v>
      </c>
    </row>
    <row r="1850" spans="2:11" x14ac:dyDescent="0.25">
      <c r="B1850" t="s">
        <v>3059</v>
      </c>
      <c r="C1850" t="s">
        <v>2306</v>
      </c>
      <c r="D1850" t="s">
        <v>1088</v>
      </c>
      <c r="E1850" t="s">
        <v>21</v>
      </c>
      <c r="F1850">
        <v>0</v>
      </c>
      <c r="G1850" t="s">
        <v>3286</v>
      </c>
      <c r="H1850" t="s">
        <v>15</v>
      </c>
      <c r="I1850">
        <v>2256739</v>
      </c>
      <c r="J1850">
        <v>500000</v>
      </c>
      <c r="K1850">
        <v>2019</v>
      </c>
    </row>
    <row r="1851" spans="2:11" x14ac:dyDescent="0.25">
      <c r="B1851" t="s">
        <v>3058</v>
      </c>
      <c r="C1851" t="s">
        <v>2304</v>
      </c>
      <c r="D1851" t="s">
        <v>1092</v>
      </c>
      <c r="E1851" t="s">
        <v>35</v>
      </c>
      <c r="F1851">
        <v>0</v>
      </c>
      <c r="G1851" t="s">
        <v>3286</v>
      </c>
      <c r="H1851" t="s">
        <v>27</v>
      </c>
      <c r="I1851">
        <v>6046055</v>
      </c>
      <c r="J1851">
        <v>379000</v>
      </c>
      <c r="K1851">
        <v>2019</v>
      </c>
    </row>
    <row r="1852" spans="2:11" x14ac:dyDescent="0.25">
      <c r="B1852" t="s">
        <v>3057</v>
      </c>
      <c r="C1852" t="s">
        <v>2301</v>
      </c>
      <c r="D1852" t="s">
        <v>1083</v>
      </c>
      <c r="E1852" t="s">
        <v>35</v>
      </c>
      <c r="F1852">
        <v>1</v>
      </c>
      <c r="G1852" t="s">
        <v>3286</v>
      </c>
      <c r="H1852" t="s">
        <v>15</v>
      </c>
      <c r="I1852">
        <v>21570257</v>
      </c>
      <c r="J1852">
        <v>862257</v>
      </c>
      <c r="K1852">
        <v>2019</v>
      </c>
    </row>
    <row r="1853" spans="2:11" x14ac:dyDescent="0.25">
      <c r="B1853" t="s">
        <v>3056</v>
      </c>
      <c r="C1853" t="s">
        <v>2299</v>
      </c>
      <c r="D1853" t="s">
        <v>1093</v>
      </c>
      <c r="E1853" t="s">
        <v>75</v>
      </c>
      <c r="F1853">
        <v>1</v>
      </c>
      <c r="G1853" t="s">
        <v>3310</v>
      </c>
      <c r="H1853" t="s">
        <v>15</v>
      </c>
      <c r="I1853">
        <v>13302734</v>
      </c>
      <c r="J1853">
        <v>3130766</v>
      </c>
      <c r="K1853">
        <v>2019</v>
      </c>
    </row>
    <row r="1854" spans="2:11" x14ac:dyDescent="0.25">
      <c r="B1854" t="s">
        <v>3055</v>
      </c>
      <c r="C1854" t="s">
        <v>2297</v>
      </c>
      <c r="D1854" t="s">
        <v>1078</v>
      </c>
      <c r="E1854" t="s">
        <v>21</v>
      </c>
      <c r="F1854">
        <v>4</v>
      </c>
      <c r="G1854" t="s">
        <v>3286</v>
      </c>
      <c r="H1854" t="s">
        <v>15</v>
      </c>
      <c r="I1854">
        <v>59336113</v>
      </c>
      <c r="J1854">
        <v>20730086</v>
      </c>
      <c r="K1854">
        <v>2019</v>
      </c>
    </row>
    <row r="1855" spans="2:11" x14ac:dyDescent="0.25">
      <c r="B1855" t="s">
        <v>3054</v>
      </c>
      <c r="C1855" t="s">
        <v>2295</v>
      </c>
      <c r="D1855" t="s">
        <v>1095</v>
      </c>
      <c r="E1855" t="s">
        <v>96</v>
      </c>
      <c r="F1855">
        <v>0</v>
      </c>
      <c r="G1855" t="s">
        <v>1126</v>
      </c>
      <c r="H1855" t="s">
        <v>15</v>
      </c>
      <c r="I1855">
        <v>22309172</v>
      </c>
      <c r="J1855">
        <v>4133506</v>
      </c>
      <c r="K1855">
        <v>2019</v>
      </c>
    </row>
    <row r="1856" spans="2:11" x14ac:dyDescent="0.25">
      <c r="B1856" t="s">
        <v>3053</v>
      </c>
      <c r="C1856" t="s">
        <v>2293</v>
      </c>
      <c r="D1856" t="s">
        <v>1095</v>
      </c>
      <c r="E1856" t="s">
        <v>96</v>
      </c>
      <c r="F1856">
        <v>0</v>
      </c>
      <c r="G1856" t="s">
        <v>1126</v>
      </c>
      <c r="H1856" t="s">
        <v>11</v>
      </c>
      <c r="I1856">
        <v>340580</v>
      </c>
      <c r="J1856">
        <v>0</v>
      </c>
      <c r="K1856">
        <v>2019</v>
      </c>
    </row>
    <row r="1857" spans="2:11" x14ac:dyDescent="0.25">
      <c r="B1857" t="s">
        <v>3052</v>
      </c>
      <c r="C1857" t="s">
        <v>2291</v>
      </c>
      <c r="D1857" t="s">
        <v>1089</v>
      </c>
      <c r="E1857" t="s">
        <v>35</v>
      </c>
      <c r="F1857">
        <v>0</v>
      </c>
      <c r="G1857" t="s">
        <v>3286</v>
      </c>
      <c r="H1857" t="s">
        <v>146</v>
      </c>
      <c r="I1857">
        <v>81393500</v>
      </c>
      <c r="J1857">
        <v>4655000</v>
      </c>
      <c r="K1857">
        <v>2019</v>
      </c>
    </row>
    <row r="1858" spans="2:11" x14ac:dyDescent="0.25">
      <c r="B1858" t="s">
        <v>3051</v>
      </c>
      <c r="C1858" t="s">
        <v>2289</v>
      </c>
      <c r="D1858" t="s">
        <v>1093</v>
      </c>
      <c r="E1858" t="s">
        <v>1798</v>
      </c>
      <c r="F1858">
        <v>1</v>
      </c>
      <c r="G1858" t="s">
        <v>1126</v>
      </c>
      <c r="H1858" t="s">
        <v>15</v>
      </c>
      <c r="I1858">
        <v>109788313</v>
      </c>
      <c r="J1858">
        <v>0</v>
      </c>
      <c r="K1858">
        <v>2019</v>
      </c>
    </row>
    <row r="1859" spans="2:11" x14ac:dyDescent="0.25">
      <c r="B1859" t="s">
        <v>3050</v>
      </c>
      <c r="C1859" t="s">
        <v>2287</v>
      </c>
      <c r="D1859" t="s">
        <v>1098</v>
      </c>
      <c r="E1859" t="s">
        <v>21</v>
      </c>
      <c r="F1859">
        <v>0</v>
      </c>
      <c r="G1859" t="s">
        <v>3286</v>
      </c>
      <c r="H1859" t="s">
        <v>27</v>
      </c>
      <c r="I1859">
        <v>10589334</v>
      </c>
      <c r="J1859">
        <v>2507176</v>
      </c>
      <c r="K1859">
        <v>2019</v>
      </c>
    </row>
    <row r="1860" spans="2:11" x14ac:dyDescent="0.25">
      <c r="B1860" t="s">
        <v>3049</v>
      </c>
      <c r="C1860" t="s">
        <v>2285</v>
      </c>
      <c r="D1860" t="s">
        <v>1077</v>
      </c>
      <c r="E1860" t="s">
        <v>10</v>
      </c>
      <c r="F1860">
        <v>5</v>
      </c>
      <c r="G1860" t="s">
        <v>1126</v>
      </c>
      <c r="H1860" t="s">
        <v>97</v>
      </c>
      <c r="I1860">
        <v>1074671341</v>
      </c>
      <c r="J1860">
        <v>80721594</v>
      </c>
      <c r="K1860">
        <v>2019</v>
      </c>
    </row>
    <row r="1861" spans="2:11" x14ac:dyDescent="0.25">
      <c r="B1861" t="s">
        <v>3048</v>
      </c>
      <c r="C1861" t="s">
        <v>2283</v>
      </c>
      <c r="D1861" t="s">
        <v>1098</v>
      </c>
      <c r="E1861" t="s">
        <v>21</v>
      </c>
      <c r="F1861">
        <v>0</v>
      </c>
      <c r="G1861" t="s">
        <v>3286</v>
      </c>
      <c r="H1861" t="s">
        <v>27</v>
      </c>
      <c r="I1861">
        <v>19076515</v>
      </c>
      <c r="J1861">
        <v>4819099</v>
      </c>
      <c r="K1861">
        <v>2019</v>
      </c>
    </row>
    <row r="1862" spans="2:11" x14ac:dyDescent="0.25">
      <c r="B1862" t="s">
        <v>3047</v>
      </c>
      <c r="C1862" t="s">
        <v>2281</v>
      </c>
      <c r="D1862" t="s">
        <v>1098</v>
      </c>
      <c r="E1862" t="s">
        <v>21</v>
      </c>
      <c r="F1862">
        <v>0</v>
      </c>
      <c r="G1862" t="s">
        <v>3286</v>
      </c>
      <c r="H1862" t="s">
        <v>11</v>
      </c>
      <c r="I1862">
        <v>67303990</v>
      </c>
      <c r="J1862">
        <v>1885020</v>
      </c>
      <c r="K1862">
        <v>2019</v>
      </c>
    </row>
    <row r="1863" spans="2:11" x14ac:dyDescent="0.25">
      <c r="B1863" t="s">
        <v>3046</v>
      </c>
      <c r="C1863" t="s">
        <v>2279</v>
      </c>
      <c r="D1863" t="s">
        <v>1080</v>
      </c>
      <c r="E1863" t="s">
        <v>21</v>
      </c>
      <c r="F1863">
        <v>0</v>
      </c>
      <c r="G1863" t="s">
        <v>3286</v>
      </c>
      <c r="H1863" t="s">
        <v>146</v>
      </c>
      <c r="I1863">
        <v>13023202</v>
      </c>
      <c r="J1863">
        <v>995240</v>
      </c>
      <c r="K1863">
        <v>2019</v>
      </c>
    </row>
    <row r="1864" spans="2:11" x14ac:dyDescent="0.25">
      <c r="B1864" t="s">
        <v>2278</v>
      </c>
      <c r="C1864" t="s">
        <v>2277</v>
      </c>
      <c r="D1864" t="s">
        <v>1078</v>
      </c>
      <c r="E1864" t="s">
        <v>21</v>
      </c>
      <c r="F1864">
        <v>1</v>
      </c>
      <c r="G1864" t="s">
        <v>3286</v>
      </c>
      <c r="H1864" t="s">
        <v>11</v>
      </c>
      <c r="I1864">
        <v>45295455</v>
      </c>
      <c r="J1864">
        <v>0</v>
      </c>
      <c r="K1864">
        <v>2019</v>
      </c>
    </row>
    <row r="1865" spans="2:11" x14ac:dyDescent="0.25">
      <c r="B1865" t="s">
        <v>3045</v>
      </c>
      <c r="C1865" t="s">
        <v>2275</v>
      </c>
      <c r="D1865" t="s">
        <v>1104</v>
      </c>
      <c r="E1865" t="s">
        <v>21</v>
      </c>
      <c r="F1865">
        <v>0</v>
      </c>
      <c r="G1865" t="s">
        <v>3286</v>
      </c>
      <c r="H1865" t="s">
        <v>97</v>
      </c>
      <c r="I1865">
        <v>91507865</v>
      </c>
      <c r="J1865">
        <v>27106434</v>
      </c>
      <c r="K1865">
        <v>2019</v>
      </c>
    </row>
    <row r="1866" spans="2:11" x14ac:dyDescent="0.25">
      <c r="B1866" t="s">
        <v>3044</v>
      </c>
      <c r="C1866" t="s">
        <v>2273</v>
      </c>
      <c r="D1866" t="s">
        <v>1093</v>
      </c>
      <c r="E1866" t="s">
        <v>35</v>
      </c>
      <c r="F1866">
        <v>1</v>
      </c>
      <c r="G1866" t="s">
        <v>3286</v>
      </c>
      <c r="H1866" t="s">
        <v>11</v>
      </c>
      <c r="I1866">
        <v>90973803</v>
      </c>
      <c r="J1866">
        <v>5383958</v>
      </c>
      <c r="K1866">
        <v>2019</v>
      </c>
    </row>
    <row r="1867" spans="2:11" x14ac:dyDescent="0.25">
      <c r="B1867" t="s">
        <v>3043</v>
      </c>
      <c r="C1867" t="s">
        <v>2271</v>
      </c>
      <c r="D1867" t="s">
        <v>1104</v>
      </c>
      <c r="E1867" t="s">
        <v>21</v>
      </c>
      <c r="F1867">
        <v>0</v>
      </c>
      <c r="G1867" t="s">
        <v>3286</v>
      </c>
      <c r="H1867" t="s">
        <v>27</v>
      </c>
      <c r="I1867">
        <v>97636939</v>
      </c>
      <c r="J1867">
        <v>3189066</v>
      </c>
      <c r="K1867">
        <v>2019</v>
      </c>
    </row>
    <row r="1868" spans="2:11" x14ac:dyDescent="0.25">
      <c r="B1868" t="s">
        <v>2270</v>
      </c>
      <c r="C1868" t="s">
        <v>2269</v>
      </c>
      <c r="D1868" t="s">
        <v>1096</v>
      </c>
      <c r="E1868" t="s">
        <v>60</v>
      </c>
      <c r="F1868">
        <v>5</v>
      </c>
      <c r="G1868" t="s">
        <v>3309</v>
      </c>
      <c r="H1868" t="s">
        <v>97</v>
      </c>
      <c r="I1868">
        <v>13013994</v>
      </c>
      <c r="J1868">
        <v>175069</v>
      </c>
      <c r="K1868">
        <v>2019</v>
      </c>
    </row>
    <row r="1869" spans="2:11" x14ac:dyDescent="0.25">
      <c r="B1869" t="s">
        <v>3042</v>
      </c>
      <c r="C1869" t="s">
        <v>2267</v>
      </c>
      <c r="D1869" t="s">
        <v>1097</v>
      </c>
      <c r="E1869" t="s">
        <v>21</v>
      </c>
      <c r="F1869">
        <v>2</v>
      </c>
      <c r="G1869" t="s">
        <v>3286</v>
      </c>
      <c r="H1869" t="s">
        <v>97</v>
      </c>
      <c r="I1869">
        <v>174557500</v>
      </c>
      <c r="J1869">
        <v>19865690</v>
      </c>
      <c r="K1869">
        <v>2019</v>
      </c>
    </row>
    <row r="1870" spans="2:11" x14ac:dyDescent="0.25">
      <c r="B1870" t="s">
        <v>3041</v>
      </c>
      <c r="C1870" t="s">
        <v>2265</v>
      </c>
      <c r="D1870" t="s">
        <v>1079</v>
      </c>
      <c r="E1870" t="s">
        <v>53</v>
      </c>
      <c r="F1870">
        <v>0</v>
      </c>
      <c r="G1870" t="s">
        <v>1126</v>
      </c>
      <c r="H1870" t="s">
        <v>27</v>
      </c>
      <c r="I1870">
        <v>95171892</v>
      </c>
      <c r="J1870">
        <v>10580414</v>
      </c>
      <c r="K1870">
        <v>2019</v>
      </c>
    </row>
    <row r="1871" spans="2:11" x14ac:dyDescent="0.25">
      <c r="B1871" t="s">
        <v>3040</v>
      </c>
      <c r="C1871" t="s">
        <v>1429</v>
      </c>
      <c r="D1871" t="s">
        <v>1084</v>
      </c>
      <c r="E1871" t="s">
        <v>253</v>
      </c>
      <c r="F1871">
        <v>3</v>
      </c>
      <c r="G1871" t="s">
        <v>3286</v>
      </c>
      <c r="H1871" t="s">
        <v>15</v>
      </c>
      <c r="I1871">
        <v>10308401</v>
      </c>
      <c r="J1871">
        <v>0</v>
      </c>
      <c r="K1871">
        <v>2019</v>
      </c>
    </row>
    <row r="1872" spans="2:11" x14ac:dyDescent="0.25">
      <c r="B1872" t="s">
        <v>3039</v>
      </c>
      <c r="C1872" t="s">
        <v>2261</v>
      </c>
      <c r="D1872" t="s">
        <v>1084</v>
      </c>
      <c r="E1872" t="s">
        <v>253</v>
      </c>
      <c r="F1872">
        <v>2</v>
      </c>
      <c r="G1872" t="s">
        <v>3286</v>
      </c>
      <c r="H1872" t="s">
        <v>15</v>
      </c>
      <c r="I1872">
        <v>61176355</v>
      </c>
      <c r="J1872">
        <v>0</v>
      </c>
      <c r="K1872">
        <v>2019</v>
      </c>
    </row>
    <row r="1873" spans="2:11" x14ac:dyDescent="0.25">
      <c r="B1873" t="s">
        <v>3038</v>
      </c>
      <c r="C1873" t="s">
        <v>2259</v>
      </c>
      <c r="D1873" t="s">
        <v>1083</v>
      </c>
      <c r="E1873" t="s">
        <v>3037</v>
      </c>
      <c r="F1873">
        <v>5</v>
      </c>
      <c r="G1873" t="s">
        <v>3310</v>
      </c>
      <c r="H1873" t="s">
        <v>11</v>
      </c>
      <c r="I1873">
        <v>17500650</v>
      </c>
      <c r="J1873">
        <v>3270587</v>
      </c>
      <c r="K1873">
        <v>2019</v>
      </c>
    </row>
    <row r="1874" spans="2:11" x14ac:dyDescent="0.25">
      <c r="B1874" t="s">
        <v>3036</v>
      </c>
      <c r="C1874" t="s">
        <v>2257</v>
      </c>
      <c r="D1874" t="s">
        <v>1097</v>
      </c>
      <c r="E1874" t="s">
        <v>21</v>
      </c>
      <c r="F1874">
        <v>1</v>
      </c>
      <c r="G1874" t="s">
        <v>3286</v>
      </c>
      <c r="H1874" t="s">
        <v>61</v>
      </c>
      <c r="I1874">
        <v>28725791</v>
      </c>
      <c r="J1874">
        <v>22475333</v>
      </c>
      <c r="K1874">
        <v>2019</v>
      </c>
    </row>
    <row r="1875" spans="2:11" x14ac:dyDescent="0.25">
      <c r="B1875" t="s">
        <v>3035</v>
      </c>
      <c r="C1875" t="s">
        <v>2255</v>
      </c>
      <c r="D1875" t="s">
        <v>1095</v>
      </c>
      <c r="E1875" t="s">
        <v>35</v>
      </c>
      <c r="F1875">
        <v>0</v>
      </c>
      <c r="G1875" t="s">
        <v>3286</v>
      </c>
      <c r="H1875" t="s">
        <v>11</v>
      </c>
      <c r="I1875">
        <v>37587560</v>
      </c>
      <c r="J1875">
        <v>1217963</v>
      </c>
      <c r="K1875">
        <v>2019</v>
      </c>
    </row>
    <row r="1876" spans="2:11" x14ac:dyDescent="0.25">
      <c r="B1876" t="s">
        <v>3034</v>
      </c>
      <c r="C1876" t="s">
        <v>2253</v>
      </c>
      <c r="D1876" t="s">
        <v>1100</v>
      </c>
      <c r="E1876" t="s">
        <v>35</v>
      </c>
      <c r="F1876">
        <v>0</v>
      </c>
      <c r="G1876" t="s">
        <v>3286</v>
      </c>
      <c r="H1876" t="s">
        <v>27</v>
      </c>
      <c r="I1876">
        <v>150639697</v>
      </c>
      <c r="J1876">
        <v>0</v>
      </c>
      <c r="K1876">
        <v>2019</v>
      </c>
    </row>
    <row r="1877" spans="2:11" x14ac:dyDescent="0.25">
      <c r="B1877" t="s">
        <v>2252</v>
      </c>
      <c r="C1877" t="s">
        <v>2251</v>
      </c>
      <c r="D1877" t="s">
        <v>1081</v>
      </c>
      <c r="E1877" t="s">
        <v>21</v>
      </c>
      <c r="F1877">
        <v>1</v>
      </c>
      <c r="G1877" t="s">
        <v>3286</v>
      </c>
      <c r="H1877" t="s">
        <v>27</v>
      </c>
      <c r="I1877">
        <v>48347737</v>
      </c>
      <c r="J1877">
        <v>0</v>
      </c>
      <c r="K1877">
        <v>2019</v>
      </c>
    </row>
    <row r="1878" spans="2:11" x14ac:dyDescent="0.25">
      <c r="B1878" t="s">
        <v>3033</v>
      </c>
      <c r="C1878" t="s">
        <v>2250</v>
      </c>
      <c r="D1878" t="s">
        <v>1083</v>
      </c>
      <c r="E1878" t="s">
        <v>3032</v>
      </c>
      <c r="F1878">
        <v>0</v>
      </c>
      <c r="G1878" t="s">
        <v>3310</v>
      </c>
      <c r="H1878" t="s">
        <v>11</v>
      </c>
      <c r="I1878">
        <v>26027478</v>
      </c>
      <c r="J1878">
        <v>495778</v>
      </c>
      <c r="K1878">
        <v>2019</v>
      </c>
    </row>
    <row r="1879" spans="2:11" x14ac:dyDescent="0.25">
      <c r="B1879" t="s">
        <v>3031</v>
      </c>
      <c r="C1879" t="s">
        <v>2247</v>
      </c>
      <c r="D1879" t="s">
        <v>1083</v>
      </c>
      <c r="E1879" t="s">
        <v>35</v>
      </c>
      <c r="F1879">
        <v>1</v>
      </c>
      <c r="G1879" t="s">
        <v>3286</v>
      </c>
      <c r="H1879" t="s">
        <v>15</v>
      </c>
      <c r="I1879">
        <v>12502009</v>
      </c>
      <c r="J1879">
        <v>3174805</v>
      </c>
      <c r="K1879">
        <v>2019</v>
      </c>
    </row>
    <row r="1880" spans="2:11" x14ac:dyDescent="0.25">
      <c r="B1880" t="s">
        <v>3030</v>
      </c>
      <c r="C1880" t="s">
        <v>2245</v>
      </c>
      <c r="D1880" t="s">
        <v>1092</v>
      </c>
      <c r="E1880" t="s">
        <v>35</v>
      </c>
      <c r="F1880">
        <v>5</v>
      </c>
      <c r="G1880" t="s">
        <v>3286</v>
      </c>
      <c r="H1880" t="s">
        <v>27</v>
      </c>
      <c r="I1880">
        <v>121087979</v>
      </c>
      <c r="J1880">
        <v>66817959</v>
      </c>
      <c r="K1880">
        <v>2019</v>
      </c>
    </row>
    <row r="1881" spans="2:11" x14ac:dyDescent="0.25">
      <c r="B1881" t="s">
        <v>3029</v>
      </c>
      <c r="C1881" t="s">
        <v>2243</v>
      </c>
      <c r="D1881" t="s">
        <v>1084</v>
      </c>
      <c r="E1881" t="s">
        <v>253</v>
      </c>
      <c r="F1881">
        <v>0</v>
      </c>
      <c r="G1881" t="s">
        <v>3286</v>
      </c>
      <c r="H1881" t="s">
        <v>15</v>
      </c>
      <c r="I1881">
        <v>26495250</v>
      </c>
      <c r="J1881">
        <v>671138</v>
      </c>
      <c r="K1881">
        <v>2019</v>
      </c>
    </row>
    <row r="1882" spans="2:11" x14ac:dyDescent="0.25">
      <c r="B1882" t="s">
        <v>3028</v>
      </c>
      <c r="C1882" t="s">
        <v>2241</v>
      </c>
      <c r="D1882" t="s">
        <v>1077</v>
      </c>
      <c r="E1882" t="s">
        <v>2849</v>
      </c>
      <c r="F1882">
        <v>0</v>
      </c>
      <c r="G1882" t="s">
        <v>1126</v>
      </c>
      <c r="H1882" t="s">
        <v>27</v>
      </c>
      <c r="I1882">
        <v>325914387</v>
      </c>
      <c r="J1882">
        <v>62070621</v>
      </c>
      <c r="K1882">
        <v>2019</v>
      </c>
    </row>
    <row r="1883" spans="2:11" x14ac:dyDescent="0.25">
      <c r="B1883" t="s">
        <v>3027</v>
      </c>
      <c r="C1883" t="s">
        <v>2239</v>
      </c>
      <c r="D1883" t="s">
        <v>1088</v>
      </c>
      <c r="E1883" t="s">
        <v>21</v>
      </c>
      <c r="F1883">
        <v>0</v>
      </c>
      <c r="G1883" t="s">
        <v>3286</v>
      </c>
      <c r="H1883" t="s">
        <v>11</v>
      </c>
      <c r="I1883">
        <v>35785621</v>
      </c>
      <c r="J1883">
        <v>5720000</v>
      </c>
      <c r="K1883">
        <v>2019</v>
      </c>
    </row>
    <row r="1884" spans="2:11" x14ac:dyDescent="0.25">
      <c r="B1884" t="s">
        <v>3026</v>
      </c>
      <c r="C1884" t="s">
        <v>2237</v>
      </c>
      <c r="D1884" t="s">
        <v>1078</v>
      </c>
      <c r="E1884" t="s">
        <v>21</v>
      </c>
      <c r="F1884">
        <v>2</v>
      </c>
      <c r="G1884" t="s">
        <v>3286</v>
      </c>
      <c r="H1884" t="s">
        <v>97</v>
      </c>
      <c r="I1884">
        <v>21860780</v>
      </c>
      <c r="J1884">
        <v>316847</v>
      </c>
      <c r="K1884">
        <v>2019</v>
      </c>
    </row>
    <row r="1885" spans="2:11" x14ac:dyDescent="0.25">
      <c r="B1885" t="s">
        <v>3025</v>
      </c>
      <c r="C1885" t="s">
        <v>2235</v>
      </c>
      <c r="D1885" t="s">
        <v>1805</v>
      </c>
      <c r="E1885" t="s">
        <v>21</v>
      </c>
      <c r="F1885">
        <v>1</v>
      </c>
      <c r="G1885" t="s">
        <v>3286</v>
      </c>
      <c r="H1885" t="s">
        <v>15</v>
      </c>
      <c r="I1885">
        <v>981904</v>
      </c>
      <c r="J1885">
        <v>0</v>
      </c>
      <c r="K1885">
        <v>2019</v>
      </c>
    </row>
    <row r="1886" spans="2:11" x14ac:dyDescent="0.25">
      <c r="B1886" t="s">
        <v>3024</v>
      </c>
      <c r="C1886" t="s">
        <v>2233</v>
      </c>
      <c r="D1886" t="s">
        <v>1096</v>
      </c>
      <c r="E1886" t="s">
        <v>21</v>
      </c>
      <c r="F1886">
        <v>0</v>
      </c>
      <c r="G1886" t="s">
        <v>3286</v>
      </c>
      <c r="H1886" t="s">
        <v>97</v>
      </c>
      <c r="I1886">
        <v>14307978</v>
      </c>
      <c r="J1886">
        <v>5839285</v>
      </c>
      <c r="K1886">
        <v>2019</v>
      </c>
    </row>
    <row r="1887" spans="2:11" x14ac:dyDescent="0.25">
      <c r="B1887" t="s">
        <v>3023</v>
      </c>
      <c r="C1887" t="s">
        <v>2231</v>
      </c>
      <c r="D1887" t="s">
        <v>637</v>
      </c>
      <c r="E1887" t="s">
        <v>24</v>
      </c>
      <c r="F1887">
        <v>2</v>
      </c>
      <c r="G1887" t="s">
        <v>3286</v>
      </c>
      <c r="H1887" t="s">
        <v>27</v>
      </c>
      <c r="I1887">
        <v>938641</v>
      </c>
      <c r="J1887">
        <v>0</v>
      </c>
      <c r="K1887">
        <v>2019</v>
      </c>
    </row>
    <row r="1888" spans="2:11" x14ac:dyDescent="0.25">
      <c r="B1888" t="s">
        <v>3022</v>
      </c>
      <c r="C1888" t="s">
        <v>2229</v>
      </c>
      <c r="D1888" t="s">
        <v>1078</v>
      </c>
      <c r="E1888" t="s">
        <v>30</v>
      </c>
      <c r="F1888">
        <v>0</v>
      </c>
      <c r="G1888" t="s">
        <v>3286</v>
      </c>
      <c r="H1888" t="s">
        <v>11</v>
      </c>
      <c r="I1888">
        <v>88451770</v>
      </c>
      <c r="J1888">
        <v>0</v>
      </c>
      <c r="K1888">
        <v>2019</v>
      </c>
    </row>
    <row r="1889" spans="2:11" x14ac:dyDescent="0.25">
      <c r="B1889" t="s">
        <v>3021</v>
      </c>
      <c r="C1889" t="s">
        <v>2227</v>
      </c>
      <c r="D1889" t="s">
        <v>1079</v>
      </c>
      <c r="E1889" t="s">
        <v>21</v>
      </c>
      <c r="F1889">
        <v>0</v>
      </c>
      <c r="G1889" t="s">
        <v>3286</v>
      </c>
      <c r="H1889" t="s">
        <v>61</v>
      </c>
      <c r="I1889">
        <v>286478302</v>
      </c>
      <c r="J1889">
        <v>100250602</v>
      </c>
      <c r="K1889">
        <v>2019</v>
      </c>
    </row>
    <row r="1890" spans="2:11" x14ac:dyDescent="0.25">
      <c r="B1890" t="s">
        <v>2226</v>
      </c>
      <c r="C1890" t="s">
        <v>2225</v>
      </c>
      <c r="D1890" t="s">
        <v>1104</v>
      </c>
      <c r="E1890" t="s">
        <v>21</v>
      </c>
      <c r="F1890">
        <v>0</v>
      </c>
      <c r="G1890" t="s">
        <v>3286</v>
      </c>
      <c r="H1890" t="s">
        <v>15</v>
      </c>
      <c r="I1890">
        <v>12947303</v>
      </c>
      <c r="J1890">
        <v>525000</v>
      </c>
      <c r="K1890">
        <v>2019</v>
      </c>
    </row>
    <row r="1891" spans="2:11" x14ac:dyDescent="0.25">
      <c r="B1891" t="s">
        <v>3020</v>
      </c>
      <c r="C1891" t="s">
        <v>2223</v>
      </c>
      <c r="D1891" t="s">
        <v>1078</v>
      </c>
      <c r="E1891" t="s">
        <v>21</v>
      </c>
      <c r="F1891">
        <v>0</v>
      </c>
      <c r="G1891" t="s">
        <v>3286</v>
      </c>
      <c r="H1891" t="s">
        <v>27</v>
      </c>
      <c r="I1891">
        <v>51492709</v>
      </c>
      <c r="J1891">
        <v>0</v>
      </c>
      <c r="K1891">
        <v>2019</v>
      </c>
    </row>
    <row r="1892" spans="2:11" x14ac:dyDescent="0.25">
      <c r="B1892" t="s">
        <v>2222</v>
      </c>
      <c r="C1892" t="s">
        <v>2221</v>
      </c>
      <c r="D1892" t="s">
        <v>1089</v>
      </c>
      <c r="E1892" t="s">
        <v>35</v>
      </c>
      <c r="F1892">
        <v>3</v>
      </c>
      <c r="G1892" t="s">
        <v>3286</v>
      </c>
      <c r="H1892" t="s">
        <v>97</v>
      </c>
      <c r="I1892">
        <v>54281096</v>
      </c>
      <c r="J1892">
        <v>3331266</v>
      </c>
      <c r="K1892">
        <v>2019</v>
      </c>
    </row>
    <row r="1893" spans="2:11" x14ac:dyDescent="0.25">
      <c r="B1893" t="s">
        <v>3019</v>
      </c>
      <c r="C1893" t="s">
        <v>2219</v>
      </c>
      <c r="D1893" t="s">
        <v>1078</v>
      </c>
      <c r="E1893" t="s">
        <v>21</v>
      </c>
      <c r="F1893">
        <v>0</v>
      </c>
      <c r="G1893" t="s">
        <v>3286</v>
      </c>
      <c r="H1893" t="s">
        <v>15</v>
      </c>
      <c r="I1893">
        <v>259027394</v>
      </c>
      <c r="J1893">
        <v>11194163</v>
      </c>
      <c r="K1893">
        <v>2019</v>
      </c>
    </row>
    <row r="1894" spans="2:11" x14ac:dyDescent="0.25">
      <c r="B1894" t="s">
        <v>3018</v>
      </c>
      <c r="C1894" t="s">
        <v>2218</v>
      </c>
      <c r="D1894" t="s">
        <v>1077</v>
      </c>
      <c r="E1894" t="s">
        <v>2849</v>
      </c>
      <c r="F1894">
        <v>2</v>
      </c>
      <c r="G1894" t="s">
        <v>1126</v>
      </c>
      <c r="H1894" t="s">
        <v>27</v>
      </c>
      <c r="I1894">
        <v>990575840</v>
      </c>
      <c r="J1894">
        <v>746310844</v>
      </c>
      <c r="K1894">
        <v>2019</v>
      </c>
    </row>
    <row r="1895" spans="2:11" x14ac:dyDescent="0.25">
      <c r="B1895" t="s">
        <v>3017</v>
      </c>
      <c r="C1895" t="s">
        <v>2216</v>
      </c>
      <c r="D1895" t="s">
        <v>1079</v>
      </c>
      <c r="E1895" t="s">
        <v>21</v>
      </c>
      <c r="F1895">
        <v>2</v>
      </c>
      <c r="G1895" t="s">
        <v>3286</v>
      </c>
      <c r="H1895" t="s">
        <v>97</v>
      </c>
      <c r="I1895">
        <v>1275160578</v>
      </c>
      <c r="J1895">
        <v>896315287</v>
      </c>
      <c r="K1895">
        <v>2019</v>
      </c>
    </row>
    <row r="1896" spans="2:11" x14ac:dyDescent="0.25">
      <c r="B1896" t="s">
        <v>3016</v>
      </c>
      <c r="C1896" t="s">
        <v>2214</v>
      </c>
      <c r="D1896" t="s">
        <v>1093</v>
      </c>
      <c r="E1896" t="s">
        <v>75</v>
      </c>
      <c r="F1896">
        <v>1</v>
      </c>
      <c r="G1896" t="s">
        <v>3310</v>
      </c>
      <c r="H1896" t="s">
        <v>11</v>
      </c>
      <c r="I1896">
        <v>37420953</v>
      </c>
      <c r="J1896">
        <v>700000</v>
      </c>
      <c r="K1896">
        <v>2019</v>
      </c>
    </row>
    <row r="1897" spans="2:11" x14ac:dyDescent="0.25">
      <c r="B1897" t="s">
        <v>3015</v>
      </c>
      <c r="C1897" t="s">
        <v>2212</v>
      </c>
      <c r="D1897" t="s">
        <v>1093</v>
      </c>
      <c r="E1897" t="s">
        <v>21</v>
      </c>
      <c r="F1897">
        <v>1</v>
      </c>
      <c r="G1897" t="s">
        <v>3286</v>
      </c>
      <c r="H1897" t="s">
        <v>44</v>
      </c>
      <c r="I1897">
        <v>46699125</v>
      </c>
      <c r="J1897">
        <v>7892847</v>
      </c>
      <c r="K1897">
        <v>2019</v>
      </c>
    </row>
    <row r="1898" spans="2:11" x14ac:dyDescent="0.25">
      <c r="B1898" t="s">
        <v>3014</v>
      </c>
      <c r="C1898" t="s">
        <v>2210</v>
      </c>
      <c r="D1898" t="s">
        <v>1092</v>
      </c>
      <c r="E1898" t="s">
        <v>1826</v>
      </c>
      <c r="F1898">
        <v>0</v>
      </c>
      <c r="G1898" t="s">
        <v>3310</v>
      </c>
      <c r="H1898" t="s">
        <v>97</v>
      </c>
      <c r="I1898">
        <v>1811456</v>
      </c>
      <c r="J1898">
        <v>0</v>
      </c>
      <c r="K1898">
        <v>2019</v>
      </c>
    </row>
    <row r="1899" spans="2:11" x14ac:dyDescent="0.25">
      <c r="B1899" t="s">
        <v>3013</v>
      </c>
      <c r="C1899" t="s">
        <v>2208</v>
      </c>
      <c r="D1899" t="s">
        <v>1077</v>
      </c>
      <c r="E1899" t="s">
        <v>10</v>
      </c>
      <c r="F1899">
        <v>1</v>
      </c>
      <c r="G1899" t="s">
        <v>1126</v>
      </c>
      <c r="H1899" t="s">
        <v>15</v>
      </c>
      <c r="I1899">
        <v>19731269</v>
      </c>
      <c r="J1899">
        <v>1252068</v>
      </c>
      <c r="K1899">
        <v>2019</v>
      </c>
    </row>
    <row r="1900" spans="2:11" x14ac:dyDescent="0.25">
      <c r="B1900" t="s">
        <v>2207</v>
      </c>
      <c r="C1900" t="s">
        <v>2205</v>
      </c>
      <c r="D1900" t="s">
        <v>1078</v>
      </c>
      <c r="E1900" t="s">
        <v>21</v>
      </c>
      <c r="F1900">
        <v>5</v>
      </c>
      <c r="G1900" t="s">
        <v>3286</v>
      </c>
      <c r="H1900" t="s">
        <v>15</v>
      </c>
      <c r="I1900">
        <v>10451986</v>
      </c>
      <c r="J1900">
        <v>376000</v>
      </c>
      <c r="K1900">
        <v>2019</v>
      </c>
    </row>
    <row r="1901" spans="2:11" x14ac:dyDescent="0.25">
      <c r="B1901" t="s">
        <v>3012</v>
      </c>
      <c r="C1901" t="s">
        <v>2205</v>
      </c>
      <c r="D1901" t="s">
        <v>1078</v>
      </c>
      <c r="E1901" t="s">
        <v>21</v>
      </c>
      <c r="F1901">
        <v>5</v>
      </c>
      <c r="G1901" t="s">
        <v>3286</v>
      </c>
      <c r="H1901" t="s">
        <v>97</v>
      </c>
      <c r="I1901">
        <v>371827109</v>
      </c>
      <c r="J1901">
        <v>4483048</v>
      </c>
      <c r="K1901">
        <v>2019</v>
      </c>
    </row>
    <row r="1902" spans="2:11" x14ac:dyDescent="0.25">
      <c r="B1902" t="s">
        <v>3011</v>
      </c>
      <c r="C1902" t="s">
        <v>2203</v>
      </c>
      <c r="D1902" t="s">
        <v>1100</v>
      </c>
      <c r="E1902" t="s">
        <v>21</v>
      </c>
      <c r="F1902">
        <v>0</v>
      </c>
      <c r="G1902" t="s">
        <v>3286</v>
      </c>
      <c r="H1902" t="s">
        <v>15</v>
      </c>
      <c r="I1902">
        <v>17591683</v>
      </c>
      <c r="J1902">
        <v>1383014</v>
      </c>
      <c r="K1902">
        <v>2019</v>
      </c>
    </row>
    <row r="1903" spans="2:11" x14ac:dyDescent="0.25">
      <c r="B1903" t="s">
        <v>3010</v>
      </c>
      <c r="C1903" t="s">
        <v>2201</v>
      </c>
      <c r="D1903" t="s">
        <v>1077</v>
      </c>
      <c r="E1903" t="s">
        <v>10</v>
      </c>
      <c r="F1903">
        <v>0</v>
      </c>
      <c r="G1903" t="s">
        <v>1126</v>
      </c>
      <c r="H1903" t="s">
        <v>97</v>
      </c>
      <c r="I1903">
        <v>63353123</v>
      </c>
      <c r="J1903">
        <v>4569251</v>
      </c>
      <c r="K1903">
        <v>2019</v>
      </c>
    </row>
    <row r="1904" spans="2:11" x14ac:dyDescent="0.25">
      <c r="B1904" t="s">
        <v>3009</v>
      </c>
      <c r="C1904" t="s">
        <v>2199</v>
      </c>
      <c r="D1904" t="s">
        <v>1080</v>
      </c>
      <c r="E1904" t="s">
        <v>21</v>
      </c>
      <c r="F1904">
        <v>0</v>
      </c>
      <c r="G1904" t="s">
        <v>3286</v>
      </c>
      <c r="H1904" t="s">
        <v>97</v>
      </c>
      <c r="I1904">
        <v>440308300</v>
      </c>
      <c r="J1904">
        <v>7477793</v>
      </c>
      <c r="K1904">
        <v>2019</v>
      </c>
    </row>
    <row r="1905" spans="2:11" x14ac:dyDescent="0.25">
      <c r="B1905" t="s">
        <v>2198</v>
      </c>
      <c r="C1905" t="s">
        <v>2197</v>
      </c>
      <c r="D1905" t="s">
        <v>1078</v>
      </c>
      <c r="E1905" t="s">
        <v>18</v>
      </c>
      <c r="F1905">
        <v>1</v>
      </c>
      <c r="G1905" t="s">
        <v>1126</v>
      </c>
      <c r="H1905" t="s">
        <v>27</v>
      </c>
      <c r="I1905">
        <v>205604593</v>
      </c>
      <c r="J1905">
        <v>22055657</v>
      </c>
      <c r="K1905">
        <v>2019</v>
      </c>
    </row>
    <row r="1906" spans="2:11" x14ac:dyDescent="0.25">
      <c r="B1906" t="s">
        <v>3008</v>
      </c>
      <c r="C1906" t="s">
        <v>2195</v>
      </c>
      <c r="D1906" t="s">
        <v>1083</v>
      </c>
      <c r="E1906" t="s">
        <v>2030</v>
      </c>
      <c r="F1906">
        <v>2</v>
      </c>
      <c r="G1906" t="s">
        <v>1126</v>
      </c>
      <c r="H1906" t="s">
        <v>15</v>
      </c>
      <c r="I1906">
        <v>52932535</v>
      </c>
      <c r="J1906">
        <v>0</v>
      </c>
      <c r="K1906">
        <v>2019</v>
      </c>
    </row>
    <row r="1907" spans="2:11" x14ac:dyDescent="0.25">
      <c r="B1907" t="s">
        <v>3007</v>
      </c>
      <c r="C1907" t="s">
        <v>2193</v>
      </c>
      <c r="D1907" t="s">
        <v>1084</v>
      </c>
      <c r="E1907" t="s">
        <v>35</v>
      </c>
      <c r="F1907">
        <v>0</v>
      </c>
      <c r="G1907" t="s">
        <v>3286</v>
      </c>
      <c r="H1907" t="s">
        <v>44</v>
      </c>
      <c r="I1907">
        <v>270959520</v>
      </c>
      <c r="J1907">
        <v>728107</v>
      </c>
      <c r="K1907">
        <v>2019</v>
      </c>
    </row>
    <row r="1908" spans="2:11" x14ac:dyDescent="0.25">
      <c r="B1908" t="s">
        <v>3006</v>
      </c>
      <c r="C1908" t="s">
        <v>2192</v>
      </c>
      <c r="D1908" t="s">
        <v>1084</v>
      </c>
      <c r="E1908" t="s">
        <v>21</v>
      </c>
      <c r="F1908">
        <v>4</v>
      </c>
      <c r="G1908" t="s">
        <v>3286</v>
      </c>
      <c r="H1908" t="s">
        <v>15</v>
      </c>
      <c r="I1908">
        <v>10232439</v>
      </c>
      <c r="J1908">
        <v>1070914</v>
      </c>
      <c r="K1908">
        <v>2019</v>
      </c>
    </row>
    <row r="1909" spans="2:11" x14ac:dyDescent="0.25">
      <c r="B1909" t="s">
        <v>3005</v>
      </c>
      <c r="C1909" t="s">
        <v>2190</v>
      </c>
      <c r="D1909" t="s">
        <v>1077</v>
      </c>
      <c r="E1909" t="s">
        <v>35</v>
      </c>
      <c r="F1909">
        <v>42</v>
      </c>
      <c r="G1909" t="s">
        <v>3286</v>
      </c>
      <c r="H1909" t="s">
        <v>15</v>
      </c>
      <c r="I1909">
        <v>245357182</v>
      </c>
      <c r="J1909">
        <v>27807304</v>
      </c>
      <c r="K1909">
        <v>2019</v>
      </c>
    </row>
    <row r="1910" spans="2:11" x14ac:dyDescent="0.25">
      <c r="B1910" t="s">
        <v>2189</v>
      </c>
      <c r="C1910" t="s">
        <v>2188</v>
      </c>
      <c r="D1910" t="s">
        <v>1109</v>
      </c>
      <c r="E1910" t="s">
        <v>21</v>
      </c>
      <c r="F1910">
        <v>0</v>
      </c>
      <c r="G1910" t="s">
        <v>3286</v>
      </c>
      <c r="H1910" t="s">
        <v>61</v>
      </c>
      <c r="I1910">
        <v>15724337</v>
      </c>
      <c r="J1910">
        <v>783963</v>
      </c>
      <c r="K1910">
        <v>2019</v>
      </c>
    </row>
    <row r="1911" spans="2:11" x14ac:dyDescent="0.25">
      <c r="B1911" t="s">
        <v>2187</v>
      </c>
      <c r="C1911" t="s">
        <v>2186</v>
      </c>
      <c r="D1911" t="s">
        <v>1098</v>
      </c>
      <c r="E1911" t="s">
        <v>21</v>
      </c>
      <c r="F1911">
        <v>0</v>
      </c>
      <c r="G1911" t="s">
        <v>3286</v>
      </c>
      <c r="H1911" t="s">
        <v>27</v>
      </c>
      <c r="I1911">
        <v>26702373</v>
      </c>
      <c r="J1911">
        <v>1000075</v>
      </c>
      <c r="K1911">
        <v>2019</v>
      </c>
    </row>
    <row r="1912" spans="2:11" x14ac:dyDescent="0.25">
      <c r="B1912" t="s">
        <v>3004</v>
      </c>
      <c r="C1912" t="s">
        <v>2184</v>
      </c>
      <c r="D1912" t="s">
        <v>1098</v>
      </c>
      <c r="E1912" t="s">
        <v>21</v>
      </c>
      <c r="F1912">
        <v>1</v>
      </c>
      <c r="G1912" t="s">
        <v>3286</v>
      </c>
      <c r="H1912" t="s">
        <v>27</v>
      </c>
      <c r="I1912">
        <v>90908944</v>
      </c>
      <c r="J1912">
        <v>799283</v>
      </c>
      <c r="K1912">
        <v>2019</v>
      </c>
    </row>
    <row r="1913" spans="2:11" x14ac:dyDescent="0.25">
      <c r="B1913" t="s">
        <v>3003</v>
      </c>
      <c r="C1913" t="s">
        <v>2182</v>
      </c>
      <c r="D1913" t="s">
        <v>1097</v>
      </c>
      <c r="E1913" t="s">
        <v>60</v>
      </c>
      <c r="F1913">
        <v>0</v>
      </c>
      <c r="G1913" t="s">
        <v>3309</v>
      </c>
      <c r="H1913" t="s">
        <v>61</v>
      </c>
      <c r="I1913">
        <v>234154139</v>
      </c>
      <c r="J1913">
        <v>14232295</v>
      </c>
      <c r="K1913">
        <v>2019</v>
      </c>
    </row>
    <row r="1914" spans="2:11" x14ac:dyDescent="0.25">
      <c r="B1914" t="s">
        <v>3002</v>
      </c>
      <c r="C1914" t="s">
        <v>2180</v>
      </c>
      <c r="D1914" t="s">
        <v>1096</v>
      </c>
      <c r="E1914" t="s">
        <v>21</v>
      </c>
      <c r="F1914">
        <v>0</v>
      </c>
      <c r="G1914" t="s">
        <v>3286</v>
      </c>
      <c r="H1914" t="s">
        <v>15</v>
      </c>
      <c r="I1914">
        <v>6206286</v>
      </c>
      <c r="J1914">
        <v>0</v>
      </c>
      <c r="K1914">
        <v>2019</v>
      </c>
    </row>
    <row r="1915" spans="2:11" x14ac:dyDescent="0.25">
      <c r="B1915" t="s">
        <v>3001</v>
      </c>
      <c r="C1915" t="s">
        <v>2178</v>
      </c>
      <c r="D1915" t="s">
        <v>1078</v>
      </c>
      <c r="E1915" t="s">
        <v>21</v>
      </c>
      <c r="F1915">
        <v>0</v>
      </c>
      <c r="G1915" t="s">
        <v>3286</v>
      </c>
      <c r="H1915" t="s">
        <v>44</v>
      </c>
      <c r="I1915">
        <v>2508270292</v>
      </c>
      <c r="J1915">
        <v>131288062</v>
      </c>
      <c r="K1915">
        <v>2019</v>
      </c>
    </row>
    <row r="1916" spans="2:11" x14ac:dyDescent="0.25">
      <c r="B1916" t="s">
        <v>2177</v>
      </c>
      <c r="C1916" t="s">
        <v>2176</v>
      </c>
      <c r="D1916" t="s">
        <v>1084</v>
      </c>
      <c r="E1916" t="s">
        <v>253</v>
      </c>
      <c r="F1916">
        <v>0</v>
      </c>
      <c r="G1916" t="s">
        <v>3286</v>
      </c>
      <c r="H1916" t="s">
        <v>27</v>
      </c>
      <c r="I1916">
        <v>10667304</v>
      </c>
      <c r="J1916">
        <v>0</v>
      </c>
      <c r="K1916">
        <v>2019</v>
      </c>
    </row>
    <row r="1917" spans="2:11" x14ac:dyDescent="0.25">
      <c r="B1917" t="s">
        <v>3000</v>
      </c>
      <c r="C1917" t="s">
        <v>2174</v>
      </c>
      <c r="D1917" t="s">
        <v>1079</v>
      </c>
      <c r="E1917" t="s">
        <v>53</v>
      </c>
      <c r="F1917">
        <v>3</v>
      </c>
      <c r="G1917" t="s">
        <v>1126</v>
      </c>
      <c r="H1917" t="s">
        <v>171</v>
      </c>
      <c r="I1917">
        <v>1023310134</v>
      </c>
      <c r="J1917">
        <v>416612</v>
      </c>
      <c r="K1917">
        <v>2019</v>
      </c>
    </row>
    <row r="1918" spans="2:11" x14ac:dyDescent="0.25">
      <c r="B1918" t="s">
        <v>1390</v>
      </c>
      <c r="C1918" t="s">
        <v>2173</v>
      </c>
      <c r="D1918" t="s">
        <v>1083</v>
      </c>
      <c r="E1918" t="s">
        <v>35</v>
      </c>
      <c r="F1918">
        <v>1</v>
      </c>
      <c r="G1918" t="s">
        <v>3286</v>
      </c>
      <c r="H1918" t="s">
        <v>11</v>
      </c>
      <c r="I1918">
        <v>12965129</v>
      </c>
      <c r="J1918">
        <v>982819</v>
      </c>
      <c r="K1918">
        <v>2019</v>
      </c>
    </row>
    <row r="1919" spans="2:11" x14ac:dyDescent="0.25">
      <c r="B1919" t="s">
        <v>2999</v>
      </c>
      <c r="C1919" t="s">
        <v>2171</v>
      </c>
      <c r="D1919" t="s">
        <v>1092</v>
      </c>
      <c r="E1919" t="s">
        <v>305</v>
      </c>
      <c r="F1919">
        <v>0</v>
      </c>
      <c r="G1919" t="s">
        <v>1126</v>
      </c>
      <c r="H1919" t="s">
        <v>15</v>
      </c>
      <c r="I1919">
        <v>13355095</v>
      </c>
      <c r="J1919">
        <v>215000</v>
      </c>
      <c r="K1919">
        <v>2019</v>
      </c>
    </row>
    <row r="1920" spans="2:11" x14ac:dyDescent="0.25">
      <c r="B1920" t="s">
        <v>2998</v>
      </c>
      <c r="C1920" t="s">
        <v>2169</v>
      </c>
      <c r="D1920" t="s">
        <v>1095</v>
      </c>
      <c r="E1920" t="s">
        <v>21</v>
      </c>
      <c r="F1920">
        <v>1</v>
      </c>
      <c r="G1920" t="s">
        <v>3286</v>
      </c>
      <c r="H1920" t="s">
        <v>61</v>
      </c>
      <c r="I1920">
        <v>2742000</v>
      </c>
      <c r="J1920">
        <v>400000</v>
      </c>
      <c r="K1920">
        <v>2019</v>
      </c>
    </row>
    <row r="1921" spans="2:11" x14ac:dyDescent="0.25">
      <c r="B1921" t="s">
        <v>2997</v>
      </c>
      <c r="C1921" t="s">
        <v>2167</v>
      </c>
      <c r="D1921" t="s">
        <v>1077</v>
      </c>
      <c r="E1921" t="s">
        <v>10</v>
      </c>
      <c r="F1921">
        <v>0</v>
      </c>
      <c r="G1921" t="s">
        <v>1126</v>
      </c>
      <c r="H1921" t="s">
        <v>15</v>
      </c>
      <c r="I1921">
        <v>1266581773</v>
      </c>
      <c r="J1921">
        <v>268266203</v>
      </c>
      <c r="K1921">
        <v>2019</v>
      </c>
    </row>
    <row r="1922" spans="2:11" x14ac:dyDescent="0.25">
      <c r="B1922" t="s">
        <v>2996</v>
      </c>
      <c r="C1922" t="s">
        <v>2165</v>
      </c>
      <c r="D1922" t="s">
        <v>1084</v>
      </c>
      <c r="E1922" t="s">
        <v>21</v>
      </c>
      <c r="F1922">
        <v>14</v>
      </c>
      <c r="G1922" t="s">
        <v>3286</v>
      </c>
      <c r="H1922" t="s">
        <v>61</v>
      </c>
      <c r="I1922">
        <v>4536462</v>
      </c>
      <c r="J1922">
        <v>0</v>
      </c>
      <c r="K1922">
        <v>2019</v>
      </c>
    </row>
    <row r="1923" spans="2:11" x14ac:dyDescent="0.25">
      <c r="B1923" t="s">
        <v>2164</v>
      </c>
      <c r="C1923" t="s">
        <v>2163</v>
      </c>
      <c r="D1923" t="s">
        <v>1078</v>
      </c>
      <c r="E1923" t="s">
        <v>21</v>
      </c>
      <c r="F1923">
        <v>3</v>
      </c>
      <c r="G1923" t="s">
        <v>3286</v>
      </c>
      <c r="H1923" t="s">
        <v>27</v>
      </c>
      <c r="I1923">
        <v>13489377</v>
      </c>
      <c r="J1923">
        <v>1990094</v>
      </c>
      <c r="K1923">
        <v>2019</v>
      </c>
    </row>
    <row r="1924" spans="2:11" x14ac:dyDescent="0.25">
      <c r="B1924" t="s">
        <v>2162</v>
      </c>
      <c r="C1924" t="s">
        <v>2161</v>
      </c>
      <c r="D1924" t="s">
        <v>1078</v>
      </c>
      <c r="E1924" t="s">
        <v>2918</v>
      </c>
      <c r="F1924">
        <v>2</v>
      </c>
      <c r="G1924" t="s">
        <v>3310</v>
      </c>
      <c r="H1924" t="s">
        <v>27</v>
      </c>
      <c r="I1924">
        <v>26900662</v>
      </c>
      <c r="J1924">
        <v>1805603</v>
      </c>
      <c r="K1924">
        <v>2019</v>
      </c>
    </row>
    <row r="1925" spans="2:11" x14ac:dyDescent="0.25">
      <c r="B1925" t="s">
        <v>2995</v>
      </c>
      <c r="C1925" t="s">
        <v>2159</v>
      </c>
      <c r="D1925" t="s">
        <v>1078</v>
      </c>
      <c r="E1925" t="s">
        <v>21</v>
      </c>
      <c r="F1925">
        <v>0</v>
      </c>
      <c r="G1925" t="s">
        <v>3286</v>
      </c>
      <c r="H1925" t="s">
        <v>27</v>
      </c>
      <c r="I1925">
        <v>48771207</v>
      </c>
      <c r="J1925">
        <v>5735470</v>
      </c>
      <c r="K1925">
        <v>2019</v>
      </c>
    </row>
    <row r="1926" spans="2:11" x14ac:dyDescent="0.25">
      <c r="B1926" t="s">
        <v>2994</v>
      </c>
      <c r="C1926" t="s">
        <v>2157</v>
      </c>
      <c r="D1926" t="s">
        <v>716</v>
      </c>
      <c r="E1926" t="s">
        <v>717</v>
      </c>
      <c r="F1926">
        <v>0</v>
      </c>
      <c r="G1926" t="s">
        <v>1126</v>
      </c>
      <c r="H1926" t="s">
        <v>15</v>
      </c>
      <c r="I1926">
        <v>131201374</v>
      </c>
      <c r="J1926">
        <v>0</v>
      </c>
      <c r="K1926">
        <v>2019</v>
      </c>
    </row>
    <row r="1927" spans="2:11" x14ac:dyDescent="0.25">
      <c r="B1927" t="s">
        <v>2156</v>
      </c>
      <c r="C1927" t="s">
        <v>2155</v>
      </c>
      <c r="D1927" t="s">
        <v>1078</v>
      </c>
      <c r="E1927" t="s">
        <v>21</v>
      </c>
      <c r="F1927">
        <v>1</v>
      </c>
      <c r="G1927" t="s">
        <v>3286</v>
      </c>
      <c r="H1927" t="s">
        <v>15</v>
      </c>
      <c r="I1927">
        <v>55530561</v>
      </c>
      <c r="J1927">
        <v>0</v>
      </c>
      <c r="K1927">
        <v>2019</v>
      </c>
    </row>
    <row r="1928" spans="2:11" x14ac:dyDescent="0.25">
      <c r="B1928" t="s">
        <v>2993</v>
      </c>
      <c r="C1928" t="s">
        <v>2153</v>
      </c>
      <c r="D1928" t="s">
        <v>1078</v>
      </c>
      <c r="E1928" t="s">
        <v>18</v>
      </c>
      <c r="F1928">
        <v>0</v>
      </c>
      <c r="G1928" t="s">
        <v>1126</v>
      </c>
      <c r="H1928" t="s">
        <v>27</v>
      </c>
      <c r="I1928">
        <v>55795546</v>
      </c>
      <c r="J1928">
        <v>500000</v>
      </c>
      <c r="K1928">
        <v>2019</v>
      </c>
    </row>
    <row r="1929" spans="2:11" x14ac:dyDescent="0.25">
      <c r="B1929" t="s">
        <v>2455</v>
      </c>
      <c r="C1929" t="s">
        <v>2151</v>
      </c>
      <c r="D1929" t="s">
        <v>1098</v>
      </c>
      <c r="E1929" t="s">
        <v>21</v>
      </c>
      <c r="F1929">
        <v>1</v>
      </c>
      <c r="G1929" t="s">
        <v>3286</v>
      </c>
      <c r="H1929" t="s">
        <v>15</v>
      </c>
      <c r="I1929">
        <v>23062224</v>
      </c>
      <c r="J1929">
        <v>6689767</v>
      </c>
      <c r="K1929">
        <v>2019</v>
      </c>
    </row>
    <row r="1930" spans="2:11" x14ac:dyDescent="0.25">
      <c r="B1930" t="s">
        <v>2992</v>
      </c>
      <c r="C1930" t="s">
        <v>2149</v>
      </c>
      <c r="D1930" t="s">
        <v>1079</v>
      </c>
      <c r="E1930" t="s">
        <v>21</v>
      </c>
      <c r="F1930">
        <v>9</v>
      </c>
      <c r="G1930" t="s">
        <v>3286</v>
      </c>
      <c r="H1930" t="s">
        <v>432</v>
      </c>
      <c r="I1930">
        <v>157535232</v>
      </c>
      <c r="J1930">
        <v>21136135</v>
      </c>
      <c r="K1930">
        <v>2019</v>
      </c>
    </row>
    <row r="1931" spans="2:11" x14ac:dyDescent="0.25">
      <c r="B1931" t="s">
        <v>2991</v>
      </c>
      <c r="C1931" t="s">
        <v>2147</v>
      </c>
      <c r="D1931" t="s">
        <v>1079</v>
      </c>
      <c r="E1931" t="s">
        <v>21</v>
      </c>
      <c r="F1931">
        <v>2</v>
      </c>
      <c r="G1931" t="s">
        <v>3286</v>
      </c>
      <c r="H1931" t="s">
        <v>146</v>
      </c>
      <c r="I1931">
        <v>22242513</v>
      </c>
      <c r="J1931">
        <v>0</v>
      </c>
      <c r="K1931">
        <v>2019</v>
      </c>
    </row>
    <row r="1932" spans="2:11" x14ac:dyDescent="0.25">
      <c r="B1932" t="s">
        <v>2990</v>
      </c>
      <c r="C1932" t="s">
        <v>2145</v>
      </c>
      <c r="D1932" t="s">
        <v>1079</v>
      </c>
      <c r="E1932" t="s">
        <v>21</v>
      </c>
      <c r="F1932">
        <v>2</v>
      </c>
      <c r="G1932" t="s">
        <v>3286</v>
      </c>
      <c r="H1932" t="s">
        <v>61</v>
      </c>
      <c r="I1932">
        <v>54661944</v>
      </c>
      <c r="J1932">
        <v>2048000</v>
      </c>
      <c r="K1932">
        <v>2019</v>
      </c>
    </row>
    <row r="1933" spans="2:11" x14ac:dyDescent="0.25">
      <c r="B1933" t="s">
        <v>2144</v>
      </c>
      <c r="C1933" t="s">
        <v>2143</v>
      </c>
      <c r="D1933" t="s">
        <v>1079</v>
      </c>
      <c r="E1933" t="s">
        <v>53</v>
      </c>
      <c r="F1933">
        <v>0</v>
      </c>
      <c r="G1933" t="s">
        <v>1126</v>
      </c>
      <c r="H1933" t="s">
        <v>15</v>
      </c>
      <c r="I1933">
        <v>105392000</v>
      </c>
      <c r="J1933">
        <v>4032000</v>
      </c>
      <c r="K1933">
        <v>2019</v>
      </c>
    </row>
    <row r="1934" spans="2:11" x14ac:dyDescent="0.25">
      <c r="B1934" t="s">
        <v>2989</v>
      </c>
      <c r="C1934" t="s">
        <v>2141</v>
      </c>
      <c r="D1934" t="s">
        <v>1079</v>
      </c>
      <c r="E1934" t="s">
        <v>53</v>
      </c>
      <c r="F1934">
        <v>1</v>
      </c>
      <c r="G1934" t="s">
        <v>1126</v>
      </c>
      <c r="H1934" t="s">
        <v>15</v>
      </c>
      <c r="I1934">
        <v>27181577</v>
      </c>
      <c r="J1934">
        <v>0</v>
      </c>
      <c r="K1934">
        <v>2019</v>
      </c>
    </row>
    <row r="1935" spans="2:11" x14ac:dyDescent="0.25">
      <c r="B1935" t="s">
        <v>2988</v>
      </c>
      <c r="C1935" t="s">
        <v>2139</v>
      </c>
      <c r="D1935" t="s">
        <v>1079</v>
      </c>
      <c r="E1935" t="s">
        <v>53</v>
      </c>
      <c r="F1935">
        <v>0</v>
      </c>
      <c r="G1935" t="s">
        <v>1126</v>
      </c>
      <c r="H1935" t="s">
        <v>146</v>
      </c>
      <c r="I1935">
        <v>18881363</v>
      </c>
      <c r="J1935">
        <v>7778954</v>
      </c>
      <c r="K1935">
        <v>2019</v>
      </c>
    </row>
    <row r="1936" spans="2:11" x14ac:dyDescent="0.25">
      <c r="B1936" t="s">
        <v>2987</v>
      </c>
      <c r="C1936" t="s">
        <v>2137</v>
      </c>
      <c r="D1936" t="s">
        <v>1093</v>
      </c>
      <c r="E1936" t="s">
        <v>75</v>
      </c>
      <c r="F1936">
        <v>1</v>
      </c>
      <c r="G1936" t="s">
        <v>3310</v>
      </c>
      <c r="H1936" t="s">
        <v>15</v>
      </c>
      <c r="I1936">
        <v>88324866</v>
      </c>
      <c r="J1936">
        <v>7534918</v>
      </c>
      <c r="K1936">
        <v>2019</v>
      </c>
    </row>
    <row r="1937" spans="2:11" x14ac:dyDescent="0.25">
      <c r="B1937" t="s">
        <v>2986</v>
      </c>
      <c r="C1937" t="s">
        <v>2135</v>
      </c>
      <c r="D1937" t="s">
        <v>1084</v>
      </c>
      <c r="E1937" t="s">
        <v>253</v>
      </c>
      <c r="F1937">
        <v>3</v>
      </c>
      <c r="G1937" t="s">
        <v>3286</v>
      </c>
      <c r="H1937" t="s">
        <v>171</v>
      </c>
      <c r="I1937">
        <v>8926616</v>
      </c>
      <c r="J1937">
        <v>1350000</v>
      </c>
      <c r="K1937">
        <v>2019</v>
      </c>
    </row>
    <row r="1938" spans="2:11" x14ac:dyDescent="0.25">
      <c r="B1938" t="s">
        <v>2985</v>
      </c>
      <c r="C1938" t="s">
        <v>2133</v>
      </c>
      <c r="D1938" t="s">
        <v>1078</v>
      </c>
      <c r="E1938" t="s">
        <v>21</v>
      </c>
      <c r="F1938">
        <v>1</v>
      </c>
      <c r="G1938" t="s">
        <v>3286</v>
      </c>
      <c r="H1938" t="s">
        <v>44</v>
      </c>
      <c r="I1938">
        <v>15781189</v>
      </c>
      <c r="J1938">
        <v>2373645</v>
      </c>
      <c r="K1938">
        <v>2019</v>
      </c>
    </row>
    <row r="1939" spans="2:11" x14ac:dyDescent="0.25">
      <c r="B1939" t="s">
        <v>2132</v>
      </c>
      <c r="C1939" t="s">
        <v>2131</v>
      </c>
      <c r="D1939" t="s">
        <v>1093</v>
      </c>
      <c r="E1939" t="s">
        <v>21</v>
      </c>
      <c r="F1939">
        <v>1</v>
      </c>
      <c r="G1939" t="s">
        <v>3286</v>
      </c>
      <c r="H1939" t="s">
        <v>15</v>
      </c>
      <c r="I1939">
        <v>298867486</v>
      </c>
      <c r="J1939">
        <v>15714320</v>
      </c>
      <c r="K1939">
        <v>2019</v>
      </c>
    </row>
    <row r="1940" spans="2:11" x14ac:dyDescent="0.25">
      <c r="B1940" t="s">
        <v>2130</v>
      </c>
      <c r="C1940" t="s">
        <v>2129</v>
      </c>
      <c r="D1940" t="s">
        <v>1097</v>
      </c>
      <c r="E1940" t="s">
        <v>21</v>
      </c>
      <c r="F1940">
        <v>3</v>
      </c>
      <c r="G1940" t="s">
        <v>3286</v>
      </c>
      <c r="H1940" t="s">
        <v>27</v>
      </c>
      <c r="I1940">
        <v>18723762</v>
      </c>
      <c r="J1940">
        <v>6586698</v>
      </c>
      <c r="K1940">
        <v>2019</v>
      </c>
    </row>
    <row r="1941" spans="2:11" x14ac:dyDescent="0.25">
      <c r="B1941" t="s">
        <v>2984</v>
      </c>
      <c r="C1941" t="s">
        <v>2127</v>
      </c>
      <c r="D1941" t="s">
        <v>1095</v>
      </c>
      <c r="E1941" t="s">
        <v>96</v>
      </c>
      <c r="F1941">
        <v>0</v>
      </c>
      <c r="G1941" t="s">
        <v>1126</v>
      </c>
      <c r="H1941" t="s">
        <v>15</v>
      </c>
      <c r="I1941">
        <v>8100600</v>
      </c>
      <c r="J1941">
        <v>771000</v>
      </c>
      <c r="K1941">
        <v>2019</v>
      </c>
    </row>
    <row r="1942" spans="2:11" x14ac:dyDescent="0.25">
      <c r="B1942" t="s">
        <v>2983</v>
      </c>
      <c r="C1942" t="s">
        <v>2125</v>
      </c>
      <c r="D1942" t="s">
        <v>754</v>
      </c>
      <c r="E1942" t="s">
        <v>2982</v>
      </c>
      <c r="F1942">
        <v>0</v>
      </c>
      <c r="G1942" t="s">
        <v>3310</v>
      </c>
      <c r="H1942" t="s">
        <v>15</v>
      </c>
      <c r="I1942">
        <v>128117474</v>
      </c>
      <c r="J1942">
        <v>18600000</v>
      </c>
      <c r="K1942">
        <v>2019</v>
      </c>
    </row>
    <row r="1943" spans="2:11" x14ac:dyDescent="0.25">
      <c r="B1943" t="s">
        <v>2981</v>
      </c>
      <c r="C1943" t="s">
        <v>2123</v>
      </c>
      <c r="D1943" t="s">
        <v>1092</v>
      </c>
      <c r="E1943" t="s">
        <v>14</v>
      </c>
      <c r="F1943">
        <v>0</v>
      </c>
      <c r="G1943" t="s">
        <v>3286</v>
      </c>
      <c r="H1943" t="s">
        <v>97</v>
      </c>
      <c r="I1943">
        <v>4572837</v>
      </c>
      <c r="J1943">
        <v>1251381</v>
      </c>
      <c r="K1943">
        <v>2019</v>
      </c>
    </row>
    <row r="1944" spans="2:11" x14ac:dyDescent="0.25">
      <c r="B1944" t="s">
        <v>2980</v>
      </c>
      <c r="C1944" t="s">
        <v>2121</v>
      </c>
      <c r="D1944" t="s">
        <v>1077</v>
      </c>
      <c r="E1944" t="s">
        <v>10</v>
      </c>
      <c r="F1944">
        <v>0</v>
      </c>
      <c r="G1944" t="s">
        <v>1126</v>
      </c>
      <c r="H1944" t="s">
        <v>15</v>
      </c>
      <c r="I1944">
        <v>10778684</v>
      </c>
      <c r="J1944">
        <v>0</v>
      </c>
      <c r="K1944">
        <v>2019</v>
      </c>
    </row>
    <row r="1945" spans="2:11" x14ac:dyDescent="0.25">
      <c r="B1945" t="s">
        <v>2979</v>
      </c>
      <c r="C1945" t="s">
        <v>2119</v>
      </c>
      <c r="D1945" t="s">
        <v>1081</v>
      </c>
      <c r="E1945" t="s">
        <v>2978</v>
      </c>
      <c r="F1945">
        <v>0</v>
      </c>
      <c r="G1945" t="s">
        <v>3310</v>
      </c>
      <c r="H1945" t="s">
        <v>11</v>
      </c>
      <c r="I1945">
        <v>4218568</v>
      </c>
      <c r="J1945">
        <v>0</v>
      </c>
      <c r="K1945">
        <v>2019</v>
      </c>
    </row>
    <row r="1946" spans="2:11" x14ac:dyDescent="0.25">
      <c r="B1946" t="s">
        <v>2977</v>
      </c>
      <c r="C1946" t="s">
        <v>2117</v>
      </c>
      <c r="D1946" t="s">
        <v>1078</v>
      </c>
      <c r="E1946" t="s">
        <v>30</v>
      </c>
      <c r="F1946">
        <v>1</v>
      </c>
      <c r="G1946" t="s">
        <v>3286</v>
      </c>
      <c r="H1946" t="s">
        <v>97</v>
      </c>
      <c r="I1946">
        <v>28659644</v>
      </c>
      <c r="J1946">
        <v>9062600</v>
      </c>
      <c r="K1946">
        <v>2019</v>
      </c>
    </row>
    <row r="1947" spans="2:11" x14ac:dyDescent="0.25">
      <c r="B1947" t="s">
        <v>2976</v>
      </c>
      <c r="C1947" t="s">
        <v>2115</v>
      </c>
      <c r="D1947" t="s">
        <v>1079</v>
      </c>
      <c r="E1947" t="s">
        <v>21</v>
      </c>
      <c r="F1947">
        <v>4</v>
      </c>
      <c r="G1947" t="s">
        <v>3286</v>
      </c>
      <c r="H1947" t="s">
        <v>11</v>
      </c>
      <c r="I1947">
        <v>187916075</v>
      </c>
      <c r="J1947">
        <v>40729055</v>
      </c>
      <c r="K1947">
        <v>2019</v>
      </c>
    </row>
    <row r="1948" spans="2:11" x14ac:dyDescent="0.25">
      <c r="B1948" t="s">
        <v>2975</v>
      </c>
      <c r="C1948" t="s">
        <v>2113</v>
      </c>
      <c r="D1948" t="s">
        <v>1086</v>
      </c>
      <c r="E1948" t="s">
        <v>21</v>
      </c>
      <c r="F1948">
        <v>0</v>
      </c>
      <c r="G1948" t="s">
        <v>3286</v>
      </c>
      <c r="H1948" t="s">
        <v>11</v>
      </c>
      <c r="I1948">
        <v>19699529</v>
      </c>
      <c r="J1948">
        <v>0</v>
      </c>
      <c r="K1948">
        <v>2019</v>
      </c>
    </row>
    <row r="1949" spans="2:11" x14ac:dyDescent="0.25">
      <c r="B1949" t="s">
        <v>2112</v>
      </c>
      <c r="C1949" t="s">
        <v>2111</v>
      </c>
      <c r="D1949" t="s">
        <v>1093</v>
      </c>
      <c r="E1949" t="s">
        <v>75</v>
      </c>
      <c r="F1949">
        <v>0</v>
      </c>
      <c r="G1949" t="s">
        <v>3310</v>
      </c>
      <c r="H1949" t="s">
        <v>97</v>
      </c>
      <c r="I1949">
        <v>29251651</v>
      </c>
      <c r="J1949">
        <v>2712389</v>
      </c>
      <c r="K1949">
        <v>2019</v>
      </c>
    </row>
    <row r="1950" spans="2:11" x14ac:dyDescent="0.25">
      <c r="B1950" t="s">
        <v>2974</v>
      </c>
      <c r="C1950" t="s">
        <v>2109</v>
      </c>
      <c r="D1950" t="s">
        <v>1077</v>
      </c>
      <c r="E1950" t="s">
        <v>35</v>
      </c>
      <c r="F1950">
        <v>4</v>
      </c>
      <c r="G1950" t="s">
        <v>3286</v>
      </c>
      <c r="H1950" t="s">
        <v>15</v>
      </c>
      <c r="I1950">
        <v>31501349</v>
      </c>
      <c r="J1950">
        <v>1200000</v>
      </c>
      <c r="K1950">
        <v>2019</v>
      </c>
    </row>
    <row r="1951" spans="2:11" x14ac:dyDescent="0.25">
      <c r="B1951" t="s">
        <v>2973</v>
      </c>
      <c r="C1951" t="s">
        <v>2107</v>
      </c>
      <c r="D1951" t="s">
        <v>1092</v>
      </c>
      <c r="E1951" t="s">
        <v>305</v>
      </c>
      <c r="F1951">
        <v>0</v>
      </c>
      <c r="G1951" t="s">
        <v>1126</v>
      </c>
      <c r="H1951" t="s">
        <v>15</v>
      </c>
      <c r="I1951">
        <v>485205173</v>
      </c>
      <c r="J1951">
        <v>18642484</v>
      </c>
      <c r="K1951">
        <v>2019</v>
      </c>
    </row>
    <row r="1952" spans="2:11" x14ac:dyDescent="0.25">
      <c r="B1952" t="s">
        <v>2972</v>
      </c>
      <c r="C1952" t="s">
        <v>2105</v>
      </c>
      <c r="D1952" t="s">
        <v>1079</v>
      </c>
      <c r="E1952" t="s">
        <v>21</v>
      </c>
      <c r="F1952">
        <v>0</v>
      </c>
      <c r="G1952" t="s">
        <v>3286</v>
      </c>
      <c r="H1952" t="s">
        <v>97</v>
      </c>
      <c r="I1952">
        <v>52178606</v>
      </c>
      <c r="J1952">
        <v>594000</v>
      </c>
      <c r="K1952">
        <v>2019</v>
      </c>
    </row>
    <row r="1953" spans="2:11" x14ac:dyDescent="0.25">
      <c r="B1953" t="s">
        <v>2971</v>
      </c>
      <c r="C1953" t="s">
        <v>2102</v>
      </c>
      <c r="D1953" t="s">
        <v>1079</v>
      </c>
      <c r="E1953" t="s">
        <v>21</v>
      </c>
      <c r="F1953">
        <v>0</v>
      </c>
      <c r="G1953" t="s">
        <v>3286</v>
      </c>
      <c r="H1953" t="s">
        <v>27</v>
      </c>
      <c r="I1953">
        <v>271634532</v>
      </c>
      <c r="J1953">
        <v>15291251</v>
      </c>
      <c r="K1953">
        <v>2019</v>
      </c>
    </row>
    <row r="1954" spans="2:11" x14ac:dyDescent="0.25">
      <c r="B1954" t="s">
        <v>2970</v>
      </c>
      <c r="C1954" t="s">
        <v>2100</v>
      </c>
      <c r="D1954" t="s">
        <v>1077</v>
      </c>
      <c r="E1954" t="s">
        <v>2849</v>
      </c>
      <c r="F1954">
        <v>1</v>
      </c>
      <c r="G1954" t="s">
        <v>1126</v>
      </c>
      <c r="H1954" t="s">
        <v>27</v>
      </c>
      <c r="I1954">
        <v>585932911</v>
      </c>
      <c r="J1954">
        <v>177035582</v>
      </c>
      <c r="K1954">
        <v>2019</v>
      </c>
    </row>
    <row r="1955" spans="2:11" x14ac:dyDescent="0.25">
      <c r="B1955" t="s">
        <v>2969</v>
      </c>
      <c r="C1955" t="s">
        <v>2098</v>
      </c>
      <c r="D1955" t="s">
        <v>1077</v>
      </c>
      <c r="E1955" t="s">
        <v>2849</v>
      </c>
      <c r="F1955">
        <v>0</v>
      </c>
      <c r="G1955" t="s">
        <v>1126</v>
      </c>
      <c r="H1955" t="s">
        <v>11</v>
      </c>
      <c r="I1955">
        <v>177710073</v>
      </c>
      <c r="J1955">
        <v>10142413</v>
      </c>
      <c r="K1955">
        <v>2019</v>
      </c>
    </row>
    <row r="1956" spans="2:11" x14ac:dyDescent="0.25">
      <c r="B1956" t="s">
        <v>2968</v>
      </c>
      <c r="C1956" t="s">
        <v>2096</v>
      </c>
      <c r="D1956" t="s">
        <v>1077</v>
      </c>
      <c r="E1956" t="s">
        <v>2849</v>
      </c>
      <c r="F1956">
        <v>3</v>
      </c>
      <c r="G1956" t="s">
        <v>1126</v>
      </c>
      <c r="H1956" t="s">
        <v>27</v>
      </c>
      <c r="I1956">
        <v>3259405378</v>
      </c>
      <c r="J1956">
        <v>1014467354</v>
      </c>
      <c r="K1956">
        <v>2019</v>
      </c>
    </row>
    <row r="1957" spans="2:11" x14ac:dyDescent="0.25">
      <c r="B1957" t="s">
        <v>2967</v>
      </c>
      <c r="C1957" t="s">
        <v>2094</v>
      </c>
      <c r="D1957" t="s">
        <v>1079</v>
      </c>
      <c r="E1957" t="s">
        <v>53</v>
      </c>
      <c r="F1957">
        <v>1</v>
      </c>
      <c r="G1957" t="s">
        <v>1126</v>
      </c>
      <c r="H1957" t="s">
        <v>146</v>
      </c>
      <c r="I1957">
        <v>146869996</v>
      </c>
      <c r="J1957">
        <v>41083126</v>
      </c>
      <c r="K1957">
        <v>2019</v>
      </c>
    </row>
    <row r="1958" spans="2:11" x14ac:dyDescent="0.25">
      <c r="B1958" t="s">
        <v>2966</v>
      </c>
      <c r="C1958" t="s">
        <v>2092</v>
      </c>
      <c r="D1958" t="s">
        <v>1080</v>
      </c>
      <c r="E1958" t="s">
        <v>21</v>
      </c>
      <c r="F1958">
        <v>1</v>
      </c>
      <c r="G1958" t="s">
        <v>3286</v>
      </c>
      <c r="H1958" t="s">
        <v>61</v>
      </c>
      <c r="I1958">
        <v>446044269</v>
      </c>
      <c r="J1958">
        <v>56846658</v>
      </c>
      <c r="K1958">
        <v>2019</v>
      </c>
    </row>
    <row r="1959" spans="2:11" x14ac:dyDescent="0.25">
      <c r="B1959" t="s">
        <v>2965</v>
      </c>
      <c r="C1959" t="s">
        <v>2090</v>
      </c>
      <c r="D1959" t="s">
        <v>1093</v>
      </c>
      <c r="E1959" t="s">
        <v>1798</v>
      </c>
      <c r="F1959">
        <v>2</v>
      </c>
      <c r="G1959" t="s">
        <v>1126</v>
      </c>
      <c r="H1959" t="s">
        <v>15</v>
      </c>
      <c r="I1959">
        <v>176720167</v>
      </c>
      <c r="J1959">
        <v>4722200</v>
      </c>
      <c r="K1959">
        <v>2019</v>
      </c>
    </row>
    <row r="1960" spans="2:11" x14ac:dyDescent="0.25">
      <c r="B1960" t="s">
        <v>2964</v>
      </c>
      <c r="C1960" t="s">
        <v>789</v>
      </c>
      <c r="D1960" t="s">
        <v>1096</v>
      </c>
      <c r="E1960" t="s">
        <v>35</v>
      </c>
      <c r="F1960">
        <v>0</v>
      </c>
      <c r="G1960" t="s">
        <v>3286</v>
      </c>
      <c r="H1960" t="s">
        <v>27</v>
      </c>
      <c r="I1960">
        <v>74143272</v>
      </c>
      <c r="J1960">
        <v>4011152</v>
      </c>
      <c r="K1960">
        <v>2019</v>
      </c>
    </row>
    <row r="1961" spans="2:11" x14ac:dyDescent="0.25">
      <c r="B1961" t="s">
        <v>2963</v>
      </c>
      <c r="C1961" t="s">
        <v>2088</v>
      </c>
      <c r="D1961" t="s">
        <v>1077</v>
      </c>
      <c r="E1961" t="s">
        <v>2849</v>
      </c>
      <c r="F1961">
        <v>0</v>
      </c>
      <c r="G1961" t="s">
        <v>1126</v>
      </c>
      <c r="H1961" t="s">
        <v>97</v>
      </c>
      <c r="I1961">
        <v>2211663364</v>
      </c>
      <c r="J1961">
        <v>152281255</v>
      </c>
      <c r="K1961">
        <v>2019</v>
      </c>
    </row>
    <row r="1962" spans="2:11" x14ac:dyDescent="0.25">
      <c r="B1962" t="s">
        <v>2962</v>
      </c>
      <c r="C1962" t="s">
        <v>2086</v>
      </c>
      <c r="D1962" t="s">
        <v>1103</v>
      </c>
      <c r="E1962" t="s">
        <v>21</v>
      </c>
      <c r="F1962">
        <v>0</v>
      </c>
      <c r="G1962" t="s">
        <v>3286</v>
      </c>
      <c r="H1962" t="s">
        <v>11</v>
      </c>
      <c r="I1962">
        <v>361441689</v>
      </c>
      <c r="J1962">
        <v>7938378</v>
      </c>
      <c r="K1962">
        <v>2019</v>
      </c>
    </row>
    <row r="1963" spans="2:11" x14ac:dyDescent="0.25">
      <c r="B1963" t="s">
        <v>2961</v>
      </c>
      <c r="C1963" t="s">
        <v>2084</v>
      </c>
      <c r="D1963" t="s">
        <v>1092</v>
      </c>
      <c r="E1963" t="s">
        <v>305</v>
      </c>
      <c r="F1963">
        <v>6</v>
      </c>
      <c r="G1963" t="s">
        <v>1126</v>
      </c>
      <c r="H1963" t="s">
        <v>11</v>
      </c>
      <c r="I1963">
        <v>49591024</v>
      </c>
      <c r="J1963">
        <v>1424914</v>
      </c>
      <c r="K1963">
        <v>2019</v>
      </c>
    </row>
    <row r="1964" spans="2:11" x14ac:dyDescent="0.25">
      <c r="B1964" t="s">
        <v>2960</v>
      </c>
      <c r="C1964" t="s">
        <v>2082</v>
      </c>
      <c r="D1964" t="s">
        <v>1077</v>
      </c>
      <c r="E1964" t="s">
        <v>21</v>
      </c>
      <c r="F1964">
        <v>1</v>
      </c>
      <c r="G1964" t="s">
        <v>3286</v>
      </c>
      <c r="H1964" t="s">
        <v>27</v>
      </c>
      <c r="I1964">
        <v>876930468</v>
      </c>
      <c r="J1964">
        <v>337580746</v>
      </c>
      <c r="K1964">
        <v>2019</v>
      </c>
    </row>
    <row r="1965" spans="2:11" x14ac:dyDescent="0.25">
      <c r="B1965" t="s">
        <v>2081</v>
      </c>
      <c r="C1965" t="s">
        <v>2080</v>
      </c>
      <c r="D1965" t="s">
        <v>1103</v>
      </c>
      <c r="E1965" t="s">
        <v>21</v>
      </c>
      <c r="F1965">
        <v>3</v>
      </c>
      <c r="G1965" t="s">
        <v>3286</v>
      </c>
      <c r="H1965" t="s">
        <v>27</v>
      </c>
      <c r="I1965">
        <v>242817031</v>
      </c>
      <c r="J1965">
        <v>13618755</v>
      </c>
      <c r="K1965">
        <v>2019</v>
      </c>
    </row>
    <row r="1966" spans="2:11" x14ac:dyDescent="0.25">
      <c r="B1966" t="s">
        <v>2079</v>
      </c>
      <c r="C1966" t="s">
        <v>2078</v>
      </c>
      <c r="D1966" t="s">
        <v>1117</v>
      </c>
      <c r="E1966" t="s">
        <v>21</v>
      </c>
      <c r="F1966">
        <v>0</v>
      </c>
      <c r="G1966" t="s">
        <v>3286</v>
      </c>
      <c r="H1966" t="s">
        <v>15</v>
      </c>
      <c r="I1966">
        <v>65795623</v>
      </c>
      <c r="J1966">
        <v>1491387</v>
      </c>
      <c r="K1966">
        <v>2019</v>
      </c>
    </row>
    <row r="1967" spans="2:11" x14ac:dyDescent="0.25">
      <c r="B1967" t="s">
        <v>2959</v>
      </c>
      <c r="C1967" t="s">
        <v>2076</v>
      </c>
      <c r="D1967" t="s">
        <v>1103</v>
      </c>
      <c r="E1967" t="s">
        <v>21</v>
      </c>
      <c r="F1967">
        <v>0</v>
      </c>
      <c r="G1967" t="s">
        <v>3286</v>
      </c>
      <c r="H1967" t="s">
        <v>61</v>
      </c>
      <c r="I1967">
        <v>130937732</v>
      </c>
      <c r="J1967">
        <v>47897494</v>
      </c>
      <c r="K1967">
        <v>2019</v>
      </c>
    </row>
    <row r="1968" spans="2:11" x14ac:dyDescent="0.25">
      <c r="B1968" t="s">
        <v>2958</v>
      </c>
      <c r="C1968" t="s">
        <v>2072</v>
      </c>
      <c r="D1968" t="s">
        <v>1077</v>
      </c>
      <c r="E1968" t="s">
        <v>2849</v>
      </c>
      <c r="F1968">
        <v>0</v>
      </c>
      <c r="G1968" t="s">
        <v>1126</v>
      </c>
      <c r="H1968" t="s">
        <v>15</v>
      </c>
      <c r="I1968">
        <v>266583686</v>
      </c>
      <c r="J1968">
        <v>91302133</v>
      </c>
      <c r="K1968">
        <v>2019</v>
      </c>
    </row>
    <row r="1969" spans="2:11" x14ac:dyDescent="0.25">
      <c r="B1969" t="s">
        <v>2957</v>
      </c>
      <c r="C1969" t="s">
        <v>2070</v>
      </c>
      <c r="D1969" t="s">
        <v>1079</v>
      </c>
      <c r="E1969" t="s">
        <v>53</v>
      </c>
      <c r="F1969">
        <v>4</v>
      </c>
      <c r="G1969" t="s">
        <v>1126</v>
      </c>
      <c r="H1969" t="s">
        <v>97</v>
      </c>
      <c r="I1969">
        <v>50299295</v>
      </c>
      <c r="J1969">
        <v>10045858</v>
      </c>
      <c r="K1969">
        <v>2019</v>
      </c>
    </row>
    <row r="1970" spans="2:11" x14ac:dyDescent="0.25">
      <c r="B1970" t="s">
        <v>2956</v>
      </c>
      <c r="C1970" t="s">
        <v>2068</v>
      </c>
      <c r="D1970" t="s">
        <v>1110</v>
      </c>
      <c r="E1970" t="s">
        <v>755</v>
      </c>
      <c r="F1970">
        <v>0</v>
      </c>
      <c r="G1970" t="s">
        <v>1126</v>
      </c>
      <c r="H1970" t="s">
        <v>11</v>
      </c>
      <c r="I1970">
        <v>13709352</v>
      </c>
      <c r="J1970">
        <v>0</v>
      </c>
      <c r="K1970">
        <v>2019</v>
      </c>
    </row>
    <row r="1971" spans="2:11" x14ac:dyDescent="0.25">
      <c r="B1971" t="s">
        <v>2955</v>
      </c>
      <c r="C1971" t="s">
        <v>2067</v>
      </c>
      <c r="D1971" t="s">
        <v>1083</v>
      </c>
      <c r="E1971" t="s">
        <v>35</v>
      </c>
      <c r="F1971">
        <v>7</v>
      </c>
      <c r="G1971" t="s">
        <v>3286</v>
      </c>
      <c r="H1971" t="s">
        <v>15</v>
      </c>
      <c r="I1971">
        <v>6356399</v>
      </c>
      <c r="J1971">
        <v>2709000</v>
      </c>
      <c r="K1971">
        <v>2019</v>
      </c>
    </row>
    <row r="1972" spans="2:11" x14ac:dyDescent="0.25">
      <c r="B1972" t="s">
        <v>2066</v>
      </c>
      <c r="C1972" t="s">
        <v>806</v>
      </c>
      <c r="D1972" t="s">
        <v>1104</v>
      </c>
      <c r="E1972" t="s">
        <v>21</v>
      </c>
      <c r="F1972">
        <v>0</v>
      </c>
      <c r="G1972" t="s">
        <v>3286</v>
      </c>
      <c r="H1972" t="s">
        <v>15</v>
      </c>
      <c r="I1972">
        <v>32273873</v>
      </c>
      <c r="J1972">
        <v>90922</v>
      </c>
      <c r="K1972">
        <v>2019</v>
      </c>
    </row>
    <row r="1973" spans="2:11" x14ac:dyDescent="0.25">
      <c r="B1973" t="s">
        <v>2954</v>
      </c>
      <c r="C1973" t="s">
        <v>2063</v>
      </c>
      <c r="D1973" t="s">
        <v>1079</v>
      </c>
      <c r="E1973" t="s">
        <v>53</v>
      </c>
      <c r="F1973">
        <v>0</v>
      </c>
      <c r="G1973" t="s">
        <v>1126</v>
      </c>
      <c r="H1973" t="s">
        <v>15</v>
      </c>
      <c r="I1973">
        <v>87616920</v>
      </c>
      <c r="J1973">
        <v>30223375</v>
      </c>
      <c r="K1973">
        <v>2019</v>
      </c>
    </row>
    <row r="1974" spans="2:11" x14ac:dyDescent="0.25">
      <c r="B1974" t="s">
        <v>2953</v>
      </c>
      <c r="C1974" t="s">
        <v>2061</v>
      </c>
      <c r="D1974" t="s">
        <v>1081</v>
      </c>
      <c r="E1974" t="s">
        <v>21</v>
      </c>
      <c r="F1974">
        <v>0</v>
      </c>
      <c r="G1974" t="s">
        <v>3286</v>
      </c>
      <c r="H1974" t="s">
        <v>11</v>
      </c>
      <c r="I1974">
        <v>385111923</v>
      </c>
      <c r="J1974">
        <v>7278041</v>
      </c>
      <c r="K1974">
        <v>2019</v>
      </c>
    </row>
    <row r="1975" spans="2:11" x14ac:dyDescent="0.25">
      <c r="B1975" t="s">
        <v>2952</v>
      </c>
      <c r="C1975" t="s">
        <v>2059</v>
      </c>
      <c r="D1975" t="s">
        <v>1080</v>
      </c>
      <c r="E1975" t="s">
        <v>21</v>
      </c>
      <c r="F1975">
        <v>0</v>
      </c>
      <c r="G1975" t="s">
        <v>3286</v>
      </c>
      <c r="H1975" t="s">
        <v>11</v>
      </c>
      <c r="I1975">
        <v>10260663</v>
      </c>
      <c r="J1975">
        <v>1081611</v>
      </c>
      <c r="K1975">
        <v>2019</v>
      </c>
    </row>
    <row r="1976" spans="2:11" x14ac:dyDescent="0.25">
      <c r="B1976" t="s">
        <v>2951</v>
      </c>
      <c r="C1976" t="s">
        <v>2057</v>
      </c>
      <c r="D1976" t="s">
        <v>1079</v>
      </c>
      <c r="E1976" t="s">
        <v>53</v>
      </c>
      <c r="F1976">
        <v>6</v>
      </c>
      <c r="G1976" t="s">
        <v>1126</v>
      </c>
      <c r="H1976" t="s">
        <v>61</v>
      </c>
      <c r="I1976">
        <v>41040011</v>
      </c>
      <c r="J1976">
        <v>4519583</v>
      </c>
      <c r="K1976">
        <v>2019</v>
      </c>
    </row>
    <row r="1977" spans="2:11" x14ac:dyDescent="0.25">
      <c r="B1977" t="s">
        <v>2950</v>
      </c>
      <c r="C1977" t="s">
        <v>2055</v>
      </c>
      <c r="D1977" t="s">
        <v>1093</v>
      </c>
      <c r="E1977" t="s">
        <v>21</v>
      </c>
      <c r="F1977">
        <v>5</v>
      </c>
      <c r="G1977" t="s">
        <v>3286</v>
      </c>
      <c r="H1977" t="s">
        <v>27</v>
      </c>
      <c r="I1977">
        <v>199404885</v>
      </c>
      <c r="J1977">
        <v>67370030</v>
      </c>
      <c r="K1977">
        <v>2019</v>
      </c>
    </row>
    <row r="1978" spans="2:11" x14ac:dyDescent="0.25">
      <c r="B1978" t="s">
        <v>2054</v>
      </c>
      <c r="C1978" t="s">
        <v>2053</v>
      </c>
      <c r="D1978" t="s">
        <v>1093</v>
      </c>
      <c r="E1978" t="s">
        <v>21</v>
      </c>
      <c r="F1978">
        <v>0</v>
      </c>
      <c r="G1978" t="s">
        <v>3286</v>
      </c>
      <c r="H1978" t="s">
        <v>15</v>
      </c>
      <c r="I1978">
        <v>29213467</v>
      </c>
      <c r="J1978">
        <v>1717310</v>
      </c>
      <c r="K1978">
        <v>2019</v>
      </c>
    </row>
    <row r="1979" spans="2:11" x14ac:dyDescent="0.25">
      <c r="B1979" t="s">
        <v>2949</v>
      </c>
      <c r="C1979" t="s">
        <v>2051</v>
      </c>
      <c r="D1979" t="s">
        <v>1080</v>
      </c>
      <c r="E1979" t="s">
        <v>21</v>
      </c>
      <c r="F1979">
        <v>0</v>
      </c>
      <c r="G1979" t="s">
        <v>3286</v>
      </c>
      <c r="H1979" t="s">
        <v>15</v>
      </c>
      <c r="I1979">
        <v>47373221</v>
      </c>
      <c r="J1979">
        <v>5613860</v>
      </c>
      <c r="K1979">
        <v>2019</v>
      </c>
    </row>
    <row r="1980" spans="2:11" x14ac:dyDescent="0.25">
      <c r="B1980" t="s">
        <v>1318</v>
      </c>
      <c r="C1980" t="s">
        <v>2050</v>
      </c>
      <c r="D1980" t="s">
        <v>1083</v>
      </c>
      <c r="E1980" t="s">
        <v>35</v>
      </c>
      <c r="F1980">
        <v>1</v>
      </c>
      <c r="G1980" t="s">
        <v>3286</v>
      </c>
      <c r="H1980" t="s">
        <v>15</v>
      </c>
      <c r="I1980">
        <v>6075876</v>
      </c>
      <c r="J1980">
        <v>7723227</v>
      </c>
      <c r="K1980">
        <v>2019</v>
      </c>
    </row>
    <row r="1981" spans="2:11" x14ac:dyDescent="0.25">
      <c r="B1981" t="s">
        <v>2948</v>
      </c>
      <c r="C1981" t="s">
        <v>2048</v>
      </c>
      <c r="D1981" t="s">
        <v>1089</v>
      </c>
      <c r="E1981" t="s">
        <v>35</v>
      </c>
      <c r="F1981">
        <v>0</v>
      </c>
      <c r="G1981" t="s">
        <v>3286</v>
      </c>
      <c r="H1981" t="s">
        <v>15</v>
      </c>
      <c r="I1981">
        <v>635973757</v>
      </c>
      <c r="J1981">
        <v>42453369</v>
      </c>
      <c r="K1981">
        <v>2019</v>
      </c>
    </row>
    <row r="1982" spans="2:11" x14ac:dyDescent="0.25">
      <c r="B1982" t="s">
        <v>2947</v>
      </c>
      <c r="C1982" t="s">
        <v>2046</v>
      </c>
      <c r="D1982" t="s">
        <v>1093</v>
      </c>
      <c r="E1982" t="s">
        <v>21</v>
      </c>
      <c r="F1982">
        <v>0</v>
      </c>
      <c r="G1982" t="s">
        <v>3286</v>
      </c>
      <c r="H1982" t="s">
        <v>27</v>
      </c>
      <c r="I1982">
        <v>235275591</v>
      </c>
      <c r="J1982">
        <v>0</v>
      </c>
      <c r="K1982">
        <v>2019</v>
      </c>
    </row>
    <row r="1983" spans="2:11" x14ac:dyDescent="0.25">
      <c r="B1983" t="s">
        <v>2946</v>
      </c>
      <c r="C1983" t="s">
        <v>2036</v>
      </c>
      <c r="D1983" t="s">
        <v>1077</v>
      </c>
      <c r="E1983" t="s">
        <v>10</v>
      </c>
      <c r="F1983">
        <v>0</v>
      </c>
      <c r="G1983" t="s">
        <v>1126</v>
      </c>
      <c r="H1983" t="s">
        <v>44</v>
      </c>
      <c r="I1983">
        <v>16597300</v>
      </c>
      <c r="J1983">
        <v>0</v>
      </c>
      <c r="K1983">
        <v>2019</v>
      </c>
    </row>
    <row r="1984" spans="2:11" x14ac:dyDescent="0.25">
      <c r="B1984" t="s">
        <v>2945</v>
      </c>
      <c r="C1984" t="s">
        <v>2043</v>
      </c>
      <c r="D1984" t="s">
        <v>1092</v>
      </c>
      <c r="E1984" t="s">
        <v>305</v>
      </c>
      <c r="F1984">
        <v>2</v>
      </c>
      <c r="G1984" t="s">
        <v>1126</v>
      </c>
      <c r="H1984" t="s">
        <v>27</v>
      </c>
      <c r="I1984">
        <v>972730368</v>
      </c>
      <c r="J1984">
        <v>65935070</v>
      </c>
      <c r="K1984">
        <v>2019</v>
      </c>
    </row>
    <row r="1985" spans="2:11" x14ac:dyDescent="0.25">
      <c r="B1985" t="s">
        <v>2944</v>
      </c>
      <c r="C1985" t="s">
        <v>2041</v>
      </c>
      <c r="D1985" t="s">
        <v>1078</v>
      </c>
      <c r="E1985" t="s">
        <v>21</v>
      </c>
      <c r="F1985">
        <v>2</v>
      </c>
      <c r="G1985" t="s">
        <v>3286</v>
      </c>
      <c r="H1985" t="s">
        <v>27</v>
      </c>
      <c r="I1985">
        <v>172707104</v>
      </c>
      <c r="J1985">
        <v>6505194</v>
      </c>
      <c r="K1985">
        <v>2019</v>
      </c>
    </row>
    <row r="1986" spans="2:11" x14ac:dyDescent="0.25">
      <c r="B1986" t="s">
        <v>1878</v>
      </c>
      <c r="C1986" t="s">
        <v>2039</v>
      </c>
      <c r="D1986" t="s">
        <v>1078</v>
      </c>
      <c r="E1986" t="s">
        <v>21</v>
      </c>
      <c r="F1986">
        <v>0</v>
      </c>
      <c r="G1986" t="s">
        <v>3286</v>
      </c>
      <c r="H1986" t="s">
        <v>27</v>
      </c>
      <c r="I1986">
        <v>603200539</v>
      </c>
      <c r="J1986">
        <v>28952800</v>
      </c>
      <c r="K1986">
        <v>2019</v>
      </c>
    </row>
    <row r="1987" spans="2:11" x14ac:dyDescent="0.25">
      <c r="B1987" t="s">
        <v>2943</v>
      </c>
      <c r="C1987" t="s">
        <v>2037</v>
      </c>
      <c r="D1987" t="s">
        <v>1092</v>
      </c>
      <c r="E1987" t="s">
        <v>305</v>
      </c>
      <c r="F1987">
        <v>0</v>
      </c>
      <c r="G1987" t="s">
        <v>1126</v>
      </c>
      <c r="H1987" t="s">
        <v>11</v>
      </c>
      <c r="I1987">
        <v>133109284</v>
      </c>
      <c r="J1987">
        <v>13360639</v>
      </c>
      <c r="K1987">
        <v>2019</v>
      </c>
    </row>
    <row r="1988" spans="2:11" x14ac:dyDescent="0.25">
      <c r="B1988" t="s">
        <v>2942</v>
      </c>
      <c r="C1988" t="s">
        <v>2031</v>
      </c>
      <c r="D1988" t="s">
        <v>1083</v>
      </c>
      <c r="E1988" t="s">
        <v>2030</v>
      </c>
      <c r="F1988">
        <v>0</v>
      </c>
      <c r="G1988" t="s">
        <v>1126</v>
      </c>
      <c r="H1988" t="s">
        <v>61</v>
      </c>
      <c r="I1988">
        <v>8103274</v>
      </c>
      <c r="J1988">
        <v>0</v>
      </c>
      <c r="K1988">
        <v>2019</v>
      </c>
    </row>
    <row r="1989" spans="2:11" x14ac:dyDescent="0.25">
      <c r="B1989" t="s">
        <v>2941</v>
      </c>
      <c r="C1989" t="s">
        <v>2028</v>
      </c>
      <c r="D1989" t="s">
        <v>1080</v>
      </c>
      <c r="E1989" t="s">
        <v>21</v>
      </c>
      <c r="F1989">
        <v>0</v>
      </c>
      <c r="G1989" t="s">
        <v>3286</v>
      </c>
      <c r="H1989" t="s">
        <v>61</v>
      </c>
      <c r="I1989">
        <v>357564783</v>
      </c>
      <c r="J1989">
        <v>217944697</v>
      </c>
      <c r="K1989">
        <v>2019</v>
      </c>
    </row>
    <row r="1990" spans="2:11" x14ac:dyDescent="0.25">
      <c r="B1990" t="s">
        <v>2940</v>
      </c>
      <c r="C1990" t="s">
        <v>2026</v>
      </c>
      <c r="D1990" t="s">
        <v>1078</v>
      </c>
      <c r="E1990" t="s">
        <v>21</v>
      </c>
      <c r="F1990">
        <v>2</v>
      </c>
      <c r="G1990" t="s">
        <v>3286</v>
      </c>
      <c r="H1990" t="s">
        <v>171</v>
      </c>
      <c r="I1990">
        <v>248789514</v>
      </c>
      <c r="J1990">
        <v>8895225</v>
      </c>
      <c r="K1990">
        <v>2019</v>
      </c>
    </row>
    <row r="1991" spans="2:11" x14ac:dyDescent="0.25">
      <c r="B1991" t="s">
        <v>2939</v>
      </c>
      <c r="C1991" t="s">
        <v>846</v>
      </c>
      <c r="D1991" t="s">
        <v>846</v>
      </c>
      <c r="E1991" t="s">
        <v>35</v>
      </c>
      <c r="F1991">
        <v>0</v>
      </c>
      <c r="G1991" t="s">
        <v>3286</v>
      </c>
      <c r="H1991" t="s">
        <v>15</v>
      </c>
      <c r="I1991">
        <v>108015548</v>
      </c>
      <c r="J1991">
        <v>520989</v>
      </c>
      <c r="K1991">
        <v>2019</v>
      </c>
    </row>
    <row r="1992" spans="2:11" x14ac:dyDescent="0.25">
      <c r="B1992" t="s">
        <v>2938</v>
      </c>
      <c r="C1992" t="s">
        <v>2023</v>
      </c>
      <c r="D1992" t="s">
        <v>1079</v>
      </c>
      <c r="E1992" t="s">
        <v>21</v>
      </c>
      <c r="F1992">
        <v>1</v>
      </c>
      <c r="G1992" t="s">
        <v>3286</v>
      </c>
      <c r="H1992" t="s">
        <v>15</v>
      </c>
      <c r="I1992">
        <v>57959302</v>
      </c>
      <c r="J1992">
        <v>1793891</v>
      </c>
      <c r="K1992">
        <v>2019</v>
      </c>
    </row>
    <row r="1993" spans="2:11" x14ac:dyDescent="0.25">
      <c r="B1993" t="s">
        <v>1300</v>
      </c>
      <c r="C1993" t="s">
        <v>2021</v>
      </c>
      <c r="D1993" t="s">
        <v>1095</v>
      </c>
      <c r="E1993" t="s">
        <v>96</v>
      </c>
      <c r="F1993">
        <v>0</v>
      </c>
      <c r="G1993" t="s">
        <v>1126</v>
      </c>
      <c r="H1993" t="s">
        <v>11</v>
      </c>
      <c r="I1993">
        <v>1174701344</v>
      </c>
      <c r="J1993">
        <v>21932742</v>
      </c>
      <c r="K1993">
        <v>2019</v>
      </c>
    </row>
    <row r="1994" spans="2:11" x14ac:dyDescent="0.25">
      <c r="B1994" t="s">
        <v>2020</v>
      </c>
      <c r="C1994" t="s">
        <v>2019</v>
      </c>
      <c r="D1994" t="s">
        <v>1093</v>
      </c>
      <c r="E1994" t="s">
        <v>75</v>
      </c>
      <c r="F1994">
        <v>1</v>
      </c>
      <c r="G1994" t="s">
        <v>3310</v>
      </c>
      <c r="H1994" t="s">
        <v>97</v>
      </c>
      <c r="I1994">
        <v>41036294</v>
      </c>
      <c r="J1994">
        <v>2500000</v>
      </c>
      <c r="K1994">
        <v>2019</v>
      </c>
    </row>
    <row r="1995" spans="2:11" x14ac:dyDescent="0.25">
      <c r="B1995" t="s">
        <v>2937</v>
      </c>
      <c r="C1995" t="s">
        <v>2017</v>
      </c>
      <c r="D1995" t="s">
        <v>1084</v>
      </c>
      <c r="E1995" t="s">
        <v>21</v>
      </c>
      <c r="F1995">
        <v>2</v>
      </c>
      <c r="G1995" t="s">
        <v>3286</v>
      </c>
      <c r="H1995" t="s">
        <v>11</v>
      </c>
      <c r="I1995">
        <v>2250540</v>
      </c>
      <c r="J1995">
        <v>456100</v>
      </c>
      <c r="K1995">
        <v>2019</v>
      </c>
    </row>
    <row r="1996" spans="2:11" x14ac:dyDescent="0.25">
      <c r="B1996" t="s">
        <v>2016</v>
      </c>
      <c r="C1996" t="s">
        <v>2015</v>
      </c>
      <c r="D1996" t="s">
        <v>1093</v>
      </c>
      <c r="E1996" t="s">
        <v>21</v>
      </c>
      <c r="F1996">
        <v>1</v>
      </c>
      <c r="G1996" t="s">
        <v>3286</v>
      </c>
      <c r="H1996" t="s">
        <v>15</v>
      </c>
      <c r="I1996">
        <v>33791375</v>
      </c>
      <c r="J1996">
        <v>1146627</v>
      </c>
      <c r="K1996">
        <v>2019</v>
      </c>
    </row>
    <row r="1997" spans="2:11" x14ac:dyDescent="0.25">
      <c r="B1997" t="s">
        <v>2014</v>
      </c>
      <c r="C1997" t="s">
        <v>2013</v>
      </c>
      <c r="D1997" t="s">
        <v>1078</v>
      </c>
      <c r="E1997" t="s">
        <v>35</v>
      </c>
      <c r="F1997">
        <v>1</v>
      </c>
      <c r="G1997" t="s">
        <v>3286</v>
      </c>
      <c r="H1997" t="s">
        <v>146</v>
      </c>
      <c r="I1997">
        <v>118263916</v>
      </c>
      <c r="J1997">
        <v>0</v>
      </c>
      <c r="K1997">
        <v>2019</v>
      </c>
    </row>
    <row r="1998" spans="2:11" x14ac:dyDescent="0.25">
      <c r="B1998" t="s">
        <v>2936</v>
      </c>
      <c r="C1998" t="s">
        <v>2011</v>
      </c>
      <c r="D1998" t="s">
        <v>1097</v>
      </c>
      <c r="E1998" t="s">
        <v>21</v>
      </c>
      <c r="F1998">
        <v>0</v>
      </c>
      <c r="G1998" t="s">
        <v>3286</v>
      </c>
      <c r="H1998" t="s">
        <v>11</v>
      </c>
      <c r="I1998">
        <v>30638375</v>
      </c>
      <c r="J1998">
        <v>678532</v>
      </c>
      <c r="K1998">
        <v>2019</v>
      </c>
    </row>
    <row r="1999" spans="2:11" x14ac:dyDescent="0.25">
      <c r="B1999" t="s">
        <v>2935</v>
      </c>
      <c r="C1999" t="s">
        <v>2009</v>
      </c>
      <c r="D1999" t="s">
        <v>1079</v>
      </c>
      <c r="E1999" t="s">
        <v>24</v>
      </c>
      <c r="F1999">
        <v>0</v>
      </c>
      <c r="G1999" t="s">
        <v>3286</v>
      </c>
      <c r="H1999" t="s">
        <v>146</v>
      </c>
      <c r="I1999">
        <v>127487277</v>
      </c>
      <c r="J1999">
        <v>3221073</v>
      </c>
      <c r="K1999">
        <v>2019</v>
      </c>
    </row>
    <row r="2000" spans="2:11" x14ac:dyDescent="0.25">
      <c r="B2000" t="s">
        <v>2934</v>
      </c>
      <c r="C2000" t="s">
        <v>2008</v>
      </c>
      <c r="D2000" t="s">
        <v>1084</v>
      </c>
      <c r="E2000" t="s">
        <v>21</v>
      </c>
      <c r="F2000">
        <v>2</v>
      </c>
      <c r="G2000" t="s">
        <v>3286</v>
      </c>
      <c r="H2000" t="s">
        <v>27</v>
      </c>
      <c r="I2000">
        <v>6139123</v>
      </c>
      <c r="J2000">
        <v>823416</v>
      </c>
      <c r="K2000">
        <v>2019</v>
      </c>
    </row>
    <row r="2001" spans="2:11" x14ac:dyDescent="0.25">
      <c r="B2001" t="s">
        <v>2933</v>
      </c>
      <c r="C2001" t="s">
        <v>2006</v>
      </c>
      <c r="D2001" t="s">
        <v>1100</v>
      </c>
      <c r="E2001" t="s">
        <v>21</v>
      </c>
      <c r="F2001">
        <v>0</v>
      </c>
      <c r="G2001" t="s">
        <v>3286</v>
      </c>
      <c r="H2001" t="s">
        <v>97</v>
      </c>
      <c r="I2001">
        <v>7043539</v>
      </c>
      <c r="J2001">
        <v>0</v>
      </c>
      <c r="K2001">
        <v>2019</v>
      </c>
    </row>
    <row r="2002" spans="2:11" x14ac:dyDescent="0.25">
      <c r="B2002" t="s">
        <v>2932</v>
      </c>
      <c r="C2002" t="s">
        <v>2004</v>
      </c>
      <c r="D2002" t="s">
        <v>1100</v>
      </c>
      <c r="E2002" t="s">
        <v>21</v>
      </c>
      <c r="F2002">
        <v>0</v>
      </c>
      <c r="G2002" t="s">
        <v>3286</v>
      </c>
      <c r="H2002" t="s">
        <v>15</v>
      </c>
      <c r="I2002">
        <v>46068126</v>
      </c>
      <c r="J2002">
        <v>2482214</v>
      </c>
      <c r="K2002">
        <v>2019</v>
      </c>
    </row>
    <row r="2003" spans="2:11" x14ac:dyDescent="0.25">
      <c r="B2003" t="s">
        <v>2931</v>
      </c>
      <c r="C2003" t="s">
        <v>2002</v>
      </c>
      <c r="D2003" t="s">
        <v>1077</v>
      </c>
      <c r="E2003" t="s">
        <v>2849</v>
      </c>
      <c r="F2003">
        <v>2</v>
      </c>
      <c r="G2003" t="s">
        <v>1126</v>
      </c>
      <c r="H2003" t="s">
        <v>15</v>
      </c>
      <c r="I2003">
        <v>458205360</v>
      </c>
      <c r="J2003">
        <v>17814757</v>
      </c>
      <c r="K2003">
        <v>2019</v>
      </c>
    </row>
    <row r="2004" spans="2:11" x14ac:dyDescent="0.25">
      <c r="B2004" t="s">
        <v>2930</v>
      </c>
      <c r="C2004" t="s">
        <v>2000</v>
      </c>
      <c r="D2004" t="s">
        <v>1077</v>
      </c>
      <c r="E2004" t="s">
        <v>2849</v>
      </c>
      <c r="F2004">
        <v>3</v>
      </c>
      <c r="G2004" t="s">
        <v>1126</v>
      </c>
      <c r="H2004" t="s">
        <v>27</v>
      </c>
      <c r="I2004">
        <v>665085701</v>
      </c>
      <c r="J2004">
        <v>205473477</v>
      </c>
      <c r="K2004">
        <v>2019</v>
      </c>
    </row>
    <row r="2005" spans="2:11" x14ac:dyDescent="0.25">
      <c r="B2005" t="s">
        <v>1999</v>
      </c>
      <c r="C2005" t="s">
        <v>1998</v>
      </c>
      <c r="D2005" t="s">
        <v>1098</v>
      </c>
      <c r="E2005" t="s">
        <v>21</v>
      </c>
      <c r="F2005">
        <v>0</v>
      </c>
      <c r="G2005" t="s">
        <v>3286</v>
      </c>
      <c r="H2005" t="s">
        <v>15</v>
      </c>
      <c r="I2005">
        <v>40198295</v>
      </c>
      <c r="J2005">
        <v>3921362</v>
      </c>
      <c r="K2005">
        <v>2019</v>
      </c>
    </row>
    <row r="2006" spans="2:11" x14ac:dyDescent="0.25">
      <c r="B2006" t="s">
        <v>2929</v>
      </c>
      <c r="C2006" t="s">
        <v>1996</v>
      </c>
      <c r="D2006" t="s">
        <v>1080</v>
      </c>
      <c r="E2006" t="s">
        <v>21</v>
      </c>
      <c r="F2006">
        <v>0</v>
      </c>
      <c r="G2006" t="s">
        <v>3286</v>
      </c>
      <c r="H2006" t="s">
        <v>171</v>
      </c>
      <c r="I2006">
        <v>68818120</v>
      </c>
      <c r="J2006">
        <v>16566856</v>
      </c>
      <c r="K2006">
        <v>2019</v>
      </c>
    </row>
    <row r="2007" spans="2:11" x14ac:dyDescent="0.25">
      <c r="B2007" t="s">
        <v>1995</v>
      </c>
      <c r="C2007" t="s">
        <v>1994</v>
      </c>
      <c r="D2007" t="s">
        <v>1104</v>
      </c>
      <c r="E2007" t="s">
        <v>361</v>
      </c>
      <c r="F2007">
        <v>0</v>
      </c>
      <c r="G2007" t="s">
        <v>1126</v>
      </c>
      <c r="H2007" t="s">
        <v>61</v>
      </c>
      <c r="I2007">
        <v>12919555</v>
      </c>
      <c r="J2007">
        <v>2743560</v>
      </c>
      <c r="K2007">
        <v>2019</v>
      </c>
    </row>
    <row r="2008" spans="2:11" x14ac:dyDescent="0.25">
      <c r="B2008" t="s">
        <v>2928</v>
      </c>
      <c r="C2008" t="s">
        <v>1992</v>
      </c>
      <c r="D2008" t="s">
        <v>1100</v>
      </c>
      <c r="E2008" t="s">
        <v>21</v>
      </c>
      <c r="F2008">
        <v>0</v>
      </c>
      <c r="G2008" t="s">
        <v>3286</v>
      </c>
      <c r="H2008" t="s">
        <v>11</v>
      </c>
      <c r="I2008">
        <v>24861970</v>
      </c>
      <c r="J2008">
        <v>1519820</v>
      </c>
      <c r="K2008">
        <v>2019</v>
      </c>
    </row>
    <row r="2009" spans="2:11" x14ac:dyDescent="0.25">
      <c r="B2009" t="s">
        <v>2927</v>
      </c>
      <c r="C2009" t="s">
        <v>1990</v>
      </c>
      <c r="D2009" t="s">
        <v>1081</v>
      </c>
      <c r="E2009" t="s">
        <v>21</v>
      </c>
      <c r="F2009">
        <v>0</v>
      </c>
      <c r="G2009" t="s">
        <v>3286</v>
      </c>
      <c r="H2009" t="s">
        <v>146</v>
      </c>
      <c r="I2009">
        <v>165984623</v>
      </c>
      <c r="J2009">
        <v>0</v>
      </c>
      <c r="K2009">
        <v>2019</v>
      </c>
    </row>
    <row r="2010" spans="2:11" x14ac:dyDescent="0.25">
      <c r="B2010" t="s">
        <v>2926</v>
      </c>
      <c r="C2010" t="s">
        <v>1988</v>
      </c>
      <c r="D2010" t="s">
        <v>1092</v>
      </c>
      <c r="E2010" t="s">
        <v>2030</v>
      </c>
      <c r="F2010">
        <v>1</v>
      </c>
      <c r="G2010" t="s">
        <v>1126</v>
      </c>
      <c r="H2010" t="s">
        <v>97</v>
      </c>
      <c r="I2010">
        <v>364738171</v>
      </c>
      <c r="J2010">
        <v>47008615</v>
      </c>
      <c r="K2010">
        <v>2019</v>
      </c>
    </row>
    <row r="2011" spans="2:11" x14ac:dyDescent="0.25">
      <c r="B2011" t="s">
        <v>2925</v>
      </c>
      <c r="C2011" t="s">
        <v>1986</v>
      </c>
      <c r="D2011" t="s">
        <v>1078</v>
      </c>
      <c r="E2011" t="s">
        <v>18</v>
      </c>
      <c r="F2011">
        <v>10</v>
      </c>
      <c r="G2011" t="s">
        <v>1126</v>
      </c>
      <c r="H2011" t="s">
        <v>11</v>
      </c>
      <c r="I2011">
        <v>46124814</v>
      </c>
      <c r="J2011">
        <v>0</v>
      </c>
      <c r="K2011">
        <v>2019</v>
      </c>
    </row>
    <row r="2012" spans="2:11" x14ac:dyDescent="0.25">
      <c r="B2012" t="s">
        <v>1985</v>
      </c>
      <c r="C2012" t="s">
        <v>1984</v>
      </c>
      <c r="D2012" t="s">
        <v>1079</v>
      </c>
      <c r="E2012" t="s">
        <v>53</v>
      </c>
      <c r="F2012">
        <v>0</v>
      </c>
      <c r="G2012" t="s">
        <v>1126</v>
      </c>
      <c r="H2012" t="s">
        <v>15</v>
      </c>
      <c r="I2012">
        <v>95603165</v>
      </c>
      <c r="J2012">
        <v>4228793</v>
      </c>
      <c r="K2012">
        <v>2019</v>
      </c>
    </row>
    <row r="2013" spans="2:11" x14ac:dyDescent="0.25">
      <c r="B2013" t="s">
        <v>2924</v>
      </c>
      <c r="C2013" t="s">
        <v>1982</v>
      </c>
      <c r="D2013" t="s">
        <v>1084</v>
      </c>
      <c r="E2013" t="s">
        <v>21</v>
      </c>
      <c r="F2013">
        <v>1</v>
      </c>
      <c r="G2013" t="s">
        <v>3286</v>
      </c>
      <c r="H2013" t="s">
        <v>11</v>
      </c>
      <c r="I2013">
        <v>17622476</v>
      </c>
      <c r="J2013">
        <v>0</v>
      </c>
      <c r="K2013">
        <v>2019</v>
      </c>
    </row>
    <row r="2014" spans="2:11" x14ac:dyDescent="0.25">
      <c r="B2014" t="s">
        <v>2923</v>
      </c>
      <c r="C2014" t="s">
        <v>1980</v>
      </c>
      <c r="D2014" t="s">
        <v>1104</v>
      </c>
      <c r="E2014" t="s">
        <v>21</v>
      </c>
      <c r="F2014">
        <v>0</v>
      </c>
      <c r="G2014" t="s">
        <v>3286</v>
      </c>
      <c r="H2014" t="s">
        <v>11</v>
      </c>
      <c r="I2014">
        <v>14044267</v>
      </c>
      <c r="J2014">
        <v>100000</v>
      </c>
      <c r="K2014">
        <v>2019</v>
      </c>
    </row>
    <row r="2015" spans="2:11" x14ac:dyDescent="0.25">
      <c r="B2015" t="s">
        <v>2922</v>
      </c>
      <c r="C2015" t="s">
        <v>1978</v>
      </c>
      <c r="D2015" t="s">
        <v>1098</v>
      </c>
      <c r="E2015" t="s">
        <v>21</v>
      </c>
      <c r="F2015">
        <v>0</v>
      </c>
      <c r="G2015" t="s">
        <v>3286</v>
      </c>
      <c r="H2015" t="s">
        <v>11</v>
      </c>
      <c r="I2015">
        <v>42072262</v>
      </c>
      <c r="J2015">
        <v>4890940</v>
      </c>
      <c r="K2015">
        <v>2019</v>
      </c>
    </row>
    <row r="2016" spans="2:11" x14ac:dyDescent="0.25">
      <c r="B2016" t="s">
        <v>1977</v>
      </c>
      <c r="C2016" t="s">
        <v>1976</v>
      </c>
      <c r="D2016" t="s">
        <v>1079</v>
      </c>
      <c r="E2016" t="s">
        <v>53</v>
      </c>
      <c r="F2016">
        <v>3</v>
      </c>
      <c r="G2016" t="s">
        <v>1126</v>
      </c>
      <c r="H2016" t="s">
        <v>27</v>
      </c>
      <c r="I2016">
        <v>50660534</v>
      </c>
      <c r="J2016">
        <v>2830000</v>
      </c>
      <c r="K2016">
        <v>2019</v>
      </c>
    </row>
    <row r="2017" spans="2:11" x14ac:dyDescent="0.25">
      <c r="B2017" t="s">
        <v>2921</v>
      </c>
      <c r="C2017" t="s">
        <v>1974</v>
      </c>
      <c r="D2017" t="s">
        <v>1079</v>
      </c>
      <c r="E2017" t="s">
        <v>21</v>
      </c>
      <c r="F2017">
        <v>0</v>
      </c>
      <c r="G2017" t="s">
        <v>3286</v>
      </c>
      <c r="H2017" t="s">
        <v>15</v>
      </c>
      <c r="I2017">
        <v>172713734</v>
      </c>
      <c r="J2017">
        <v>0</v>
      </c>
      <c r="K2017">
        <v>2019</v>
      </c>
    </row>
    <row r="2018" spans="2:11" x14ac:dyDescent="0.25">
      <c r="B2018" t="s">
        <v>2920</v>
      </c>
      <c r="C2018" t="s">
        <v>1972</v>
      </c>
      <c r="D2018" t="s">
        <v>1098</v>
      </c>
      <c r="E2018" t="s">
        <v>21</v>
      </c>
      <c r="F2018">
        <v>0</v>
      </c>
      <c r="G2018" t="s">
        <v>3286</v>
      </c>
      <c r="H2018" t="s">
        <v>11</v>
      </c>
      <c r="I2018">
        <v>20359750</v>
      </c>
      <c r="J2018">
        <v>580627</v>
      </c>
      <c r="K2018">
        <v>2019</v>
      </c>
    </row>
    <row r="2019" spans="2:11" x14ac:dyDescent="0.25">
      <c r="B2019" t="s">
        <v>2919</v>
      </c>
      <c r="C2019" t="s">
        <v>1970</v>
      </c>
      <c r="D2019" t="s">
        <v>1078</v>
      </c>
      <c r="E2019" t="s">
        <v>2918</v>
      </c>
      <c r="F2019">
        <v>0</v>
      </c>
      <c r="G2019" t="s">
        <v>3310</v>
      </c>
      <c r="H2019" t="s">
        <v>81</v>
      </c>
      <c r="I2019">
        <v>23048078</v>
      </c>
      <c r="J2019">
        <v>684133</v>
      </c>
      <c r="K2019">
        <v>2019</v>
      </c>
    </row>
    <row r="2020" spans="2:11" x14ac:dyDescent="0.25">
      <c r="B2020" t="s">
        <v>2917</v>
      </c>
      <c r="C2020" t="s">
        <v>1968</v>
      </c>
      <c r="D2020" t="s">
        <v>1088</v>
      </c>
      <c r="E2020" t="s">
        <v>21</v>
      </c>
      <c r="F2020">
        <v>0</v>
      </c>
      <c r="G2020" t="s">
        <v>3286</v>
      </c>
      <c r="H2020" t="s">
        <v>27</v>
      </c>
      <c r="I2020">
        <v>41079284</v>
      </c>
      <c r="J2020">
        <v>16778090</v>
      </c>
      <c r="K2020">
        <v>2019</v>
      </c>
    </row>
    <row r="2021" spans="2:11" x14ac:dyDescent="0.25">
      <c r="B2021" t="s">
        <v>1967</v>
      </c>
      <c r="C2021" t="s">
        <v>1966</v>
      </c>
      <c r="D2021" t="s">
        <v>1080</v>
      </c>
      <c r="E2021" t="s">
        <v>21</v>
      </c>
      <c r="F2021">
        <v>0</v>
      </c>
      <c r="G2021" t="s">
        <v>3286</v>
      </c>
      <c r="H2021" t="s">
        <v>171</v>
      </c>
      <c r="I2021">
        <v>23997443</v>
      </c>
      <c r="J2021">
        <v>0</v>
      </c>
      <c r="K2021">
        <v>2019</v>
      </c>
    </row>
    <row r="2022" spans="2:11" x14ac:dyDescent="0.25">
      <c r="B2022" t="s">
        <v>2916</v>
      </c>
      <c r="C2022" t="s">
        <v>1964</v>
      </c>
      <c r="D2022" t="s">
        <v>1098</v>
      </c>
      <c r="E2022" t="s">
        <v>21</v>
      </c>
      <c r="F2022">
        <v>1</v>
      </c>
      <c r="G2022" t="s">
        <v>3286</v>
      </c>
      <c r="H2022" t="s">
        <v>27</v>
      </c>
      <c r="I2022">
        <v>16416828</v>
      </c>
      <c r="J2022">
        <v>547428</v>
      </c>
      <c r="K2022">
        <v>2019</v>
      </c>
    </row>
    <row r="2023" spans="2:11" x14ac:dyDescent="0.25">
      <c r="B2023" t="s">
        <v>2915</v>
      </c>
      <c r="C2023" t="s">
        <v>1962</v>
      </c>
      <c r="D2023" t="s">
        <v>1078</v>
      </c>
      <c r="E2023" t="s">
        <v>30</v>
      </c>
      <c r="F2023">
        <v>0</v>
      </c>
      <c r="G2023" t="s">
        <v>3286</v>
      </c>
      <c r="H2023" t="s">
        <v>15</v>
      </c>
      <c r="I2023">
        <v>46146135</v>
      </c>
      <c r="J2023">
        <v>60000</v>
      </c>
      <c r="K2023">
        <v>2019</v>
      </c>
    </row>
    <row r="2024" spans="2:11" x14ac:dyDescent="0.25">
      <c r="B2024" t="s">
        <v>2914</v>
      </c>
      <c r="C2024" t="s">
        <v>1960</v>
      </c>
      <c r="D2024" t="s">
        <v>1092</v>
      </c>
      <c r="E2024" t="s">
        <v>305</v>
      </c>
      <c r="F2024">
        <v>4</v>
      </c>
      <c r="G2024" t="s">
        <v>1126</v>
      </c>
      <c r="H2024" t="s">
        <v>11</v>
      </c>
      <c r="I2024">
        <v>60045532</v>
      </c>
      <c r="J2024">
        <v>4039841</v>
      </c>
      <c r="K2024">
        <v>2019</v>
      </c>
    </row>
    <row r="2025" spans="2:11" x14ac:dyDescent="0.25">
      <c r="B2025" t="s">
        <v>2913</v>
      </c>
      <c r="C2025" t="s">
        <v>1958</v>
      </c>
      <c r="D2025" t="s">
        <v>1078</v>
      </c>
      <c r="E2025" t="s">
        <v>21</v>
      </c>
      <c r="F2025">
        <v>0</v>
      </c>
      <c r="G2025" t="s">
        <v>3286</v>
      </c>
      <c r="H2025" t="s">
        <v>97</v>
      </c>
      <c r="I2025">
        <v>27031724</v>
      </c>
      <c r="J2025">
        <v>249400</v>
      </c>
      <c r="K2025">
        <v>2019</v>
      </c>
    </row>
    <row r="2026" spans="2:11" x14ac:dyDescent="0.25">
      <c r="B2026" t="s">
        <v>2912</v>
      </c>
      <c r="C2026" t="s">
        <v>1956</v>
      </c>
      <c r="D2026" t="s">
        <v>1093</v>
      </c>
      <c r="E2026" t="s">
        <v>1798</v>
      </c>
      <c r="F2026">
        <v>5</v>
      </c>
      <c r="G2026" t="s">
        <v>1126</v>
      </c>
      <c r="H2026" t="s">
        <v>61</v>
      </c>
      <c r="I2026">
        <v>17375975</v>
      </c>
      <c r="J2026">
        <v>999057</v>
      </c>
      <c r="K2026">
        <v>2019</v>
      </c>
    </row>
    <row r="2027" spans="2:11" x14ac:dyDescent="0.25">
      <c r="B2027" t="s">
        <v>2911</v>
      </c>
      <c r="C2027" t="s">
        <v>1954</v>
      </c>
      <c r="D2027" t="s">
        <v>1095</v>
      </c>
      <c r="E2027" t="s">
        <v>21</v>
      </c>
      <c r="F2027">
        <v>1</v>
      </c>
      <c r="G2027" t="s">
        <v>3286</v>
      </c>
      <c r="H2027" t="s">
        <v>97</v>
      </c>
      <c r="I2027">
        <v>269543587</v>
      </c>
      <c r="J2027">
        <v>10337195</v>
      </c>
      <c r="K2027">
        <v>2019</v>
      </c>
    </row>
    <row r="2028" spans="2:11" x14ac:dyDescent="0.25">
      <c r="B2028" t="s">
        <v>2910</v>
      </c>
      <c r="C2028" t="s">
        <v>1952</v>
      </c>
      <c r="D2028" t="s">
        <v>1078</v>
      </c>
      <c r="E2028" t="s">
        <v>18</v>
      </c>
      <c r="F2028">
        <v>0</v>
      </c>
      <c r="G2028" t="s">
        <v>1126</v>
      </c>
      <c r="H2028" t="s">
        <v>15</v>
      </c>
      <c r="I2028">
        <v>13296671</v>
      </c>
      <c r="J2028">
        <v>0</v>
      </c>
      <c r="K2028">
        <v>2019</v>
      </c>
    </row>
    <row r="2029" spans="2:11" x14ac:dyDescent="0.25">
      <c r="B2029" t="s">
        <v>1951</v>
      </c>
      <c r="C2029" t="s">
        <v>1950</v>
      </c>
      <c r="D2029" t="s">
        <v>1079</v>
      </c>
      <c r="E2029" t="s">
        <v>21</v>
      </c>
      <c r="F2029">
        <v>1</v>
      </c>
      <c r="G2029" t="s">
        <v>3286</v>
      </c>
      <c r="H2029" t="s">
        <v>61</v>
      </c>
      <c r="I2029">
        <v>191192187</v>
      </c>
      <c r="J2029">
        <v>23345328</v>
      </c>
      <c r="K2029">
        <v>2019</v>
      </c>
    </row>
    <row r="2030" spans="2:11" x14ac:dyDescent="0.25">
      <c r="B2030" t="s">
        <v>1949</v>
      </c>
      <c r="C2030" t="s">
        <v>1948</v>
      </c>
      <c r="D2030" t="s">
        <v>1089</v>
      </c>
      <c r="E2030" t="s">
        <v>1947</v>
      </c>
      <c r="F2030">
        <v>0</v>
      </c>
      <c r="G2030" t="s">
        <v>1126</v>
      </c>
      <c r="H2030" t="s">
        <v>97</v>
      </c>
      <c r="I2030">
        <v>16427274</v>
      </c>
      <c r="J2030">
        <v>0</v>
      </c>
      <c r="K2030">
        <v>2019</v>
      </c>
    </row>
    <row r="2031" spans="2:11" x14ac:dyDescent="0.25">
      <c r="B2031" t="s">
        <v>2909</v>
      </c>
      <c r="C2031" t="s">
        <v>1945</v>
      </c>
      <c r="D2031" t="s">
        <v>1078</v>
      </c>
      <c r="E2031" t="s">
        <v>21</v>
      </c>
      <c r="F2031">
        <v>0</v>
      </c>
      <c r="G2031" t="s">
        <v>3286</v>
      </c>
      <c r="H2031" t="s">
        <v>11</v>
      </c>
      <c r="I2031">
        <v>4300614</v>
      </c>
      <c r="J2031">
        <v>2326248</v>
      </c>
      <c r="K2031">
        <v>2019</v>
      </c>
    </row>
    <row r="2032" spans="2:11" x14ac:dyDescent="0.25">
      <c r="B2032" t="s">
        <v>1944</v>
      </c>
      <c r="C2032" t="s">
        <v>1943</v>
      </c>
      <c r="D2032" t="s">
        <v>1093</v>
      </c>
      <c r="E2032" t="s">
        <v>21</v>
      </c>
      <c r="F2032">
        <v>0</v>
      </c>
      <c r="G2032" t="s">
        <v>3286</v>
      </c>
      <c r="H2032" t="s">
        <v>27</v>
      </c>
      <c r="I2032">
        <v>80740349</v>
      </c>
      <c r="J2032">
        <v>0</v>
      </c>
      <c r="K2032">
        <v>2019</v>
      </c>
    </row>
    <row r="2033" spans="2:11" x14ac:dyDescent="0.25">
      <c r="B2033" t="s">
        <v>1942</v>
      </c>
      <c r="C2033" t="s">
        <v>1941</v>
      </c>
      <c r="D2033" t="s">
        <v>1093</v>
      </c>
      <c r="E2033" t="s">
        <v>21</v>
      </c>
      <c r="F2033">
        <v>4</v>
      </c>
      <c r="G2033" t="s">
        <v>3286</v>
      </c>
      <c r="H2033" t="s">
        <v>27</v>
      </c>
      <c r="I2033">
        <v>37786578</v>
      </c>
      <c r="J2033">
        <v>2214842</v>
      </c>
      <c r="K2033">
        <v>2019</v>
      </c>
    </row>
    <row r="2034" spans="2:11" x14ac:dyDescent="0.25">
      <c r="B2034" t="s">
        <v>2908</v>
      </c>
      <c r="C2034" t="s">
        <v>1939</v>
      </c>
      <c r="D2034" t="s">
        <v>1079</v>
      </c>
      <c r="E2034" t="s">
        <v>24</v>
      </c>
      <c r="F2034">
        <v>8</v>
      </c>
      <c r="G2034" t="s">
        <v>3286</v>
      </c>
      <c r="H2034" t="s">
        <v>97</v>
      </c>
      <c r="I2034">
        <v>1996813173</v>
      </c>
      <c r="J2034">
        <v>12340338</v>
      </c>
      <c r="K2034">
        <v>2019</v>
      </c>
    </row>
    <row r="2035" spans="2:11" x14ac:dyDescent="0.25">
      <c r="B2035" t="s">
        <v>1938</v>
      </c>
      <c r="C2035" t="s">
        <v>1937</v>
      </c>
      <c r="D2035" t="s">
        <v>1098</v>
      </c>
      <c r="E2035" t="s">
        <v>21</v>
      </c>
      <c r="F2035">
        <v>2</v>
      </c>
      <c r="G2035" t="s">
        <v>3286</v>
      </c>
      <c r="H2035" t="s">
        <v>27</v>
      </c>
      <c r="I2035">
        <v>41719076</v>
      </c>
      <c r="J2035">
        <v>0</v>
      </c>
      <c r="K2035">
        <v>2019</v>
      </c>
    </row>
    <row r="2036" spans="2:11" x14ac:dyDescent="0.25">
      <c r="B2036" t="s">
        <v>2907</v>
      </c>
      <c r="C2036" t="s">
        <v>1925</v>
      </c>
      <c r="D2036" t="s">
        <v>1077</v>
      </c>
      <c r="E2036" t="s">
        <v>21</v>
      </c>
      <c r="F2036">
        <v>0</v>
      </c>
      <c r="G2036" t="s">
        <v>3286</v>
      </c>
      <c r="H2036" t="s">
        <v>146</v>
      </c>
      <c r="I2036">
        <v>81430778</v>
      </c>
      <c r="J2036">
        <v>4500000</v>
      </c>
      <c r="K2036">
        <v>2019</v>
      </c>
    </row>
    <row r="2037" spans="2:11" x14ac:dyDescent="0.25">
      <c r="B2037" t="s">
        <v>2906</v>
      </c>
      <c r="C2037" t="s">
        <v>1934</v>
      </c>
      <c r="D2037" t="s">
        <v>1098</v>
      </c>
      <c r="E2037" t="s">
        <v>21</v>
      </c>
      <c r="F2037">
        <v>0</v>
      </c>
      <c r="G2037" t="s">
        <v>3286</v>
      </c>
      <c r="H2037" t="s">
        <v>15</v>
      </c>
      <c r="I2037">
        <v>36564408</v>
      </c>
      <c r="J2037">
        <v>1736289</v>
      </c>
      <c r="K2037">
        <v>2019</v>
      </c>
    </row>
    <row r="2038" spans="2:11" x14ac:dyDescent="0.25">
      <c r="B2038" t="s">
        <v>2905</v>
      </c>
      <c r="C2038" t="s">
        <v>1932</v>
      </c>
      <c r="D2038" t="s">
        <v>1078</v>
      </c>
      <c r="E2038" t="s">
        <v>21</v>
      </c>
      <c r="F2038">
        <v>1</v>
      </c>
      <c r="G2038" t="s">
        <v>3286</v>
      </c>
      <c r="H2038" t="s">
        <v>97</v>
      </c>
      <c r="I2038">
        <v>43448049</v>
      </c>
      <c r="J2038">
        <v>1179697</v>
      </c>
      <c r="K2038">
        <v>2019</v>
      </c>
    </row>
    <row r="2039" spans="2:11" x14ac:dyDescent="0.25">
      <c r="B2039" t="s">
        <v>1931</v>
      </c>
      <c r="C2039" t="s">
        <v>1930</v>
      </c>
      <c r="D2039" t="s">
        <v>1093</v>
      </c>
      <c r="E2039" t="s">
        <v>21</v>
      </c>
      <c r="F2039">
        <v>1</v>
      </c>
      <c r="G2039" t="s">
        <v>3286</v>
      </c>
      <c r="H2039" t="s">
        <v>11</v>
      </c>
      <c r="I2039">
        <v>328364940</v>
      </c>
      <c r="J2039">
        <v>0</v>
      </c>
      <c r="K2039">
        <v>2019</v>
      </c>
    </row>
    <row r="2040" spans="2:11" x14ac:dyDescent="0.25">
      <c r="B2040" t="s">
        <v>1929</v>
      </c>
      <c r="C2040" t="s">
        <v>1928</v>
      </c>
      <c r="D2040" t="s">
        <v>1119</v>
      </c>
      <c r="E2040" t="s">
        <v>35</v>
      </c>
      <c r="F2040">
        <v>0</v>
      </c>
      <c r="G2040" t="s">
        <v>3286</v>
      </c>
      <c r="H2040" t="s">
        <v>11</v>
      </c>
      <c r="I2040">
        <v>549515421</v>
      </c>
      <c r="J2040">
        <v>0</v>
      </c>
      <c r="K2040">
        <v>2019</v>
      </c>
    </row>
    <row r="2041" spans="2:11" x14ac:dyDescent="0.25">
      <c r="B2041" t="s">
        <v>2904</v>
      </c>
      <c r="C2041" t="s">
        <v>1926</v>
      </c>
      <c r="D2041" t="s">
        <v>1109</v>
      </c>
      <c r="E2041" t="s">
        <v>21</v>
      </c>
      <c r="F2041">
        <v>0</v>
      </c>
      <c r="G2041" t="s">
        <v>3286</v>
      </c>
      <c r="H2041" t="s">
        <v>27</v>
      </c>
      <c r="I2041">
        <v>15705738</v>
      </c>
      <c r="J2041">
        <v>7873806</v>
      </c>
      <c r="K2041">
        <v>2019</v>
      </c>
    </row>
    <row r="2042" spans="2:11" x14ac:dyDescent="0.25">
      <c r="B2042" t="s">
        <v>2903</v>
      </c>
      <c r="C2042" t="s">
        <v>1923</v>
      </c>
      <c r="D2042" t="s">
        <v>1097</v>
      </c>
      <c r="E2042" t="s">
        <v>21</v>
      </c>
      <c r="F2042">
        <v>2</v>
      </c>
      <c r="G2042" t="s">
        <v>3286</v>
      </c>
      <c r="H2042" t="s">
        <v>11</v>
      </c>
      <c r="I2042">
        <v>674093851</v>
      </c>
      <c r="J2042">
        <v>14150647</v>
      </c>
      <c r="K2042">
        <v>2019</v>
      </c>
    </row>
    <row r="2043" spans="2:11" x14ac:dyDescent="0.25">
      <c r="B2043" t="s">
        <v>2902</v>
      </c>
      <c r="C2043" t="s">
        <v>1921</v>
      </c>
      <c r="D2043" t="s">
        <v>1079</v>
      </c>
      <c r="E2043" t="s">
        <v>53</v>
      </c>
      <c r="F2043">
        <v>1</v>
      </c>
      <c r="G2043" t="s">
        <v>1126</v>
      </c>
      <c r="H2043" t="s">
        <v>61</v>
      </c>
      <c r="I2043">
        <v>113710526</v>
      </c>
      <c r="J2043">
        <v>205100</v>
      </c>
      <c r="K2043">
        <v>2019</v>
      </c>
    </row>
    <row r="2044" spans="2:11" x14ac:dyDescent="0.25">
      <c r="B2044" t="s">
        <v>2901</v>
      </c>
      <c r="C2044" t="s">
        <v>1919</v>
      </c>
      <c r="D2044" t="s">
        <v>1079</v>
      </c>
      <c r="E2044" t="s">
        <v>24</v>
      </c>
      <c r="F2044">
        <v>0</v>
      </c>
      <c r="G2044" t="s">
        <v>3286</v>
      </c>
      <c r="H2044" t="s">
        <v>11</v>
      </c>
      <c r="I2044">
        <v>43351521</v>
      </c>
      <c r="J2044">
        <v>1488116</v>
      </c>
      <c r="K2044">
        <v>2019</v>
      </c>
    </row>
    <row r="2045" spans="2:11" x14ac:dyDescent="0.25">
      <c r="B2045" t="s">
        <v>2900</v>
      </c>
      <c r="C2045" t="s">
        <v>1917</v>
      </c>
      <c r="D2045" t="s">
        <v>1078</v>
      </c>
      <c r="E2045" t="s">
        <v>30</v>
      </c>
      <c r="F2045">
        <v>0</v>
      </c>
      <c r="G2045" t="s">
        <v>3286</v>
      </c>
      <c r="H2045" t="s">
        <v>11</v>
      </c>
      <c r="I2045">
        <v>19108216</v>
      </c>
      <c r="J2045">
        <v>350000</v>
      </c>
      <c r="K2045">
        <v>2019</v>
      </c>
    </row>
    <row r="2046" spans="2:11" x14ac:dyDescent="0.25">
      <c r="B2046" t="s">
        <v>1916</v>
      </c>
      <c r="C2046" t="s">
        <v>1915</v>
      </c>
      <c r="D2046" t="s">
        <v>1098</v>
      </c>
      <c r="E2046" t="s">
        <v>21</v>
      </c>
      <c r="F2046">
        <v>0</v>
      </c>
      <c r="G2046" t="s">
        <v>3286</v>
      </c>
      <c r="H2046" t="s">
        <v>27</v>
      </c>
      <c r="I2046">
        <v>51541791</v>
      </c>
      <c r="J2046">
        <v>505922</v>
      </c>
      <c r="K2046">
        <v>2019</v>
      </c>
    </row>
    <row r="2047" spans="2:11" x14ac:dyDescent="0.25">
      <c r="B2047" t="s">
        <v>2899</v>
      </c>
      <c r="C2047" t="s">
        <v>1913</v>
      </c>
      <c r="D2047" t="s">
        <v>1081</v>
      </c>
      <c r="E2047" t="s">
        <v>21</v>
      </c>
      <c r="F2047">
        <v>0</v>
      </c>
      <c r="G2047" t="s">
        <v>3286</v>
      </c>
      <c r="H2047" t="s">
        <v>27</v>
      </c>
      <c r="I2047">
        <v>2827638</v>
      </c>
      <c r="J2047">
        <v>2719583</v>
      </c>
      <c r="K2047">
        <v>2019</v>
      </c>
    </row>
    <row r="2048" spans="2:11" x14ac:dyDescent="0.25">
      <c r="B2048" t="s">
        <v>2898</v>
      </c>
      <c r="C2048" t="s">
        <v>1911</v>
      </c>
      <c r="D2048" t="s">
        <v>974</v>
      </c>
      <c r="E2048" t="s">
        <v>2897</v>
      </c>
      <c r="F2048">
        <v>0</v>
      </c>
      <c r="G2048" t="s">
        <v>3310</v>
      </c>
      <c r="H2048" t="s">
        <v>27</v>
      </c>
      <c r="I2048">
        <v>478817</v>
      </c>
      <c r="J2048">
        <v>0</v>
      </c>
      <c r="K2048">
        <v>2019</v>
      </c>
    </row>
    <row r="2049" spans="2:11" x14ac:dyDescent="0.25">
      <c r="B2049" t="s">
        <v>2896</v>
      </c>
      <c r="C2049" t="s">
        <v>1909</v>
      </c>
      <c r="D2049" t="s">
        <v>1096</v>
      </c>
      <c r="E2049" t="s">
        <v>21</v>
      </c>
      <c r="F2049">
        <v>0</v>
      </c>
      <c r="G2049" t="s">
        <v>3286</v>
      </c>
      <c r="H2049" t="s">
        <v>27</v>
      </c>
      <c r="I2049">
        <v>29901767</v>
      </c>
      <c r="J2049">
        <v>6976701</v>
      </c>
      <c r="K2049">
        <v>2019</v>
      </c>
    </row>
    <row r="2050" spans="2:11" x14ac:dyDescent="0.25">
      <c r="B2050" t="s">
        <v>2895</v>
      </c>
      <c r="C2050" t="s">
        <v>1907</v>
      </c>
      <c r="D2050" t="s">
        <v>1104</v>
      </c>
      <c r="E2050" t="s">
        <v>35</v>
      </c>
      <c r="F2050">
        <v>1</v>
      </c>
      <c r="G2050" t="s">
        <v>3286</v>
      </c>
      <c r="H2050" t="s">
        <v>27</v>
      </c>
      <c r="I2050">
        <v>25249018</v>
      </c>
      <c r="J2050">
        <v>1928508</v>
      </c>
      <c r="K2050">
        <v>2019</v>
      </c>
    </row>
    <row r="2051" spans="2:11" x14ac:dyDescent="0.25">
      <c r="B2051" t="s">
        <v>2894</v>
      </c>
      <c r="C2051" t="s">
        <v>1905</v>
      </c>
      <c r="D2051" t="s">
        <v>1088</v>
      </c>
      <c r="E2051" t="s">
        <v>21</v>
      </c>
      <c r="F2051">
        <v>0</v>
      </c>
      <c r="G2051" t="s">
        <v>3286</v>
      </c>
      <c r="H2051" t="s">
        <v>27</v>
      </c>
      <c r="I2051">
        <v>42596349</v>
      </c>
      <c r="J2051">
        <v>2500000</v>
      </c>
      <c r="K2051">
        <v>2019</v>
      </c>
    </row>
    <row r="2052" spans="2:11" x14ac:dyDescent="0.25">
      <c r="B2052" t="s">
        <v>2893</v>
      </c>
      <c r="C2052" t="s">
        <v>1902</v>
      </c>
      <c r="D2052" t="s">
        <v>1093</v>
      </c>
      <c r="E2052" t="s">
        <v>75</v>
      </c>
      <c r="F2052">
        <v>6</v>
      </c>
      <c r="G2052" t="s">
        <v>3310</v>
      </c>
      <c r="H2052" t="s">
        <v>15</v>
      </c>
      <c r="I2052">
        <v>60717031</v>
      </c>
      <c r="J2052">
        <v>10277790</v>
      </c>
      <c r="K2052">
        <v>2019</v>
      </c>
    </row>
    <row r="2053" spans="2:11" x14ac:dyDescent="0.25">
      <c r="B2053" t="s">
        <v>2892</v>
      </c>
      <c r="C2053" t="s">
        <v>1899</v>
      </c>
      <c r="D2053" t="s">
        <v>1078</v>
      </c>
      <c r="E2053" t="s">
        <v>21</v>
      </c>
      <c r="F2053">
        <v>1</v>
      </c>
      <c r="G2053" t="s">
        <v>3286</v>
      </c>
      <c r="H2053" t="s">
        <v>27</v>
      </c>
      <c r="I2053">
        <v>73129716</v>
      </c>
      <c r="J2053">
        <v>108148</v>
      </c>
      <c r="K2053">
        <v>2019</v>
      </c>
    </row>
    <row r="2054" spans="2:11" x14ac:dyDescent="0.25">
      <c r="B2054" t="s">
        <v>2891</v>
      </c>
      <c r="C2054" t="s">
        <v>1897</v>
      </c>
      <c r="D2054" t="s">
        <v>1092</v>
      </c>
      <c r="E2054" t="s">
        <v>35</v>
      </c>
      <c r="F2054">
        <v>8</v>
      </c>
      <c r="G2054" t="s">
        <v>3286</v>
      </c>
      <c r="H2054" t="s">
        <v>11</v>
      </c>
      <c r="I2054">
        <v>793729024</v>
      </c>
      <c r="J2054">
        <v>174081116</v>
      </c>
      <c r="K2054">
        <v>2019</v>
      </c>
    </row>
    <row r="2055" spans="2:11" x14ac:dyDescent="0.25">
      <c r="B2055" t="s">
        <v>2890</v>
      </c>
      <c r="C2055" t="s">
        <v>1895</v>
      </c>
      <c r="D2055" t="s">
        <v>1093</v>
      </c>
      <c r="E2055" t="s">
        <v>75</v>
      </c>
      <c r="F2055">
        <v>4</v>
      </c>
      <c r="G2055" t="s">
        <v>3310</v>
      </c>
      <c r="H2055" t="s">
        <v>27</v>
      </c>
      <c r="I2055">
        <v>19325264</v>
      </c>
      <c r="J2055">
        <v>412511</v>
      </c>
      <c r="K2055">
        <v>2019</v>
      </c>
    </row>
    <row r="2056" spans="2:11" x14ac:dyDescent="0.25">
      <c r="B2056" t="s">
        <v>2889</v>
      </c>
      <c r="C2056" t="s">
        <v>1893</v>
      </c>
      <c r="D2056" t="s">
        <v>1079</v>
      </c>
      <c r="E2056" t="s">
        <v>21</v>
      </c>
      <c r="F2056">
        <v>0</v>
      </c>
      <c r="G2056" t="s">
        <v>3286</v>
      </c>
      <c r="H2056" t="s">
        <v>15</v>
      </c>
      <c r="I2056">
        <v>27870079</v>
      </c>
      <c r="J2056">
        <v>0</v>
      </c>
      <c r="K2056">
        <v>2019</v>
      </c>
    </row>
    <row r="2057" spans="2:11" x14ac:dyDescent="0.25">
      <c r="B2057" t="s">
        <v>2888</v>
      </c>
      <c r="C2057" t="s">
        <v>1891</v>
      </c>
      <c r="D2057" t="s">
        <v>1088</v>
      </c>
      <c r="E2057" t="s">
        <v>21</v>
      </c>
      <c r="F2057">
        <v>0</v>
      </c>
      <c r="G2057" t="s">
        <v>3286</v>
      </c>
      <c r="H2057" t="s">
        <v>11</v>
      </c>
      <c r="I2057">
        <v>235859266</v>
      </c>
      <c r="J2057">
        <v>0</v>
      </c>
      <c r="K2057">
        <v>2019</v>
      </c>
    </row>
    <row r="2058" spans="2:11" x14ac:dyDescent="0.25">
      <c r="B2058" t="s">
        <v>1890</v>
      </c>
      <c r="C2058" t="s">
        <v>1889</v>
      </c>
      <c r="D2058" t="s">
        <v>1103</v>
      </c>
      <c r="E2058" t="s">
        <v>21</v>
      </c>
      <c r="F2058">
        <v>2</v>
      </c>
      <c r="G2058" t="s">
        <v>3286</v>
      </c>
      <c r="H2058" t="s">
        <v>11</v>
      </c>
      <c r="I2058">
        <v>180052708</v>
      </c>
      <c r="J2058">
        <v>2038454</v>
      </c>
      <c r="K2058">
        <v>2019</v>
      </c>
    </row>
    <row r="2059" spans="2:11" x14ac:dyDescent="0.25">
      <c r="B2059" t="s">
        <v>2887</v>
      </c>
      <c r="C2059" t="s">
        <v>1887</v>
      </c>
      <c r="D2059" t="s">
        <v>1117</v>
      </c>
      <c r="E2059" t="s">
        <v>35</v>
      </c>
      <c r="F2059">
        <v>0</v>
      </c>
      <c r="G2059" t="s">
        <v>3286</v>
      </c>
      <c r="H2059" t="s">
        <v>11</v>
      </c>
      <c r="I2059">
        <v>79402232</v>
      </c>
      <c r="J2059">
        <v>0</v>
      </c>
      <c r="K2059">
        <v>2019</v>
      </c>
    </row>
    <row r="2060" spans="2:11" x14ac:dyDescent="0.25">
      <c r="B2060" t="s">
        <v>1886</v>
      </c>
      <c r="C2060" t="s">
        <v>1885</v>
      </c>
      <c r="D2060" t="s">
        <v>1084</v>
      </c>
      <c r="E2060" t="s">
        <v>253</v>
      </c>
      <c r="F2060">
        <v>0</v>
      </c>
      <c r="G2060" t="s">
        <v>3286</v>
      </c>
      <c r="H2060" t="s">
        <v>11</v>
      </c>
      <c r="I2060">
        <v>175968902</v>
      </c>
      <c r="J2060">
        <v>5522403</v>
      </c>
      <c r="K2060">
        <v>2019</v>
      </c>
    </row>
    <row r="2061" spans="2:11" x14ac:dyDescent="0.25">
      <c r="B2061" t="s">
        <v>1884</v>
      </c>
      <c r="C2061" t="s">
        <v>1883</v>
      </c>
      <c r="D2061" t="s">
        <v>1077</v>
      </c>
      <c r="E2061" t="s">
        <v>63</v>
      </c>
      <c r="F2061">
        <v>1</v>
      </c>
      <c r="G2061" t="s">
        <v>1126</v>
      </c>
      <c r="H2061" t="s">
        <v>27</v>
      </c>
      <c r="I2061">
        <v>122791042</v>
      </c>
      <c r="J2061">
        <v>12000000</v>
      </c>
      <c r="K2061">
        <v>2019</v>
      </c>
    </row>
    <row r="2062" spans="2:11" x14ac:dyDescent="0.25">
      <c r="B2062" t="s">
        <v>2886</v>
      </c>
      <c r="C2062" t="s">
        <v>1881</v>
      </c>
      <c r="D2062" t="s">
        <v>1805</v>
      </c>
      <c r="E2062" t="s">
        <v>2885</v>
      </c>
      <c r="F2062">
        <v>1</v>
      </c>
      <c r="G2062" t="s">
        <v>3310</v>
      </c>
      <c r="H2062" t="s">
        <v>11</v>
      </c>
      <c r="I2062">
        <v>121904435</v>
      </c>
      <c r="J2062">
        <v>0</v>
      </c>
      <c r="K2062">
        <v>2019</v>
      </c>
    </row>
    <row r="2063" spans="2:11" x14ac:dyDescent="0.25">
      <c r="B2063" t="s">
        <v>2884</v>
      </c>
      <c r="C2063" t="s">
        <v>1879</v>
      </c>
      <c r="D2063" t="s">
        <v>1092</v>
      </c>
      <c r="E2063" t="s">
        <v>305</v>
      </c>
      <c r="F2063">
        <v>0</v>
      </c>
      <c r="G2063" t="s">
        <v>1126</v>
      </c>
      <c r="H2063" t="s">
        <v>15</v>
      </c>
      <c r="I2063">
        <v>208806446</v>
      </c>
      <c r="J2063">
        <v>0</v>
      </c>
      <c r="K2063">
        <v>2019</v>
      </c>
    </row>
    <row r="2064" spans="2:11" x14ac:dyDescent="0.25">
      <c r="B2064" t="s">
        <v>2040</v>
      </c>
      <c r="C2064" t="s">
        <v>1877</v>
      </c>
      <c r="D2064" t="s">
        <v>1078</v>
      </c>
      <c r="E2064" t="s">
        <v>21</v>
      </c>
      <c r="F2064">
        <v>0</v>
      </c>
      <c r="G2064" t="s">
        <v>3286</v>
      </c>
      <c r="H2064" t="s">
        <v>97</v>
      </c>
      <c r="I2064">
        <v>556926451</v>
      </c>
      <c r="J2064">
        <v>11935800</v>
      </c>
      <c r="K2064">
        <v>2019</v>
      </c>
    </row>
    <row r="2065" spans="2:11" x14ac:dyDescent="0.25">
      <c r="B2065" t="s">
        <v>1876</v>
      </c>
      <c r="C2065" t="s">
        <v>1875</v>
      </c>
      <c r="D2065" t="s">
        <v>1095</v>
      </c>
      <c r="E2065" t="s">
        <v>21</v>
      </c>
      <c r="F2065">
        <v>2</v>
      </c>
      <c r="G2065" t="s">
        <v>3286</v>
      </c>
      <c r="H2065" t="s">
        <v>146</v>
      </c>
      <c r="I2065">
        <v>74185014</v>
      </c>
      <c r="J2065">
        <v>12743330</v>
      </c>
      <c r="K2065">
        <v>2019</v>
      </c>
    </row>
    <row r="2066" spans="2:11" x14ac:dyDescent="0.25">
      <c r="B2066" t="s">
        <v>2883</v>
      </c>
      <c r="C2066" t="s">
        <v>1873</v>
      </c>
      <c r="D2066" t="s">
        <v>1093</v>
      </c>
      <c r="E2066" t="s">
        <v>75</v>
      </c>
      <c r="F2066">
        <v>2</v>
      </c>
      <c r="G2066" t="s">
        <v>3310</v>
      </c>
      <c r="H2066" t="s">
        <v>15</v>
      </c>
      <c r="I2066">
        <v>23441606</v>
      </c>
      <c r="J2066">
        <v>0</v>
      </c>
      <c r="K2066">
        <v>2019</v>
      </c>
    </row>
    <row r="2067" spans="2:11" x14ac:dyDescent="0.25">
      <c r="B2067" t="s">
        <v>1872</v>
      </c>
      <c r="C2067" t="s">
        <v>1871</v>
      </c>
      <c r="D2067" t="s">
        <v>1080</v>
      </c>
      <c r="E2067" t="s">
        <v>21</v>
      </c>
      <c r="F2067">
        <v>0</v>
      </c>
      <c r="G2067" t="s">
        <v>3286</v>
      </c>
      <c r="H2067" t="s">
        <v>15</v>
      </c>
      <c r="I2067">
        <v>23872876</v>
      </c>
      <c r="J2067">
        <v>0</v>
      </c>
      <c r="K2067">
        <v>2019</v>
      </c>
    </row>
    <row r="2068" spans="2:11" x14ac:dyDescent="0.25">
      <c r="B2068" t="s">
        <v>2882</v>
      </c>
      <c r="C2068" t="s">
        <v>1869</v>
      </c>
      <c r="D2068" t="s">
        <v>1080</v>
      </c>
      <c r="E2068" t="s">
        <v>21</v>
      </c>
      <c r="F2068">
        <v>0</v>
      </c>
      <c r="G2068" t="s">
        <v>3286</v>
      </c>
      <c r="H2068" t="s">
        <v>27</v>
      </c>
      <c r="I2068">
        <v>79084513</v>
      </c>
      <c r="J2068">
        <v>14822528</v>
      </c>
      <c r="K2068">
        <v>2019</v>
      </c>
    </row>
    <row r="2069" spans="2:11" x14ac:dyDescent="0.25">
      <c r="B2069" t="s">
        <v>2881</v>
      </c>
      <c r="C2069" t="s">
        <v>1857</v>
      </c>
      <c r="D2069" t="s">
        <v>1100</v>
      </c>
      <c r="E2069" t="s">
        <v>21</v>
      </c>
      <c r="F2069">
        <v>0</v>
      </c>
      <c r="G2069" t="s">
        <v>3286</v>
      </c>
      <c r="H2069" t="s">
        <v>97</v>
      </c>
      <c r="I2069">
        <v>27682493</v>
      </c>
      <c r="J2069">
        <v>3251275</v>
      </c>
      <c r="K2069">
        <v>2019</v>
      </c>
    </row>
    <row r="2070" spans="2:11" x14ac:dyDescent="0.25">
      <c r="B2070" t="s">
        <v>2880</v>
      </c>
      <c r="C2070" t="s">
        <v>1866</v>
      </c>
      <c r="D2070" t="s">
        <v>1084</v>
      </c>
      <c r="E2070" t="s">
        <v>253</v>
      </c>
      <c r="F2070">
        <v>1</v>
      </c>
      <c r="G2070" t="s">
        <v>3286</v>
      </c>
      <c r="H2070" t="s">
        <v>15</v>
      </c>
      <c r="I2070">
        <v>37687867</v>
      </c>
      <c r="J2070">
        <v>8397501</v>
      </c>
      <c r="K2070">
        <v>2019</v>
      </c>
    </row>
    <row r="2071" spans="2:11" x14ac:dyDescent="0.25">
      <c r="B2071" t="s">
        <v>1865</v>
      </c>
      <c r="C2071" t="s">
        <v>1864</v>
      </c>
      <c r="D2071" t="s">
        <v>1086</v>
      </c>
      <c r="E2071" t="s">
        <v>21</v>
      </c>
      <c r="F2071">
        <v>0</v>
      </c>
      <c r="G2071" t="s">
        <v>3286</v>
      </c>
      <c r="H2071" t="s">
        <v>97</v>
      </c>
      <c r="I2071">
        <v>1846640100</v>
      </c>
      <c r="J2071">
        <v>1350000000</v>
      </c>
      <c r="K2071">
        <v>2019</v>
      </c>
    </row>
    <row r="2072" spans="2:11" x14ac:dyDescent="0.25">
      <c r="B2072" t="s">
        <v>2879</v>
      </c>
      <c r="C2072" t="s">
        <v>1862</v>
      </c>
      <c r="D2072" t="s">
        <v>1092</v>
      </c>
      <c r="E2072" t="s">
        <v>305</v>
      </c>
      <c r="F2072">
        <v>1</v>
      </c>
      <c r="G2072" t="s">
        <v>1126</v>
      </c>
      <c r="H2072" t="s">
        <v>27</v>
      </c>
      <c r="I2072">
        <v>51360700</v>
      </c>
      <c r="J2072">
        <v>2896862</v>
      </c>
      <c r="K2072">
        <v>2019</v>
      </c>
    </row>
    <row r="2073" spans="2:11" x14ac:dyDescent="0.25">
      <c r="B2073" t="s">
        <v>2878</v>
      </c>
      <c r="C2073" t="s">
        <v>1860</v>
      </c>
      <c r="D2073" t="s">
        <v>1096</v>
      </c>
      <c r="E2073" t="s">
        <v>21</v>
      </c>
      <c r="F2073">
        <v>0</v>
      </c>
      <c r="G2073" t="s">
        <v>3286</v>
      </c>
      <c r="H2073" t="s">
        <v>15</v>
      </c>
      <c r="I2073">
        <v>14445139</v>
      </c>
      <c r="J2073">
        <v>0</v>
      </c>
      <c r="K2073">
        <v>2019</v>
      </c>
    </row>
    <row r="2074" spans="2:11" x14ac:dyDescent="0.25">
      <c r="B2074" t="s">
        <v>2877</v>
      </c>
      <c r="C2074" t="s">
        <v>1858</v>
      </c>
      <c r="D2074" t="s">
        <v>1079</v>
      </c>
      <c r="E2074" t="s">
        <v>53</v>
      </c>
      <c r="F2074">
        <v>9</v>
      </c>
      <c r="G2074" t="s">
        <v>1126</v>
      </c>
      <c r="H2074" t="s">
        <v>97</v>
      </c>
      <c r="I2074">
        <v>181441465</v>
      </c>
      <c r="J2074">
        <v>54080733</v>
      </c>
      <c r="K2074">
        <v>2019</v>
      </c>
    </row>
    <row r="2075" spans="2:11" x14ac:dyDescent="0.25">
      <c r="B2075" t="s">
        <v>2876</v>
      </c>
      <c r="C2075" t="s">
        <v>1855</v>
      </c>
      <c r="D2075" t="s">
        <v>1092</v>
      </c>
      <c r="E2075" t="s">
        <v>305</v>
      </c>
      <c r="F2075">
        <v>0</v>
      </c>
      <c r="G2075" t="s">
        <v>1126</v>
      </c>
      <c r="H2075" t="s">
        <v>11</v>
      </c>
      <c r="I2075">
        <v>42452076</v>
      </c>
      <c r="J2075">
        <v>2368600</v>
      </c>
      <c r="K2075">
        <v>2019</v>
      </c>
    </row>
    <row r="2076" spans="2:11" x14ac:dyDescent="0.25">
      <c r="B2076" t="s">
        <v>2875</v>
      </c>
      <c r="C2076" t="s">
        <v>1853</v>
      </c>
      <c r="D2076" t="s">
        <v>1092</v>
      </c>
      <c r="E2076" t="s">
        <v>1781</v>
      </c>
      <c r="F2076">
        <v>0</v>
      </c>
      <c r="G2076" t="s">
        <v>1126</v>
      </c>
      <c r="H2076" t="s">
        <v>27</v>
      </c>
      <c r="I2076">
        <v>65803231</v>
      </c>
      <c r="J2076">
        <v>32734079</v>
      </c>
      <c r="K2076">
        <v>2019</v>
      </c>
    </row>
    <row r="2077" spans="2:11" x14ac:dyDescent="0.25">
      <c r="B2077" t="s">
        <v>1206</v>
      </c>
      <c r="C2077" t="s">
        <v>1851</v>
      </c>
      <c r="D2077" t="s">
        <v>1083</v>
      </c>
      <c r="E2077" t="s">
        <v>35</v>
      </c>
      <c r="F2077">
        <v>2</v>
      </c>
      <c r="G2077" t="s">
        <v>3286</v>
      </c>
      <c r="H2077" t="s">
        <v>44</v>
      </c>
      <c r="I2077">
        <v>350022585</v>
      </c>
      <c r="J2077">
        <v>0</v>
      </c>
      <c r="K2077">
        <v>2019</v>
      </c>
    </row>
    <row r="2078" spans="2:11" x14ac:dyDescent="0.25">
      <c r="B2078" t="s">
        <v>2874</v>
      </c>
      <c r="C2078" t="s">
        <v>1849</v>
      </c>
      <c r="D2078" t="s">
        <v>1092</v>
      </c>
      <c r="E2078" t="s">
        <v>305</v>
      </c>
      <c r="F2078">
        <v>6</v>
      </c>
      <c r="G2078" t="s">
        <v>1126</v>
      </c>
      <c r="H2078" t="s">
        <v>11</v>
      </c>
      <c r="I2078">
        <v>303373130</v>
      </c>
      <c r="J2078">
        <v>19290928</v>
      </c>
      <c r="K2078">
        <v>2019</v>
      </c>
    </row>
    <row r="2079" spans="2:11" x14ac:dyDescent="0.25">
      <c r="B2079" t="s">
        <v>2873</v>
      </c>
      <c r="C2079" t="s">
        <v>1847</v>
      </c>
      <c r="D2079" t="s">
        <v>1083</v>
      </c>
      <c r="E2079" t="s">
        <v>35</v>
      </c>
      <c r="F2079">
        <v>7</v>
      </c>
      <c r="G2079" t="s">
        <v>3286</v>
      </c>
      <c r="H2079" t="s">
        <v>97</v>
      </c>
      <c r="I2079">
        <v>8609349</v>
      </c>
      <c r="J2079">
        <v>2978120</v>
      </c>
      <c r="K2079">
        <v>2019</v>
      </c>
    </row>
    <row r="2080" spans="2:11" x14ac:dyDescent="0.25">
      <c r="B2080" t="s">
        <v>2872</v>
      </c>
      <c r="C2080" t="s">
        <v>1845</v>
      </c>
      <c r="D2080" t="s">
        <v>1098</v>
      </c>
      <c r="E2080" t="s">
        <v>21</v>
      </c>
      <c r="F2080">
        <v>0</v>
      </c>
      <c r="G2080" t="s">
        <v>3286</v>
      </c>
      <c r="H2080" t="s">
        <v>44</v>
      </c>
      <c r="I2080">
        <v>21503766</v>
      </c>
      <c r="J2080">
        <v>1974216</v>
      </c>
      <c r="K2080">
        <v>2019</v>
      </c>
    </row>
    <row r="2081" spans="2:11" x14ac:dyDescent="0.25">
      <c r="B2081" t="s">
        <v>2871</v>
      </c>
      <c r="C2081" t="s">
        <v>1843</v>
      </c>
      <c r="D2081" t="s">
        <v>1092</v>
      </c>
      <c r="E2081" t="s">
        <v>35</v>
      </c>
      <c r="F2081">
        <v>0</v>
      </c>
      <c r="G2081" t="s">
        <v>3286</v>
      </c>
      <c r="H2081" t="s">
        <v>27</v>
      </c>
      <c r="I2081">
        <v>32182184</v>
      </c>
      <c r="J2081">
        <v>40208</v>
      </c>
      <c r="K2081">
        <v>2019</v>
      </c>
    </row>
    <row r="2082" spans="2:11" x14ac:dyDescent="0.25">
      <c r="B2082" t="s">
        <v>2870</v>
      </c>
      <c r="C2082" t="s">
        <v>1841</v>
      </c>
      <c r="D2082" t="s">
        <v>1092</v>
      </c>
      <c r="E2082" t="s">
        <v>305</v>
      </c>
      <c r="F2082">
        <v>4</v>
      </c>
      <c r="G2082" t="s">
        <v>1126</v>
      </c>
      <c r="H2082" t="s">
        <v>61</v>
      </c>
      <c r="I2082">
        <v>232759237</v>
      </c>
      <c r="J2082">
        <v>46149049</v>
      </c>
      <c r="K2082">
        <v>2019</v>
      </c>
    </row>
    <row r="2083" spans="2:11" x14ac:dyDescent="0.25">
      <c r="B2083" t="s">
        <v>2869</v>
      </c>
      <c r="C2083" t="s">
        <v>1839</v>
      </c>
      <c r="D2083" t="s">
        <v>1077</v>
      </c>
      <c r="E2083" t="s">
        <v>2849</v>
      </c>
      <c r="F2083">
        <v>0</v>
      </c>
      <c r="G2083" t="s">
        <v>1126</v>
      </c>
      <c r="H2083" t="s">
        <v>11</v>
      </c>
      <c r="I2083">
        <v>17426921</v>
      </c>
      <c r="J2083">
        <v>0</v>
      </c>
      <c r="K2083">
        <v>2019</v>
      </c>
    </row>
    <row r="2084" spans="2:11" x14ac:dyDescent="0.25">
      <c r="B2084" t="s">
        <v>2868</v>
      </c>
      <c r="C2084" t="s">
        <v>1836</v>
      </c>
      <c r="D2084" t="s">
        <v>1092</v>
      </c>
      <c r="E2084" t="s">
        <v>14</v>
      </c>
      <c r="F2084">
        <v>0</v>
      </c>
      <c r="G2084" t="s">
        <v>3286</v>
      </c>
      <c r="H2084" t="s">
        <v>61</v>
      </c>
      <c r="I2084">
        <v>8035576</v>
      </c>
      <c r="J2084">
        <v>500000</v>
      </c>
      <c r="K2084">
        <v>2019</v>
      </c>
    </row>
    <row r="2085" spans="2:11" x14ac:dyDescent="0.25">
      <c r="B2085" t="s">
        <v>2867</v>
      </c>
      <c r="C2085" t="s">
        <v>1183</v>
      </c>
      <c r="D2085" t="s">
        <v>1092</v>
      </c>
      <c r="E2085" t="s">
        <v>35</v>
      </c>
      <c r="F2085">
        <v>0</v>
      </c>
      <c r="G2085" t="s">
        <v>3286</v>
      </c>
      <c r="H2085" t="s">
        <v>44</v>
      </c>
      <c r="I2085">
        <v>24583769</v>
      </c>
      <c r="J2085">
        <v>0</v>
      </c>
      <c r="K2085">
        <v>2019</v>
      </c>
    </row>
    <row r="2086" spans="2:11" x14ac:dyDescent="0.25">
      <c r="B2086" t="s">
        <v>2866</v>
      </c>
      <c r="C2086" t="s">
        <v>1833</v>
      </c>
      <c r="D2086" t="s">
        <v>1092</v>
      </c>
      <c r="E2086" t="s">
        <v>305</v>
      </c>
      <c r="F2086">
        <v>0</v>
      </c>
      <c r="G2086" t="s">
        <v>1126</v>
      </c>
      <c r="H2086" t="s">
        <v>15</v>
      </c>
      <c r="I2086">
        <v>134897466</v>
      </c>
      <c r="J2086">
        <v>32243604</v>
      </c>
      <c r="K2086">
        <v>2019</v>
      </c>
    </row>
    <row r="2087" spans="2:11" x14ac:dyDescent="0.25">
      <c r="B2087" t="s">
        <v>1832</v>
      </c>
      <c r="C2087" t="s">
        <v>1831</v>
      </c>
      <c r="D2087" t="s">
        <v>1081</v>
      </c>
      <c r="E2087" t="s">
        <v>21</v>
      </c>
      <c r="F2087">
        <v>0</v>
      </c>
      <c r="G2087" t="s">
        <v>3286</v>
      </c>
      <c r="H2087" t="s">
        <v>97</v>
      </c>
      <c r="I2087">
        <v>1233802420</v>
      </c>
      <c r="J2087">
        <v>0</v>
      </c>
      <c r="K2087">
        <v>2019</v>
      </c>
    </row>
    <row r="2088" spans="2:11" x14ac:dyDescent="0.25">
      <c r="B2088" t="s">
        <v>2865</v>
      </c>
      <c r="C2088" t="s">
        <v>1829</v>
      </c>
      <c r="D2088" t="s">
        <v>1122</v>
      </c>
      <c r="E2088" t="s">
        <v>21</v>
      </c>
      <c r="F2088">
        <v>0</v>
      </c>
      <c r="G2088" t="s">
        <v>3286</v>
      </c>
      <c r="H2088" t="s">
        <v>27</v>
      </c>
      <c r="I2088">
        <v>1948315</v>
      </c>
      <c r="J2088">
        <v>0</v>
      </c>
      <c r="K2088">
        <v>2019</v>
      </c>
    </row>
    <row r="2089" spans="2:11" x14ac:dyDescent="0.25">
      <c r="B2089" t="s">
        <v>2864</v>
      </c>
      <c r="C2089" t="s">
        <v>1827</v>
      </c>
      <c r="D2089" t="s">
        <v>1122</v>
      </c>
      <c r="E2089" t="s">
        <v>21</v>
      </c>
      <c r="F2089">
        <v>0</v>
      </c>
      <c r="G2089" t="s">
        <v>3286</v>
      </c>
      <c r="H2089" t="s">
        <v>15</v>
      </c>
      <c r="I2089">
        <v>642398</v>
      </c>
      <c r="J2089">
        <v>0</v>
      </c>
      <c r="K2089">
        <v>2019</v>
      </c>
    </row>
    <row r="2090" spans="2:11" x14ac:dyDescent="0.25">
      <c r="B2090" t="s">
        <v>2863</v>
      </c>
      <c r="C2090" t="s">
        <v>1824</v>
      </c>
      <c r="D2090" t="s">
        <v>1097</v>
      </c>
      <c r="E2090" t="s">
        <v>21</v>
      </c>
      <c r="F2090">
        <v>0</v>
      </c>
      <c r="G2090" t="s">
        <v>3286</v>
      </c>
      <c r="H2090" t="s">
        <v>11</v>
      </c>
      <c r="I2090">
        <v>510779150</v>
      </c>
      <c r="J2090">
        <v>113844867</v>
      </c>
      <c r="K2090">
        <v>2019</v>
      </c>
    </row>
    <row r="2091" spans="2:11" x14ac:dyDescent="0.25">
      <c r="B2091" t="s">
        <v>2862</v>
      </c>
      <c r="C2091" t="s">
        <v>1822</v>
      </c>
      <c r="D2091" t="s">
        <v>1119</v>
      </c>
      <c r="E2091" t="s">
        <v>1821</v>
      </c>
      <c r="F2091">
        <v>0</v>
      </c>
      <c r="G2091" t="s">
        <v>1126</v>
      </c>
      <c r="H2091" t="s">
        <v>27</v>
      </c>
      <c r="I2091">
        <v>29406813</v>
      </c>
      <c r="J2091">
        <v>0</v>
      </c>
      <c r="K2091">
        <v>2019</v>
      </c>
    </row>
    <row r="2092" spans="2:11" x14ac:dyDescent="0.25">
      <c r="B2092" t="s">
        <v>1820</v>
      </c>
      <c r="C2092" t="s">
        <v>1819</v>
      </c>
      <c r="D2092" t="s">
        <v>1081</v>
      </c>
      <c r="E2092" t="s">
        <v>21</v>
      </c>
      <c r="F2092">
        <v>0</v>
      </c>
      <c r="G2092" t="s">
        <v>3286</v>
      </c>
      <c r="H2092" t="s">
        <v>27</v>
      </c>
      <c r="I2092">
        <v>48196946</v>
      </c>
      <c r="J2092">
        <v>15602872</v>
      </c>
      <c r="K2092">
        <v>2019</v>
      </c>
    </row>
    <row r="2093" spans="2:11" x14ac:dyDescent="0.25">
      <c r="B2093" t="s">
        <v>1817</v>
      </c>
      <c r="C2093" t="s">
        <v>1816</v>
      </c>
      <c r="D2093" t="s">
        <v>1805</v>
      </c>
      <c r="E2093" t="s">
        <v>21</v>
      </c>
      <c r="F2093">
        <v>0</v>
      </c>
      <c r="G2093" t="s">
        <v>3286</v>
      </c>
      <c r="H2093" t="s">
        <v>27</v>
      </c>
      <c r="I2093">
        <v>70827203</v>
      </c>
      <c r="J2093">
        <v>0</v>
      </c>
      <c r="K2093">
        <v>2019</v>
      </c>
    </row>
    <row r="2094" spans="2:11" x14ac:dyDescent="0.25">
      <c r="B2094" t="s">
        <v>1815</v>
      </c>
      <c r="C2094" t="s">
        <v>1814</v>
      </c>
      <c r="D2094" t="s">
        <v>1097</v>
      </c>
      <c r="E2094" t="s">
        <v>21</v>
      </c>
      <c r="F2094">
        <v>3</v>
      </c>
      <c r="G2094" t="s">
        <v>3286</v>
      </c>
      <c r="H2094" t="s">
        <v>27</v>
      </c>
      <c r="I2094">
        <v>104872668</v>
      </c>
      <c r="J2094">
        <v>49936840</v>
      </c>
      <c r="K2094">
        <v>2019</v>
      </c>
    </row>
    <row r="2095" spans="2:11" x14ac:dyDescent="0.25">
      <c r="B2095" t="s">
        <v>1813</v>
      </c>
      <c r="C2095" t="s">
        <v>1812</v>
      </c>
      <c r="D2095" t="s">
        <v>1093</v>
      </c>
      <c r="E2095" t="s">
        <v>21</v>
      </c>
      <c r="F2095">
        <v>3</v>
      </c>
      <c r="G2095" t="s">
        <v>3286</v>
      </c>
      <c r="H2095" t="s">
        <v>15</v>
      </c>
      <c r="I2095">
        <v>187007570</v>
      </c>
      <c r="J2095">
        <v>357561</v>
      </c>
      <c r="K2095">
        <v>2019</v>
      </c>
    </row>
    <row r="2096" spans="2:11" x14ac:dyDescent="0.25">
      <c r="B2096" t="s">
        <v>2861</v>
      </c>
      <c r="C2096" t="s">
        <v>1810</v>
      </c>
      <c r="D2096" t="s">
        <v>1098</v>
      </c>
      <c r="E2096" t="s">
        <v>21</v>
      </c>
      <c r="F2096">
        <v>0</v>
      </c>
      <c r="G2096" t="s">
        <v>3286</v>
      </c>
      <c r="H2096" t="s">
        <v>97</v>
      </c>
      <c r="I2096">
        <v>26417937</v>
      </c>
      <c r="J2096">
        <v>3203766</v>
      </c>
      <c r="K2096">
        <v>2019</v>
      </c>
    </row>
    <row r="2097" spans="2:11" x14ac:dyDescent="0.25">
      <c r="B2097" t="s">
        <v>2860</v>
      </c>
      <c r="C2097" t="s">
        <v>1808</v>
      </c>
      <c r="D2097" t="s">
        <v>1084</v>
      </c>
      <c r="E2097" t="s">
        <v>253</v>
      </c>
      <c r="F2097">
        <v>0</v>
      </c>
      <c r="G2097" t="s">
        <v>3286</v>
      </c>
      <c r="H2097" t="s">
        <v>15</v>
      </c>
      <c r="I2097">
        <v>28351569</v>
      </c>
      <c r="J2097">
        <v>5322615</v>
      </c>
      <c r="K2097">
        <v>2019</v>
      </c>
    </row>
    <row r="2098" spans="2:11" x14ac:dyDescent="0.25">
      <c r="B2098" t="s">
        <v>1807</v>
      </c>
      <c r="C2098" t="s">
        <v>1806</v>
      </c>
      <c r="D2098" t="s">
        <v>1078</v>
      </c>
      <c r="E2098" t="s">
        <v>21</v>
      </c>
      <c r="F2098">
        <v>4</v>
      </c>
      <c r="G2098" t="s">
        <v>3286</v>
      </c>
      <c r="H2098" t="s">
        <v>44</v>
      </c>
      <c r="I2098">
        <v>40886941</v>
      </c>
      <c r="J2098">
        <v>699025</v>
      </c>
      <c r="K2098">
        <v>2019</v>
      </c>
    </row>
    <row r="2099" spans="2:11" x14ac:dyDescent="0.25">
      <c r="B2099" t="s">
        <v>1804</v>
      </c>
      <c r="C2099" t="s">
        <v>1803</v>
      </c>
      <c r="D2099" t="s">
        <v>1097</v>
      </c>
      <c r="E2099" t="s">
        <v>21</v>
      </c>
      <c r="F2099">
        <v>4</v>
      </c>
      <c r="G2099" t="s">
        <v>3286</v>
      </c>
      <c r="H2099" t="s">
        <v>97</v>
      </c>
      <c r="I2099">
        <v>84755455</v>
      </c>
      <c r="J2099">
        <v>41016655</v>
      </c>
      <c r="K2099">
        <v>2019</v>
      </c>
    </row>
    <row r="2100" spans="2:11" x14ac:dyDescent="0.25">
      <c r="B2100" t="s">
        <v>2859</v>
      </c>
      <c r="C2100" t="s">
        <v>1802</v>
      </c>
      <c r="D2100" t="s">
        <v>1083</v>
      </c>
      <c r="E2100" t="s">
        <v>35</v>
      </c>
      <c r="F2100">
        <v>3</v>
      </c>
      <c r="G2100" t="s">
        <v>3286</v>
      </c>
      <c r="H2100" t="s">
        <v>15</v>
      </c>
      <c r="I2100">
        <v>114379340</v>
      </c>
      <c r="J2100">
        <v>0</v>
      </c>
      <c r="K2100">
        <v>2019</v>
      </c>
    </row>
    <row r="2101" spans="2:11" x14ac:dyDescent="0.25">
      <c r="B2101" t="s">
        <v>2858</v>
      </c>
      <c r="C2101" t="s">
        <v>1801</v>
      </c>
      <c r="D2101" t="s">
        <v>1080</v>
      </c>
      <c r="E2101" t="s">
        <v>21</v>
      </c>
      <c r="F2101">
        <v>0</v>
      </c>
      <c r="G2101" t="s">
        <v>3286</v>
      </c>
      <c r="H2101" t="s">
        <v>97</v>
      </c>
      <c r="I2101">
        <v>29426428</v>
      </c>
      <c r="J2101">
        <v>0</v>
      </c>
      <c r="K2101">
        <v>2019</v>
      </c>
    </row>
    <row r="2102" spans="2:11" x14ac:dyDescent="0.25">
      <c r="B2102" t="s">
        <v>2138</v>
      </c>
      <c r="C2102" t="s">
        <v>1799</v>
      </c>
      <c r="D2102" t="s">
        <v>1093</v>
      </c>
      <c r="E2102" t="s">
        <v>1798</v>
      </c>
      <c r="F2102">
        <v>2</v>
      </c>
      <c r="G2102" t="s">
        <v>1126</v>
      </c>
      <c r="H2102" t="s">
        <v>61</v>
      </c>
      <c r="I2102">
        <v>337284632</v>
      </c>
      <c r="J2102">
        <v>112089220</v>
      </c>
      <c r="K2102">
        <v>2019</v>
      </c>
    </row>
    <row r="2103" spans="2:11" x14ac:dyDescent="0.25">
      <c r="B2103" t="s">
        <v>2857</v>
      </c>
      <c r="C2103" t="s">
        <v>1796</v>
      </c>
      <c r="D2103" t="s">
        <v>1093</v>
      </c>
      <c r="E2103" t="s">
        <v>75</v>
      </c>
      <c r="F2103">
        <v>4</v>
      </c>
      <c r="G2103" t="s">
        <v>3310</v>
      </c>
      <c r="H2103" t="s">
        <v>61</v>
      </c>
      <c r="I2103">
        <v>17934888</v>
      </c>
      <c r="J2103">
        <v>2915945</v>
      </c>
      <c r="K2103">
        <v>2019</v>
      </c>
    </row>
    <row r="2104" spans="2:11" x14ac:dyDescent="0.25">
      <c r="B2104" t="s">
        <v>2856</v>
      </c>
      <c r="C2104" t="s">
        <v>1794</v>
      </c>
      <c r="D2104" t="s">
        <v>1080</v>
      </c>
      <c r="E2104" t="s">
        <v>21</v>
      </c>
      <c r="F2104">
        <v>0</v>
      </c>
      <c r="G2104" t="s">
        <v>3286</v>
      </c>
      <c r="H2104" t="s">
        <v>11</v>
      </c>
      <c r="I2104">
        <v>68239480</v>
      </c>
      <c r="J2104">
        <v>0</v>
      </c>
      <c r="K2104">
        <v>2019</v>
      </c>
    </row>
    <row r="2105" spans="2:11" x14ac:dyDescent="0.25">
      <c r="B2105" t="s">
        <v>1793</v>
      </c>
      <c r="C2105" t="s">
        <v>1792</v>
      </c>
      <c r="D2105" t="s">
        <v>1078</v>
      </c>
      <c r="E2105" t="s">
        <v>21</v>
      </c>
      <c r="F2105">
        <v>0</v>
      </c>
      <c r="G2105" t="s">
        <v>3286</v>
      </c>
      <c r="H2105" t="s">
        <v>27</v>
      </c>
      <c r="I2105">
        <v>25136119</v>
      </c>
      <c r="J2105">
        <v>0</v>
      </c>
      <c r="K2105">
        <v>2019</v>
      </c>
    </row>
    <row r="2106" spans="2:11" x14ac:dyDescent="0.25">
      <c r="B2106" t="s">
        <v>2855</v>
      </c>
      <c r="C2106" t="s">
        <v>1790</v>
      </c>
      <c r="D2106" t="s">
        <v>1092</v>
      </c>
      <c r="E2106" t="s">
        <v>305</v>
      </c>
      <c r="F2106">
        <v>2</v>
      </c>
      <c r="G2106" t="s">
        <v>1126</v>
      </c>
      <c r="H2106" t="s">
        <v>27</v>
      </c>
      <c r="I2106">
        <v>587579451</v>
      </c>
      <c r="J2106">
        <v>3307588</v>
      </c>
      <c r="K2106">
        <v>2019</v>
      </c>
    </row>
    <row r="2107" spans="2:11" x14ac:dyDescent="0.25">
      <c r="B2107" t="s">
        <v>2854</v>
      </c>
      <c r="C2107" t="s">
        <v>1788</v>
      </c>
      <c r="D2107" t="s">
        <v>1098</v>
      </c>
      <c r="E2107" t="s">
        <v>21</v>
      </c>
      <c r="F2107">
        <v>0</v>
      </c>
      <c r="G2107" t="s">
        <v>3286</v>
      </c>
      <c r="H2107" t="s">
        <v>97</v>
      </c>
      <c r="I2107">
        <v>30032282</v>
      </c>
      <c r="J2107">
        <v>3332012</v>
      </c>
      <c r="K2107">
        <v>2019</v>
      </c>
    </row>
    <row r="2108" spans="2:11" x14ac:dyDescent="0.25">
      <c r="B2108" t="s">
        <v>1787</v>
      </c>
      <c r="C2108" t="s">
        <v>1786</v>
      </c>
      <c r="D2108" t="s">
        <v>1077</v>
      </c>
      <c r="E2108" t="s">
        <v>63</v>
      </c>
      <c r="F2108">
        <v>0</v>
      </c>
      <c r="G2108" t="s">
        <v>1126</v>
      </c>
      <c r="H2108" t="s">
        <v>61</v>
      </c>
      <c r="I2108">
        <v>808152415</v>
      </c>
      <c r="J2108">
        <v>512332955</v>
      </c>
      <c r="K2108">
        <v>2019</v>
      </c>
    </row>
    <row r="2109" spans="2:11" x14ac:dyDescent="0.25">
      <c r="B2109" t="s">
        <v>2853</v>
      </c>
      <c r="C2109" t="s">
        <v>1784</v>
      </c>
      <c r="D2109" t="s">
        <v>1092</v>
      </c>
      <c r="E2109" t="s">
        <v>305</v>
      </c>
      <c r="F2109">
        <v>0</v>
      </c>
      <c r="G2109" t="s">
        <v>1126</v>
      </c>
      <c r="H2109" t="s">
        <v>44</v>
      </c>
      <c r="I2109">
        <v>6509860</v>
      </c>
      <c r="J2109">
        <v>1369031</v>
      </c>
      <c r="K2109">
        <v>2019</v>
      </c>
    </row>
    <row r="2110" spans="2:11" x14ac:dyDescent="0.25">
      <c r="B2110" t="s">
        <v>2852</v>
      </c>
      <c r="C2110" t="s">
        <v>1782</v>
      </c>
      <c r="D2110" t="s">
        <v>1092</v>
      </c>
      <c r="E2110" t="s">
        <v>35</v>
      </c>
      <c r="F2110">
        <v>1</v>
      </c>
      <c r="G2110" t="s">
        <v>3286</v>
      </c>
      <c r="H2110" t="s">
        <v>11</v>
      </c>
      <c r="I2110">
        <v>49705799</v>
      </c>
      <c r="J2110">
        <v>3600203</v>
      </c>
      <c r="K2110">
        <v>2019</v>
      </c>
    </row>
    <row r="2111" spans="2:11" x14ac:dyDescent="0.25">
      <c r="B2111" t="s">
        <v>2851</v>
      </c>
      <c r="C2111" t="s">
        <v>1779</v>
      </c>
      <c r="D2111" t="s">
        <v>1077</v>
      </c>
      <c r="E2111" t="s">
        <v>2849</v>
      </c>
      <c r="F2111">
        <v>1</v>
      </c>
      <c r="G2111" t="s">
        <v>1126</v>
      </c>
      <c r="H2111" t="s">
        <v>61</v>
      </c>
      <c r="I2111">
        <v>2023905124</v>
      </c>
      <c r="J2111">
        <v>160030959</v>
      </c>
      <c r="K2111">
        <v>2019</v>
      </c>
    </row>
    <row r="2112" spans="2:11" x14ac:dyDescent="0.25">
      <c r="B2112" t="s">
        <v>2850</v>
      </c>
      <c r="C2112" t="s">
        <v>1777</v>
      </c>
      <c r="D2112" t="s">
        <v>1077</v>
      </c>
      <c r="E2112" t="s">
        <v>2849</v>
      </c>
      <c r="F2112">
        <v>4</v>
      </c>
      <c r="G2112" t="s">
        <v>1126</v>
      </c>
      <c r="H2112" t="s">
        <v>11</v>
      </c>
      <c r="I2112">
        <v>21035766</v>
      </c>
      <c r="J2112">
        <v>11130148</v>
      </c>
      <c r="K2112">
        <v>2019</v>
      </c>
    </row>
    <row r="2113" spans="2:11" x14ac:dyDescent="0.25">
      <c r="B2113" t="s">
        <v>2848</v>
      </c>
      <c r="C2113" t="s">
        <v>1775</v>
      </c>
      <c r="D2113" t="s">
        <v>1077</v>
      </c>
      <c r="E2113" t="s">
        <v>10</v>
      </c>
      <c r="F2113">
        <v>0</v>
      </c>
      <c r="G2113" t="s">
        <v>1126</v>
      </c>
      <c r="H2113" t="s">
        <v>15</v>
      </c>
      <c r="I2113">
        <v>24889712</v>
      </c>
      <c r="J2113">
        <v>1428227</v>
      </c>
      <c r="K2113">
        <v>2019</v>
      </c>
    </row>
    <row r="2114" spans="2:11" x14ac:dyDescent="0.25">
      <c r="B2114" t="s">
        <v>1774</v>
      </c>
      <c r="C2114" t="s">
        <v>1773</v>
      </c>
      <c r="D2114" t="s">
        <v>1079</v>
      </c>
      <c r="E2114" t="s">
        <v>21</v>
      </c>
      <c r="F2114">
        <v>0</v>
      </c>
      <c r="G2114" t="s">
        <v>3286</v>
      </c>
      <c r="H2114" t="s">
        <v>61</v>
      </c>
      <c r="I2114">
        <v>65807822</v>
      </c>
      <c r="J2114">
        <v>8961387</v>
      </c>
      <c r="K2114">
        <v>2019</v>
      </c>
    </row>
    <row r="2115" spans="2:11" x14ac:dyDescent="0.25">
      <c r="B2115" t="s">
        <v>2810</v>
      </c>
      <c r="C2115" t="s">
        <v>1772</v>
      </c>
      <c r="D2115" t="s">
        <v>1083</v>
      </c>
      <c r="E2115" t="s">
        <v>35</v>
      </c>
      <c r="F2115">
        <v>5</v>
      </c>
      <c r="G2115" t="s">
        <v>3286</v>
      </c>
      <c r="H2115" t="s">
        <v>27</v>
      </c>
      <c r="I2115">
        <v>158877063</v>
      </c>
      <c r="J2115">
        <v>7201904</v>
      </c>
      <c r="K2115">
        <v>2019</v>
      </c>
    </row>
    <row r="2116" spans="2:11" x14ac:dyDescent="0.25">
      <c r="B2116" t="s">
        <v>1771</v>
      </c>
      <c r="C2116" t="s">
        <v>1770</v>
      </c>
      <c r="D2116" t="s">
        <v>1103</v>
      </c>
      <c r="E2116" t="s">
        <v>21</v>
      </c>
      <c r="F2116">
        <v>0</v>
      </c>
      <c r="G2116" t="s">
        <v>3286</v>
      </c>
      <c r="H2116" t="s">
        <v>27</v>
      </c>
      <c r="I2116">
        <v>155195014</v>
      </c>
      <c r="J2116">
        <v>40097329</v>
      </c>
      <c r="K2116">
        <v>2019</v>
      </c>
    </row>
    <row r="2117" spans="2:11" x14ac:dyDescent="0.25">
      <c r="B2117" t="s">
        <v>2847</v>
      </c>
      <c r="C2117" t="s">
        <v>1768</v>
      </c>
      <c r="D2117" t="s">
        <v>1079</v>
      </c>
      <c r="E2117" t="s">
        <v>53</v>
      </c>
      <c r="F2117">
        <v>3</v>
      </c>
      <c r="G2117" t="s">
        <v>1126</v>
      </c>
      <c r="H2117" t="s">
        <v>15</v>
      </c>
      <c r="I2117">
        <v>96873189</v>
      </c>
      <c r="J2117">
        <v>7396250</v>
      </c>
      <c r="K2117">
        <v>2019</v>
      </c>
    </row>
    <row r="2118" spans="2:11" x14ac:dyDescent="0.25">
      <c r="B2118" t="s">
        <v>2846</v>
      </c>
      <c r="C2118" t="s">
        <v>1766</v>
      </c>
      <c r="D2118" t="s">
        <v>1077</v>
      </c>
      <c r="E2118" t="s">
        <v>10</v>
      </c>
      <c r="F2118">
        <v>18</v>
      </c>
      <c r="G2118" t="s">
        <v>1126</v>
      </c>
      <c r="H2118" t="s">
        <v>15</v>
      </c>
      <c r="I2118">
        <v>1287851556</v>
      </c>
      <c r="J2118">
        <v>11535000</v>
      </c>
      <c r="K2118">
        <v>2019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5051B-4A6A-42DC-9DBD-80F0B354B561}">
  <dimension ref="A1:M193"/>
  <sheetViews>
    <sheetView zoomScale="78" zoomScaleNormal="78" workbookViewId="0">
      <selection activeCell="G14" sqref="G14"/>
    </sheetView>
  </sheetViews>
  <sheetFormatPr defaultRowHeight="15" x14ac:dyDescent="0.25"/>
  <cols>
    <col min="1" max="1" width="18.28515625" customWidth="1"/>
    <col min="2" max="2" width="16.140625" bestFit="1" customWidth="1"/>
    <col min="3" max="4" width="18.85546875" bestFit="1" customWidth="1"/>
    <col min="5" max="5" width="22.28515625" bestFit="1" customWidth="1"/>
    <col min="6" max="6" width="18.85546875" bestFit="1" customWidth="1"/>
    <col min="7" max="7" width="21.140625" customWidth="1"/>
    <col min="8" max="8" width="21.85546875" bestFit="1" customWidth="1"/>
    <col min="9" max="9" width="7.42578125" bestFit="1" customWidth="1"/>
    <col min="12" max="12" width="13.5703125" bestFit="1" customWidth="1"/>
    <col min="13" max="13" width="21.85546875" bestFit="1" customWidth="1"/>
  </cols>
  <sheetData>
    <row r="1" spans="1:9" x14ac:dyDescent="0.25">
      <c r="A1" s="4"/>
      <c r="B1" s="1" t="s">
        <v>7</v>
      </c>
      <c r="C1" t="s">
        <v>3332</v>
      </c>
    </row>
    <row r="2" spans="1:9" x14ac:dyDescent="0.25">
      <c r="A2" s="4"/>
    </row>
    <row r="3" spans="1:9" x14ac:dyDescent="0.25">
      <c r="A3" s="4"/>
      <c r="B3" s="1" t="s">
        <v>3326</v>
      </c>
      <c r="C3" t="s">
        <v>3327</v>
      </c>
      <c r="D3" t="s">
        <v>3328</v>
      </c>
    </row>
    <row r="4" spans="1:9" x14ac:dyDescent="0.25">
      <c r="A4" s="4"/>
      <c r="B4" s="2" t="s">
        <v>21</v>
      </c>
      <c r="C4" s="11">
        <v>81745000195</v>
      </c>
      <c r="D4" s="5">
        <v>0.39225991399904442</v>
      </c>
      <c r="G4" s="8" t="str">
        <f>INDEX($B$4:$B$7, MATCH(LARGE($D$4:$D$7, 1), $D$4:$D$7, 0))</f>
        <v>BJP</v>
      </c>
      <c r="H4" s="8" t="str">
        <f>INDEX($B$4:$B$7, MATCH(LARGE($D$4:$D$7, 2), $D$4:$D$7, 0))</f>
        <v>INC</v>
      </c>
      <c r="I4" s="8" t="s">
        <v>146</v>
      </c>
    </row>
    <row r="5" spans="1:9" x14ac:dyDescent="0.25">
      <c r="A5" s="4"/>
      <c r="B5" s="2" t="s">
        <v>35</v>
      </c>
      <c r="C5" s="11">
        <v>46851991580</v>
      </c>
      <c r="D5" s="5">
        <v>0.20688007644529383</v>
      </c>
      <c r="G5" s="9">
        <f>LARGE($D$4:$D$7,1)</f>
        <v>0.39225991399904442</v>
      </c>
      <c r="H5" s="9">
        <f>LARGE($D$4:$D$7,2)</f>
        <v>0.20688007644529383</v>
      </c>
      <c r="I5" s="9">
        <f>1-(G5+H5)</f>
        <v>0.40086000955566181</v>
      </c>
    </row>
    <row r="6" spans="1:9" x14ac:dyDescent="0.25">
      <c r="A6" s="4"/>
      <c r="B6" s="2" t="s">
        <v>253</v>
      </c>
      <c r="C6" s="11">
        <v>2447990962</v>
      </c>
      <c r="D6" s="5">
        <v>3.678929765886288E-2</v>
      </c>
      <c r="G6" s="9">
        <f>1-G5</f>
        <v>0.60774008600095564</v>
      </c>
      <c r="H6" s="9">
        <f>1-H5</f>
        <v>0.79311992355470617</v>
      </c>
      <c r="I6" s="9">
        <f>1-I5</f>
        <v>0.59913999044433819</v>
      </c>
    </row>
    <row r="7" spans="1:9" x14ac:dyDescent="0.25">
      <c r="A7" s="4"/>
      <c r="B7" s="2" t="s">
        <v>18</v>
      </c>
      <c r="C7" s="11">
        <v>2512695448</v>
      </c>
      <c r="D7" s="5">
        <v>3.2489249880554232E-2</v>
      </c>
    </row>
    <row r="8" spans="1:9" x14ac:dyDescent="0.25">
      <c r="A8" s="4"/>
      <c r="B8" s="2" t="s">
        <v>53</v>
      </c>
      <c r="C8" s="11">
        <v>4460077351</v>
      </c>
      <c r="D8" s="5">
        <v>2.818920210224558E-2</v>
      </c>
    </row>
    <row r="9" spans="1:9" x14ac:dyDescent="0.25">
      <c r="A9" s="4"/>
      <c r="B9" s="2" t="s">
        <v>43</v>
      </c>
      <c r="C9" s="11">
        <v>147610986</v>
      </c>
      <c r="D9" s="5">
        <v>2.6755852842809364E-2</v>
      </c>
    </row>
    <row r="10" spans="1:9" x14ac:dyDescent="0.25">
      <c r="A10" s="4"/>
      <c r="B10" s="2" t="s">
        <v>96</v>
      </c>
      <c r="C10" s="11">
        <v>5396535912</v>
      </c>
      <c r="D10" s="5">
        <v>2.6755852842809364E-2</v>
      </c>
    </row>
    <row r="11" spans="1:9" x14ac:dyDescent="0.25">
      <c r="A11" s="4"/>
      <c r="B11" s="2" t="s">
        <v>305</v>
      </c>
      <c r="C11" s="11">
        <v>7818309197</v>
      </c>
      <c r="D11" s="5">
        <v>2.6278069756330624E-2</v>
      </c>
    </row>
    <row r="12" spans="1:9" x14ac:dyDescent="0.25">
      <c r="A12" s="4"/>
      <c r="B12" s="2" t="s">
        <v>30</v>
      </c>
      <c r="C12" s="11">
        <v>4639027763</v>
      </c>
      <c r="D12" s="5">
        <v>2.3889154323936932E-2</v>
      </c>
    </row>
    <row r="13" spans="1:9" x14ac:dyDescent="0.25">
      <c r="A13" s="4"/>
      <c r="B13" s="2" t="s">
        <v>1781</v>
      </c>
      <c r="C13" s="11">
        <v>2461204571</v>
      </c>
      <c r="D13" s="5">
        <v>1.8155757286192068E-2</v>
      </c>
    </row>
    <row r="14" spans="1:9" x14ac:dyDescent="0.25">
      <c r="A14" s="4"/>
      <c r="B14" s="2" t="s">
        <v>75</v>
      </c>
      <c r="C14" s="11">
        <v>886179579</v>
      </c>
      <c r="D14" s="5">
        <v>1.7200191113234592E-2</v>
      </c>
    </row>
    <row r="15" spans="1:9" x14ac:dyDescent="0.25">
      <c r="A15" s="4"/>
      <c r="B15" s="2" t="s">
        <v>86</v>
      </c>
      <c r="C15" s="11">
        <v>336130086</v>
      </c>
      <c r="D15" s="5">
        <v>1.4811275680840898E-2</v>
      </c>
    </row>
    <row r="16" spans="1:9" x14ac:dyDescent="0.25">
      <c r="A16" s="4"/>
      <c r="B16" s="2" t="s">
        <v>63</v>
      </c>
      <c r="C16" s="11">
        <v>16719378052</v>
      </c>
      <c r="D16" s="5">
        <v>1.385570950788342E-2</v>
      </c>
    </row>
    <row r="17" spans="1:4" x14ac:dyDescent="0.25">
      <c r="A17" s="4"/>
      <c r="B17" s="2" t="s">
        <v>24</v>
      </c>
      <c r="C17" s="11">
        <v>7093186961</v>
      </c>
      <c r="D17" s="5">
        <v>1.2900143334925944E-2</v>
      </c>
    </row>
    <row r="18" spans="1:4" x14ac:dyDescent="0.25">
      <c r="A18" s="4"/>
      <c r="B18" s="2" t="s">
        <v>10</v>
      </c>
      <c r="C18" s="11">
        <v>12724332228</v>
      </c>
      <c r="D18" s="5">
        <v>1.2422360248447204E-2</v>
      </c>
    </row>
    <row r="19" spans="1:4" x14ac:dyDescent="0.25">
      <c r="A19" s="4"/>
      <c r="B19" s="2" t="s">
        <v>2849</v>
      </c>
      <c r="C19" s="11">
        <v>12068487432</v>
      </c>
      <c r="D19" s="5">
        <v>1.051122790253225E-2</v>
      </c>
    </row>
    <row r="20" spans="1:4" x14ac:dyDescent="0.25">
      <c r="A20" s="4"/>
      <c r="B20" s="2" t="s">
        <v>60</v>
      </c>
      <c r="C20" s="11">
        <v>1294598095</v>
      </c>
      <c r="D20" s="5">
        <v>9.0778786430960341E-3</v>
      </c>
    </row>
    <row r="21" spans="1:4" x14ac:dyDescent="0.25">
      <c r="A21" s="4"/>
      <c r="B21" s="2" t="s">
        <v>200</v>
      </c>
      <c r="C21" s="11">
        <v>6751118678</v>
      </c>
      <c r="D21" s="5">
        <v>8.600095556617296E-3</v>
      </c>
    </row>
    <row r="22" spans="1:4" x14ac:dyDescent="0.25">
      <c r="A22" s="4"/>
      <c r="B22" s="2" t="s">
        <v>14</v>
      </c>
      <c r="C22" s="11">
        <v>68381435</v>
      </c>
      <c r="D22" s="5">
        <v>7.16674629718108E-3</v>
      </c>
    </row>
    <row r="23" spans="1:4" x14ac:dyDescent="0.25">
      <c r="A23" s="4"/>
      <c r="B23" s="2" t="s">
        <v>1798</v>
      </c>
      <c r="C23" s="11">
        <v>874927014</v>
      </c>
      <c r="D23" s="5">
        <v>5.733397037744864E-3</v>
      </c>
    </row>
    <row r="24" spans="1:4" x14ac:dyDescent="0.25">
      <c r="A24" s="4"/>
      <c r="B24" s="2" t="s">
        <v>1826</v>
      </c>
      <c r="C24" s="11">
        <v>109624121</v>
      </c>
      <c r="D24" s="5">
        <v>5.733397037744864E-3</v>
      </c>
    </row>
    <row r="25" spans="1:4" x14ac:dyDescent="0.25">
      <c r="A25" s="4"/>
      <c r="B25" s="2" t="s">
        <v>361</v>
      </c>
      <c r="C25" s="11">
        <v>86263482</v>
      </c>
      <c r="D25" s="5">
        <v>4.7778308647873869E-3</v>
      </c>
    </row>
    <row r="26" spans="1:4" x14ac:dyDescent="0.25">
      <c r="A26" s="4"/>
      <c r="B26" s="2" t="s">
        <v>1838</v>
      </c>
      <c r="C26" s="11">
        <v>4579906338</v>
      </c>
      <c r="D26" s="5">
        <v>4.300047778308648E-3</v>
      </c>
    </row>
    <row r="27" spans="1:4" x14ac:dyDescent="0.25">
      <c r="A27" s="4"/>
      <c r="B27" s="2" t="s">
        <v>1163</v>
      </c>
      <c r="C27" s="11">
        <v>266143169</v>
      </c>
      <c r="D27" s="5">
        <v>4.300047778308648E-3</v>
      </c>
    </row>
    <row r="28" spans="1:4" x14ac:dyDescent="0.25">
      <c r="A28" s="4"/>
      <c r="B28" s="2" t="s">
        <v>113</v>
      </c>
      <c r="C28" s="11">
        <v>317310398</v>
      </c>
      <c r="D28" s="5">
        <v>3.822264691829909E-3</v>
      </c>
    </row>
    <row r="29" spans="1:4" x14ac:dyDescent="0.25">
      <c r="A29" s="4"/>
      <c r="B29" s="2" t="s">
        <v>3295</v>
      </c>
      <c r="C29" s="11">
        <v>81057800</v>
      </c>
      <c r="D29" s="5">
        <v>3.822264691829909E-3</v>
      </c>
    </row>
    <row r="30" spans="1:4" x14ac:dyDescent="0.25">
      <c r="A30" s="4"/>
      <c r="B30" s="2" t="s">
        <v>256</v>
      </c>
      <c r="C30" s="11">
        <v>751256015</v>
      </c>
      <c r="D30" s="5">
        <v>2.866698518872432E-3</v>
      </c>
    </row>
    <row r="31" spans="1:4" x14ac:dyDescent="0.25">
      <c r="A31" s="4"/>
      <c r="B31" s="2" t="s">
        <v>78</v>
      </c>
      <c r="C31" s="11">
        <v>328981920</v>
      </c>
      <c r="D31" s="5">
        <v>2.866698518872432E-3</v>
      </c>
    </row>
    <row r="32" spans="1:4" x14ac:dyDescent="0.25">
      <c r="B32" s="2" t="s">
        <v>38</v>
      </c>
      <c r="C32" s="11">
        <v>23907491</v>
      </c>
      <c r="D32" s="5">
        <v>2.866698518872432E-3</v>
      </c>
    </row>
    <row r="33" spans="2:4" x14ac:dyDescent="0.25">
      <c r="B33" s="2" t="s">
        <v>2030</v>
      </c>
      <c r="C33" s="11">
        <v>450809191</v>
      </c>
      <c r="D33" s="5">
        <v>2.3889154323936935E-3</v>
      </c>
    </row>
    <row r="34" spans="2:4" x14ac:dyDescent="0.25">
      <c r="B34" s="2" t="s">
        <v>153</v>
      </c>
      <c r="C34" s="11">
        <v>151505219</v>
      </c>
      <c r="D34" s="5">
        <v>2.3889154323936935E-3</v>
      </c>
    </row>
    <row r="35" spans="2:4" x14ac:dyDescent="0.25">
      <c r="B35" s="2" t="s">
        <v>1947</v>
      </c>
      <c r="C35" s="11">
        <v>146067851</v>
      </c>
      <c r="D35" s="5">
        <v>2.3889154323936935E-3</v>
      </c>
    </row>
    <row r="36" spans="2:4" x14ac:dyDescent="0.25">
      <c r="B36" s="2" t="s">
        <v>122</v>
      </c>
      <c r="C36" s="11">
        <v>16602416</v>
      </c>
      <c r="D36" s="5">
        <v>1.9111323459149545E-3</v>
      </c>
    </row>
    <row r="37" spans="2:4" x14ac:dyDescent="0.25">
      <c r="B37" s="2" t="s">
        <v>70</v>
      </c>
      <c r="C37" s="11">
        <v>1190913619</v>
      </c>
      <c r="D37" s="5">
        <v>1.9111323459149545E-3</v>
      </c>
    </row>
    <row r="38" spans="2:4" x14ac:dyDescent="0.25">
      <c r="B38" s="2" t="s">
        <v>2310</v>
      </c>
      <c r="C38" s="11">
        <v>1898687066</v>
      </c>
      <c r="D38" s="5">
        <v>1.9111323459149545E-3</v>
      </c>
    </row>
    <row r="39" spans="2:4" x14ac:dyDescent="0.25">
      <c r="B39" s="2" t="s">
        <v>844</v>
      </c>
      <c r="C39" s="11">
        <v>34375119</v>
      </c>
      <c r="D39" s="5">
        <v>1.9111323459149545E-3</v>
      </c>
    </row>
    <row r="40" spans="2:4" x14ac:dyDescent="0.25">
      <c r="B40" s="2" t="s">
        <v>468</v>
      </c>
      <c r="C40" s="11">
        <v>221811719</v>
      </c>
      <c r="D40" s="5">
        <v>1.9111323459149545E-3</v>
      </c>
    </row>
    <row r="41" spans="2:4" x14ac:dyDescent="0.25">
      <c r="B41" s="2" t="s">
        <v>2885</v>
      </c>
      <c r="C41" s="11">
        <v>806959107</v>
      </c>
      <c r="D41" s="5">
        <v>1.433349259436216E-3</v>
      </c>
    </row>
    <row r="42" spans="2:4" x14ac:dyDescent="0.25">
      <c r="B42" s="2" t="s">
        <v>1901</v>
      </c>
      <c r="C42" s="11">
        <v>72941372</v>
      </c>
      <c r="D42" s="5">
        <v>1.433349259436216E-3</v>
      </c>
    </row>
    <row r="43" spans="2:4" x14ac:dyDescent="0.25">
      <c r="B43" s="2" t="s">
        <v>755</v>
      </c>
      <c r="C43" s="11">
        <v>331690616</v>
      </c>
      <c r="D43" s="5">
        <v>1.433349259436216E-3</v>
      </c>
    </row>
    <row r="44" spans="2:4" x14ac:dyDescent="0.25">
      <c r="B44" s="2" t="s">
        <v>975</v>
      </c>
      <c r="C44" s="11">
        <v>57783283</v>
      </c>
      <c r="D44" s="5">
        <v>1.433349259436216E-3</v>
      </c>
    </row>
    <row r="45" spans="2:4" x14ac:dyDescent="0.25">
      <c r="B45" s="2" t="s">
        <v>3294</v>
      </c>
      <c r="C45" s="11">
        <v>60002770</v>
      </c>
      <c r="D45" s="5">
        <v>1.433349259436216E-3</v>
      </c>
    </row>
    <row r="46" spans="2:4" x14ac:dyDescent="0.25">
      <c r="B46" s="2" t="s">
        <v>2918</v>
      </c>
      <c r="C46" s="11">
        <v>49948740</v>
      </c>
      <c r="D46" s="5">
        <v>9.5556617295747726E-4</v>
      </c>
    </row>
    <row r="47" spans="2:4" x14ac:dyDescent="0.25">
      <c r="B47" s="2" t="s">
        <v>2025</v>
      </c>
      <c r="C47" s="11">
        <v>409995821</v>
      </c>
      <c r="D47" s="5">
        <v>9.5556617295747726E-4</v>
      </c>
    </row>
    <row r="48" spans="2:4" x14ac:dyDescent="0.25">
      <c r="B48" s="2" t="s">
        <v>717</v>
      </c>
      <c r="C48" s="11">
        <v>133329087</v>
      </c>
      <c r="D48" s="5">
        <v>9.5556617295747726E-4</v>
      </c>
    </row>
    <row r="49" spans="2:13" x14ac:dyDescent="0.25">
      <c r="B49" s="2" t="s">
        <v>1821</v>
      </c>
      <c r="C49" s="11">
        <v>244541431</v>
      </c>
      <c r="D49" s="5">
        <v>9.5556617295747726E-4</v>
      </c>
    </row>
    <row r="50" spans="2:13" x14ac:dyDescent="0.25">
      <c r="B50" s="2" t="s">
        <v>1904</v>
      </c>
      <c r="C50" s="11">
        <v>369473877</v>
      </c>
      <c r="D50" s="5">
        <v>9.5556617295747726E-4</v>
      </c>
    </row>
    <row r="51" spans="2:13" x14ac:dyDescent="0.25">
      <c r="B51" s="2" t="s">
        <v>2418</v>
      </c>
      <c r="C51" s="11">
        <v>40611099</v>
      </c>
      <c r="D51" s="5">
        <v>4.7778308647873863E-4</v>
      </c>
    </row>
    <row r="52" spans="2:13" x14ac:dyDescent="0.25">
      <c r="B52" s="2" t="s">
        <v>2033</v>
      </c>
      <c r="C52" s="11">
        <v>77724418</v>
      </c>
      <c r="D52" s="5">
        <v>4.7778308647873863E-4</v>
      </c>
    </row>
    <row r="53" spans="2:13" x14ac:dyDescent="0.25">
      <c r="B53" s="2" t="s">
        <v>312</v>
      </c>
      <c r="C53" s="11">
        <v>28619160</v>
      </c>
      <c r="D53" s="5">
        <v>4.7778308647873863E-4</v>
      </c>
    </row>
    <row r="54" spans="2:13" x14ac:dyDescent="0.25">
      <c r="B54" s="2" t="s">
        <v>2982</v>
      </c>
      <c r="C54" s="11">
        <v>128117474</v>
      </c>
      <c r="D54" s="5">
        <v>4.7778308647873863E-4</v>
      </c>
      <c r="H54" s="8" t="str">
        <f>INDEX($L$61:$L$66, MATCH(LARGE($M$61:$M$66, 1), $M$61:$M$66, 0))</f>
        <v>BJP</v>
      </c>
      <c r="I54" s="8" t="str">
        <f>INDEX($L$61:$L$66, MATCH(LARGE($M$61:$M$66, 2), $M$61:$M$66, 0))</f>
        <v>INC</v>
      </c>
      <c r="J54" s="8" t="str">
        <f>INDEX($L$61:$L$66, MATCH(LARGE($M$61:$M$66, 3), $M$61:$M$66, 0))</f>
        <v>SHS</v>
      </c>
      <c r="K54" s="8" t="str">
        <f>INDEX($L$61:$L$66, MATCH(LARGE($M$61:$M$66, 4), $M$61:$M$66, 0))</f>
        <v>SP</v>
      </c>
      <c r="L54" s="8" t="str">
        <f>INDEX($L$61:$L$66, MATCH(LARGE($M$61:$M$66, 5), $M$61:$M$66, 0))</f>
        <v>BSP</v>
      </c>
      <c r="M54" s="8" t="s">
        <v>146</v>
      </c>
    </row>
    <row r="55" spans="2:13" x14ac:dyDescent="0.25">
      <c r="B55" s="2" t="s">
        <v>1537</v>
      </c>
      <c r="C55" s="11">
        <v>65113381</v>
      </c>
      <c r="D55" s="5">
        <v>4.7778308647873863E-4</v>
      </c>
      <c r="H55" s="8">
        <f>LARGE($M$61:$M$66,1)</f>
        <v>942</v>
      </c>
      <c r="I55" s="8">
        <f>LARGE($M$61:$M$66,2)</f>
        <v>540</v>
      </c>
      <c r="J55" s="8">
        <f>LARGE($M$61:$M$66,3)</f>
        <v>188</v>
      </c>
      <c r="K55" s="8">
        <f>LARGE($M$61:$M$66,4)</f>
        <v>121</v>
      </c>
      <c r="L55" s="8">
        <f>LARGE($M$61:$M$66,5)</f>
        <v>105</v>
      </c>
      <c r="M55" s="8">
        <f>GETPIVOTDATA("Criminal Cases",$H$60)-SUM(H55:L55)</f>
        <v>811</v>
      </c>
    </row>
    <row r="56" spans="2:13" x14ac:dyDescent="0.25">
      <c r="B56" s="2" t="s">
        <v>1600</v>
      </c>
      <c r="C56" s="11">
        <v>303520991</v>
      </c>
      <c r="D56" s="5">
        <v>4.7778308647873863E-4</v>
      </c>
    </row>
    <row r="57" spans="2:13" x14ac:dyDescent="0.25">
      <c r="B57" s="2" t="s">
        <v>3037</v>
      </c>
      <c r="C57" s="11">
        <v>17500650</v>
      </c>
      <c r="D57" s="5">
        <v>4.7778308647873863E-4</v>
      </c>
    </row>
    <row r="58" spans="2:13" x14ac:dyDescent="0.25">
      <c r="B58" s="2" t="s">
        <v>473</v>
      </c>
      <c r="C58" s="11">
        <v>11417962</v>
      </c>
      <c r="D58" s="5">
        <v>4.7778308647873863E-4</v>
      </c>
      <c r="H58" s="1" t="s">
        <v>7</v>
      </c>
      <c r="I58" t="s">
        <v>3332</v>
      </c>
      <c r="L58" s="1" t="s">
        <v>7</v>
      </c>
      <c r="M58" t="s">
        <v>3332</v>
      </c>
    </row>
    <row r="59" spans="2:13" x14ac:dyDescent="0.25">
      <c r="B59" s="2" t="s">
        <v>3032</v>
      </c>
      <c r="C59" s="11">
        <v>26027478</v>
      </c>
      <c r="D59" s="5">
        <v>4.7778308647873863E-4</v>
      </c>
    </row>
    <row r="60" spans="2:13" x14ac:dyDescent="0.25">
      <c r="B60" s="2" t="s">
        <v>3125</v>
      </c>
      <c r="C60" s="11">
        <v>13456889</v>
      </c>
      <c r="D60" s="5">
        <v>4.7778308647873863E-4</v>
      </c>
      <c r="H60" t="s">
        <v>3324</v>
      </c>
      <c r="L60" s="1" t="s">
        <v>3326</v>
      </c>
      <c r="M60" t="s">
        <v>3324</v>
      </c>
    </row>
    <row r="61" spans="2:13" x14ac:dyDescent="0.25">
      <c r="B61" s="2" t="s">
        <v>2249</v>
      </c>
      <c r="C61" s="11">
        <v>26236371</v>
      </c>
      <c r="D61" s="5">
        <v>4.7778308647873863E-4</v>
      </c>
      <c r="H61" s="11">
        <v>2707</v>
      </c>
      <c r="L61" s="2" t="s">
        <v>21</v>
      </c>
      <c r="M61" s="11">
        <v>942</v>
      </c>
    </row>
    <row r="62" spans="2:13" x14ac:dyDescent="0.25">
      <c r="B62" s="2" t="s">
        <v>3325</v>
      </c>
      <c r="C62" s="11">
        <v>231227398436</v>
      </c>
      <c r="D62" s="5">
        <v>1</v>
      </c>
      <c r="L62" s="2" t="s">
        <v>35</v>
      </c>
      <c r="M62" s="11">
        <v>540</v>
      </c>
    </row>
    <row r="63" spans="2:13" x14ac:dyDescent="0.25">
      <c r="L63" s="2" t="s">
        <v>53</v>
      </c>
      <c r="M63" s="11">
        <v>188</v>
      </c>
    </row>
    <row r="64" spans="2:13" x14ac:dyDescent="0.25">
      <c r="L64" s="2" t="s">
        <v>18</v>
      </c>
      <c r="M64" s="11">
        <v>121</v>
      </c>
    </row>
    <row r="65" spans="2:13" x14ac:dyDescent="0.25">
      <c r="L65" s="2" t="s">
        <v>30</v>
      </c>
      <c r="M65" s="11">
        <v>105</v>
      </c>
    </row>
    <row r="66" spans="2:13" x14ac:dyDescent="0.25">
      <c r="L66" s="2" t="s">
        <v>86</v>
      </c>
      <c r="M66" s="11">
        <v>87</v>
      </c>
    </row>
    <row r="67" spans="2:13" x14ac:dyDescent="0.25">
      <c r="L67" s="2" t="s">
        <v>24</v>
      </c>
      <c r="M67" s="11">
        <v>72</v>
      </c>
    </row>
    <row r="68" spans="2:13" x14ac:dyDescent="0.25">
      <c r="L68" s="2" t="s">
        <v>43</v>
      </c>
      <c r="M68" s="11">
        <v>63</v>
      </c>
    </row>
    <row r="69" spans="2:13" x14ac:dyDescent="0.25">
      <c r="L69" s="2" t="s">
        <v>361</v>
      </c>
      <c r="M69" s="11">
        <v>63</v>
      </c>
    </row>
    <row r="70" spans="2:13" x14ac:dyDescent="0.25">
      <c r="L70" s="2" t="s">
        <v>305</v>
      </c>
      <c r="M70" s="11">
        <v>49</v>
      </c>
    </row>
    <row r="71" spans="2:13" x14ac:dyDescent="0.25">
      <c r="L71" s="2" t="s">
        <v>3325</v>
      </c>
      <c r="M71" s="11">
        <v>2230</v>
      </c>
    </row>
    <row r="74" spans="2:13" x14ac:dyDescent="0.25">
      <c r="B74" s="1" t="s">
        <v>7</v>
      </c>
      <c r="C74" t="s">
        <v>3332</v>
      </c>
    </row>
    <row r="76" spans="2:13" x14ac:dyDescent="0.25">
      <c r="B76" s="1" t="s">
        <v>3326</v>
      </c>
      <c r="C76" t="s">
        <v>3328</v>
      </c>
    </row>
    <row r="77" spans="2:13" x14ac:dyDescent="0.25">
      <c r="B77" s="2" t="s">
        <v>27</v>
      </c>
      <c r="C77" s="5">
        <v>0.26121870571563532</v>
      </c>
      <c r="E77" t="str">
        <f>INDEX($B$77:$B$82, MATCH(LARGE($C$77:$C$82, 1), $C$77:$C$82, 0))</f>
        <v>Post Graduate</v>
      </c>
      <c r="F77" t="str">
        <f>INDEX($B$77:$B$82, MATCH(LARGE($C$77:$C$82, 2), $C$77:$C$82, 0))</f>
        <v>Graduate</v>
      </c>
      <c r="G77" t="str">
        <f>INDEX($B$77:$B$82, MATCH(LARGE($C$77:$C$82, 3), $C$77:$C$82, 0))</f>
        <v>Graduate Professional</v>
      </c>
      <c r="H77" t="str">
        <f>INDEX($B$77:$B$82, MATCH(LARGE($C$77:$C$82, 4), $C$77:$C$82, 0))</f>
        <v>12th Pass</v>
      </c>
      <c r="I77" t="str">
        <f>INDEX($B$77:$B$82, MATCH(LARGE($C$77:$C$82, 5), $C$77:$C$82, 0))</f>
        <v>10th Pass</v>
      </c>
      <c r="J77" t="s">
        <v>146</v>
      </c>
    </row>
    <row r="78" spans="2:13" x14ac:dyDescent="0.25">
      <c r="B78" s="2" t="s">
        <v>15</v>
      </c>
      <c r="C78" s="5">
        <v>0.23996221067548418</v>
      </c>
      <c r="E78" s="10">
        <f>LARGE($C$77:$C$82,1)</f>
        <v>0.26121870571563532</v>
      </c>
      <c r="F78" s="10">
        <f>LARGE($C$77:$C$82,2)</f>
        <v>0.23996221067548418</v>
      </c>
      <c r="G78" s="10">
        <f>LARGE($C$77:$C$82,3)</f>
        <v>0.19414265470004724</v>
      </c>
      <c r="H78" s="10">
        <f>LARGE($C$77:$C$82,4)</f>
        <v>0.10533774208786018</v>
      </c>
      <c r="I78" s="10">
        <f>LARGE($C$77:$C$82,5)</f>
        <v>8.6443079829948033E-2</v>
      </c>
      <c r="J78" s="6">
        <f>1-SUM(E78:I78)</f>
        <v>0.11289560699102508</v>
      </c>
    </row>
    <row r="79" spans="2:13" x14ac:dyDescent="0.25">
      <c r="B79" s="2" t="s">
        <v>11</v>
      </c>
      <c r="C79" s="5">
        <v>0.19414265470004724</v>
      </c>
    </row>
    <row r="80" spans="2:13" x14ac:dyDescent="0.25">
      <c r="B80" s="2" t="s">
        <v>97</v>
      </c>
      <c r="C80" s="5">
        <v>0.10533774208786018</v>
      </c>
    </row>
    <row r="81" spans="2:6" x14ac:dyDescent="0.25">
      <c r="B81" s="2" t="s">
        <v>61</v>
      </c>
      <c r="C81" s="5">
        <v>8.6443079829948033E-2</v>
      </c>
    </row>
    <row r="82" spans="2:6" x14ac:dyDescent="0.25">
      <c r="B82" s="2" t="s">
        <v>44</v>
      </c>
      <c r="C82" s="5">
        <v>4.6764289088332543E-2</v>
      </c>
    </row>
    <row r="83" spans="2:6" x14ac:dyDescent="0.25">
      <c r="B83" s="2" t="s">
        <v>146</v>
      </c>
      <c r="C83" s="5">
        <v>2.0311761927255551E-2</v>
      </c>
    </row>
    <row r="84" spans="2:6" x14ac:dyDescent="0.25">
      <c r="B84" s="2" t="s">
        <v>171</v>
      </c>
      <c r="C84" s="5">
        <v>1.8894662257912139E-2</v>
      </c>
    </row>
    <row r="85" spans="2:6" x14ac:dyDescent="0.25">
      <c r="B85" s="2" t="s">
        <v>432</v>
      </c>
      <c r="C85" s="5">
        <v>1.086443079829948E-2</v>
      </c>
    </row>
    <row r="86" spans="2:6" x14ac:dyDescent="0.25">
      <c r="B86" s="2" t="s">
        <v>81</v>
      </c>
      <c r="C86" s="5">
        <v>8.9749645725082667E-3</v>
      </c>
    </row>
    <row r="87" spans="2:6" x14ac:dyDescent="0.25">
      <c r="B87" s="2" t="s">
        <v>93</v>
      </c>
      <c r="C87" s="5">
        <v>6.1407652338214451E-3</v>
      </c>
    </row>
    <row r="88" spans="2:6" x14ac:dyDescent="0.25">
      <c r="B88" s="2" t="s">
        <v>2798</v>
      </c>
      <c r="C88" s="5">
        <v>9.4473311289560704E-4</v>
      </c>
    </row>
    <row r="89" spans="2:6" x14ac:dyDescent="0.25">
      <c r="B89" s="2" t="s">
        <v>3325</v>
      </c>
      <c r="C89" s="5">
        <v>1</v>
      </c>
    </row>
    <row r="90" spans="2:6" x14ac:dyDescent="0.25">
      <c r="B90" s="1" t="s">
        <v>7</v>
      </c>
      <c r="C90" t="s">
        <v>3332</v>
      </c>
      <c r="E90" s="1" t="s">
        <v>7</v>
      </c>
      <c r="F90" t="s">
        <v>3332</v>
      </c>
    </row>
    <row r="92" spans="2:6" x14ac:dyDescent="0.25">
      <c r="B92" s="1" t="s">
        <v>3326</v>
      </c>
      <c r="C92" t="s">
        <v>3327</v>
      </c>
      <c r="E92" s="1" t="s">
        <v>3326</v>
      </c>
      <c r="F92" t="s">
        <v>3329</v>
      </c>
    </row>
    <row r="93" spans="2:6" ht="17.25" customHeight="1" x14ac:dyDescent="0.25">
      <c r="B93" s="2" t="s">
        <v>21</v>
      </c>
      <c r="C93" s="3">
        <v>81745000195</v>
      </c>
      <c r="E93" s="2" t="s">
        <v>63</v>
      </c>
      <c r="F93" s="3">
        <v>576530277.65517247</v>
      </c>
    </row>
    <row r="94" spans="2:6" x14ac:dyDescent="0.25">
      <c r="B94" s="2" t="s">
        <v>35</v>
      </c>
      <c r="C94" s="3">
        <v>46851991580</v>
      </c>
      <c r="E94" s="2" t="s">
        <v>2849</v>
      </c>
      <c r="F94" s="3">
        <v>548567610.5454545</v>
      </c>
    </row>
    <row r="95" spans="2:6" x14ac:dyDescent="0.25">
      <c r="B95" s="2" t="s">
        <v>63</v>
      </c>
      <c r="C95" s="3">
        <v>16719378052</v>
      </c>
      <c r="E95" s="2" t="s">
        <v>1838</v>
      </c>
      <c r="F95" s="3">
        <v>508878482</v>
      </c>
    </row>
    <row r="96" spans="2:6" x14ac:dyDescent="0.25">
      <c r="B96" s="2" t="s">
        <v>10</v>
      </c>
      <c r="C96" s="3">
        <v>12724332228</v>
      </c>
      <c r="E96" s="2" t="s">
        <v>10</v>
      </c>
      <c r="F96" s="3">
        <v>489397393.38461536</v>
      </c>
    </row>
    <row r="97" spans="2:6" x14ac:dyDescent="0.25">
      <c r="B97" s="2" t="s">
        <v>2849</v>
      </c>
      <c r="C97" s="3">
        <v>12068487432</v>
      </c>
      <c r="E97" s="2" t="s">
        <v>2310</v>
      </c>
      <c r="F97" s="3">
        <v>474671766.5</v>
      </c>
    </row>
    <row r="98" spans="2:6" x14ac:dyDescent="0.25">
      <c r="B98" s="2" t="s">
        <v>3325</v>
      </c>
      <c r="C98" s="3">
        <v>170109189487</v>
      </c>
      <c r="E98" s="2" t="s">
        <v>3325</v>
      </c>
      <c r="F98" s="3">
        <v>533231012.39999998</v>
      </c>
    </row>
    <row r="99" spans="2:6" x14ac:dyDescent="0.25">
      <c r="B99" s="1" t="s">
        <v>7</v>
      </c>
      <c r="C99" t="s">
        <v>3332</v>
      </c>
      <c r="E99" s="1" t="s">
        <v>7</v>
      </c>
      <c r="F99" t="s">
        <v>3332</v>
      </c>
    </row>
    <row r="101" spans="2:6" x14ac:dyDescent="0.25">
      <c r="B101" s="1" t="s">
        <v>3326</v>
      </c>
      <c r="C101" t="s">
        <v>3327</v>
      </c>
      <c r="E101" s="1" t="s">
        <v>3326</v>
      </c>
      <c r="F101" t="s">
        <v>3327</v>
      </c>
    </row>
    <row r="102" spans="2:6" x14ac:dyDescent="0.25">
      <c r="B102" s="2" t="s">
        <v>2461</v>
      </c>
      <c r="C102" s="3">
        <v>9882066603</v>
      </c>
      <c r="E102" s="2" t="s">
        <v>12</v>
      </c>
      <c r="F102" s="3">
        <v>6274</v>
      </c>
    </row>
    <row r="103" spans="2:6" x14ac:dyDescent="0.25">
      <c r="B103" s="2" t="s">
        <v>3182</v>
      </c>
      <c r="C103" s="3">
        <v>6601946757</v>
      </c>
      <c r="E103" s="2" t="s">
        <v>398</v>
      </c>
      <c r="F103" s="3">
        <v>0</v>
      </c>
    </row>
    <row r="104" spans="2:6" x14ac:dyDescent="0.25">
      <c r="B104" s="2" t="s">
        <v>2604</v>
      </c>
      <c r="C104" s="3">
        <v>5286230210</v>
      </c>
      <c r="E104" s="2" t="s">
        <v>1311</v>
      </c>
      <c r="F104" s="3">
        <v>0</v>
      </c>
    </row>
    <row r="105" spans="2:6" x14ac:dyDescent="0.25">
      <c r="B105" s="2" t="s">
        <v>3325</v>
      </c>
      <c r="C105" s="3">
        <v>21770243570</v>
      </c>
      <c r="E105" s="2" t="s">
        <v>3325</v>
      </c>
      <c r="F105" s="3">
        <v>6274</v>
      </c>
    </row>
    <row r="106" spans="2:6" x14ac:dyDescent="0.25">
      <c r="B106" s="1" t="s">
        <v>7</v>
      </c>
      <c r="C106" t="s">
        <v>3332</v>
      </c>
    </row>
    <row r="108" spans="2:6" x14ac:dyDescent="0.25">
      <c r="B108" s="1" t="s">
        <v>3326</v>
      </c>
      <c r="C108" t="s">
        <v>3324</v>
      </c>
    </row>
    <row r="109" spans="2:6" x14ac:dyDescent="0.25">
      <c r="B109" s="2" t="s">
        <v>72</v>
      </c>
      <c r="C109" s="11">
        <v>1</v>
      </c>
    </row>
    <row r="110" spans="2:6" x14ac:dyDescent="0.25">
      <c r="B110" s="2" t="s">
        <v>2787</v>
      </c>
      <c r="C110" s="11">
        <v>1</v>
      </c>
    </row>
    <row r="111" spans="2:6" x14ac:dyDescent="0.25">
      <c r="B111" s="2" t="s">
        <v>1077</v>
      </c>
      <c r="C111" s="11">
        <v>248</v>
      </c>
    </row>
    <row r="112" spans="2:6" x14ac:dyDescent="0.25">
      <c r="B112" s="2" t="s">
        <v>1094</v>
      </c>
      <c r="C112" s="11">
        <v>0</v>
      </c>
    </row>
    <row r="113" spans="2:3" x14ac:dyDescent="0.25">
      <c r="B113" s="2" t="s">
        <v>1096</v>
      </c>
      <c r="C113" s="11">
        <v>22</v>
      </c>
    </row>
    <row r="114" spans="2:3" x14ac:dyDescent="0.25">
      <c r="B114" s="2" t="s">
        <v>1093</v>
      </c>
      <c r="C114" s="11">
        <v>265</v>
      </c>
    </row>
    <row r="115" spans="2:3" x14ac:dyDescent="0.25">
      <c r="B115" s="2" t="s">
        <v>264</v>
      </c>
      <c r="C115" s="11">
        <v>0</v>
      </c>
    </row>
    <row r="116" spans="2:3" x14ac:dyDescent="0.25">
      <c r="B116" s="2" t="s">
        <v>1100</v>
      </c>
      <c r="C116" s="11">
        <v>7</v>
      </c>
    </row>
    <row r="117" spans="2:3" x14ac:dyDescent="0.25">
      <c r="B117" s="2" t="s">
        <v>311</v>
      </c>
      <c r="C117" s="11">
        <v>3</v>
      </c>
    </row>
    <row r="118" spans="2:3" x14ac:dyDescent="0.25">
      <c r="B118" s="2" t="s">
        <v>2570</v>
      </c>
      <c r="C118" s="11">
        <v>5</v>
      </c>
    </row>
    <row r="119" spans="2:3" x14ac:dyDescent="0.25">
      <c r="B119" s="2" t="s">
        <v>1107</v>
      </c>
      <c r="C119" s="11">
        <v>1</v>
      </c>
    </row>
    <row r="120" spans="2:3" x14ac:dyDescent="0.25">
      <c r="B120" s="2" t="s">
        <v>2563</v>
      </c>
      <c r="C120" s="11">
        <v>0</v>
      </c>
    </row>
    <row r="121" spans="2:3" x14ac:dyDescent="0.25">
      <c r="B121" s="2" t="s">
        <v>1103</v>
      </c>
      <c r="C121" s="11">
        <v>18</v>
      </c>
    </row>
    <row r="122" spans="2:3" x14ac:dyDescent="0.25">
      <c r="B122" s="2" t="s">
        <v>1117</v>
      </c>
      <c r="C122" s="11">
        <v>1</v>
      </c>
    </row>
    <row r="123" spans="2:3" x14ac:dyDescent="0.25">
      <c r="B123" s="2" t="s">
        <v>1080</v>
      </c>
      <c r="C123" s="11">
        <v>82</v>
      </c>
    </row>
    <row r="124" spans="2:3" x14ac:dyDescent="0.25">
      <c r="B124" s="2" t="s">
        <v>1088</v>
      </c>
      <c r="C124" s="11">
        <v>15</v>
      </c>
    </row>
    <row r="125" spans="2:3" x14ac:dyDescent="0.25">
      <c r="B125" s="2" t="s">
        <v>1109</v>
      </c>
      <c r="C125" s="11">
        <v>20</v>
      </c>
    </row>
    <row r="126" spans="2:3" x14ac:dyDescent="0.25">
      <c r="B126" s="2" t="s">
        <v>1091</v>
      </c>
      <c r="C126" s="11">
        <v>1</v>
      </c>
    </row>
    <row r="127" spans="2:3" x14ac:dyDescent="0.25">
      <c r="B127" s="2" t="s">
        <v>1805</v>
      </c>
      <c r="C127" s="11">
        <v>3</v>
      </c>
    </row>
    <row r="128" spans="2:3" x14ac:dyDescent="0.25">
      <c r="B128" s="2" t="s">
        <v>1104</v>
      </c>
      <c r="C128" s="11">
        <v>100</v>
      </c>
    </row>
    <row r="129" spans="2:3" x14ac:dyDescent="0.25">
      <c r="B129" s="2" t="s">
        <v>1097</v>
      </c>
      <c r="C129" s="11">
        <v>102</v>
      </c>
    </row>
    <row r="130" spans="2:3" x14ac:dyDescent="0.25">
      <c r="B130" s="2" t="s">
        <v>1083</v>
      </c>
      <c r="C130" s="11">
        <v>374</v>
      </c>
    </row>
    <row r="131" spans="2:3" x14ac:dyDescent="0.25">
      <c r="B131" s="2" t="s">
        <v>637</v>
      </c>
      <c r="C131" s="11">
        <v>5</v>
      </c>
    </row>
    <row r="132" spans="2:3" x14ac:dyDescent="0.25">
      <c r="B132" s="2" t="s">
        <v>1098</v>
      </c>
      <c r="C132" s="11">
        <v>41</v>
      </c>
    </row>
    <row r="133" spans="2:3" x14ac:dyDescent="0.25">
      <c r="B133" s="2" t="s">
        <v>1079</v>
      </c>
      <c r="C133" s="11">
        <v>466</v>
      </c>
    </row>
    <row r="134" spans="2:3" x14ac:dyDescent="0.25">
      <c r="B134" s="2" t="s">
        <v>1110</v>
      </c>
      <c r="C134" s="11">
        <v>0</v>
      </c>
    </row>
    <row r="135" spans="2:3" x14ac:dyDescent="0.25">
      <c r="B135" s="2" t="s">
        <v>1119</v>
      </c>
      <c r="C135" s="11">
        <v>0</v>
      </c>
    </row>
    <row r="136" spans="2:3" x14ac:dyDescent="0.25">
      <c r="B136" s="2" t="s">
        <v>716</v>
      </c>
      <c r="C136" s="11">
        <v>0</v>
      </c>
    </row>
    <row r="137" spans="2:3" x14ac:dyDescent="0.25">
      <c r="B137" s="2" t="s">
        <v>754</v>
      </c>
      <c r="C137" s="11">
        <v>0</v>
      </c>
    </row>
    <row r="138" spans="2:3" x14ac:dyDescent="0.25">
      <c r="B138" s="2" t="s">
        <v>1095</v>
      </c>
      <c r="C138" s="11">
        <v>65</v>
      </c>
    </row>
    <row r="139" spans="2:3" x14ac:dyDescent="0.25">
      <c r="B139" s="2" t="s">
        <v>846</v>
      </c>
      <c r="C139" s="11">
        <v>0</v>
      </c>
    </row>
    <row r="140" spans="2:3" x14ac:dyDescent="0.25">
      <c r="B140" s="2" t="s">
        <v>1089</v>
      </c>
      <c r="C140" s="11">
        <v>17</v>
      </c>
    </row>
    <row r="141" spans="2:3" x14ac:dyDescent="0.25">
      <c r="B141" s="2" t="s">
        <v>1081</v>
      </c>
      <c r="C141" s="11">
        <v>16</v>
      </c>
    </row>
    <row r="142" spans="2:3" x14ac:dyDescent="0.25">
      <c r="B142" s="2" t="s">
        <v>974</v>
      </c>
      <c r="C142" s="11">
        <v>0</v>
      </c>
    </row>
    <row r="143" spans="2:3" x14ac:dyDescent="0.25">
      <c r="B143" s="2" t="s">
        <v>1092</v>
      </c>
      <c r="C143" s="11">
        <v>126</v>
      </c>
    </row>
    <row r="144" spans="2:3" x14ac:dyDescent="0.25">
      <c r="B144" s="2" t="s">
        <v>1122</v>
      </c>
      <c r="C144" s="11">
        <v>1</v>
      </c>
    </row>
    <row r="145" spans="2:3" x14ac:dyDescent="0.25">
      <c r="B145" s="2" t="s">
        <v>1078</v>
      </c>
      <c r="C145" s="11">
        <v>521</v>
      </c>
    </row>
    <row r="146" spans="2:3" x14ac:dyDescent="0.25">
      <c r="B146" s="2" t="s">
        <v>1086</v>
      </c>
      <c r="C146" s="11">
        <v>2</v>
      </c>
    </row>
    <row r="147" spans="2:3" x14ac:dyDescent="0.25">
      <c r="B147" s="2" t="s">
        <v>1084</v>
      </c>
      <c r="C147" s="11">
        <v>178</v>
      </c>
    </row>
    <row r="148" spans="2:3" x14ac:dyDescent="0.25">
      <c r="B148" s="2" t="s">
        <v>3325</v>
      </c>
      <c r="C148" s="11">
        <v>2707</v>
      </c>
    </row>
    <row r="186" spans="2:3" x14ac:dyDescent="0.25">
      <c r="B186" s="1" t="s">
        <v>7</v>
      </c>
      <c r="C186" t="s">
        <v>3332</v>
      </c>
    </row>
    <row r="188" spans="2:3" x14ac:dyDescent="0.25">
      <c r="B188" s="1" t="s">
        <v>3326</v>
      </c>
      <c r="C188" t="s">
        <v>3328</v>
      </c>
    </row>
    <row r="189" spans="2:3" x14ac:dyDescent="0.25">
      <c r="B189" s="2" t="s">
        <v>3286</v>
      </c>
      <c r="C189" s="11">
        <v>1479</v>
      </c>
    </row>
    <row r="190" spans="2:3" x14ac:dyDescent="0.25">
      <c r="B190" s="2" t="s">
        <v>1126</v>
      </c>
      <c r="C190" s="11">
        <v>498</v>
      </c>
    </row>
    <row r="191" spans="2:3" x14ac:dyDescent="0.25">
      <c r="B191" s="2" t="s">
        <v>3310</v>
      </c>
      <c r="C191" s="11">
        <v>121</v>
      </c>
    </row>
    <row r="192" spans="2:3" x14ac:dyDescent="0.25">
      <c r="B192" s="2" t="s">
        <v>3309</v>
      </c>
      <c r="C192" s="11">
        <v>19</v>
      </c>
    </row>
    <row r="193" spans="2:3" x14ac:dyDescent="0.25">
      <c r="B193" s="2" t="s">
        <v>3325</v>
      </c>
      <c r="C193" s="11">
        <v>2117</v>
      </c>
    </row>
  </sheetData>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2004</vt:lpstr>
      <vt:lpstr>2009</vt:lpstr>
      <vt:lpstr>2014</vt:lpstr>
      <vt:lpstr>2019</vt:lpstr>
      <vt:lpstr>Parties Position</vt:lpstr>
      <vt:lpstr>Objective</vt: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Ramjee Singh</dc:creator>
  <cp:lastModifiedBy>RAMJEE .</cp:lastModifiedBy>
  <dcterms:created xsi:type="dcterms:W3CDTF">2024-04-09T19:11:43Z</dcterms:created>
  <dcterms:modified xsi:type="dcterms:W3CDTF">2024-04-22T19:44:15Z</dcterms:modified>
</cp:coreProperties>
</file>