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J (1)\RAMJEE\LPU\SEM_4\Excel\"/>
    </mc:Choice>
  </mc:AlternateContent>
  <xr:revisionPtr revIDLastSave="0" documentId="13_ncr:1_{87F7C001-F347-4D0B-8C11-E427E70995F8}" xr6:coauthVersionLast="47" xr6:coauthVersionMax="47" xr10:uidLastSave="{00000000-0000-0000-0000-000000000000}"/>
  <bookViews>
    <workbookView xWindow="-120" yWindow="-120" windowWidth="20730" windowHeight="11160" xr2:uid="{3DFDF679-A2C2-41F9-AFBD-487D646BBC5D}"/>
  </bookViews>
  <sheets>
    <sheet name="Sheet1" sheetId="1" r:id="rId1"/>
    <sheet name="What-if 1" sheetId="3" r:id="rId2"/>
    <sheet name="What-if 2" sheetId="4" r:id="rId3"/>
    <sheet name="What-if 3" sheetId="5" r:id="rId4"/>
    <sheet name="Questio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6" l="1"/>
  <c r="B21" i="5"/>
  <c r="G16" i="5" s="1"/>
  <c r="B3" i="5"/>
  <c r="B6" i="5" s="1"/>
  <c r="L2" i="5" s="1"/>
  <c r="B7" i="4"/>
  <c r="C12" i="1"/>
  <c r="C14" i="1" s="1"/>
  <c r="C16" i="1" s="1"/>
</calcChain>
</file>

<file path=xl/sharedStrings.xml><?xml version="1.0" encoding="utf-8"?>
<sst xmlns="http://schemas.openxmlformats.org/spreadsheetml/2006/main" count="57" uniqueCount="52">
  <si>
    <t>SI</t>
  </si>
  <si>
    <t>Particulars</t>
  </si>
  <si>
    <t>Amount</t>
  </si>
  <si>
    <t>Expected Cash Inflow</t>
  </si>
  <si>
    <t>Salaries &amp; Bonus</t>
  </si>
  <si>
    <t>Infrastructure Cost</t>
  </si>
  <si>
    <t>Travelling Cost</t>
  </si>
  <si>
    <t>Raw Material Cost</t>
  </si>
  <si>
    <t>Labour Daily Wages</t>
  </si>
  <si>
    <t>Operating Cost</t>
  </si>
  <si>
    <t>Project License</t>
  </si>
  <si>
    <t>Other Expenses</t>
  </si>
  <si>
    <t>Total Expenses</t>
  </si>
  <si>
    <t>Total Profit</t>
  </si>
  <si>
    <t>Profit %</t>
  </si>
  <si>
    <t>$C$7</t>
  </si>
  <si>
    <t>$C$8</t>
  </si>
  <si>
    <t>$C$9</t>
  </si>
  <si>
    <t>$C$12</t>
  </si>
  <si>
    <t>$C$14</t>
  </si>
  <si>
    <t>$C$16</t>
  </si>
  <si>
    <t>O6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</si>
  <si>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</si>
  <si>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</si>
  <si>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</si>
  <si>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</si>
  <si>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</si>
  <si>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</si>
  <si>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</si>
  <si>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Created by Ramjee Singh on 13-03-2024
Modified by Ramjee Singh on 13-03-2024</t>
  </si>
  <si>
    <t>Subject_1</t>
  </si>
  <si>
    <t>Subject_2</t>
  </si>
  <si>
    <t>Subject_3</t>
  </si>
  <si>
    <t>Subject_4</t>
  </si>
  <si>
    <t>Subject_5</t>
  </si>
  <si>
    <t>Subject_6</t>
  </si>
  <si>
    <t>Average</t>
  </si>
  <si>
    <t>No. of products</t>
  </si>
  <si>
    <t>Per Unit Price</t>
  </si>
  <si>
    <t>Total Sales</t>
  </si>
  <si>
    <t>Total Cost</t>
  </si>
  <si>
    <t>Value</t>
  </si>
  <si>
    <t>Loan Amout</t>
  </si>
  <si>
    <t>Tenure Years</t>
  </si>
  <si>
    <t>Interest Rate</t>
  </si>
  <si>
    <t>EMI Amount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</si>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</sst>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₹&quot;\ #,##0.00;[Red]&quot;₹&quot;\ \-#,##0.00"/>
    <numFmt numFmtId="164" formatCode="&quot;₹&quot;\ #,##0.00"/>
    <numFmt numFmtId="165" formatCode="&quot;₹&quot;\ #,##0"/>
  </numFmts>
  <fonts count="7" x14ac:knownFonts="1">
    <font>
      <sz val="11"/>
      <color theme="1"/>
      <name val="Aptos Narrow"/>
      <family val="2"/>
      <scheme val="minor"/>
    </font>
    <font>
      <b/>
      <sz val="12"/>
      <color indexed="9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indexed="18"/>
      <name val="Aptos Narrow"/>
      <family val="2"/>
      <scheme val="minor"/>
    </font>
    <font>
      <sz val="10"/>
      <color indexed="9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165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10" fontId="0" fillId="0" borderId="2" xfId="0" applyNumberFormat="1" applyBorder="1"/>
    <xf numFmtId="0" fontId="1" fillId="4" borderId="3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0" borderId="4" xfId="0" applyBorder="1"/>
    <xf numFmtId="0" fontId="2" fillId="5" borderId="0" xfId="0" applyFont="1" applyFill="1" applyAlignment="1">
      <alignment horizontal="left"/>
    </xf>
    <xf numFmtId="0" fontId="3" fillId="5" borderId="4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right"/>
    </xf>
    <xf numFmtId="0" fontId="4" fillId="4" borderId="3" xfId="0" applyFont="1" applyFill="1" applyBorder="1" applyAlignment="1">
      <alignment horizontal="right"/>
    </xf>
    <xf numFmtId="164" fontId="0" fillId="6" borderId="0" xfId="0" applyNumberFormat="1" applyFill="1"/>
    <xf numFmtId="0" fontId="5" fillId="0" borderId="0" xfId="0" applyFont="1" applyAlignment="1">
      <alignment vertical="top" wrapText="1"/>
    </xf>
    <xf numFmtId="3" fontId="0" fillId="0" borderId="0" xfId="0" applyNumberFormat="1"/>
    <xf numFmtId="8" fontId="0" fillId="0" borderId="0" xfId="0" applyNumberFormat="1"/>
    <xf numFmtId="8" fontId="0" fillId="3" borderId="0" xfId="0" applyNumberFormat="1" applyFill="1"/>
    <xf numFmtId="0" fontId="0" fillId="2" borderId="0" xfId="0" applyFill="1" applyAlignment="1">
      <alignment horizontal="center"/>
    </xf>
    <xf numFmtId="0" fontId="0" fillId="7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574A4-D0EA-4A75-ADAF-474EADDF8075}">
  <dimension ref="A1:C16"/>
  <sheetViews>
    <sheetView tabSelected="1" workbookViewId="0">
      <pane xSplit="8" ySplit="11" topLeftCell="I12" activePane="bottomRight" state="frozen"/>
      <selection pane="topRight" activeCell="I1" sqref="I1"/>
      <selection pane="bottomLeft" activeCell="A12" sqref="A12"/>
      <selection pane="bottomRight" activeCell="F12" sqref="F12"/>
    </sheetView>
  </sheetViews>
  <sheetFormatPr defaultRowHeight="15" x14ac:dyDescent="0.25"/>
  <cols>
    <col min="2" max="2" width="24.140625" customWidth="1"/>
    <col min="3" max="3" width="15.5703125" bestFit="1" customWidth="1"/>
  </cols>
  <sheetData>
    <row r="1" spans="1:3" x14ac:dyDescent="0.25">
      <c r="A1" s="5" t="s">
        <v>0</v>
      </c>
      <c r="B1" s="6" t="s">
        <v>1</v>
      </c>
      <c r="C1" s="7" t="s">
        <v>2</v>
      </c>
    </row>
    <row r="2" spans="1:3" x14ac:dyDescent="0.25">
      <c r="A2" s="4">
        <v>1</v>
      </c>
      <c r="B2" t="s">
        <v>3</v>
      </c>
      <c r="C2" s="1">
        <v>7500000</v>
      </c>
    </row>
    <row r="4" spans="1:3" x14ac:dyDescent="0.25">
      <c r="A4">
        <v>1</v>
      </c>
      <c r="B4" t="s">
        <v>4</v>
      </c>
      <c r="C4" s="1">
        <v>1500000</v>
      </c>
    </row>
    <row r="5" spans="1:3" x14ac:dyDescent="0.25">
      <c r="A5">
        <v>2</v>
      </c>
      <c r="B5" t="s">
        <v>5</v>
      </c>
      <c r="C5" s="1">
        <v>250000</v>
      </c>
    </row>
    <row r="6" spans="1:3" x14ac:dyDescent="0.25">
      <c r="A6">
        <v>3</v>
      </c>
      <c r="B6" t="s">
        <v>6</v>
      </c>
      <c r="C6" s="1">
        <v>750000</v>
      </c>
    </row>
    <row r="7" spans="1:3" x14ac:dyDescent="0.25">
      <c r="A7">
        <v>4</v>
      </c>
      <c r="B7" t="s">
        <v>7</v>
      </c>
      <c r="C7" s="1">
        <v>1100000</v>
      </c>
    </row>
    <row r="8" spans="1:3" x14ac:dyDescent="0.25">
      <c r="A8">
        <v>5</v>
      </c>
      <c r="B8" t="s">
        <v>8</v>
      </c>
      <c r="C8" s="1">
        <v>500000</v>
      </c>
    </row>
    <row r="9" spans="1:3" x14ac:dyDescent="0.25">
      <c r="A9">
        <v>6</v>
      </c>
      <c r="B9" t="s">
        <v>9</v>
      </c>
      <c r="C9" s="1">
        <v>350000</v>
      </c>
    </row>
    <row r="10" spans="1:3" x14ac:dyDescent="0.25">
      <c r="A10">
        <v>7</v>
      </c>
      <c r="B10" t="s">
        <v>10</v>
      </c>
      <c r="C10" s="2">
        <v>2000000</v>
      </c>
    </row>
    <row r="11" spans="1:3" x14ac:dyDescent="0.25">
      <c r="A11">
        <v>8</v>
      </c>
      <c r="B11" t="s">
        <v>11</v>
      </c>
      <c r="C11" s="2">
        <v>450000</v>
      </c>
    </row>
    <row r="12" spans="1:3" x14ac:dyDescent="0.25">
      <c r="A12" s="22" t="s">
        <v>12</v>
      </c>
      <c r="B12" s="22"/>
      <c r="C12" s="2">
        <f>SUM(C4:C11)</f>
        <v>6900000</v>
      </c>
    </row>
    <row r="14" spans="1:3" x14ac:dyDescent="0.25">
      <c r="A14" s="22" t="s">
        <v>13</v>
      </c>
      <c r="B14" s="22"/>
      <c r="C14" s="1">
        <f>C2-C12</f>
        <v>600000</v>
      </c>
    </row>
    <row r="16" spans="1:3" x14ac:dyDescent="0.25">
      <c r="A16" s="22" t="s">
        <v>14</v>
      </c>
      <c r="B16" s="22"/>
      <c r="C16" s="3">
        <f>C14/C2</f>
        <v>0.08</v>
      </c>
    </row>
  </sheetData>
  <scenarios current="0" show="0" sqref="C12 C14 C16">
    <scenario name="O6" locked="1" count="3" user="Ramjee Singh" comment="Created by Ramjee Singh on 13-03-2024_x000a_Modified by Ramjee Singh on 13-03-2024">
      <inputCells r="C7" val="1000000" numFmtId="164"/>
      <inputCells r="C8" val="300000" numFmtId="164"/>
      <inputCells r="C9" val="250000" numFmtId="164"/>
    </scenario>
  </scenarios>
  <mergeCells count="3">
    <mergeCell ref="A12:B12"/>
    <mergeCell ref="A14:B14"/>
    <mergeCell ref="A1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3B00-ADF0-47D6-8191-4E2470E52DEE}">
  <sheetPr>
    <outlinePr summaryBelow="0"/>
  </sheetPr>
  <dimension ref="B1:E15"/>
  <sheetViews>
    <sheetView showGridLines="0" topLeftCell="A2" workbookViewId="0">
      <selection activeCell="E8" sqref="E8"/>
    </sheetView>
  </sheetViews>
  <sheetFormatPr defaultRowHeight="15" outlineLevelRow="1" outlineLevelCol="1" x14ac:dyDescent="0.25"/>
  <cols>
    <col min="3" max="3" width="6.42578125" bestFit="1" customWidth="1"/>
    <col min="4" max="5" width="13.28515625" bestFit="1" customWidth="1" outlineLevel="1"/>
  </cols>
  <sheetData>
    <row r="1" spans="2:5" ht="15.75" thickBot="1" x14ac:dyDescent="0.3"/>
    <row r="2" spans="2:5" ht="15.75" x14ac:dyDescent="0.25">
      <c r="B2" s="10" t="s">
        <v>22</v>
      </c>
      <c r="C2" s="10"/>
      <c r="D2" s="15"/>
      <c r="E2" s="15"/>
    </row>
    <row r="3" spans="2:5" ht="15.75" collapsed="1" x14ac:dyDescent="0.25">
      <c r="B3" s="9"/>
      <c r="C3" s="9"/>
      <c r="D3" s="16" t="s">
        <v>24</v>
      </c>
      <c r="E3" s="16" t="s">
        <v>21</v>
      </c>
    </row>
    <row r="4" spans="2:5" ht="67.5" hidden="1" outlineLevel="1" x14ac:dyDescent="0.25">
      <c r="B4" s="12"/>
      <c r="C4" s="12"/>
      <c r="E4" s="18" t="s">
        <v>29</v>
      </c>
    </row>
    <row r="5" spans="2:5" x14ac:dyDescent="0.25">
      <c r="B5" s="13" t="s">
        <v>23</v>
      </c>
      <c r="C5" s="13"/>
      <c r="D5" s="11"/>
      <c r="E5" s="11"/>
    </row>
    <row r="6" spans="2:5" outlineLevel="1" x14ac:dyDescent="0.25">
      <c r="B6" s="12"/>
      <c r="C6" s="12" t="s">
        <v>15</v>
      </c>
      <c r="D6" s="1">
        <v>1100000</v>
      </c>
      <c r="E6" s="17">
        <v>1000000</v>
      </c>
    </row>
    <row r="7" spans="2:5" outlineLevel="1" x14ac:dyDescent="0.25">
      <c r="B7" s="12"/>
      <c r="C7" s="12" t="s">
        <v>16</v>
      </c>
      <c r="D7" s="1">
        <v>500000</v>
      </c>
      <c r="E7" s="17">
        <v>300000</v>
      </c>
    </row>
    <row r="8" spans="2:5" outlineLevel="1" x14ac:dyDescent="0.25">
      <c r="B8" s="12"/>
      <c r="C8" s="12" t="s">
        <v>17</v>
      </c>
      <c r="D8" s="1">
        <v>350000</v>
      </c>
      <c r="E8" s="17">
        <v>250000</v>
      </c>
    </row>
    <row r="9" spans="2:5" x14ac:dyDescent="0.25">
      <c r="B9" s="13" t="s">
        <v>25</v>
      </c>
      <c r="C9" s="13"/>
      <c r="D9" s="11"/>
      <c r="E9" s="11"/>
    </row>
    <row r="10" spans="2:5" outlineLevel="1" x14ac:dyDescent="0.25">
      <c r="B10" s="12"/>
      <c r="C10" s="12" t="s">
        <v>18</v>
      </c>
      <c r="D10" s="2">
        <v>6900000</v>
      </c>
      <c r="E10" s="2">
        <v>6500000</v>
      </c>
    </row>
    <row r="11" spans="2:5" outlineLevel="1" x14ac:dyDescent="0.25">
      <c r="B11" s="12"/>
      <c r="C11" s="12" t="s">
        <v>19</v>
      </c>
      <c r="D11" s="1">
        <v>600000</v>
      </c>
      <c r="E11" s="1">
        <v>1000000</v>
      </c>
    </row>
    <row r="12" spans="2:5" ht="15.75" outlineLevel="1" thickBot="1" x14ac:dyDescent="0.3">
      <c r="B12" s="14"/>
      <c r="C12" s="14" t="s">
        <v>20</v>
      </c>
      <c r="D12" s="8">
        <v>0.08</v>
      </c>
      <c r="E12" s="8">
        <v>0.133333333333333</v>
      </c>
    </row>
    <row r="13" spans="2:5" x14ac:dyDescent="0.25">
      <c r="B13" t="s">
        <v>26</v>
      </c>
    </row>
    <row r="14" spans="2:5" x14ac:dyDescent="0.25">
      <c r="B14" t="s">
        <v>27</v>
      </c>
    </row>
    <row r="15" spans="2:5" x14ac:dyDescent="0.25">
      <c r="B1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737A0-EF4B-494D-AA45-0553EC4C493C}">
  <dimension ref="A1:B7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30</v>
      </c>
      <c r="B1">
        <v>95</v>
      </c>
    </row>
    <row r="2" spans="1:2" x14ac:dyDescent="0.25">
      <c r="A2" t="s">
        <v>31</v>
      </c>
      <c r="B2">
        <v>90</v>
      </c>
    </row>
    <row r="3" spans="1:2" x14ac:dyDescent="0.25">
      <c r="A3" t="s">
        <v>32</v>
      </c>
      <c r="B3">
        <v>85</v>
      </c>
    </row>
    <row r="4" spans="1:2" x14ac:dyDescent="0.25">
      <c r="A4" t="s">
        <v>33</v>
      </c>
      <c r="B4">
        <v>87</v>
      </c>
    </row>
    <row r="5" spans="1:2" x14ac:dyDescent="0.25">
      <c r="A5" t="s">
        <v>34</v>
      </c>
      <c r="B5">
        <v>89</v>
      </c>
    </row>
    <row r="6" spans="1:2" x14ac:dyDescent="0.25">
      <c r="A6" t="s">
        <v>35</v>
      </c>
      <c r="B6">
        <v>94.000000000000014</v>
      </c>
    </row>
    <row r="7" spans="1:2" x14ac:dyDescent="0.25">
      <c r="A7" t="s">
        <v>36</v>
      </c>
      <c r="B7">
        <f>AVERAGE(B1:B6)</f>
        <v>90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7DA38-04A5-403C-86A6-21E4A2B76021}">
  <dimension ref="A1:P21"/>
  <sheetViews>
    <sheetView workbookViewId="0">
      <selection activeCell="O16" sqref="O16"/>
    </sheetView>
  </sheetViews>
  <sheetFormatPr defaultRowHeight="15" x14ac:dyDescent="0.25"/>
  <cols>
    <col min="1" max="1" width="15.28515625" customWidth="1"/>
    <col min="2" max="2" width="12.140625" bestFit="1" customWidth="1"/>
    <col min="7" max="7" width="9.5703125" bestFit="1" customWidth="1"/>
    <col min="11" max="11" width="13.28515625" customWidth="1"/>
    <col min="12" max="12" width="11.140625" customWidth="1"/>
    <col min="14" max="14" width="9.5703125" bestFit="1" customWidth="1"/>
  </cols>
  <sheetData>
    <row r="1" spans="1:16" x14ac:dyDescent="0.25">
      <c r="A1" s="23" t="s">
        <v>37</v>
      </c>
      <c r="B1" s="19">
        <v>1000</v>
      </c>
      <c r="K1" t="s">
        <v>38</v>
      </c>
      <c r="L1" s="24" t="s">
        <v>13</v>
      </c>
    </row>
    <row r="2" spans="1:16" x14ac:dyDescent="0.25">
      <c r="A2" t="s">
        <v>38</v>
      </c>
      <c r="B2">
        <v>15</v>
      </c>
      <c r="L2" s="19">
        <f>B6</f>
        <v>2500</v>
      </c>
      <c r="P2" s="19"/>
    </row>
    <row r="3" spans="1:16" x14ac:dyDescent="0.25">
      <c r="A3" s="23" t="s">
        <v>39</v>
      </c>
      <c r="B3" s="19">
        <f>B1*B2</f>
        <v>15000</v>
      </c>
      <c r="K3">
        <v>15</v>
      </c>
      <c r="L3">
        <f t="dataTable" ref="L3:L10" dt2D="0" dtr="0" r1="B2"/>
        <v>2500</v>
      </c>
    </row>
    <row r="4" spans="1:16" x14ac:dyDescent="0.25">
      <c r="K4">
        <v>16</v>
      </c>
      <c r="L4">
        <v>3500</v>
      </c>
    </row>
    <row r="5" spans="1:16" x14ac:dyDescent="0.25">
      <c r="A5" s="23" t="s">
        <v>40</v>
      </c>
      <c r="B5" s="19">
        <v>12500</v>
      </c>
      <c r="K5">
        <v>17</v>
      </c>
      <c r="L5">
        <v>4500</v>
      </c>
    </row>
    <row r="6" spans="1:16" x14ac:dyDescent="0.25">
      <c r="A6" s="23" t="s">
        <v>13</v>
      </c>
      <c r="B6" s="19">
        <f>B3-B5</f>
        <v>2500</v>
      </c>
      <c r="K6">
        <v>18</v>
      </c>
      <c r="L6">
        <v>5500</v>
      </c>
    </row>
    <row r="7" spans="1:16" x14ac:dyDescent="0.25">
      <c r="K7">
        <v>19</v>
      </c>
      <c r="L7">
        <v>6500</v>
      </c>
    </row>
    <row r="8" spans="1:16" x14ac:dyDescent="0.25">
      <c r="K8">
        <v>20</v>
      </c>
      <c r="L8">
        <v>7500</v>
      </c>
    </row>
    <row r="9" spans="1:16" x14ac:dyDescent="0.25">
      <c r="K9">
        <v>21</v>
      </c>
      <c r="L9">
        <v>8500</v>
      </c>
    </row>
    <row r="10" spans="1:16" x14ac:dyDescent="0.25">
      <c r="K10">
        <v>22</v>
      </c>
      <c r="L10">
        <v>9500</v>
      </c>
    </row>
    <row r="16" spans="1:16" x14ac:dyDescent="0.25">
      <c r="G16" s="20">
        <f>B21</f>
        <v>5069.0985721034203</v>
      </c>
      <c r="H16">
        <v>4</v>
      </c>
      <c r="I16">
        <v>5</v>
      </c>
      <c r="J16">
        <v>6</v>
      </c>
      <c r="K16">
        <v>7</v>
      </c>
      <c r="L16">
        <v>8</v>
      </c>
      <c r="N16" s="20"/>
    </row>
    <row r="17" spans="1:14" x14ac:dyDescent="0.25">
      <c r="A17" s="5" t="s">
        <v>1</v>
      </c>
      <c r="B17" s="5" t="s">
        <v>41</v>
      </c>
      <c r="G17" s="3">
        <v>0.06</v>
      </c>
      <c r="H17">
        <f t="dataTable" ref="H17:L21" dt2D="1" dtr="1" r1="B19" r2="B20"/>
        <v>5871.2572619839038</v>
      </c>
      <c r="I17">
        <v>4833.2003823569785</v>
      </c>
      <c r="J17">
        <v>4143.2219733680504</v>
      </c>
      <c r="K17">
        <v>3652.1386209451971</v>
      </c>
      <c r="L17">
        <v>3285.357552534801</v>
      </c>
      <c r="N17" s="3"/>
    </row>
    <row r="18" spans="1:14" x14ac:dyDescent="0.25">
      <c r="A18" t="s">
        <v>42</v>
      </c>
      <c r="B18" s="19">
        <v>250000</v>
      </c>
      <c r="G18" s="3">
        <v>6.5000000000000002E-2</v>
      </c>
      <c r="H18">
        <v>5928.7382322244248</v>
      </c>
      <c r="I18">
        <v>4891.5370546821359</v>
      </c>
      <c r="J18">
        <v>4202.4824059455641</v>
      </c>
      <c r="K18">
        <v>3712.3591179577716</v>
      </c>
      <c r="L18">
        <v>3346.5581519514585</v>
      </c>
      <c r="N18" s="3"/>
    </row>
    <row r="19" spans="1:14" x14ac:dyDescent="0.25">
      <c r="A19" t="s">
        <v>43</v>
      </c>
      <c r="B19">
        <v>5</v>
      </c>
      <c r="G19" s="3">
        <v>7.0000000000000007E-2</v>
      </c>
      <c r="H19">
        <v>5986.5611656107276</v>
      </c>
      <c r="I19">
        <v>4950.2996350873836</v>
      </c>
      <c r="J19">
        <v>4262.2516179924041</v>
      </c>
      <c r="K19">
        <v>3773.1699955473482</v>
      </c>
      <c r="L19">
        <v>3408.4292701257873</v>
      </c>
      <c r="N19" s="3"/>
    </row>
    <row r="20" spans="1:14" x14ac:dyDescent="0.25">
      <c r="A20" t="s">
        <v>44</v>
      </c>
      <c r="B20" s="3">
        <v>0.08</v>
      </c>
      <c r="G20" s="3">
        <v>7.4999999999999997E-2</v>
      </c>
      <c r="H20">
        <v>6044.7254844328081</v>
      </c>
      <c r="I20">
        <v>5009.4871489059406</v>
      </c>
      <c r="J20">
        <v>4322.5280735760707</v>
      </c>
      <c r="K20">
        <v>3834.5689632812619</v>
      </c>
      <c r="L20">
        <v>3470.9676420283413</v>
      </c>
      <c r="N20" s="3"/>
    </row>
    <row r="21" spans="1:14" x14ac:dyDescent="0.25">
      <c r="A21" s="5" t="s">
        <v>45</v>
      </c>
      <c r="B21" s="21">
        <f>PMT(B20/12,B19*12,-B18)</f>
        <v>5069.0985721034203</v>
      </c>
      <c r="G21" s="3">
        <v>0.08</v>
      </c>
      <c r="H21">
        <v>6103.2305853756206</v>
      </c>
      <c r="I21">
        <v>5069.0985721034203</v>
      </c>
      <c r="J21">
        <v>4383.3101529881978</v>
      </c>
      <c r="K21">
        <v>3896.5536006673856</v>
      </c>
      <c r="L21">
        <v>3534.1698136362011</v>
      </c>
      <c r="N2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A6999-4AA4-4FD4-9787-A038E83C66C3}">
  <dimension ref="A1:B7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46</v>
      </c>
      <c r="B1">
        <v>157</v>
      </c>
    </row>
    <row r="2" spans="1:2" x14ac:dyDescent="0.25">
      <c r="A2" t="s">
        <v>47</v>
      </c>
      <c r="B2">
        <v>187</v>
      </c>
    </row>
    <row r="3" spans="1:2" x14ac:dyDescent="0.25">
      <c r="A3" t="s">
        <v>48</v>
      </c>
      <c r="B3">
        <v>202</v>
      </c>
    </row>
    <row r="4" spans="1:2" x14ac:dyDescent="0.25">
      <c r="A4" t="s">
        <v>49</v>
      </c>
      <c r="B4">
        <v>203</v>
      </c>
    </row>
    <row r="5" spans="1:2" x14ac:dyDescent="0.25">
      <c r="A5" t="s">
        <v>50</v>
      </c>
      <c r="B5">
        <v>261</v>
      </c>
    </row>
    <row r="6" spans="1:2" x14ac:dyDescent="0.25">
      <c r="A6" t="s">
        <v>51</v>
      </c>
      <c r="B6">
        <v>190</v>
      </c>
    </row>
    <row r="7" spans="1:2" x14ac:dyDescent="0.25">
      <c r="A7" t="s">
        <v>36</v>
      </c>
      <c r="B7">
        <f>AVERAGE(B1:B6)</f>
        <v>200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What-if 1</vt:lpstr>
      <vt:lpstr>What-if 2</vt:lpstr>
      <vt:lpstr>What-if 3</vt:lpstr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RAMJEE .</dc:creator>
  <cp:lastModifiedBy>RAMJEE .</cp:lastModifiedBy>
  <dcterms:created xsi:type="dcterms:W3CDTF">2024-03-13T05:29:15Z</dcterms:created>
  <dcterms:modified xsi:type="dcterms:W3CDTF">2024-03-13T17:15:53Z</dcterms:modified>
</cp:coreProperties>
</file>