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EC003Q01NA" sheetId="2" r:id="rId2"/>
    <s:sheet name="EC003Q02NA" sheetId="3" r:id="rId3"/>
    <s:sheet name="EC003Q03NA" sheetId="4" r:id="rId4"/>
    <s:sheet name="EC003Q04NA" sheetId="5" r:id="rId5"/>
    <s:sheet name="EC003Q05NA" sheetId="6" r:id="rId6"/>
    <s:sheet name="EC003Q06NA" sheetId="7" r:id="rId7"/>
    <s:sheet name="EC004Q01NA" sheetId="8" r:id="rId8"/>
    <s:sheet name="EC004Q02NA" sheetId="9" r:id="rId9"/>
    <s:sheet name="EC005Q01NA" sheetId="10" r:id="rId10"/>
    <s:sheet name="EC005Q02NA" sheetId="11" r:id="rId11"/>
    <s:sheet name="EC005Q03NA" sheetId="12" r:id="rId12"/>
    <s:sheet name="EC005Q04NA" sheetId="13" r:id="rId13"/>
    <s:sheet name="EC005Q05NA" sheetId="14" r:id="rId14"/>
    <s:sheet name="EC005Q06NA" sheetId="15" r:id="rId15"/>
    <s:sheet name="EC005Q07NA" sheetId="16" r:id="rId16"/>
    <s:sheet name="EC005Q08NA" sheetId="17" r:id="rId17"/>
    <s:sheet name="EC007Q01NA" sheetId="18" r:id="rId18"/>
    <s:sheet name="EC007Q02NA" sheetId="19" r:id="rId19"/>
    <s:sheet name="EC008Q01NA" sheetId="20" r:id="rId20"/>
    <s:sheet name="EC008Q02NA" sheetId="21" r:id="rId21"/>
    <s:sheet name="EC008Q03NA" sheetId="22" r:id="rId22"/>
    <s:sheet name="EC008Q04NA" sheetId="23" r:id="rId23"/>
    <s:sheet name="EC009Q03NA" sheetId="24" r:id="rId24"/>
    <s:sheet name="EC009Q07NA" sheetId="25" r:id="rId25"/>
    <s:sheet name="EC009Q10NA" sheetId="26" r:id="rId26"/>
    <s:sheet name="EC009Q12NA" sheetId="27" r:id="rId27"/>
    <s:sheet name="EC009Q13NA" sheetId="28" r:id="rId28"/>
    <s:sheet name="EC009Q14NA" sheetId="29" r:id="rId29"/>
    <s:sheet name="EC010Q04NA" sheetId="30" r:id="rId30"/>
    <s:sheet name="EC010Q06NA" sheetId="31" r:id="rId31"/>
    <s:sheet name="EC010Q07NA" sheetId="32" r:id="rId32"/>
    <s:sheet name="EC010Q08NA" sheetId="33" r:id="rId33"/>
    <s:sheet name="EC010Q09NA" sheetId="34" r:id="rId34"/>
    <s:sheet name="EC010Q10NA" sheetId="35" r:id="rId35"/>
    <s:sheet name="EC010Q11NA" sheetId="36" r:id="rId36"/>
    <s:sheet name="EC010Q12NA" sheetId="37" r:id="rId37"/>
    <s:sheet name="EC011Q01NA" sheetId="38" r:id="rId38"/>
    <s:sheet name="EC011Q02NA" sheetId="39" r:id="rId39"/>
    <s:sheet name="EC011Q03NA" sheetId="40" r:id="rId40"/>
    <s:sheet name="EC011Q04NA" sheetId="41" r:id="rId41"/>
    <s:sheet name="EC011Q05NA" sheetId="42" r:id="rId42"/>
    <s:sheet name="EC012Q01NA" sheetId="43" r:id="rId43"/>
    <s:sheet name="EC012Q02NA" sheetId="44" r:id="rId44"/>
    <s:sheet name="EC012Q03NA" sheetId="45" r:id="rId45"/>
    <s:sheet name="EC012Q04NA" sheetId="46" r:id="rId46"/>
    <s:sheet name="EC012Q05NA" sheetId="47" r:id="rId47"/>
    <s:sheet name="EC012Q06NA" sheetId="48" r:id="rId48"/>
    <s:sheet name="EC012Q07NA" sheetId="49" r:id="rId49"/>
    <s:sheet name="EC012Q08NA" sheetId="50" r:id="rId50"/>
    <s:sheet name="EC012Q09NA" sheetId="51" r:id="rId51"/>
    <s:sheet name="EC012Q10NA" sheetId="52" r:id="rId52"/>
    <s:sheet name="EC012Q11NA" sheetId="53" r:id="rId53"/>
    <s:sheet name="EC012Q12NA" sheetId="54" r:id="rId54"/>
    <s:sheet name="EC013Q01NA" sheetId="55" r:id="rId55"/>
    <s:sheet name="EC013Q02NA" sheetId="56" r:id="rId56"/>
    <s:sheet name="EC013Q03NA" sheetId="57" r:id="rId57"/>
    <s:sheet name="EC013Q04NA" sheetId="58" r:id="rId58"/>
    <s:sheet name="EC013Q05NA" sheetId="59" r:id="rId59"/>
    <s:sheet name="EC013Q06NA" sheetId="60" r:id="rId60"/>
    <s:sheet name="EC013Q07NA" sheetId="61" r:id="rId61"/>
    <s:sheet name="EC013Q08NA" sheetId="62" r:id="rId62"/>
    <s:sheet name="EC013Q09NA" sheetId="63" r:id="rId63"/>
    <s:sheet name="EC013Q10NA" sheetId="64" r:id="rId64"/>
    <s:sheet name="EC013Q11NA" sheetId="65" r:id="rId65"/>
    <s:sheet name="EC013Q12NA" sheetId="66" r:id="rId66"/>
    <s:sheet name="EC013Q13NA" sheetId="67" r:id="rId67"/>
    <s:sheet name="EC014Q01NA" sheetId="68" r:id="rId68"/>
    <s:sheet name="EC014Q02NA" sheetId="69" r:id="rId69"/>
    <s:sheet name="EC015Q01NA" sheetId="70" r:id="rId70"/>
    <s:sheet name="EC015Q02NA" sheetId="71" r:id="rId71"/>
    <s:sheet name="EC015Q03NA" sheetId="72" r:id="rId72"/>
    <s:sheet name="EC015Q04NA" sheetId="73" r:id="rId73"/>
    <s:sheet name="EC015Q05NA" sheetId="74" r:id="rId74"/>
    <s:sheet name="EC015Q06NA" sheetId="75" r:id="rId75"/>
    <s:sheet name="EC015Q07NA" sheetId="76" r:id="rId76"/>
    <s:sheet name="EC015Q08NA" sheetId="77" r:id="rId77"/>
    <s:sheet name="EC017Q01NA" sheetId="78" r:id="rId78"/>
    <s:sheet name="EC017Q02NA" sheetId="79" r:id="rId79"/>
    <s:sheet name="EC018Q01NA" sheetId="80" r:id="rId80"/>
    <s:sheet name="EC018Q02NA" sheetId="81" r:id="rId81"/>
    <s:sheet name="EC018Q03NA" sheetId="82" r:id="rId82"/>
    <s:sheet name="EC018Q04NA" sheetId="83" r:id="rId83"/>
    <s:sheet name="EC019Q03NA" sheetId="84" r:id="rId84"/>
    <s:sheet name="EC019Q07NA" sheetId="85" r:id="rId85"/>
    <s:sheet name="EC019Q10NA" sheetId="86" r:id="rId86"/>
    <s:sheet name="EC019Q12NA" sheetId="87" r:id="rId87"/>
    <s:sheet name="EC019Q13NA" sheetId="88" r:id="rId88"/>
    <s:sheet name="EC019Q14NA" sheetId="89" r:id="rId89"/>
    <s:sheet name="EC020Q04NA" sheetId="90" r:id="rId90"/>
    <s:sheet name="EC020Q06NA" sheetId="91" r:id="rId91"/>
    <s:sheet name="EC020Q07NA" sheetId="92" r:id="rId92"/>
    <s:sheet name="EC020Q08NA" sheetId="93" r:id="rId93"/>
    <s:sheet name="EC020Q09NA" sheetId="94" r:id="rId94"/>
    <s:sheet name="EC020Q10NA" sheetId="95" r:id="rId95"/>
    <s:sheet name="EC020Q11NA" sheetId="96" r:id="rId96"/>
    <s:sheet name="EC020Q12NA" sheetId="97" r:id="rId97"/>
    <s:sheet name="EC021Q01NA" sheetId="98" r:id="rId98"/>
    <s:sheet name="EC021Q02NA" sheetId="99" r:id="rId99"/>
    <s:sheet name="EC021Q03NA" sheetId="100" r:id="rId100"/>
    <s:sheet name="EC021Q04NA" sheetId="101" r:id="rId101"/>
    <s:sheet name="EC021Q05NA" sheetId="102" r:id="rId102"/>
    <s:sheet name="EC022Q01NA" sheetId="103" r:id="rId103"/>
    <s:sheet name="EC022Q02NA" sheetId="104" r:id="rId104"/>
    <s:sheet name="EC022Q03NA" sheetId="105" r:id="rId105"/>
    <s:sheet name="EC022Q04NA" sheetId="106" r:id="rId106"/>
    <s:sheet name="EC022Q05NA" sheetId="107" r:id="rId107"/>
    <s:sheet name="EC022Q06NA" sheetId="108" r:id="rId108"/>
    <s:sheet name="EC022Q07NA" sheetId="109" r:id="rId109"/>
    <s:sheet name="EC022Q08NA" sheetId="110" r:id="rId110"/>
    <s:sheet name="EC022Q09NA" sheetId="111" r:id="rId111"/>
    <s:sheet name="EC022Q10NA" sheetId="112" r:id="rId112"/>
    <s:sheet name="EC022Q11NA" sheetId="113" r:id="rId113"/>
    <s:sheet name="EC022Q12NA" sheetId="114" r:id="rId114"/>
    <s:sheet name="EC023Q01NA" sheetId="115" r:id="rId115"/>
    <s:sheet name="EC023Q02NA" sheetId="116" r:id="rId116"/>
    <s:sheet name="EC023Q03NA" sheetId="117" r:id="rId117"/>
    <s:sheet name="EC023Q04NA" sheetId="118" r:id="rId118"/>
    <s:sheet name="EC023Q05NA" sheetId="119" r:id="rId119"/>
    <s:sheet name="EC023Q06NA" sheetId="120" r:id="rId120"/>
    <s:sheet name="EC023Q07NA" sheetId="121" r:id="rId121"/>
    <s:sheet name="EC023Q08NA" sheetId="122" r:id="rId122"/>
    <s:sheet name="EC023Q09NA" sheetId="123" r:id="rId123"/>
    <s:sheet name="EC023Q10NA" sheetId="124" r:id="rId124"/>
    <s:sheet name="EC023Q11NA" sheetId="125" r:id="rId125"/>
    <s:sheet name="EC023Q12NA" sheetId="126" r:id="rId126"/>
    <s:sheet name="EC023Q13NA" sheetId="127" r:id="rId127"/>
    <s:sheet name="EC024Q01NA" sheetId="128" r:id="rId128"/>
    <s:sheet name="EC024Q02NA" sheetId="129" r:id="rId129"/>
    <s:sheet name="EC024Q03NA" sheetId="130" r:id="rId130"/>
    <s:sheet name="EC024Q04NA" sheetId="131" r:id="rId131"/>
    <s:sheet name="EC024Q05NA" sheetId="132" r:id="rId132"/>
    <s:sheet name="EC024Q06NA" sheetId="133" r:id="rId133"/>
    <s:sheet name="EC024Q07NA" sheetId="134" r:id="rId134"/>
    <s:sheet name="EC024Q08NA" sheetId="135" r:id="rId135"/>
    <s:sheet name="EC026Q01NA" sheetId="136" r:id="rId136"/>
    <s:sheet name="EC026Q02NA" sheetId="137" r:id="rId137"/>
    <s:sheet name="EC027Q01NA" sheetId="138" r:id="rId138"/>
    <s:sheet name="EC027Q02NA" sheetId="139" r:id="rId139"/>
    <s:sheet name="EC027Q03NA" sheetId="140" r:id="rId140"/>
    <s:sheet name="EC027Q04NA" sheetId="141" r:id="rId141"/>
    <s:sheet name="EC028Q01NA" sheetId="142" r:id="rId142"/>
    <s:sheet name="EC028Q02NA" sheetId="143" r:id="rId143"/>
    <s:sheet name="EC028Q03NA" sheetId="144" r:id="rId144"/>
    <s:sheet name="EC029Q01NA" sheetId="145" r:id="rId145"/>
    <s:sheet name="EC030Q01NA" sheetId="146" r:id="rId146"/>
    <s:sheet name="EC030Q02NA" sheetId="147" r:id="rId147"/>
    <s:sheet name="EC030Q03NA" sheetId="148" r:id="rId148"/>
    <s:sheet name="EC030Q04NA" sheetId="149" r:id="rId149"/>
    <s:sheet name="EC030Q05NA" sheetId="150" r:id="rId150"/>
    <s:sheet name="EC030Q06NA" sheetId="151" r:id="rId151"/>
    <s:sheet name="EC030Q07NA" sheetId="152" r:id="rId152"/>
    <s:sheet name="EC031Q01TA" sheetId="153" r:id="rId153"/>
    <s:sheet name="EC032Q01TA" sheetId="154" r:id="rId154"/>
    <s:sheet name="EC033Q01NA" sheetId="155" r:id="rId155"/>
  </s:sheets>
  <s:definedNames/>
  <s:calcPr calcId="124519" fullCalcOnLoad="1"/>
</s:workbook>
</file>

<file path=xl/sharedStrings.xml><?xml version="1.0" encoding="utf-8"?>
<sst xmlns="http://schemas.openxmlformats.org/spreadsheetml/2006/main" uniqueCount="599">
  <si>
    <t>Table of Contents</t>
  </si>
  <si>
    <t>EC003Q01NA</t>
  </si>
  <si>
    <t>Which &lt;school science&gt; subjects are covered? Physics</t>
  </si>
  <si>
    <t>EC003Q02NA</t>
  </si>
  <si>
    <t>Which &lt;school science&gt; subjects are covered? Chemistry</t>
  </si>
  <si>
    <t>EC003Q03NA</t>
  </si>
  <si>
    <t>Which &lt;school science&gt; subjects are covered? Biology</t>
  </si>
  <si>
    <t>EC003Q04NA</t>
  </si>
  <si>
    <t>Which &lt;school science&gt; subjects are covered? &lt;Earth and space&gt;</t>
  </si>
  <si>
    <t>EC003Q05NA</t>
  </si>
  <si>
    <t>Which &lt;school science&gt; subjects are covered? Applied science and technology (e.g. &lt;country-specific example&gt;)</t>
  </si>
  <si>
    <t>EC003Q06NA</t>
  </si>
  <si>
    <t>Which &lt;school science&gt; subjects are covered? &lt;General or integrated science&gt; (e.g. &lt;country-specific example&gt;)</t>
  </si>
  <si>
    <t>EC004Q01NA</t>
  </si>
  <si>
    <t>Add science inst. cover? Content covered in regular school courses</t>
  </si>
  <si>
    <t>EC004Q02NA</t>
  </si>
  <si>
    <t>Add science inst. cover? New or additional content not covered in regular school courses</t>
  </si>
  <si>
    <t>EC005Q01NA</t>
  </si>
  <si>
    <t>Sci. instruct. participate? One-on-one tutoring with a person</t>
  </si>
  <si>
    <t>EC005Q02NA</t>
  </si>
  <si>
    <t>Sci. instruct. participate? Internet tutoring with a person (including e.g. &lt;Skype&gt;)</t>
  </si>
  <si>
    <t>EC005Q03NA</t>
  </si>
  <si>
    <t>Sci. instruct. participate? Internet or computer tutoring with a programme or application</t>
  </si>
  <si>
    <t>EC005Q04NA</t>
  </si>
  <si>
    <t>Sci. instruct. participate? Live instruction by a person</t>
  </si>
  <si>
    <t>EC005Q05NA</t>
  </si>
  <si>
    <t>Sci. instruct. participate? Video-recorded instruction by a person</t>
  </si>
  <si>
    <t>EC005Q06NA</t>
  </si>
  <si>
    <t>Sci. instruct. participate? Small group study or practice (2 to 7 students)</t>
  </si>
  <si>
    <t>EC005Q07NA</t>
  </si>
  <si>
    <t>Sci. instruct. participate? Large group study or practice (8 or more students)</t>
  </si>
  <si>
    <t>EC005Q08NA</t>
  </si>
  <si>
    <t>Sci. instruct. participate? Other additional science instruction</t>
  </si>
  <si>
    <t>EC007Q01NA</t>
  </si>
  <si>
    <t>Where do you attend this additional science instruction? In my regular school building</t>
  </si>
  <si>
    <t>EC007Q02NA</t>
  </si>
  <si>
    <t>Where do you attend this additional science instruction? At some other place, i.e., not in my reg school building</t>
  </si>
  <si>
    <t>EC008Q01NA</t>
  </si>
  <si>
    <t>The teacher is one of my regular teachers in this years school courses. (science)</t>
  </si>
  <si>
    <t>EC008Q02NA</t>
  </si>
  <si>
    <t>The teacher regularly teaches students my age in school but is not my teacher in any of my regular courses. (science)</t>
  </si>
  <si>
    <t>EC008Q03NA</t>
  </si>
  <si>
    <t>The teacher mainly works for a business or organisation specialised in additional instruction. (science)</t>
  </si>
  <si>
    <t>EC008Q04NA</t>
  </si>
  <si>
    <t>The teacher is not specialised teaching personnel (e.g. a student). (science)</t>
  </si>
  <si>
    <t>EC009Q03NA</t>
  </si>
  <si>
    <t>Compare your &lt;school science&gt; lessons at school\your add sci inst. My teacher does a lot to help</t>
  </si>
  <si>
    <t>EC009Q07NA</t>
  </si>
  <si>
    <t>Compare your &lt;school science&gt; lessons at school\your add sci inst. My teacher is pleased when I</t>
  </si>
  <si>
    <t>EC009Q10NA</t>
  </si>
  <si>
    <t>Compare your &lt;school science&gt; lessons at school\your add sci inst. My teacher gives hints</t>
  </si>
  <si>
    <t>EC009Q12NA</t>
  </si>
  <si>
    <t>Compare your &lt;school science&gt; lessons at school\your add sci inst. My teacher helps me\find ways</t>
  </si>
  <si>
    <t>EC009Q13NA</t>
  </si>
  <si>
    <t>Compare your &lt;school science&gt; lessons at school\your add sci inst. Once we identify why</t>
  </si>
  <si>
    <t>EC009Q14NA</t>
  </si>
  <si>
    <t>Compare your &lt;school science&gt; lessons at school\your add sci inst. My teacher adapts the content</t>
  </si>
  <si>
    <t>EC010Q04NA</t>
  </si>
  <si>
    <t>Compare &lt;school science&gt; lessons in school\add sci instruct. It takes long time until I have gathered all the materia</t>
  </si>
  <si>
    <t>EC010Q06NA</t>
  </si>
  <si>
    <t>Compare &lt;school science&gt; lessons in school\add sci instruct. I talk about things that don't have anything to do with</t>
  </si>
  <si>
    <t>EC010Q07NA</t>
  </si>
  <si>
    <t>Compare &lt;school science&gt; lessons in school\add sci instruct. At the end of a lesson, my teacher summarises learning</t>
  </si>
  <si>
    <t>EC010Q08NA</t>
  </si>
  <si>
    <t>Compare &lt;school science&gt; lessons in school\add sci instruct. My teacher points out the most important aspects\topic.</t>
  </si>
  <si>
    <t>EC010Q09NA</t>
  </si>
  <si>
    <t>Compare &lt;school science&gt; lessons in school\add sci instruct. I am often bored.</t>
  </si>
  <si>
    <t>EC010Q10NA</t>
  </si>
  <si>
    <t>Compare &lt;school science&gt; lessons in school\add sci instruct. It takes very long until I am ready to get started.</t>
  </si>
  <si>
    <t>EC010Q11NA</t>
  </si>
  <si>
    <t>Compare &lt;school science&gt; lessons in school\add sci instruct. I should learn in a cert actvty.</t>
  </si>
  <si>
    <t>EC010Q12NA</t>
  </si>
  <si>
    <t>Compare &lt;school science&gt; lessons in school\add sci instruct. My teacher points out the broader context of a learning</t>
  </si>
  <si>
    <t>EC011Q01NA</t>
  </si>
  <si>
    <t>Compare &lt;school science&gt; lessons in school\add sci instruct. I get along well with my teachers.</t>
  </si>
  <si>
    <t>EC011Q02NA</t>
  </si>
  <si>
    <t>Compare &lt;school science&gt; lessons in school\add sci instruct. My teachers are interested in my well-being.</t>
  </si>
  <si>
    <t>EC011Q03NA</t>
  </si>
  <si>
    <t>Compare &lt;school science&gt; lessons in school\add sci instruct. My teachers really listen to what I have to say.</t>
  </si>
  <si>
    <t>EC011Q04NA</t>
  </si>
  <si>
    <t>Compare &lt;school science&gt; lessons in school\add sci instruct. If I need extra help, I will receive it from teachers.</t>
  </si>
  <si>
    <t>EC011Q05NA</t>
  </si>
  <si>
    <t>Compare &lt;school science&gt; lessons in school\add sci instruct. My teachers treat me fairly.</t>
  </si>
  <si>
    <t>EC012Q01NA</t>
  </si>
  <si>
    <t>Why do you attend additional science instruction in this school year? I want to learn more.</t>
  </si>
  <si>
    <t>EC012Q02NA</t>
  </si>
  <si>
    <t>Why do you attend additional science instruction in this school year? I want to prepare for exams.</t>
  </si>
  <si>
    <t>EC012Q03NA</t>
  </si>
  <si>
    <t>Why do you attend additional science instruction in this school year? I was attracted by the tutoring advertisement.</t>
  </si>
  <si>
    <t>EC012Q04NA</t>
  </si>
  <si>
    <t>Why do you attend additional science instruction in this school year? My parents wanted me to attend.</t>
  </si>
  <si>
    <t>EC012Q05NA</t>
  </si>
  <si>
    <t>Why do you attend additional science instruction in this school year? Many of my friends are doing it.</t>
  </si>
  <si>
    <t>EC012Q06NA</t>
  </si>
  <si>
    <t>Why do you attend additional science instruction in this school year? My teachers recommend it.</t>
  </si>
  <si>
    <t>EC012Q07NA</t>
  </si>
  <si>
    <t>Why do you attend additional science instruction in this school year? I want to improve my grades.</t>
  </si>
  <si>
    <t>EC012Q08NA</t>
  </si>
  <si>
    <t>Why do you attend additional science instruction in this school year? I need to improve my grades.</t>
  </si>
  <si>
    <t>EC012Q09NA</t>
  </si>
  <si>
    <t>Why do you attend additional science instruction in this school year? It is gratifying to study.</t>
  </si>
  <si>
    <t>EC012Q10NA</t>
  </si>
  <si>
    <t>Why do you attend additional science instruction in this school year? It looks good on a résumé.</t>
  </si>
  <si>
    <t>EC012Q11NA</t>
  </si>
  <si>
    <t>Why do you attend additional science instruction in this school year? It is necessary for a job.</t>
  </si>
  <si>
    <t>EC012Q12NA</t>
  </si>
  <si>
    <t>Why do you attend additional science instruction in this school year? Other reason.</t>
  </si>
  <si>
    <t>EC013Q01NA</t>
  </si>
  <si>
    <t>Why don't you attend additional science in this school year? I don't need any additional science instruction.</t>
  </si>
  <si>
    <t>EC013Q02NA</t>
  </si>
  <si>
    <t>Why don't you attend additional science in this school year? None of the available offerings suit my needs.</t>
  </si>
  <si>
    <t>EC013Q03NA</t>
  </si>
  <si>
    <t>Why don't you attend additional science in this school year? Not many of my friends are doing it.</t>
  </si>
  <si>
    <t>EC013Q04NA</t>
  </si>
  <si>
    <t>Why don't you attend additional science in this school year? I don't have time.</t>
  </si>
  <si>
    <t>EC013Q05NA</t>
  </si>
  <si>
    <t>Why don't you attend additional science in this school year? I don't have the money.</t>
  </si>
  <si>
    <t>EC013Q06NA</t>
  </si>
  <si>
    <t>Why don't you attend additional science in this school year? My school teachers are knowledgeable enough.</t>
  </si>
  <si>
    <t>EC013Q07NA</t>
  </si>
  <si>
    <t>Why don't you attend additional science in this school year? My parents don't want me to do it.</t>
  </si>
  <si>
    <t>EC013Q08NA</t>
  </si>
  <si>
    <t>Why don't you attend additional science in this school year? It doesnt seem worth the money.</t>
  </si>
  <si>
    <t>EC013Q09NA</t>
  </si>
  <si>
    <t>Why don't you attend additional science in this school year? My teachers say it is not useful.</t>
  </si>
  <si>
    <t>EC013Q10NA</t>
  </si>
  <si>
    <t>Why don't you attend additional science in this school year? I have never considered add. science instruction.</t>
  </si>
  <si>
    <t>EC013Q11NA</t>
  </si>
  <si>
    <t>Why don't you attend additional science in this school year? Add. science instruction not avail. where I live.</t>
  </si>
  <si>
    <t>EC013Q12NA</t>
  </si>
  <si>
    <t>Why don't you attend additional science in this school year? My family helps me instead.</t>
  </si>
  <si>
    <t>EC013Q13NA</t>
  </si>
  <si>
    <t>Why don't you attend additional science in this school year? My peers and friends help me instead.</t>
  </si>
  <si>
    <t>EC014Q01NA</t>
  </si>
  <si>
    <t>What does additional math cover? Content covered in regular school courses</t>
  </si>
  <si>
    <t>EC014Q02NA</t>
  </si>
  <si>
    <t>What does additonal math cover? New or additional content notcovered in regular school courses</t>
  </si>
  <si>
    <t>EC015Q01NA</t>
  </si>
  <si>
    <t>Which math instruction do you participate? One-on-one tutoring with a person</t>
  </si>
  <si>
    <t>EC015Q02NA</t>
  </si>
  <si>
    <t>Which math instruction do you participate? Internet tutoring with a person (including e.g. &lt;Skype&gt;)</t>
  </si>
  <si>
    <t>EC015Q03NA</t>
  </si>
  <si>
    <t>Which math instruction do you participate? Internet or computer tutoring with a programme or application</t>
  </si>
  <si>
    <t>EC015Q04NA</t>
  </si>
  <si>
    <t>Which math instruction do you participate? Live instruction by a person</t>
  </si>
  <si>
    <t>EC015Q05NA</t>
  </si>
  <si>
    <t>Which math instruction do you participate? Video-recorded instruction by a person</t>
  </si>
  <si>
    <t>EC015Q06NA</t>
  </si>
  <si>
    <t>Which math instruction do you participate? Small group study or practice (2 to 7 students)</t>
  </si>
  <si>
    <t>EC015Q07NA</t>
  </si>
  <si>
    <t>Which math instruction do you participate? Large group study or practice (8 or more students)</t>
  </si>
  <si>
    <t>EC015Q08NA</t>
  </si>
  <si>
    <t>Which math instruction do you participate? Other additional mathematics instruction</t>
  </si>
  <si>
    <t>EC017Q01NA</t>
  </si>
  <si>
    <t>Where do you attend this additional mathematics instruction? In my regular school building</t>
  </si>
  <si>
    <t>EC017Q02NA</t>
  </si>
  <si>
    <t>Where do you attend this additional mathematics instruction? At some other place, i.e., not in my regular school</t>
  </si>
  <si>
    <t>EC018Q01NA</t>
  </si>
  <si>
    <t>The teacher is one of my regular teachers in this years school courses. (mathematics)</t>
  </si>
  <si>
    <t>EC018Q02NA</t>
  </si>
  <si>
    <t>The teacher regularly teaches students my age in school but is not my teacher in any of my regular school courses. (m</t>
  </si>
  <si>
    <t>EC018Q03NA</t>
  </si>
  <si>
    <t>The teacher mainly works for a business or organisation specialised in additional instruction. (mathematics)</t>
  </si>
  <si>
    <t>EC018Q04NA</t>
  </si>
  <si>
    <t>The teacher is not specialised teaching personnel (e.g. a student). (mathematics)</t>
  </si>
  <si>
    <t>EC019Q03NA</t>
  </si>
  <si>
    <t>My teacher does a lot to help me.</t>
  </si>
  <si>
    <t>EC019Q07NA</t>
  </si>
  <si>
    <t>My teacher is pleased when I come up with new solutions to a problem.</t>
  </si>
  <si>
    <t>EC019Q10NA</t>
  </si>
  <si>
    <t>My teacher gives hints or offers strategies that help me to solve a task.</t>
  </si>
  <si>
    <t>EC019Q12NA</t>
  </si>
  <si>
    <t>My teacher helps me to find ways how to solve a problem.</t>
  </si>
  <si>
    <t>EC019Q13NA</t>
  </si>
  <si>
    <t>Once we identify why I have a certain problem, my teacher provides me with a working strategy.</t>
  </si>
  <si>
    <t>EC019Q14NA</t>
  </si>
  <si>
    <t>My teacher adapts the content and method to my needs.</t>
  </si>
  <si>
    <t>EC020Q04NA</t>
  </si>
  <si>
    <t>Where do math situations occur? It takes a long time until I have gathered all the material to get started.</t>
  </si>
  <si>
    <t>EC020Q06NA</t>
  </si>
  <si>
    <t>Where do math situations occur? I talk about things that don't have anything to do with our tasks\topic.</t>
  </si>
  <si>
    <t>EC020Q07NA</t>
  </si>
  <si>
    <t>Where do math situations occur? My teacher summarises the learning content I have covered.</t>
  </si>
  <si>
    <t>EC020Q08NA</t>
  </si>
  <si>
    <t>Where do math situations occur? My teacher points out the most important aspects of a topic.</t>
  </si>
  <si>
    <t>EC020Q09NA</t>
  </si>
  <si>
    <t>Where do math situations occur? I am often bored.</t>
  </si>
  <si>
    <t>EC020Q10NA</t>
  </si>
  <si>
    <t>Where do math situations occur? It takes very long until I am ready to get started.</t>
  </si>
  <si>
    <t>EC020Q11NA</t>
  </si>
  <si>
    <t>Where do math situations occur? My teacher tells me what I should learn in a certain activity.</t>
  </si>
  <si>
    <t>EC020Q12NA</t>
  </si>
  <si>
    <t>Where do math situations occur? My teacher points out the broader context of a learning unit.</t>
  </si>
  <si>
    <t>EC021Q01NA</t>
  </si>
  <si>
    <t>I get along well with my teachers.</t>
  </si>
  <si>
    <t>EC021Q02NA</t>
  </si>
  <si>
    <t>My teachers are interested in my well-being.</t>
  </si>
  <si>
    <t>EC021Q03NA</t>
  </si>
  <si>
    <t>My teachers really listen to what I have to say.</t>
  </si>
  <si>
    <t>EC021Q04NA</t>
  </si>
  <si>
    <t>If I need extra help, I will receive it from my teachers.</t>
  </si>
  <si>
    <t>EC021Q05NA</t>
  </si>
  <si>
    <t>My teachers treat me fairly.</t>
  </si>
  <si>
    <t>EC022Q01NA</t>
  </si>
  <si>
    <t>Why do you attend additional mathematics in this school year: I want to learn more.</t>
  </si>
  <si>
    <t>EC022Q02NA</t>
  </si>
  <si>
    <t>Why do you attend additional mathematics in this school year: I want to prepare for exams.</t>
  </si>
  <si>
    <t>EC022Q03NA</t>
  </si>
  <si>
    <t>Why do you attend additional mathematics in this school year: I was attracted by the tutoring advertis.</t>
  </si>
  <si>
    <t>EC022Q04NA</t>
  </si>
  <si>
    <t>Why do you attend additional mathematics in this school year: My parents wanted me to attend.</t>
  </si>
  <si>
    <t>EC022Q05NA</t>
  </si>
  <si>
    <t>Why do you attend additional mathematics in this school year: Many of my friends are doing it.</t>
  </si>
  <si>
    <t>EC022Q06NA</t>
  </si>
  <si>
    <t>Why do you attend additional mathematics in this school year: My teachers recommend it.</t>
  </si>
  <si>
    <t>EC022Q07NA</t>
  </si>
  <si>
    <t>Why do you attend additional mathematics in this school year: I want to improve my grades.</t>
  </si>
  <si>
    <t>EC022Q08NA</t>
  </si>
  <si>
    <t>Why do you attend additional mathematics in this school year: I need to improve my grades.</t>
  </si>
  <si>
    <t>EC022Q09NA</t>
  </si>
  <si>
    <t>Why do you attend additional mathematics in this school year: It is gratifying to study.</t>
  </si>
  <si>
    <t>EC022Q10NA</t>
  </si>
  <si>
    <t>Why do you attend additional mathematics in this school year: It looks good on a résumé.</t>
  </si>
  <si>
    <t>EC022Q11NA</t>
  </si>
  <si>
    <t>Why do you attend additional mathematics in this school year: It is necessary for a job.</t>
  </si>
  <si>
    <t>EC022Q12NA</t>
  </si>
  <si>
    <t>Why do you attend additional mathematics in this school year: Other reason.</t>
  </si>
  <si>
    <t>EC023Q01NA</t>
  </si>
  <si>
    <t>Why don't you attend additional mathematics in this school year: I don't need any add math instruction.</t>
  </si>
  <si>
    <t>EC023Q02NA</t>
  </si>
  <si>
    <t>Why don't you attend additional mathematics in this school year: None of the offerings suit my needs.</t>
  </si>
  <si>
    <t>EC023Q03NA</t>
  </si>
  <si>
    <t>Why don't you attend additional mathematics in this school year: Not many of my friends are doing it.</t>
  </si>
  <si>
    <t>EC023Q04NA</t>
  </si>
  <si>
    <t>Why don't you attend additional mathematics in this school year: I don't have time.</t>
  </si>
  <si>
    <t>EC023Q05NA</t>
  </si>
  <si>
    <t>Why don't you attend additional mathematics in this school year: I don't have the money.</t>
  </si>
  <si>
    <t>EC023Q06NA</t>
  </si>
  <si>
    <t>Why don't you attend additional mathematics in this school year: My teachers are knowledgeable enough.</t>
  </si>
  <si>
    <t>EC023Q07NA</t>
  </si>
  <si>
    <t>Why don't you attend additional mathematics in this school year: My parents don't want me to do it.</t>
  </si>
  <si>
    <t>EC023Q08NA</t>
  </si>
  <si>
    <t>Why don't you attend additional mathematics in this school year: It doesnt seem worth the money.</t>
  </si>
  <si>
    <t>EC023Q09NA</t>
  </si>
  <si>
    <t>Why don't you attend additional mathematics in this school year: My teachers say it is not useful.</t>
  </si>
  <si>
    <t>EC023Q10NA</t>
  </si>
  <si>
    <t>Why don't you attend additional mathematics in this school year: I never considered add. math instruction.</t>
  </si>
  <si>
    <t>EC023Q11NA</t>
  </si>
  <si>
    <t>Why don't you attend additional mathematics in this school year: Add. math instruc. not avail. where I live.</t>
  </si>
  <si>
    <t>EC023Q12NA</t>
  </si>
  <si>
    <t>Why don't you attend additional mathematics in this school year: My family helps me instead.</t>
  </si>
  <si>
    <t>EC023Q13NA</t>
  </si>
  <si>
    <t>Why don't you attend additional mathematics in this school year: My peers and friends help me instead.</t>
  </si>
  <si>
    <t>EC024Q01NA</t>
  </si>
  <si>
    <t>Which type of add. &lt;test language&gt; instruct. do you participate in during this school year? One-on-one tutoring</t>
  </si>
  <si>
    <t>EC024Q02NA</t>
  </si>
  <si>
    <t>Which type of add. &lt;test language&gt; instruct. do you participate in during this school year? Internet tutor.( &lt;Skype&gt;)</t>
  </si>
  <si>
    <t>EC024Q03NA</t>
  </si>
  <si>
    <t>Which type of add.&lt;test language&gt; instruct. do you participate in during this school year? Internet\comp tutoring, ap</t>
  </si>
  <si>
    <t>EC024Q04NA</t>
  </si>
  <si>
    <t>Which type of add.&lt;test language&gt; instruct. do you participate in during this school year? Live instruction</t>
  </si>
  <si>
    <t>EC024Q05NA</t>
  </si>
  <si>
    <t>Which type of add.&lt;test language&gt; instruct. do you participate in during this school year? Video-recorded instruction</t>
  </si>
  <si>
    <t>EC024Q06NA</t>
  </si>
  <si>
    <t>Which type of add. &lt;test language&gt; instruct. do you participate in during this school year? Small gp study\practice</t>
  </si>
  <si>
    <t>EC024Q07NA</t>
  </si>
  <si>
    <t>Which type of add. &lt;test language&gt; instruct. do you participate in during this school year? Large group study\practic</t>
  </si>
  <si>
    <t>EC024Q08NA</t>
  </si>
  <si>
    <t>Which type of add. &lt;test language&gt; instruct. do you participate in during this school year? Other add. &lt;test language</t>
  </si>
  <si>
    <t>EC026Q01NA</t>
  </si>
  <si>
    <t>Where do you attend this additional &lt;test language&gt; instruction? In my regular school building</t>
  </si>
  <si>
    <t>EC026Q02NA</t>
  </si>
  <si>
    <t>Where do you attend this additional &lt;test language&gt; instruction? At some other place, i.e., not regular school build</t>
  </si>
  <si>
    <t>EC027Q01NA</t>
  </si>
  <si>
    <t>The Teacher is one of my regular teachers in this years school courses. (test language)</t>
  </si>
  <si>
    <t>EC027Q02NA</t>
  </si>
  <si>
    <t>The teacher regularly teaches students my age in school but is not my teacher in any of my regular school courses. (t</t>
  </si>
  <si>
    <t>EC027Q03NA</t>
  </si>
  <si>
    <t>The teacher mainly works for a business or organisation specialised in additional instruction. (test language)</t>
  </si>
  <si>
    <t>EC027Q04NA</t>
  </si>
  <si>
    <t>The teacher is not specialised teaching personnel (e.g. a student). (test language)</t>
  </si>
  <si>
    <t>EC028Q01NA</t>
  </si>
  <si>
    <t>Did you attend additional instruction earlier in your education? In &lt;ISCED 0&gt;</t>
  </si>
  <si>
    <t>EC028Q02NA</t>
  </si>
  <si>
    <t>Did you attend additional instruction earlier in your education? In &lt;ISCED 1&gt;</t>
  </si>
  <si>
    <t>EC028Q03NA</t>
  </si>
  <si>
    <t>Did you attend additional instruction earlier in your education? In &lt;ISCED 2&gt;</t>
  </si>
  <si>
    <t>EC029Q01NA</t>
  </si>
  <si>
    <t>How many years altogether have you attended additional instruction? Years</t>
  </si>
  <si>
    <t>EC030Q01NA</t>
  </si>
  <si>
    <t>In your family, who helps you regularly with your homework or private study? Mother or other female guardian</t>
  </si>
  <si>
    <t>EC030Q02NA</t>
  </si>
  <si>
    <t>In your family, who helps you regularly with your homework or private study? Father or other male guardian</t>
  </si>
  <si>
    <t>EC030Q03NA</t>
  </si>
  <si>
    <t>In your family, who helps you regularly with your homework or private study? Sister(s)\brother(s)</t>
  </si>
  <si>
    <t>EC030Q04NA</t>
  </si>
  <si>
    <t>In your family, who helps you regularly with your homework or private study? Grandparents</t>
  </si>
  <si>
    <t>EC030Q05NA</t>
  </si>
  <si>
    <t>In your family, who helps you regularly with your homework or private study? Other relatives</t>
  </si>
  <si>
    <t>EC030Q06NA</t>
  </si>
  <si>
    <t>In your family, who helps you regularly with your homework or private study? Nobody</t>
  </si>
  <si>
    <t>EC030Q07NA</t>
  </si>
  <si>
    <t>In your family, who helps you regularly with your homework or private study? Other person</t>
  </si>
  <si>
    <t>EC031Q01TA</t>
  </si>
  <si>
    <t>Did you change schools when you were attending &lt;ISCED 1&gt;?</t>
  </si>
  <si>
    <t>EC032Q01TA</t>
  </si>
  <si>
    <t>Did you change schools when you were attending &lt;ISCED 2&gt;?</t>
  </si>
  <si>
    <t>EC033Q01NA</t>
  </si>
  <si>
    <t>Have you ever changed your &lt;study programme&gt;?</t>
  </si>
  <si>
    <t>Educational Career questionnaire: Financial Literacy results</t>
  </si>
  <si>
    <t>EC003Q01NA: Which &lt;school science&gt; subjects are covered? Physics</t>
  </si>
  <si>
    <t>N</t>
  </si>
  <si>
    <t>System</t>
  </si>
  <si>
    <t>Not checked</t>
  </si>
  <si>
    <t>Checked</t>
  </si>
  <si>
    <t>Valid Skip</t>
  </si>
  <si>
    <t>Not Reached</t>
  </si>
  <si>
    <t>Not Applicable</t>
  </si>
  <si>
    <t>Invalid</t>
  </si>
  <si>
    <t>No Response</t>
  </si>
  <si>
    <t>All</t>
  </si>
  <si>
    <t>Missing %</t>
  </si>
  <si>
    <t>Valid</t>
  </si>
  <si>
    <t>mean</t>
  </si>
  <si>
    <t>(SE)</t>
  </si>
  <si>
    <t>OECD</t>
  </si>
  <si>
    <t>Australia</t>
  </si>
  <si>
    <t>—</t>
  </si>
  <si>
    <t>Austria</t>
  </si>
  <si>
    <t>n/a</t>
  </si>
  <si>
    <t>Belgium ⁸</t>
  </si>
  <si>
    <t>Canada ⁸</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</si>
  <si>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</si>
  <si>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</si>
  <si>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</si>
  <si>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</si>
  <si>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</si>
  <si>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</si>
  <si>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</si>
  <si>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</si>
  <si>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</si>
  <si>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</si>
  <si>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</si>
  <si>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</si>
  <si>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</si>
  <si>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</si>
  <si>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</si>
  <si>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</si>
  <si>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</si>
  <si>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</si>
  <si>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</si>
  <si>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</si>
  <si>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</si>
  <si>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</si>
  <si>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</si>
  <si>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</si>
  <si>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</si>
  <si>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</si>
  <si>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</si>
  <si>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</si>
  <si>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</si>
  <si>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</si>
  <si>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</si>
  <si>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</si>
  <si>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</si>
  <si>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</si>
  <si>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</si>
  <si>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</si>
  <si>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</si>
  <si>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</si>
  <si>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</si>
  <si>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</si>
  <si>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</si>
  <si>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</si>
  <si>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</si>
  <si>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</si>
  <si>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</si>
  <si>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</si>
  <si>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</si>
  <si>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</si>
  <si>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</si>
  <si>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</si>
  <si>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</si>
  <si>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</si>
  <si>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</si>
  <si>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</si>
  <si>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</si>
  <si>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</si>
  <si>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</si>
  <si>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</si>
  <si>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</si>
  <si>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</si>
  <si>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</si>
  <si>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</si>
  <si>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</si>
  <si>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</si>
  <si>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</si>
  <si>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</si>
  <si>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</si>
  <si>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</si>
  <si>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</si>
  <si>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</si>
  <si>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</si>
  <si>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</si>
  <si>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</si>
  <si>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</si>
  <si>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</si>
  <si>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</si>
  <si>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</si>
  <si>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</si>
  <si>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</si>
  <si>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</si>
  <si>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</si>
  <si>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</si>
  <si>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</si>
  <si>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</si>
  <si>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</si>
  <si>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⁸ Financial literacy data for Belgium refer to the Flemish community; financial literacy data for Canada refer to the Canadian provinces of British Columbia, Manitoba, New Brunswick, Newfoundland and Labrador, Nova Scotia, Ontario and Prince Edward Island.</t>
  </si>
  <si>
    <t>EC003Q02NA: Which &lt;school science&gt; subjects are covered? Chemistry</t>
  </si>
  <si>
    <t>EC003Q03NA: Which &lt;school science&gt; subjects are covered? Biology</t>
  </si>
  <si>
    <t>EC003Q04NA: Which &lt;school science&gt; subjects are covered? &lt;Earth and space&gt;</t>
  </si>
  <si>
    <t>EC003Q05NA: Which &lt;school science&gt; subjects are covered? Applied science and technology (e.g. &lt;country-specific example&gt;)</t>
  </si>
  <si>
    <t>EC003Q06NA: Which &lt;school science&gt; subjects are covered? &lt;General or integrated science&gt; (e.g. &lt;country-specific example&gt;)</t>
  </si>
  <si>
    <t>EC004Q01NA: Add science inst. cover? Content covered in regular school courses</t>
  </si>
  <si>
    <t>Yes</t>
  </si>
  <si>
    <t>No</t>
  </si>
  <si>
    <t>EC004Q02NA: Add science inst. cover? New or additional content not covered in regular school courses</t>
  </si>
  <si>
    <t>EC005Q01NA: Sci. instruct. participate? One-on-one tutoring with a person</t>
  </si>
  <si>
    <t>EC005Q02NA: Sci. instruct. participate? Internet tutoring with a person (including e.g. &lt;Skype&gt;)</t>
  </si>
  <si>
    <t>EC005Q03NA: Sci. instruct. participate? Internet or computer tutoring with a programme or application</t>
  </si>
  <si>
    <t>EC005Q04NA: Sci. instruct. participate? Live instruction by a person</t>
  </si>
  <si>
    <t>EC005Q05NA: Sci. instruct. participate? Video-recorded instruction by a person</t>
  </si>
  <si>
    <t>EC005Q06NA: Sci. instruct. participate? Small group study or practice (2 to 7 students)</t>
  </si>
  <si>
    <t>EC005Q07NA: Sci. instruct. participate? Large group study or practice (8 or more students)</t>
  </si>
  <si>
    <t>EC005Q08NA: Sci. instruct. participate? Other additional science instruction</t>
  </si>
  <si>
    <t>EC007Q01NA: Where do you attend this additional science instruction? In my regular school building</t>
  </si>
  <si>
    <t>EC007Q02NA: Where do you attend this additional science instruction? At some other place, i.e., not in my reg school building</t>
  </si>
  <si>
    <t>EC008Q01NA: The teacher is one of my regular teachers in this years school courses. (science)</t>
  </si>
  <si>
    <t>EC008Q02NA: The teacher regularly teaches students my age in school but is not my teacher in any of my regular courses. (science)</t>
  </si>
  <si>
    <t>EC008Q03NA: The teacher mainly works for a business or organisation specialised in additional instruction. (science)</t>
  </si>
  <si>
    <t>EC008Q04NA: The teacher is not specialised teaching personnel (e.g. a student). (science)</t>
  </si>
  <si>
    <t>EC009Q03NA: Compare your &lt;school science&gt; lessons at school\your add sci inst. My teacher does a lot to help</t>
  </si>
  <si>
    <t>More likely in my regular school lessons</t>
  </si>
  <si>
    <t>No difference</t>
  </si>
  <si>
    <t>More likely in my additional instruction</t>
  </si>
  <si>
    <t>EC009Q07NA: Compare your &lt;school science&gt; lessons at school\your add sci inst. My teacher is pleased when I</t>
  </si>
  <si>
    <t>EC009Q10NA: Compare your &lt;school science&gt; lessons at school\your add sci inst. My teacher gives hints</t>
  </si>
  <si>
    <t>EC009Q12NA: Compare your &lt;school science&gt; lessons at school\your add sci inst. My teacher helps me\find ways</t>
  </si>
  <si>
    <t>EC009Q13NA: Compare your &lt;school science&gt; lessons at school\your add sci inst. Once we identify why</t>
  </si>
  <si>
    <t>EC009Q14NA: Compare your &lt;school science&gt; lessons at school\your add sci inst. My teacher adapts the content</t>
  </si>
  <si>
    <t>EC010Q04NA: Compare &lt;school science&gt; lessons in school\add sci instruct. It takes long time until I have gathered all the materia</t>
  </si>
  <si>
    <t>EC010Q06NA: Compare &lt;school science&gt; lessons in school\add sci instruct. I talk about things that don't have anything to do with</t>
  </si>
  <si>
    <t>EC010Q07NA: Compare &lt;school science&gt; lessons in school\add sci instruct. At the end of a lesson, my teacher summarises learning</t>
  </si>
  <si>
    <t>EC010Q08NA: Compare &lt;school science&gt; lessons in school\add sci instruct. My teacher points out the most important aspects\topic.</t>
  </si>
  <si>
    <t>EC010Q09NA: Compare &lt;school science&gt; lessons in school\add sci instruct. I am often bored.</t>
  </si>
  <si>
    <t>EC010Q10NA: Compare &lt;school science&gt; lessons in school\add sci instruct. It takes very long until I am ready to get started.</t>
  </si>
  <si>
    <t>EC010Q11NA: Compare &lt;school science&gt; lessons in school\add sci instruct. I should learn in a cert actvty.</t>
  </si>
  <si>
    <t>EC010Q12NA: Compare &lt;school science&gt; lessons in school\add sci instruct. My teacher points out the broader context of a learning</t>
  </si>
  <si>
    <t>EC011Q01NA: Compare &lt;school science&gt; lessons in school\add sci instruct. I get along well with my teachers.</t>
  </si>
  <si>
    <t>EC011Q02NA: Compare &lt;school science&gt; lessons in school\add sci instruct. My teachers are interested in my well-being.</t>
  </si>
  <si>
    <t>EC011Q03NA: Compare &lt;school science&gt; lessons in school\add sci instruct. My teachers really listen to what I have to say.</t>
  </si>
  <si>
    <t>EC011Q04NA: Compare &lt;school science&gt; lessons in school\add sci instruct. If I need extra help, I will receive it from teachers.</t>
  </si>
  <si>
    <t>EC011Q05NA: Compare &lt;school science&gt; lessons in school\add sci instruct. My teachers treat me fairly.</t>
  </si>
  <si>
    <t>EC012Q01NA: Why do you attend additional science instruction in this school year? I want to learn more.</t>
  </si>
  <si>
    <t>EC012Q02NA: Why do you attend additional science instruction in this school year? I want to prepare for exams.</t>
  </si>
  <si>
    <t>EC012Q03NA: Why do you attend additional science instruction in this school year? I was attracted by the tutoring advertisement.</t>
  </si>
  <si>
    <t>EC012Q04NA: Why do you attend additional science instruction in this school year? My parents wanted me to attend.</t>
  </si>
  <si>
    <t>EC012Q05NA: Why do you attend additional science instruction in this school year? Many of my friends are doing it.</t>
  </si>
  <si>
    <t>EC012Q06NA: Why do you attend additional science instruction in this school year? My teachers recommend it.</t>
  </si>
  <si>
    <t>EC012Q07NA: Why do you attend additional science instruction in this school year? I want to improve my grades.</t>
  </si>
  <si>
    <t>EC012Q08NA: Why do you attend additional science instruction in this school year? I need to improve my grades.</t>
  </si>
  <si>
    <t>EC012Q09NA: Why do you attend additional science instruction in this school year? It is gratifying to study.</t>
  </si>
  <si>
    <t>EC012Q10NA: Why do you attend additional science instruction in this school year? It looks good on a résumé.</t>
  </si>
  <si>
    <t>EC012Q11NA: Why do you attend additional science instruction in this school year? It is necessary for a job.</t>
  </si>
  <si>
    <t>EC012Q12NA: Why do you attend additional science instruction in this school year? Other reason.</t>
  </si>
  <si>
    <t>EC013Q01NA: Why don't you attend additional science in this school year? I don't need any additional science instruction.</t>
  </si>
  <si>
    <t>EC013Q02NA: Why don't you attend additional science in this school year? None of the available offerings suit my needs.</t>
  </si>
  <si>
    <t>EC013Q03NA: Why don't you attend additional science in this school year? Not many of my friends are doing it.</t>
  </si>
  <si>
    <t>EC013Q04NA: Why don't you attend additional science in this school year? I don't have time.</t>
  </si>
  <si>
    <t>EC013Q05NA: Why don't you attend additional science in this school year? I don't have the money.</t>
  </si>
  <si>
    <t>EC013Q06NA: Why don't you attend additional science in this school year? My school teachers are knowledgeable enough.</t>
  </si>
  <si>
    <t>EC013Q07NA: Why don't you attend additional science in this school year? My parents don't want me to do it.</t>
  </si>
  <si>
    <t>EC013Q08NA: Why don't you attend additional science in this school year? It doesnt seem worth the money.</t>
  </si>
  <si>
    <t>EC013Q09NA: Why don't you attend additional science in this school year? My teachers say it is not useful.</t>
  </si>
  <si>
    <t>EC013Q10NA: Why don't you attend additional science in this school year? I have never considered add. science instruction.</t>
  </si>
  <si>
    <t>EC013Q11NA: Why don't you attend additional science in this school year? Add. science instruction not avail. where I live.</t>
  </si>
  <si>
    <t>EC013Q12NA: Why don't you attend additional science in this school year? My family helps me instead.</t>
  </si>
  <si>
    <t>EC013Q13NA: Why don't you attend additional science in this school year? My peers and friends help me instead.</t>
  </si>
  <si>
    <t>EC014Q01NA: What does additional math cover? Content covered in regular school courses</t>
  </si>
  <si>
    <t>EC014Q02NA: What does additonal math cover? New or additional content notcovered in regular school courses</t>
  </si>
  <si>
    <t>EC015Q01NA: Which math instruction do you participate? One-on-one tutoring with a person</t>
  </si>
  <si>
    <t>EC015Q02NA: Which math instruction do you participate? Internet tutoring with a person (including e.g. &lt;Skype&gt;)</t>
  </si>
  <si>
    <t>EC015Q03NA: Which math instruction do you participate? Internet or computer tutoring with a programme or application</t>
  </si>
  <si>
    <t>EC015Q04NA: Which math instruction do you participate? Live instruction by a person</t>
  </si>
  <si>
    <t>EC015Q05NA: Which math instruction do you participate? Video-recorded instruction by a person</t>
  </si>
  <si>
    <t>EC015Q06NA: Which math instruction do you participate? Small group study or practice (2 to 7 students)</t>
  </si>
  <si>
    <t>EC015Q07NA: Which math instruction do you participate? Large group study or practice (8 or more students)</t>
  </si>
  <si>
    <t>EC015Q08NA: Which math instruction do you participate? Other additional mathematics instruction</t>
  </si>
  <si>
    <t>EC017Q01NA: Where do you attend this additional mathematics instruction? In my regular school building</t>
  </si>
  <si>
    <t>EC017Q02NA: Where do you attend this additional mathematics instruction? At some other place, i.e., not in my regular school</t>
  </si>
  <si>
    <t>EC018Q01NA: The teacher is one of my regular teachers in this years school courses. (mathematics)</t>
  </si>
  <si>
    <t>EC018Q02NA: The teacher regularly teaches students my age in school but is not my teacher in any of my regular school courses. (m</t>
  </si>
  <si>
    <t>EC018Q03NA: The teacher mainly works for a business or organisation specialised in additional instruction. (mathematics)</t>
  </si>
  <si>
    <t>EC018Q04NA: The teacher is not specialised teaching personnel (e.g. a student). (mathematics)</t>
  </si>
  <si>
    <t>EC019Q03NA: My teacher does a lot to help me.</t>
  </si>
  <si>
    <t>EC019Q07NA: My teacher is pleased when I come up with new solutions to a problem.</t>
  </si>
  <si>
    <t>EC019Q10NA: My teacher gives hints or offers strategies that help me to solve a task.</t>
  </si>
  <si>
    <t>EC019Q12NA: My teacher helps me to find ways how to solve a problem.</t>
  </si>
  <si>
    <t>EC019Q13NA: Once we identify why I have a certain problem, my teacher provides me with a working strategy.</t>
  </si>
  <si>
    <t>EC019Q14NA: My teacher adapts the content and method to my needs.</t>
  </si>
  <si>
    <t>EC020Q04NA: Where do math situations occur? It takes a long time until I have gathered all the material to get started.</t>
  </si>
  <si>
    <t>EC020Q06NA: Where do math situations occur? I talk about things that don't have anything to do with our tasks\topic.</t>
  </si>
  <si>
    <t>EC020Q07NA: Where do math situations occur? My teacher summarises the learning content I have covered.</t>
  </si>
  <si>
    <t>EC020Q08NA: Where do math situations occur? My teacher points out the most important aspects of a topic.</t>
  </si>
  <si>
    <t>EC020Q09NA: Where do math situations occur? I am often bored.</t>
  </si>
  <si>
    <t>EC020Q10NA: Where do math situations occur? It takes very long until I am ready to get started.</t>
  </si>
  <si>
    <t>EC020Q11NA: Where do math situations occur? My teacher tells me what I should learn in a certain activity.</t>
  </si>
  <si>
    <t>EC020Q12NA: Where do math situations occur? My teacher points out the broader context of a learning unit.</t>
  </si>
  <si>
    <t>EC021Q01NA: I get along well with my teachers.</t>
  </si>
  <si>
    <t>EC021Q02NA: My teachers are interested in my well-being.</t>
  </si>
  <si>
    <t>EC021Q03NA: My teachers really listen to what I have to say.</t>
  </si>
  <si>
    <t>EC021Q04NA: If I need extra help, I will receive it from my teachers.</t>
  </si>
  <si>
    <t>EC021Q05NA: My teachers treat me fairly.</t>
  </si>
  <si>
    <t>EC022Q01NA: Why do you attend additional mathematics in this school year: I want to learn more.</t>
  </si>
  <si>
    <t>EC022Q02NA: Why do you attend additional mathematics in this school year: I want to prepare for exams.</t>
  </si>
  <si>
    <t>EC022Q03NA: Why do you attend additional mathematics in this school year: I was attracted by the tutoring advertis.</t>
  </si>
  <si>
    <t>EC022Q04NA: Why do you attend additional mathematics in this school year: My parents wanted me to attend.</t>
  </si>
  <si>
    <t>EC022Q05NA: Why do you attend additional mathematics in this school year: Many of my friends are doing it.</t>
  </si>
  <si>
    <t>EC022Q06NA: Why do you attend additional mathematics in this school year: My teachers recommend it.</t>
  </si>
  <si>
    <t>EC022Q07NA: Why do you attend additional mathematics in this school year: I want to improve my grades.</t>
  </si>
  <si>
    <t>EC022Q08NA: Why do you attend additional mathematics in this school year: I need to improve my grades.</t>
  </si>
  <si>
    <t>EC022Q09NA: Why do you attend additional mathematics in this school year: It is gratifying to study.</t>
  </si>
  <si>
    <t>EC022Q10NA: Why do you attend additional mathematics in this school year: It looks good on a résumé.</t>
  </si>
  <si>
    <t>EC022Q11NA: Why do you attend additional mathematics in this school year: It is necessary for a job.</t>
  </si>
  <si>
    <t>EC022Q12NA: Why do you attend additional mathematics in this school year: Other reason.</t>
  </si>
  <si>
    <t>EC023Q01NA: Why don't you attend additional mathematics in this school year: I don't need any add math instruction.</t>
  </si>
  <si>
    <t>EC023Q02NA: Why don't you attend additional mathematics in this school year: None of the offerings suit my needs.</t>
  </si>
  <si>
    <t>EC023Q03NA: Why don't you attend additional mathematics in this school year: Not many of my friends are doing it.</t>
  </si>
  <si>
    <t>EC023Q04NA: Why don't you attend additional mathematics in this school year: I don't have time.</t>
  </si>
  <si>
    <t>EC023Q05NA: Why don't you attend additional mathematics in this school year: I don't have the money.</t>
  </si>
  <si>
    <t>EC023Q06NA: Why don't you attend additional mathematics in this school year: My teachers are knowledgeable enough.</t>
  </si>
  <si>
    <t>EC023Q07NA: Why don't you attend additional mathematics in this school year: My parents don't want me to do it.</t>
  </si>
  <si>
    <t>EC023Q08NA: Why don't you attend additional mathematics in this school year: It doesnt seem worth the money.</t>
  </si>
  <si>
    <t>EC023Q09NA: Why don't you attend additional mathematics in this school year: My teachers say it is not useful.</t>
  </si>
  <si>
    <t>EC023Q10NA: Why don't you attend additional mathematics in this school year: I never considered add. math instruction.</t>
  </si>
  <si>
    <t>EC023Q11NA: Why don't you attend additional mathematics in this school year: Add. math instruc. not avail. where I live.</t>
  </si>
  <si>
    <t>EC023Q12NA: Why don't you attend additional mathematics in this school year: My family helps me instead.</t>
  </si>
  <si>
    <t>EC023Q13NA: Why don't you attend additional mathematics in this school year: My peers and friends help me instead.</t>
  </si>
  <si>
    <t>EC024Q01NA: Which type of add. &lt;test language&gt; instruct. do you participate in during this school year? One-on-one tutoring</t>
  </si>
  <si>
    <t>EC024Q02NA: Which type of add. &lt;test language&gt; instruct. do you participate in during this school year? Internet tutor.( &lt;Skype&gt;)</t>
  </si>
  <si>
    <t>EC024Q03NA: Which type of add.&lt;test language&gt; instruct. do you participate in during this school year? Internet\comp tutoring, ap</t>
  </si>
  <si>
    <t>EC024Q04NA: Which type of add.&lt;test language&gt; instruct. do you participate in during this school year? Live instruction</t>
  </si>
  <si>
    <t>EC024Q05NA: Which type of add.&lt;test language&gt; instruct. do you participate in during this school year? Video-recorded instruction</t>
  </si>
  <si>
    <t>EC024Q06NA: Which type of add. &lt;test language&gt; instruct. do you participate in during this school year? Small gp study\practice</t>
  </si>
  <si>
    <t>EC024Q07NA: Which type of add. &lt;test language&gt; instruct. do you participate in during this school year? Large group study\practic</t>
  </si>
  <si>
    <t>EC024Q08NA: Which type of add. &lt;test language&gt; instruct. do you participate in during this school year? Other add. &lt;test language</t>
  </si>
  <si>
    <t>EC026Q01NA: Where do you attend this additional &lt;test language&gt; instruction? In my regular school building</t>
  </si>
  <si>
    <t>EC026Q02NA: Where do you attend this additional &lt;test language&gt; instruction? At some other place, i.e., not regular school build</t>
  </si>
  <si>
    <t>EC027Q01NA: The Teacher is one of my regular teachers in this years school courses. (test language)</t>
  </si>
  <si>
    <t>EC027Q02NA: The teacher regularly teaches students my age in school but is not my teacher in any of my regular school courses. (t</t>
  </si>
  <si>
    <t>EC027Q03NA: The teacher mainly works for a business or organisation specialised in additional instruction. (test language)</t>
  </si>
  <si>
    <t>EC027Q04NA: The teacher is not specialised teaching personnel (e.g. a student). (test language)</t>
  </si>
  <si>
    <t>EC028Q01NA: Did you attend additional instruction earlier in your education? In &lt;ISCED 0&gt;</t>
  </si>
  <si>
    <t>EC028Q02NA: Did you attend additional instruction earlier in your education? In &lt;ISCED 1&gt;</t>
  </si>
  <si>
    <t>EC028Q03NA: Did you attend additional instruction earlier in your education? In &lt;ISCED 2&gt;</t>
  </si>
  <si>
    <t>EC029Q01NA: How many years altogether have you attended additional instruction? Years</t>
  </si>
  <si>
    <t>0</t>
  </si>
  <si>
    <t>1</t>
  </si>
  <si>
    <t>2</t>
  </si>
  <si>
    <t>3</t>
  </si>
  <si>
    <t>4</t>
  </si>
  <si>
    <t>5</t>
  </si>
  <si>
    <t>6</t>
  </si>
  <si>
    <t>7</t>
  </si>
  <si>
    <t>8</t>
  </si>
  <si>
    <t>9</t>
  </si>
  <si>
    <t>10</t>
  </si>
  <si>
    <t>11</t>
  </si>
  <si>
    <t>12</t>
  </si>
  <si>
    <t>13</t>
  </si>
  <si>
    <t>14</t>
  </si>
  <si>
    <t>15</t>
  </si>
  <si>
    <t>16</t>
  </si>
  <si>
    <t>EC030Q01NA: In your family, who helps you regularly with your homework or private study? Mother or other female guardian</t>
  </si>
  <si>
    <t>EC030Q02NA: In your family, who helps you regularly with your homework or private study? Father or other male guardian</t>
  </si>
  <si>
    <t>EC030Q03NA: In your family, who helps you regularly with your homework or private study? Sister(s)\brother(s)</t>
  </si>
  <si>
    <t>EC030Q04NA: In your family, who helps you regularly with your homework or private study? Grandparents</t>
  </si>
  <si>
    <t>EC030Q05NA: In your family, who helps you regularly with your homework or private study? Other relatives</t>
  </si>
  <si>
    <t>EC030Q06NA: In your family, who helps you regularly with your homework or private study? Nobody</t>
  </si>
  <si>
    <t>EC030Q07NA: In your family, who helps you regularly with your homework or private study? Other person</t>
  </si>
  <si>
    <t>EC031Q01TA: Did you change schools when you were attending &lt;ISCED 1&gt;?</t>
  </si>
  <si>
    <t>No, I attended all of &lt;ISCED 1&gt; at the same school.</t>
  </si>
  <si>
    <t>Yes, I changed schools once.</t>
  </si>
  <si>
    <t>Yes, I changed schools twice or more.</t>
  </si>
  <si>
    <t>EC032Q01TA: Did you change schools when you were attending &lt;ISCED 2&gt;?</t>
  </si>
  <si>
    <t>No, I attended all of &lt;ISCED 2&gt; at the same school.</t>
  </si>
  <si>
    <t>EC033Q01NA: Have you ever changed your &lt;study programme&gt;?</t>
  </si>
  <si>
    <t>Yes, I changed the &lt;study programme&gt; once.</t>
  </si>
  <si>
    <t>Yes, I changed the &lt;study programme&gt; twice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</si>
</sst>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6">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sharedStrings.xml" Type="http://schemas.openxmlformats.org/officeDocument/2006/relationships/sharedStrings"/><Relationship Id="rId157" Target="styles.xml" Type="http://schemas.openxmlformats.org/officeDocument/2006/relationships/styles"/><Relationship Id="rId15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EC003Q01NA'!A6" TargetMode="External" Type="http://schemas.openxmlformats.org/officeDocument/2006/relationships/hyperlink"/><Relationship Id="rId2" Target="#'EC003Q02NA'!A6" TargetMode="External" Type="http://schemas.openxmlformats.org/officeDocument/2006/relationships/hyperlink"/><Relationship Id="rId3" Target="#'EC003Q03NA'!A6" TargetMode="External" Type="http://schemas.openxmlformats.org/officeDocument/2006/relationships/hyperlink"/><Relationship Id="rId4" Target="#'EC003Q04NA'!A6" TargetMode="External" Type="http://schemas.openxmlformats.org/officeDocument/2006/relationships/hyperlink"/><Relationship Id="rId5" Target="#'EC003Q05NA'!A6" TargetMode="External" Type="http://schemas.openxmlformats.org/officeDocument/2006/relationships/hyperlink"/><Relationship Id="rId6" Target="#'EC003Q06NA'!A6" TargetMode="External" Type="http://schemas.openxmlformats.org/officeDocument/2006/relationships/hyperlink"/><Relationship Id="rId7" Target="#'EC004Q01NA'!A6" TargetMode="External" Type="http://schemas.openxmlformats.org/officeDocument/2006/relationships/hyperlink"/><Relationship Id="rId8" Target="#'EC004Q02NA'!A6" TargetMode="External" Type="http://schemas.openxmlformats.org/officeDocument/2006/relationships/hyperlink"/><Relationship Id="rId9" Target="#'EC005Q01NA'!A6" TargetMode="External" Type="http://schemas.openxmlformats.org/officeDocument/2006/relationships/hyperlink"/><Relationship Id="rId10" Target="#'EC005Q02NA'!A6" TargetMode="External" Type="http://schemas.openxmlformats.org/officeDocument/2006/relationships/hyperlink"/><Relationship Id="rId11" Target="#'EC005Q03NA'!A6" TargetMode="External" Type="http://schemas.openxmlformats.org/officeDocument/2006/relationships/hyperlink"/><Relationship Id="rId12" Target="#'EC005Q04NA'!A6" TargetMode="External" Type="http://schemas.openxmlformats.org/officeDocument/2006/relationships/hyperlink"/><Relationship Id="rId13" Target="#'EC005Q05NA'!A6" TargetMode="External" Type="http://schemas.openxmlformats.org/officeDocument/2006/relationships/hyperlink"/><Relationship Id="rId14" Target="#'EC005Q06NA'!A6" TargetMode="External" Type="http://schemas.openxmlformats.org/officeDocument/2006/relationships/hyperlink"/><Relationship Id="rId15" Target="#'EC005Q07NA'!A6" TargetMode="External" Type="http://schemas.openxmlformats.org/officeDocument/2006/relationships/hyperlink"/><Relationship Id="rId16" Target="#'EC005Q08NA'!A6" TargetMode="External" Type="http://schemas.openxmlformats.org/officeDocument/2006/relationships/hyperlink"/><Relationship Id="rId17" Target="#'EC007Q01NA'!A6" TargetMode="External" Type="http://schemas.openxmlformats.org/officeDocument/2006/relationships/hyperlink"/><Relationship Id="rId18" Target="#'EC007Q02NA'!A6" TargetMode="External" Type="http://schemas.openxmlformats.org/officeDocument/2006/relationships/hyperlink"/><Relationship Id="rId19" Target="#'EC008Q01NA'!A6" TargetMode="External" Type="http://schemas.openxmlformats.org/officeDocument/2006/relationships/hyperlink"/><Relationship Id="rId20" Target="#'EC008Q02NA'!A6" TargetMode="External" Type="http://schemas.openxmlformats.org/officeDocument/2006/relationships/hyperlink"/><Relationship Id="rId21" Target="#'EC008Q03NA'!A6" TargetMode="External" Type="http://schemas.openxmlformats.org/officeDocument/2006/relationships/hyperlink"/><Relationship Id="rId22" Target="#'EC008Q04NA'!A6" TargetMode="External" Type="http://schemas.openxmlformats.org/officeDocument/2006/relationships/hyperlink"/><Relationship Id="rId23" Target="#'EC009Q03NA'!A6" TargetMode="External" Type="http://schemas.openxmlformats.org/officeDocument/2006/relationships/hyperlink"/><Relationship Id="rId24" Target="#'EC009Q07NA'!A6" TargetMode="External" Type="http://schemas.openxmlformats.org/officeDocument/2006/relationships/hyperlink"/><Relationship Id="rId25" Target="#'EC009Q10NA'!A6" TargetMode="External" Type="http://schemas.openxmlformats.org/officeDocument/2006/relationships/hyperlink"/><Relationship Id="rId26" Target="#'EC009Q12NA'!A6" TargetMode="External" Type="http://schemas.openxmlformats.org/officeDocument/2006/relationships/hyperlink"/><Relationship Id="rId27" Target="#'EC009Q13NA'!A6" TargetMode="External" Type="http://schemas.openxmlformats.org/officeDocument/2006/relationships/hyperlink"/><Relationship Id="rId28" Target="#'EC009Q14NA'!A6" TargetMode="External" Type="http://schemas.openxmlformats.org/officeDocument/2006/relationships/hyperlink"/><Relationship Id="rId29" Target="#'EC010Q04NA'!A6" TargetMode="External" Type="http://schemas.openxmlformats.org/officeDocument/2006/relationships/hyperlink"/><Relationship Id="rId30" Target="#'EC010Q06NA'!A6" TargetMode="External" Type="http://schemas.openxmlformats.org/officeDocument/2006/relationships/hyperlink"/><Relationship Id="rId31" Target="#'EC010Q07NA'!A6" TargetMode="External" Type="http://schemas.openxmlformats.org/officeDocument/2006/relationships/hyperlink"/><Relationship Id="rId32" Target="#'EC010Q08NA'!A6" TargetMode="External" Type="http://schemas.openxmlformats.org/officeDocument/2006/relationships/hyperlink"/><Relationship Id="rId33" Target="#'EC010Q09NA'!A6" TargetMode="External" Type="http://schemas.openxmlformats.org/officeDocument/2006/relationships/hyperlink"/><Relationship Id="rId34" Target="#'EC010Q10NA'!A6" TargetMode="External" Type="http://schemas.openxmlformats.org/officeDocument/2006/relationships/hyperlink"/><Relationship Id="rId35" Target="#'EC010Q11NA'!A6" TargetMode="External" Type="http://schemas.openxmlformats.org/officeDocument/2006/relationships/hyperlink"/><Relationship Id="rId36" Target="#'EC010Q12NA'!A6" TargetMode="External" Type="http://schemas.openxmlformats.org/officeDocument/2006/relationships/hyperlink"/><Relationship Id="rId37" Target="#'EC011Q01NA'!A6" TargetMode="External" Type="http://schemas.openxmlformats.org/officeDocument/2006/relationships/hyperlink"/><Relationship Id="rId38" Target="#'EC011Q02NA'!A6" TargetMode="External" Type="http://schemas.openxmlformats.org/officeDocument/2006/relationships/hyperlink"/><Relationship Id="rId39" Target="#'EC011Q03NA'!A6" TargetMode="External" Type="http://schemas.openxmlformats.org/officeDocument/2006/relationships/hyperlink"/><Relationship Id="rId40" Target="#'EC011Q04NA'!A6" TargetMode="External" Type="http://schemas.openxmlformats.org/officeDocument/2006/relationships/hyperlink"/><Relationship Id="rId41" Target="#'EC011Q05NA'!A6" TargetMode="External" Type="http://schemas.openxmlformats.org/officeDocument/2006/relationships/hyperlink"/><Relationship Id="rId42" Target="#'EC012Q01NA'!A6" TargetMode="External" Type="http://schemas.openxmlformats.org/officeDocument/2006/relationships/hyperlink"/><Relationship Id="rId43" Target="#'EC012Q02NA'!A6" TargetMode="External" Type="http://schemas.openxmlformats.org/officeDocument/2006/relationships/hyperlink"/><Relationship Id="rId44" Target="#'EC012Q03NA'!A6" TargetMode="External" Type="http://schemas.openxmlformats.org/officeDocument/2006/relationships/hyperlink"/><Relationship Id="rId45" Target="#'EC012Q04NA'!A6" TargetMode="External" Type="http://schemas.openxmlformats.org/officeDocument/2006/relationships/hyperlink"/><Relationship Id="rId46" Target="#'EC012Q05NA'!A6" TargetMode="External" Type="http://schemas.openxmlformats.org/officeDocument/2006/relationships/hyperlink"/><Relationship Id="rId47" Target="#'EC012Q06NA'!A6" TargetMode="External" Type="http://schemas.openxmlformats.org/officeDocument/2006/relationships/hyperlink"/><Relationship Id="rId48" Target="#'EC012Q07NA'!A6" TargetMode="External" Type="http://schemas.openxmlformats.org/officeDocument/2006/relationships/hyperlink"/><Relationship Id="rId49" Target="#'EC012Q08NA'!A6" TargetMode="External" Type="http://schemas.openxmlformats.org/officeDocument/2006/relationships/hyperlink"/><Relationship Id="rId50" Target="#'EC012Q09NA'!A6" TargetMode="External" Type="http://schemas.openxmlformats.org/officeDocument/2006/relationships/hyperlink"/><Relationship Id="rId51" Target="#'EC012Q10NA'!A6" TargetMode="External" Type="http://schemas.openxmlformats.org/officeDocument/2006/relationships/hyperlink"/><Relationship Id="rId52" Target="#'EC012Q11NA'!A6" TargetMode="External" Type="http://schemas.openxmlformats.org/officeDocument/2006/relationships/hyperlink"/><Relationship Id="rId53" Target="#'EC012Q12NA'!A6" TargetMode="External" Type="http://schemas.openxmlformats.org/officeDocument/2006/relationships/hyperlink"/><Relationship Id="rId54" Target="#'EC013Q01NA'!A6" TargetMode="External" Type="http://schemas.openxmlformats.org/officeDocument/2006/relationships/hyperlink"/><Relationship Id="rId55" Target="#'EC013Q02NA'!A6" TargetMode="External" Type="http://schemas.openxmlformats.org/officeDocument/2006/relationships/hyperlink"/><Relationship Id="rId56" Target="#'EC013Q03NA'!A6" TargetMode="External" Type="http://schemas.openxmlformats.org/officeDocument/2006/relationships/hyperlink"/><Relationship Id="rId57" Target="#'EC013Q04NA'!A6" TargetMode="External" Type="http://schemas.openxmlformats.org/officeDocument/2006/relationships/hyperlink"/><Relationship Id="rId58" Target="#'EC013Q05NA'!A6" TargetMode="External" Type="http://schemas.openxmlformats.org/officeDocument/2006/relationships/hyperlink"/><Relationship Id="rId59" Target="#'EC013Q06NA'!A6" TargetMode="External" Type="http://schemas.openxmlformats.org/officeDocument/2006/relationships/hyperlink"/><Relationship Id="rId60" Target="#'EC013Q07NA'!A6" TargetMode="External" Type="http://schemas.openxmlformats.org/officeDocument/2006/relationships/hyperlink"/><Relationship Id="rId61" Target="#'EC013Q08NA'!A6" TargetMode="External" Type="http://schemas.openxmlformats.org/officeDocument/2006/relationships/hyperlink"/><Relationship Id="rId62" Target="#'EC013Q09NA'!A6" TargetMode="External" Type="http://schemas.openxmlformats.org/officeDocument/2006/relationships/hyperlink"/><Relationship Id="rId63" Target="#'EC013Q10NA'!A6" TargetMode="External" Type="http://schemas.openxmlformats.org/officeDocument/2006/relationships/hyperlink"/><Relationship Id="rId64" Target="#'EC013Q11NA'!A6" TargetMode="External" Type="http://schemas.openxmlformats.org/officeDocument/2006/relationships/hyperlink"/><Relationship Id="rId65" Target="#'EC013Q12NA'!A6" TargetMode="External" Type="http://schemas.openxmlformats.org/officeDocument/2006/relationships/hyperlink"/><Relationship Id="rId66" Target="#'EC013Q13NA'!A6" TargetMode="External" Type="http://schemas.openxmlformats.org/officeDocument/2006/relationships/hyperlink"/><Relationship Id="rId67" Target="#'EC014Q01NA'!A6" TargetMode="External" Type="http://schemas.openxmlformats.org/officeDocument/2006/relationships/hyperlink"/><Relationship Id="rId68" Target="#'EC014Q02NA'!A6" TargetMode="External" Type="http://schemas.openxmlformats.org/officeDocument/2006/relationships/hyperlink"/><Relationship Id="rId69" Target="#'EC015Q01NA'!A6" TargetMode="External" Type="http://schemas.openxmlformats.org/officeDocument/2006/relationships/hyperlink"/><Relationship Id="rId70" Target="#'EC015Q02NA'!A6" TargetMode="External" Type="http://schemas.openxmlformats.org/officeDocument/2006/relationships/hyperlink"/><Relationship Id="rId71" Target="#'EC015Q03NA'!A6" TargetMode="External" Type="http://schemas.openxmlformats.org/officeDocument/2006/relationships/hyperlink"/><Relationship Id="rId72" Target="#'EC015Q04NA'!A6" TargetMode="External" Type="http://schemas.openxmlformats.org/officeDocument/2006/relationships/hyperlink"/><Relationship Id="rId73" Target="#'EC015Q05NA'!A6" TargetMode="External" Type="http://schemas.openxmlformats.org/officeDocument/2006/relationships/hyperlink"/><Relationship Id="rId74" Target="#'EC015Q06NA'!A6" TargetMode="External" Type="http://schemas.openxmlformats.org/officeDocument/2006/relationships/hyperlink"/><Relationship Id="rId75" Target="#'EC015Q07NA'!A6" TargetMode="External" Type="http://schemas.openxmlformats.org/officeDocument/2006/relationships/hyperlink"/><Relationship Id="rId76" Target="#'EC015Q08NA'!A6" TargetMode="External" Type="http://schemas.openxmlformats.org/officeDocument/2006/relationships/hyperlink"/><Relationship Id="rId77" Target="#'EC017Q01NA'!A6" TargetMode="External" Type="http://schemas.openxmlformats.org/officeDocument/2006/relationships/hyperlink"/><Relationship Id="rId78" Target="#'EC017Q02NA'!A6" TargetMode="External" Type="http://schemas.openxmlformats.org/officeDocument/2006/relationships/hyperlink"/><Relationship Id="rId79" Target="#'EC018Q01NA'!A6" TargetMode="External" Type="http://schemas.openxmlformats.org/officeDocument/2006/relationships/hyperlink"/><Relationship Id="rId80" Target="#'EC018Q02NA'!A6" TargetMode="External" Type="http://schemas.openxmlformats.org/officeDocument/2006/relationships/hyperlink"/><Relationship Id="rId81" Target="#'EC018Q03NA'!A6" TargetMode="External" Type="http://schemas.openxmlformats.org/officeDocument/2006/relationships/hyperlink"/><Relationship Id="rId82" Target="#'EC018Q04NA'!A6" TargetMode="External" Type="http://schemas.openxmlformats.org/officeDocument/2006/relationships/hyperlink"/><Relationship Id="rId83" Target="#'EC019Q03NA'!A6" TargetMode="External" Type="http://schemas.openxmlformats.org/officeDocument/2006/relationships/hyperlink"/><Relationship Id="rId84" Target="#'EC019Q07NA'!A6" TargetMode="External" Type="http://schemas.openxmlformats.org/officeDocument/2006/relationships/hyperlink"/><Relationship Id="rId85" Target="#'EC019Q10NA'!A6" TargetMode="External" Type="http://schemas.openxmlformats.org/officeDocument/2006/relationships/hyperlink"/><Relationship Id="rId86" Target="#'EC019Q12NA'!A6" TargetMode="External" Type="http://schemas.openxmlformats.org/officeDocument/2006/relationships/hyperlink"/><Relationship Id="rId87" Target="#'EC019Q13NA'!A6" TargetMode="External" Type="http://schemas.openxmlformats.org/officeDocument/2006/relationships/hyperlink"/><Relationship Id="rId88" Target="#'EC019Q14NA'!A6" TargetMode="External" Type="http://schemas.openxmlformats.org/officeDocument/2006/relationships/hyperlink"/><Relationship Id="rId89" Target="#'EC020Q04NA'!A6" TargetMode="External" Type="http://schemas.openxmlformats.org/officeDocument/2006/relationships/hyperlink"/><Relationship Id="rId90" Target="#'EC020Q06NA'!A6" TargetMode="External" Type="http://schemas.openxmlformats.org/officeDocument/2006/relationships/hyperlink"/><Relationship Id="rId91" Target="#'EC020Q07NA'!A6" TargetMode="External" Type="http://schemas.openxmlformats.org/officeDocument/2006/relationships/hyperlink"/><Relationship Id="rId92" Target="#'EC020Q08NA'!A6" TargetMode="External" Type="http://schemas.openxmlformats.org/officeDocument/2006/relationships/hyperlink"/><Relationship Id="rId93" Target="#'EC020Q09NA'!A6" TargetMode="External" Type="http://schemas.openxmlformats.org/officeDocument/2006/relationships/hyperlink"/><Relationship Id="rId94" Target="#'EC020Q10NA'!A6" TargetMode="External" Type="http://schemas.openxmlformats.org/officeDocument/2006/relationships/hyperlink"/><Relationship Id="rId95" Target="#'EC020Q11NA'!A6" TargetMode="External" Type="http://schemas.openxmlformats.org/officeDocument/2006/relationships/hyperlink"/><Relationship Id="rId96" Target="#'EC020Q12NA'!A6" TargetMode="External" Type="http://schemas.openxmlformats.org/officeDocument/2006/relationships/hyperlink"/><Relationship Id="rId97" Target="#'EC021Q01NA'!A6" TargetMode="External" Type="http://schemas.openxmlformats.org/officeDocument/2006/relationships/hyperlink"/><Relationship Id="rId98" Target="#'EC021Q02NA'!A6" TargetMode="External" Type="http://schemas.openxmlformats.org/officeDocument/2006/relationships/hyperlink"/><Relationship Id="rId99" Target="#'EC021Q03NA'!A6" TargetMode="External" Type="http://schemas.openxmlformats.org/officeDocument/2006/relationships/hyperlink"/><Relationship Id="rId100" Target="#'EC021Q04NA'!A6" TargetMode="External" Type="http://schemas.openxmlformats.org/officeDocument/2006/relationships/hyperlink"/><Relationship Id="rId101" Target="#'EC021Q05NA'!A6" TargetMode="External" Type="http://schemas.openxmlformats.org/officeDocument/2006/relationships/hyperlink"/><Relationship Id="rId102" Target="#'EC022Q01NA'!A6" TargetMode="External" Type="http://schemas.openxmlformats.org/officeDocument/2006/relationships/hyperlink"/><Relationship Id="rId103" Target="#'EC022Q02NA'!A6" TargetMode="External" Type="http://schemas.openxmlformats.org/officeDocument/2006/relationships/hyperlink"/><Relationship Id="rId104" Target="#'EC022Q03NA'!A6" TargetMode="External" Type="http://schemas.openxmlformats.org/officeDocument/2006/relationships/hyperlink"/><Relationship Id="rId105" Target="#'EC022Q04NA'!A6" TargetMode="External" Type="http://schemas.openxmlformats.org/officeDocument/2006/relationships/hyperlink"/><Relationship Id="rId106" Target="#'EC022Q05NA'!A6" TargetMode="External" Type="http://schemas.openxmlformats.org/officeDocument/2006/relationships/hyperlink"/><Relationship Id="rId107" Target="#'EC022Q06NA'!A6" TargetMode="External" Type="http://schemas.openxmlformats.org/officeDocument/2006/relationships/hyperlink"/><Relationship Id="rId108" Target="#'EC022Q07NA'!A6" TargetMode="External" Type="http://schemas.openxmlformats.org/officeDocument/2006/relationships/hyperlink"/><Relationship Id="rId109" Target="#'EC022Q08NA'!A6" TargetMode="External" Type="http://schemas.openxmlformats.org/officeDocument/2006/relationships/hyperlink"/><Relationship Id="rId110" Target="#'EC022Q09NA'!A6" TargetMode="External" Type="http://schemas.openxmlformats.org/officeDocument/2006/relationships/hyperlink"/><Relationship Id="rId111" Target="#'EC022Q10NA'!A6" TargetMode="External" Type="http://schemas.openxmlformats.org/officeDocument/2006/relationships/hyperlink"/><Relationship Id="rId112" Target="#'EC022Q11NA'!A6" TargetMode="External" Type="http://schemas.openxmlformats.org/officeDocument/2006/relationships/hyperlink"/><Relationship Id="rId113" Target="#'EC022Q12NA'!A6" TargetMode="External" Type="http://schemas.openxmlformats.org/officeDocument/2006/relationships/hyperlink"/><Relationship Id="rId114" Target="#'EC023Q01NA'!A6" TargetMode="External" Type="http://schemas.openxmlformats.org/officeDocument/2006/relationships/hyperlink"/><Relationship Id="rId115" Target="#'EC023Q02NA'!A6" TargetMode="External" Type="http://schemas.openxmlformats.org/officeDocument/2006/relationships/hyperlink"/><Relationship Id="rId116" Target="#'EC023Q03NA'!A6" TargetMode="External" Type="http://schemas.openxmlformats.org/officeDocument/2006/relationships/hyperlink"/><Relationship Id="rId117" Target="#'EC023Q04NA'!A6" TargetMode="External" Type="http://schemas.openxmlformats.org/officeDocument/2006/relationships/hyperlink"/><Relationship Id="rId118" Target="#'EC023Q05NA'!A6" TargetMode="External" Type="http://schemas.openxmlformats.org/officeDocument/2006/relationships/hyperlink"/><Relationship Id="rId119" Target="#'EC023Q06NA'!A6" TargetMode="External" Type="http://schemas.openxmlformats.org/officeDocument/2006/relationships/hyperlink"/><Relationship Id="rId120" Target="#'EC023Q07NA'!A6" TargetMode="External" Type="http://schemas.openxmlformats.org/officeDocument/2006/relationships/hyperlink"/><Relationship Id="rId121" Target="#'EC023Q08NA'!A6" TargetMode="External" Type="http://schemas.openxmlformats.org/officeDocument/2006/relationships/hyperlink"/><Relationship Id="rId122" Target="#'EC023Q09NA'!A6" TargetMode="External" Type="http://schemas.openxmlformats.org/officeDocument/2006/relationships/hyperlink"/><Relationship Id="rId123" Target="#'EC023Q10NA'!A6" TargetMode="External" Type="http://schemas.openxmlformats.org/officeDocument/2006/relationships/hyperlink"/><Relationship Id="rId124" Target="#'EC023Q11NA'!A6" TargetMode="External" Type="http://schemas.openxmlformats.org/officeDocument/2006/relationships/hyperlink"/><Relationship Id="rId125" Target="#'EC023Q12NA'!A6" TargetMode="External" Type="http://schemas.openxmlformats.org/officeDocument/2006/relationships/hyperlink"/><Relationship Id="rId126" Target="#'EC023Q13NA'!A6" TargetMode="External" Type="http://schemas.openxmlformats.org/officeDocument/2006/relationships/hyperlink"/><Relationship Id="rId127" Target="#'EC024Q01NA'!A6" TargetMode="External" Type="http://schemas.openxmlformats.org/officeDocument/2006/relationships/hyperlink"/><Relationship Id="rId128" Target="#'EC024Q02NA'!A6" TargetMode="External" Type="http://schemas.openxmlformats.org/officeDocument/2006/relationships/hyperlink"/><Relationship Id="rId129" Target="#'EC024Q03NA'!A6" TargetMode="External" Type="http://schemas.openxmlformats.org/officeDocument/2006/relationships/hyperlink"/><Relationship Id="rId130" Target="#'EC024Q04NA'!A6" TargetMode="External" Type="http://schemas.openxmlformats.org/officeDocument/2006/relationships/hyperlink"/><Relationship Id="rId131" Target="#'EC024Q05NA'!A6" TargetMode="External" Type="http://schemas.openxmlformats.org/officeDocument/2006/relationships/hyperlink"/><Relationship Id="rId132" Target="#'EC024Q06NA'!A6" TargetMode="External" Type="http://schemas.openxmlformats.org/officeDocument/2006/relationships/hyperlink"/><Relationship Id="rId133" Target="#'EC024Q07NA'!A6" TargetMode="External" Type="http://schemas.openxmlformats.org/officeDocument/2006/relationships/hyperlink"/><Relationship Id="rId134" Target="#'EC024Q08NA'!A6" TargetMode="External" Type="http://schemas.openxmlformats.org/officeDocument/2006/relationships/hyperlink"/><Relationship Id="rId135" Target="#'EC026Q01NA'!A6" TargetMode="External" Type="http://schemas.openxmlformats.org/officeDocument/2006/relationships/hyperlink"/><Relationship Id="rId136" Target="#'EC026Q02NA'!A6" TargetMode="External" Type="http://schemas.openxmlformats.org/officeDocument/2006/relationships/hyperlink"/><Relationship Id="rId137" Target="#'EC027Q01NA'!A6" TargetMode="External" Type="http://schemas.openxmlformats.org/officeDocument/2006/relationships/hyperlink"/><Relationship Id="rId138" Target="#'EC027Q02NA'!A6" TargetMode="External" Type="http://schemas.openxmlformats.org/officeDocument/2006/relationships/hyperlink"/><Relationship Id="rId139" Target="#'EC027Q03NA'!A6" TargetMode="External" Type="http://schemas.openxmlformats.org/officeDocument/2006/relationships/hyperlink"/><Relationship Id="rId140" Target="#'EC027Q04NA'!A6" TargetMode="External" Type="http://schemas.openxmlformats.org/officeDocument/2006/relationships/hyperlink"/><Relationship Id="rId141" Target="#'EC028Q01NA'!A6" TargetMode="External" Type="http://schemas.openxmlformats.org/officeDocument/2006/relationships/hyperlink"/><Relationship Id="rId142" Target="#'EC028Q02NA'!A6" TargetMode="External" Type="http://schemas.openxmlformats.org/officeDocument/2006/relationships/hyperlink"/><Relationship Id="rId143" Target="#'EC028Q03NA'!A6" TargetMode="External" Type="http://schemas.openxmlformats.org/officeDocument/2006/relationships/hyperlink"/><Relationship Id="rId144" Target="#'EC029Q01NA'!A6" TargetMode="External" Type="http://schemas.openxmlformats.org/officeDocument/2006/relationships/hyperlink"/><Relationship Id="rId145" Target="#'EC030Q01NA'!A6" TargetMode="External" Type="http://schemas.openxmlformats.org/officeDocument/2006/relationships/hyperlink"/><Relationship Id="rId146" Target="#'EC030Q02NA'!A6" TargetMode="External" Type="http://schemas.openxmlformats.org/officeDocument/2006/relationships/hyperlink"/><Relationship Id="rId147" Target="#'EC030Q03NA'!A6" TargetMode="External" Type="http://schemas.openxmlformats.org/officeDocument/2006/relationships/hyperlink"/><Relationship Id="rId148" Target="#'EC030Q04NA'!A6" TargetMode="External" Type="http://schemas.openxmlformats.org/officeDocument/2006/relationships/hyperlink"/><Relationship Id="rId149" Target="#'EC030Q05NA'!A6" TargetMode="External" Type="http://schemas.openxmlformats.org/officeDocument/2006/relationships/hyperlink"/><Relationship Id="rId150" Target="#'EC030Q06NA'!A6" TargetMode="External" Type="http://schemas.openxmlformats.org/officeDocument/2006/relationships/hyperlink"/><Relationship Id="rId151" Target="#'EC030Q07NA'!A6" TargetMode="External" Type="http://schemas.openxmlformats.org/officeDocument/2006/relationships/hyperlink"/><Relationship Id="rId152" Target="#'EC031Q01TA'!A6" TargetMode="External" Type="http://schemas.openxmlformats.org/officeDocument/2006/relationships/hyperlink"/><Relationship Id="rId153" Target="#'EC032Q01TA'!A6" TargetMode="External" Type="http://schemas.openxmlformats.org/officeDocument/2006/relationships/hyperlink"/><Relationship Id="rId154" Target="#'EC033Q01N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5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310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462.02369244</v>
      </c>
      <c r="F7" s="20" t="n">
        <v>3.67353852</v>
      </c>
      <c r="G7" s="18" t="n">
        <v>472.67845878</v>
      </c>
      <c r="H7" s="20" t="n">
        <v>3.21791197</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(671.0/B23*100)</f>
        <v/>
      </c>
      <c r="D23" s="19" t="n">
        <v>10912</v>
      </c>
      <c r="E23" s="18" t="n">
        <v>447.65147868</v>
      </c>
      <c r="F23" s="20" t="n">
        <v>4.49694176</v>
      </c>
      <c r="G23" s="18" t="n">
        <v>457.45925058</v>
      </c>
      <c r="H23" s="20" t="n">
        <v>5.49814312</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(30.0/B32*100)</f>
        <v/>
      </c>
      <c r="D32" s="19" t="n">
        <v>4448</v>
      </c>
      <c r="E32" s="18" t="n">
        <v>468.84736101</v>
      </c>
      <c r="F32" s="20" t="n">
        <v>4.4374435</v>
      </c>
      <c r="G32" s="18" t="n">
        <v>474.91489309</v>
      </c>
      <c r="H32" s="20" t="n">
        <v>5.44591297</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(129.0/B34*100)</f>
        <v/>
      </c>
      <c r="D34" s="19" t="n">
        <v>6221</v>
      </c>
      <c r="E34" s="18" t="n">
        <v>423.46886684</v>
      </c>
      <c r="F34" s="20" t="n">
        <v>5.63014255</v>
      </c>
      <c r="G34" s="18" t="n">
        <v>384.50293564</v>
      </c>
      <c r="H34" s="20" t="n">
        <v>8.25248528</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(116.0/B36*100)</f>
        <v/>
      </c>
      <c r="D36" s="19" t="n">
        <v>6620</v>
      </c>
      <c r="E36" s="18" t="n">
        <v>422.1469698</v>
      </c>
      <c r="F36" s="20" t="n">
        <v>5.8785874</v>
      </c>
      <c r="G36" s="18" t="n">
        <v>454.45570875</v>
      </c>
      <c r="H36" s="20" t="n">
        <v>5.4706689</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538.80778438</v>
      </c>
      <c r="F48" s="20" t="n">
        <v>9.75666556</v>
      </c>
      <c r="G48" s="18" t="n">
        <v>544.93137931</v>
      </c>
      <c r="H48" s="20" t="n">
        <v>7.03938285</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(330.0/B61*100)</f>
        <v/>
      </c>
      <c r="D61" s="19" t="n">
        <v>6195</v>
      </c>
      <c r="E61" s="18" t="n">
        <v>417.95760172</v>
      </c>
      <c r="F61" s="20" t="n">
        <v>4.72589057</v>
      </c>
      <c r="G61" s="18" t="n">
        <v>432.63882788</v>
      </c>
      <c r="H61" s="20" t="n">
        <v>6.5742543</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(20.0/B67*100)</f>
        <v/>
      </c>
      <c r="D67" s="19" t="n">
        <v>6951</v>
      </c>
      <c r="E67" s="18" t="n">
        <v>352.89523596</v>
      </c>
      <c r="F67" s="20" t="n">
        <v>4.1777417</v>
      </c>
      <c r="G67" s="18" t="n">
        <v>379.59521731</v>
      </c>
      <c r="H67" s="20" t="n">
        <v>4.92572999</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454.14589668</v>
      </c>
      <c r="F7" s="20" t="n">
        <v>3.82315357</v>
      </c>
      <c r="G7" s="18" t="n">
        <v>477.26497226</v>
      </c>
      <c r="H7" s="20" t="n">
        <v>3.51909225</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(671.0/B23*100)</f>
        <v/>
      </c>
      <c r="D23" s="19" t="n">
        <v>10912</v>
      </c>
      <c r="E23" s="18" t="n">
        <v>451.53162276</v>
      </c>
      <c r="F23" s="20" t="n">
        <v>4.95048782</v>
      </c>
      <c r="G23" s="18" t="n">
        <v>453.12970202</v>
      </c>
      <c r="H23" s="20" t="n">
        <v>4.95274703</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(30.0/B32*100)</f>
        <v/>
      </c>
      <c r="D32" s="19" t="n">
        <v>4448</v>
      </c>
      <c r="E32" s="18" t="n">
        <v>462.05534315</v>
      </c>
      <c r="F32" s="20" t="n">
        <v>4.78177706</v>
      </c>
      <c r="G32" s="18" t="n">
        <v>479.88145328</v>
      </c>
      <c r="H32" s="20" t="n">
        <v>4.65749094</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(129.0/B34*100)</f>
        <v/>
      </c>
      <c r="D34" s="19" t="n">
        <v>6221</v>
      </c>
      <c r="E34" s="18" t="n">
        <v>423.17727864</v>
      </c>
      <c r="F34" s="20" t="n">
        <v>5.56327008</v>
      </c>
      <c r="G34" s="18" t="n">
        <v>384.31144162</v>
      </c>
      <c r="H34" s="20" t="n">
        <v>7.92925332</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(116.0/B36*100)</f>
        <v/>
      </c>
      <c r="D36" s="19" t="n">
        <v>6620</v>
      </c>
      <c r="E36" s="18" t="n">
        <v>421.77307844</v>
      </c>
      <c r="F36" s="20" t="n">
        <v>5.0248317</v>
      </c>
      <c r="G36" s="18" t="n">
        <v>457.31570457</v>
      </c>
      <c r="H36" s="20" t="n">
        <v>5.70605788</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537.19397853</v>
      </c>
      <c r="F48" s="20" t="n">
        <v>9.864152929999999</v>
      </c>
      <c r="G48" s="18" t="n">
        <v>546.87798458</v>
      </c>
      <c r="H48" s="20" t="n">
        <v>7.09366232</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(330.0/B61*100)</f>
        <v/>
      </c>
      <c r="D61" s="19" t="n">
        <v>6195</v>
      </c>
      <c r="E61" s="18" t="n">
        <v>412.7085366</v>
      </c>
      <c r="F61" s="20" t="n">
        <v>4.49052038</v>
      </c>
      <c r="G61" s="18" t="n">
        <v>441.15247825</v>
      </c>
      <c r="H61" s="20" t="n">
        <v>6.21070375</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(20.0/B67*100)</f>
        <v/>
      </c>
      <c r="D67" s="19" t="n">
        <v>6951</v>
      </c>
      <c r="E67" s="18" t="n">
        <v>356.94649248</v>
      </c>
      <c r="F67" s="20" t="n">
        <v>4.75003893</v>
      </c>
      <c r="G67" s="18" t="n">
        <v>374.22496922</v>
      </c>
      <c r="H67" s="20" t="n">
        <v>4.52449284</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457.8536869</v>
      </c>
      <c r="F7" s="20" t="n">
        <v>3.98516581</v>
      </c>
      <c r="G7" s="18" t="n">
        <v>474.72666787</v>
      </c>
      <c r="H7" s="20" t="n">
        <v>3.0955393</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(671.0/B23*100)</f>
        <v/>
      </c>
      <c r="D23" s="19" t="n">
        <v>10912</v>
      </c>
      <c r="E23" s="18" t="n">
        <v>450.23721148</v>
      </c>
      <c r="F23" s="20" t="n">
        <v>4.83661873</v>
      </c>
      <c r="G23" s="18" t="n">
        <v>454.91321974</v>
      </c>
      <c r="H23" s="20" t="n">
        <v>4.89375797</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(30.0/B32*100)</f>
        <v/>
      </c>
      <c r="D32" s="19" t="n">
        <v>4448</v>
      </c>
      <c r="E32" s="18" t="n">
        <v>472.91271174</v>
      </c>
      <c r="F32" s="20" t="n">
        <v>5.22748824</v>
      </c>
      <c r="G32" s="18" t="n">
        <v>470.21334404</v>
      </c>
      <c r="H32" s="20" t="n">
        <v>4.85947573</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(129.0/B34*100)</f>
        <v/>
      </c>
      <c r="D34" s="19" t="n">
        <v>6221</v>
      </c>
      <c r="E34" s="18" t="n">
        <v>427.77078566</v>
      </c>
      <c r="F34" s="20" t="n">
        <v>5.67622603</v>
      </c>
      <c r="G34" s="18" t="n">
        <v>372.99645967</v>
      </c>
      <c r="H34" s="20" t="n">
        <v>8.063636860000001</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(116.0/B36*100)</f>
        <v/>
      </c>
      <c r="D36" s="19" t="n">
        <v>6620</v>
      </c>
      <c r="E36" s="18" t="n">
        <v>453.55986776</v>
      </c>
      <c r="F36" s="20" t="n">
        <v>4.58907922</v>
      </c>
      <c r="G36" s="18" t="n">
        <v>422.91513889</v>
      </c>
      <c r="H36" s="20" t="n">
        <v>7.1367389</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563.64957944</v>
      </c>
      <c r="F48" s="20" t="n">
        <v>8.796301659999999</v>
      </c>
      <c r="G48" s="18" t="n">
        <v>518.9149533900001</v>
      </c>
      <c r="H48" s="20" t="n">
        <v>8.329791119999999</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(330.0/B61*100)</f>
        <v/>
      </c>
      <c r="D61" s="19" t="n">
        <v>6195</v>
      </c>
      <c r="E61" s="18" t="n">
        <v>422.78832965</v>
      </c>
      <c r="F61" s="20" t="n">
        <v>4.76091228</v>
      </c>
      <c r="G61" s="18" t="n">
        <v>419.75255439</v>
      </c>
      <c r="H61" s="20" t="n">
        <v>6.01755917</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(20.0/B67*100)</f>
        <v/>
      </c>
      <c r="D67" s="19" t="n">
        <v>6951</v>
      </c>
      <c r="E67" s="18" t="n">
        <v>353.39943534</v>
      </c>
      <c r="F67" s="20" t="n">
        <v>4.74738964</v>
      </c>
      <c r="G67" s="18" t="n">
        <v>381.86291751</v>
      </c>
      <c r="H67" s="20" t="n">
        <v>4.70259445</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476.82929235</v>
      </c>
      <c r="F7" s="20" t="n">
        <v>3.28394329</v>
      </c>
      <c r="G7" s="18" t="n">
        <v>453.67223556</v>
      </c>
      <c r="H7" s="20" t="n">
        <v>3.89727322</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(671.0/B23*100)</f>
        <v/>
      </c>
      <c r="D23" s="19" t="n">
        <v>10912</v>
      </c>
      <c r="E23" s="18" t="n">
        <v>463.03723937</v>
      </c>
      <c r="F23" s="20" t="n">
        <v>4.08303798</v>
      </c>
      <c r="G23" s="18" t="n">
        <v>432.86868307</v>
      </c>
      <c r="H23" s="20" t="n">
        <v>6.79553148</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(2179.0/B32*100)</f>
        <v/>
      </c>
      <c r="D32" s="19" t="n">
        <v>2299</v>
      </c>
      <c r="E32" s="18" t="s">
        <v>327</v>
      </c>
      <c r="F32" s="20" t="s">
        <v>327</v>
      </c>
      <c r="G32" s="18" t="s">
        <v>327</v>
      </c>
      <c r="H32" s="20" t="s">
        <v>327</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(2631.0/B34*100)</f>
        <v/>
      </c>
      <c r="D34" s="19" t="n">
        <v>3719</v>
      </c>
      <c r="E34" s="18" t="s">
        <v>327</v>
      </c>
      <c r="F34" s="20" t="s">
        <v>327</v>
      </c>
      <c r="G34" s="18" t="s">
        <v>327</v>
      </c>
      <c r="H34" s="20" t="s">
        <v>327</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(116.0/B36*100)</f>
        <v/>
      </c>
      <c r="D36" s="19" t="n">
        <v>6620</v>
      </c>
      <c r="E36" s="18" t="n">
        <v>450.15684049</v>
      </c>
      <c r="F36" s="20" t="n">
        <v>4.42612122</v>
      </c>
      <c r="G36" s="18" t="n">
        <v>384.72776004</v>
      </c>
      <c r="H36" s="20" t="n">
        <v>12.45967504</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554.05531909</v>
      </c>
      <c r="F48" s="20" t="n">
        <v>7.51005743</v>
      </c>
      <c r="G48" s="18" t="n">
        <v>505.44446639</v>
      </c>
      <c r="H48" s="20" t="n">
        <v>8.390636110000001</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(2956.0/B61*100)</f>
        <v/>
      </c>
      <c r="D61" s="19" t="n">
        <v>3569</v>
      </c>
      <c r="E61" s="18" t="s">
        <v>327</v>
      </c>
      <c r="F61" s="20" t="s">
        <v>327</v>
      </c>
      <c r="G61" s="18" t="s">
        <v>327</v>
      </c>
      <c r="H61" s="20" t="s">
        <v>327</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(20.0/B67*100)</f>
        <v/>
      </c>
      <c r="D67" s="19" t="n">
        <v>6951</v>
      </c>
      <c r="E67" s="18" t="n">
        <v>374.08594356</v>
      </c>
      <c r="F67" s="20" t="n">
        <v>4.37184383</v>
      </c>
      <c r="G67" s="18" t="n">
        <v>341.58157348</v>
      </c>
      <c r="H67" s="20" t="n">
        <v>6.16672567</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473.34299128</v>
      </c>
      <c r="F7" s="20" t="n">
        <v>3.10175064</v>
      </c>
      <c r="G7" s="18" t="n">
        <v>454.35067212</v>
      </c>
      <c r="H7" s="20" t="n">
        <v>4.1503932</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(671.0/B23*100)</f>
        <v/>
      </c>
      <c r="D23" s="19" t="n">
        <v>10912</v>
      </c>
      <c r="E23" s="18" t="n">
        <v>455.4126979</v>
      </c>
      <c r="F23" s="20" t="n">
        <v>3.87170067</v>
      </c>
      <c r="G23" s="18" t="n">
        <v>438.72361024</v>
      </c>
      <c r="H23" s="20" t="n">
        <v>7.29022143</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(30.0/B32*100)</f>
        <v/>
      </c>
      <c r="D32" s="19" t="n">
        <v>4448</v>
      </c>
      <c r="E32" s="18" t="n">
        <v>480.45131812</v>
      </c>
      <c r="F32" s="20" t="n">
        <v>3.98262543</v>
      </c>
      <c r="G32" s="18" t="n">
        <v>434.34018264</v>
      </c>
      <c r="H32" s="20" t="n">
        <v>6.34837774</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(129.0/B34*100)</f>
        <v/>
      </c>
      <c r="D34" s="19" t="n">
        <v>6221</v>
      </c>
      <c r="E34" s="18" t="n">
        <v>419.8803565</v>
      </c>
      <c r="F34" s="20" t="n">
        <v>5.30299294</v>
      </c>
      <c r="G34" s="18" t="n">
        <v>370.8243617</v>
      </c>
      <c r="H34" s="20" t="n">
        <v>10.29885845</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(116.0/B36*100)</f>
        <v/>
      </c>
      <c r="D36" s="19" t="n">
        <v>6620</v>
      </c>
      <c r="E36" s="18" t="n">
        <v>453.31393409</v>
      </c>
      <c r="F36" s="20" t="n">
        <v>4.51053181</v>
      </c>
      <c r="G36" s="18" t="n">
        <v>398.6728262</v>
      </c>
      <c r="H36" s="20" t="n">
        <v>8.318491740000001</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550.7754991</v>
      </c>
      <c r="F48" s="20" t="n">
        <v>8.1311164</v>
      </c>
      <c r="G48" s="18" t="n">
        <v>526.71482661</v>
      </c>
      <c r="H48" s="20" t="n">
        <v>8.295008169999999</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(330.0/B61*100)</f>
        <v/>
      </c>
      <c r="D61" s="19" t="n">
        <v>6195</v>
      </c>
      <c r="E61" s="18" t="n">
        <v>429.10693824</v>
      </c>
      <c r="F61" s="20" t="n">
        <v>4.62259664</v>
      </c>
      <c r="G61" s="18" t="n">
        <v>392.72066567</v>
      </c>
      <c r="H61" s="20" t="n">
        <v>6.02734997</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(20.0/B67*100)</f>
        <v/>
      </c>
      <c r="D67" s="19" t="n">
        <v>6951</v>
      </c>
      <c r="E67" s="18" t="n">
        <v>379.08814051</v>
      </c>
      <c r="F67" s="20" t="n">
        <v>4.54059898</v>
      </c>
      <c r="G67" s="18" t="n">
        <v>345.10562938</v>
      </c>
      <c r="H67" s="20" t="n">
        <v>4.81556348</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471.10837325</v>
      </c>
      <c r="F7" s="20" t="n">
        <v>3.80736191</v>
      </c>
      <c r="G7" s="18" t="n">
        <v>464.06298178</v>
      </c>
      <c r="H7" s="20" t="n">
        <v>3.74711261</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(671.0/B23*100)</f>
        <v/>
      </c>
      <c r="D23" s="19" t="n">
        <v>10912</v>
      </c>
      <c r="E23" s="18" t="n">
        <v>458.62585517</v>
      </c>
      <c r="F23" s="20" t="n">
        <v>3.60616886</v>
      </c>
      <c r="G23" s="18" t="n">
        <v>429.88399628</v>
      </c>
      <c r="H23" s="20" t="n">
        <v>7.09523697</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(2179.0/B32*100)</f>
        <v/>
      </c>
      <c r="D32" s="19" t="n">
        <v>2299</v>
      </c>
      <c r="E32" s="18" t="s">
        <v>327</v>
      </c>
      <c r="F32" s="20" t="s">
        <v>327</v>
      </c>
      <c r="G32" s="18" t="s">
        <v>327</v>
      </c>
      <c r="H32" s="20" t="s">
        <v>327</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(129.0/B34*100)</f>
        <v/>
      </c>
      <c r="D34" s="19" t="n">
        <v>6221</v>
      </c>
      <c r="E34" s="18" t="n">
        <v>421.58454998</v>
      </c>
      <c r="F34" s="20" t="n">
        <v>5.79843166</v>
      </c>
      <c r="G34" s="18" t="n">
        <v>368.72218876</v>
      </c>
      <c r="H34" s="20" t="n">
        <v>9.29108445</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(116.0/B36*100)</f>
        <v/>
      </c>
      <c r="D36" s="19" t="n">
        <v>6620</v>
      </c>
      <c r="E36" s="18" t="n">
        <v>453.561071</v>
      </c>
      <c r="F36" s="20" t="n">
        <v>4.79785798</v>
      </c>
      <c r="G36" s="18" t="n">
        <v>386.78452413</v>
      </c>
      <c r="H36" s="20" t="n">
        <v>8.50813</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550.56773155</v>
      </c>
      <c r="F48" s="20" t="n">
        <v>7.73862474</v>
      </c>
      <c r="G48" s="18" t="n">
        <v>530.46041989</v>
      </c>
      <c r="H48" s="20" t="n">
        <v>7.63384884</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(2956.0/B61*100)</f>
        <v/>
      </c>
      <c r="D61" s="19" t="n">
        <v>3569</v>
      </c>
      <c r="E61" s="18" t="s">
        <v>327</v>
      </c>
      <c r="F61" s="20" t="s">
        <v>327</v>
      </c>
      <c r="G61" s="18" t="s">
        <v>327</v>
      </c>
      <c r="H61" s="20" t="s">
        <v>327</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(20.0/B67*100)</f>
        <v/>
      </c>
      <c r="D67" s="19" t="n">
        <v>6951</v>
      </c>
      <c r="E67" s="18" t="n">
        <v>398.12015384</v>
      </c>
      <c r="F67" s="20" t="n">
        <v>5.20868742</v>
      </c>
      <c r="G67" s="18" t="n">
        <v>354.98126318</v>
      </c>
      <c r="H67" s="20" t="n">
        <v>4.31287392</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423</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475.49127791</v>
      </c>
      <c r="F7" s="20" t="n">
        <v>2.86237475</v>
      </c>
      <c r="G7" s="18" t="n">
        <v>449.68157298</v>
      </c>
      <c r="H7" s="20" t="n">
        <v>6.09890519</v>
      </c>
      <c r="I7" s="18" t="n">
        <v>528.46347885</v>
      </c>
      <c r="J7" s="20" t="n">
        <v>2.2184746</v>
      </c>
      <c r="K7" s="18" t="s">
        <v>327</v>
      </c>
      <c r="L7" s="20" t="s">
        <v>327</v>
      </c>
      <c r="M7" s="18" t="s">
        <v>327</v>
      </c>
      <c r="N7" s="20" t="s">
        <v>327</v>
      </c>
      <c r="O7" s="18" t="s">
        <v>327</v>
      </c>
      <c r="P7" s="20" t="s">
        <v>327</v>
      </c>
      <c r="Q7" s="18" t="n">
        <v>428.40653702</v>
      </c>
      <c r="R7" s="20" t="n">
        <v>6.90325304</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(676.0/B23*100)</f>
        <v/>
      </c>
      <c r="D23" s="19" t="n">
        <v>10907</v>
      </c>
      <c r="E23" s="18" t="n">
        <v>451.86100245</v>
      </c>
      <c r="F23" s="20" t="n">
        <v>4.2895933</v>
      </c>
      <c r="G23" s="18" t="n">
        <v>469.18050533</v>
      </c>
      <c r="H23" s="20" t="n">
        <v>7.80327607</v>
      </c>
      <c r="I23" s="18" t="n">
        <v>503.13042317</v>
      </c>
      <c r="J23" s="20" t="n">
        <v>2.94170211</v>
      </c>
      <c r="K23" s="18" t="s">
        <v>327</v>
      </c>
      <c r="L23" s="20" t="s">
        <v>327</v>
      </c>
      <c r="M23" s="18" t="s">
        <v>327</v>
      </c>
      <c r="N23" s="20" t="s">
        <v>327</v>
      </c>
      <c r="O23" s="18" t="s">
        <v>327</v>
      </c>
      <c r="P23" s="20" t="s">
        <v>327</v>
      </c>
      <c r="Q23" s="18" t="n">
        <v>431.49236367</v>
      </c>
      <c r="R23" s="20" t="n">
        <v>10.13875631</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(30.0/B32*100)</f>
        <v/>
      </c>
      <c r="D32" s="19" t="n">
        <v>4448</v>
      </c>
      <c r="E32" s="18" t="n">
        <v>472.54489664</v>
      </c>
      <c r="F32" s="20" t="n">
        <v>4.01570395</v>
      </c>
      <c r="G32" s="18" t="n">
        <v>470.60767885</v>
      </c>
      <c r="H32" s="20" t="n">
        <v>8.569163189999999</v>
      </c>
      <c r="I32" s="18" t="n">
        <v>498.61511654</v>
      </c>
      <c r="J32" s="20" t="n">
        <v>3.36331117</v>
      </c>
      <c r="K32" s="18" t="s">
        <v>327</v>
      </c>
      <c r="L32" s="20" t="s">
        <v>327</v>
      </c>
      <c r="M32" s="18" t="s">
        <v>327</v>
      </c>
      <c r="N32" s="20" t="s">
        <v>327</v>
      </c>
      <c r="O32" s="18" t="s">
        <v>327</v>
      </c>
      <c r="P32" s="20" t="s">
        <v>327</v>
      </c>
      <c r="Q32" s="18" t="n">
        <v>457.19892676</v>
      </c>
      <c r="R32" s="20" t="n">
        <v>13.41166591</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400.42141017</v>
      </c>
      <c r="F34" s="20" t="n">
        <v>5.88631002</v>
      </c>
      <c r="G34" s="18" t="n">
        <v>428.49188616</v>
      </c>
      <c r="H34" s="20" t="n">
        <v>7.89607924</v>
      </c>
      <c r="I34" s="18" t="n">
        <v>468.75881338</v>
      </c>
      <c r="J34" s="20" t="n">
        <v>4.45198943</v>
      </c>
      <c r="K34" s="18" t="s">
        <v>327</v>
      </c>
      <c r="L34" s="20" t="s">
        <v>327</v>
      </c>
      <c r="M34" s="18" t="n">
        <v>425.79595373</v>
      </c>
      <c r="N34" s="20" t="n">
        <v>68.66277131</v>
      </c>
      <c r="O34" s="18" t="s">
        <v>327</v>
      </c>
      <c r="P34" s="20" t="s">
        <v>327</v>
      </c>
      <c r="Q34" s="18" t="n">
        <v>434.7363282</v>
      </c>
      <c r="R34" s="20" t="n">
        <v>11.34132818</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(116.0/B36*100)</f>
        <v/>
      </c>
      <c r="D36" s="19" t="n">
        <v>6620</v>
      </c>
      <c r="E36" s="18" t="n">
        <v>450.69246621</v>
      </c>
      <c r="F36" s="20" t="n">
        <v>5.11513631</v>
      </c>
      <c r="G36" s="18" t="n">
        <v>414.64307785</v>
      </c>
      <c r="H36" s="20" t="n">
        <v>7.87935026</v>
      </c>
      <c r="I36" s="18" t="n">
        <v>480.97755634</v>
      </c>
      <c r="J36" s="20" t="n">
        <v>3.12903902</v>
      </c>
      <c r="K36" s="18" t="s">
        <v>327</v>
      </c>
      <c r="L36" s="20" t="s">
        <v>327</v>
      </c>
      <c r="M36" s="18" t="s">
        <v>327</v>
      </c>
      <c r="N36" s="20" t="s">
        <v>327</v>
      </c>
      <c r="O36" s="18" t="s">
        <v>327</v>
      </c>
      <c r="P36" s="20" t="s">
        <v>327</v>
      </c>
      <c r="Q36" s="18" t="n">
        <v>435.46323003</v>
      </c>
      <c r="R36" s="20" t="n">
        <v>8.73269623</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544.75678801</v>
      </c>
      <c r="F48" s="20" t="n">
        <v>7.30732449</v>
      </c>
      <c r="G48" s="18" t="n">
        <v>533.4451951</v>
      </c>
      <c r="H48" s="20" t="n">
        <v>10.96237094</v>
      </c>
      <c r="I48" s="18" t="n">
        <v>587.84375281</v>
      </c>
      <c r="J48" s="20" t="n">
        <v>5.68632832</v>
      </c>
      <c r="K48" s="18" t="s">
        <v>327</v>
      </c>
      <c r="L48" s="20" t="s">
        <v>327</v>
      </c>
      <c r="M48" s="18" t="s">
        <v>327</v>
      </c>
      <c r="N48" s="20" t="s">
        <v>327</v>
      </c>
      <c r="O48" s="18" t="s">
        <v>327</v>
      </c>
      <c r="P48" s="20" t="s">
        <v>327</v>
      </c>
      <c r="Q48" s="18" t="n">
        <v>529.20647301</v>
      </c>
      <c r="R48" s="20" t="n">
        <v>23.11113784</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(330.0/B61*100)</f>
        <v/>
      </c>
      <c r="D61" s="19" t="n">
        <v>6195</v>
      </c>
      <c r="E61" s="18" t="n">
        <v>426.91566171</v>
      </c>
      <c r="F61" s="20" t="n">
        <v>4.42138186</v>
      </c>
      <c r="G61" s="18" t="n">
        <v>423.73673774</v>
      </c>
      <c r="H61" s="20" t="n">
        <v>7.5073443</v>
      </c>
      <c r="I61" s="18" t="n">
        <v>470.47056821</v>
      </c>
      <c r="J61" s="20" t="n">
        <v>3.27232775</v>
      </c>
      <c r="K61" s="18" t="s">
        <v>327</v>
      </c>
      <c r="L61" s="20" t="s">
        <v>327</v>
      </c>
      <c r="M61" s="18" t="s">
        <v>327</v>
      </c>
      <c r="N61" s="20" t="s">
        <v>327</v>
      </c>
      <c r="O61" s="18" t="s">
        <v>327</v>
      </c>
      <c r="P61" s="20" t="s">
        <v>327</v>
      </c>
      <c r="Q61" s="18" t="n">
        <v>380.28061482</v>
      </c>
      <c r="R61" s="20" t="n">
        <v>10.54125642</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(20.0/B67*100)</f>
        <v/>
      </c>
      <c r="D67" s="19" t="n">
        <v>6951</v>
      </c>
      <c r="E67" s="18" t="n">
        <v>371.73317306</v>
      </c>
      <c r="F67" s="20" t="n">
        <v>4.28786397</v>
      </c>
      <c r="G67" s="18" t="n">
        <v>349.96955137</v>
      </c>
      <c r="H67" s="20" t="n">
        <v>7.01894468</v>
      </c>
      <c r="I67" s="18" t="n">
        <v>441.48546561</v>
      </c>
      <c r="J67" s="20" t="n">
        <v>3.77642908</v>
      </c>
      <c r="K67" s="18" t="s">
        <v>327</v>
      </c>
      <c r="L67" s="20" t="s">
        <v>327</v>
      </c>
      <c r="M67" s="18" t="s">
        <v>327</v>
      </c>
      <c r="N67" s="20" t="s">
        <v>327</v>
      </c>
      <c r="O67" s="18" t="s">
        <v>327</v>
      </c>
      <c r="P67" s="20" t="s">
        <v>327</v>
      </c>
      <c r="Q67" s="18" t="n">
        <v>327.784648</v>
      </c>
      <c r="R67" s="20" t="n">
        <v>17.74405856</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426</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469.01162586</v>
      </c>
      <c r="F7" s="20" t="n">
        <v>4.177698</v>
      </c>
      <c r="G7" s="18" t="n">
        <v>475.92551792</v>
      </c>
      <c r="H7" s="20" t="n">
        <v>3.1899838</v>
      </c>
      <c r="I7" s="18" t="n">
        <v>528.46347885</v>
      </c>
      <c r="J7" s="20" t="n">
        <v>2.2184746</v>
      </c>
      <c r="K7" s="18" t="s">
        <v>327</v>
      </c>
      <c r="L7" s="20" t="s">
        <v>327</v>
      </c>
      <c r="M7" s="18" t="s">
        <v>327</v>
      </c>
      <c r="N7" s="20" t="s">
        <v>327</v>
      </c>
      <c r="O7" s="18" t="s">
        <v>327</v>
      </c>
      <c r="P7" s="20" t="s">
        <v>327</v>
      </c>
      <c r="Q7" s="18" t="n">
        <v>442.00379551</v>
      </c>
      <c r="R7" s="20" t="n">
        <v>5.96280988</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(676.0/B23*100)</f>
        <v/>
      </c>
      <c r="D23" s="19" t="n">
        <v>10907</v>
      </c>
      <c r="E23" s="18" t="n">
        <v>460.52750283</v>
      </c>
      <c r="F23" s="20" t="n">
        <v>5.3129668</v>
      </c>
      <c r="G23" s="18" t="n">
        <v>452.34308609</v>
      </c>
      <c r="H23" s="20" t="n">
        <v>4.57941274</v>
      </c>
      <c r="I23" s="18" t="n">
        <v>503.13042317</v>
      </c>
      <c r="J23" s="20" t="n">
        <v>2.94170211</v>
      </c>
      <c r="K23" s="18" t="s">
        <v>327</v>
      </c>
      <c r="L23" s="20" t="s">
        <v>327</v>
      </c>
      <c r="M23" s="18" t="s">
        <v>327</v>
      </c>
      <c r="N23" s="20" t="s">
        <v>327</v>
      </c>
      <c r="O23" s="18" t="s">
        <v>327</v>
      </c>
      <c r="P23" s="20" t="s">
        <v>327</v>
      </c>
      <c r="Q23" s="18" t="n">
        <v>435.90635918</v>
      </c>
      <c r="R23" s="20" t="n">
        <v>8.318190619999999</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(30.0/B32*100)</f>
        <v/>
      </c>
      <c r="D32" s="19" t="n">
        <v>4448</v>
      </c>
      <c r="E32" s="18" t="n">
        <v>483.82086989</v>
      </c>
      <c r="F32" s="20" t="n">
        <v>4.51453528</v>
      </c>
      <c r="G32" s="18" t="n">
        <v>460.6639797</v>
      </c>
      <c r="H32" s="20" t="n">
        <v>4.94851048</v>
      </c>
      <c r="I32" s="18" t="n">
        <v>498.61511654</v>
      </c>
      <c r="J32" s="20" t="n">
        <v>3.36331117</v>
      </c>
      <c r="K32" s="18" t="s">
        <v>327</v>
      </c>
      <c r="L32" s="20" t="s">
        <v>327</v>
      </c>
      <c r="M32" s="18" t="s">
        <v>327</v>
      </c>
      <c r="N32" s="20" t="s">
        <v>327</v>
      </c>
      <c r="O32" s="18" t="s">
        <v>327</v>
      </c>
      <c r="P32" s="20" t="s">
        <v>327</v>
      </c>
      <c r="Q32" s="18" t="n">
        <v>432.05162547</v>
      </c>
      <c r="R32" s="20" t="n">
        <v>12.90315074</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412.04723546</v>
      </c>
      <c r="F34" s="20" t="n">
        <v>7.22758458</v>
      </c>
      <c r="G34" s="18" t="n">
        <v>411.33082368</v>
      </c>
      <c r="H34" s="20" t="n">
        <v>6.08482853</v>
      </c>
      <c r="I34" s="18" t="n">
        <v>468.75881338</v>
      </c>
      <c r="J34" s="20" t="n">
        <v>4.45198943</v>
      </c>
      <c r="K34" s="18" t="s">
        <v>327</v>
      </c>
      <c r="L34" s="20" t="s">
        <v>327</v>
      </c>
      <c r="M34" s="18" t="n">
        <v>425.79595373</v>
      </c>
      <c r="N34" s="20" t="n">
        <v>68.66277131</v>
      </c>
      <c r="O34" s="18" t="s">
        <v>327</v>
      </c>
      <c r="P34" s="20" t="s">
        <v>327</v>
      </c>
      <c r="Q34" s="18" t="n">
        <v>411.04916167</v>
      </c>
      <c r="R34" s="20" t="n">
        <v>8.7087141</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(116.0/B36*100)</f>
        <v/>
      </c>
      <c r="D36" s="19" t="n">
        <v>6620</v>
      </c>
      <c r="E36" s="18" t="n">
        <v>446.48374783</v>
      </c>
      <c r="F36" s="20" t="n">
        <v>6.24977194</v>
      </c>
      <c r="G36" s="18" t="n">
        <v>442.80945914</v>
      </c>
      <c r="H36" s="20" t="n">
        <v>5.34125613</v>
      </c>
      <c r="I36" s="18" t="n">
        <v>480.97755634</v>
      </c>
      <c r="J36" s="20" t="n">
        <v>3.12903902</v>
      </c>
      <c r="K36" s="18" t="s">
        <v>327</v>
      </c>
      <c r="L36" s="20" t="s">
        <v>327</v>
      </c>
      <c r="M36" s="18" t="s">
        <v>327</v>
      </c>
      <c r="N36" s="20" t="s">
        <v>327</v>
      </c>
      <c r="O36" s="18" t="s">
        <v>327</v>
      </c>
      <c r="P36" s="20" t="s">
        <v>327</v>
      </c>
      <c r="Q36" s="18" t="n">
        <v>436.31458237</v>
      </c>
      <c r="R36" s="20" t="n">
        <v>8.45379969</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547.37413228</v>
      </c>
      <c r="F48" s="20" t="n">
        <v>8.45350829</v>
      </c>
      <c r="G48" s="18" t="n">
        <v>541.05075851</v>
      </c>
      <c r="H48" s="20" t="n">
        <v>7.0557738</v>
      </c>
      <c r="I48" s="18" t="n">
        <v>587.84375281</v>
      </c>
      <c r="J48" s="20" t="n">
        <v>5.68632832</v>
      </c>
      <c r="K48" s="18" t="s">
        <v>327</v>
      </c>
      <c r="L48" s="20" t="s">
        <v>327</v>
      </c>
      <c r="M48" s="18" t="s">
        <v>327</v>
      </c>
      <c r="N48" s="20" t="s">
        <v>327</v>
      </c>
      <c r="O48" s="18" t="s">
        <v>327</v>
      </c>
      <c r="P48" s="20" t="s">
        <v>327</v>
      </c>
      <c r="Q48" s="18" t="n">
        <v>528.1886624799999</v>
      </c>
      <c r="R48" s="20" t="n">
        <v>15.03292287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(330.0/B61*100)</f>
        <v/>
      </c>
      <c r="D61" s="19" t="n">
        <v>6195</v>
      </c>
      <c r="E61" s="18" t="n">
        <v>430.58274983</v>
      </c>
      <c r="F61" s="20" t="n">
        <v>5.23583134</v>
      </c>
      <c r="G61" s="18" t="n">
        <v>429.08593124</v>
      </c>
      <c r="H61" s="20" t="n">
        <v>4.89772261</v>
      </c>
      <c r="I61" s="18" t="n">
        <v>470.47056821</v>
      </c>
      <c r="J61" s="20" t="n">
        <v>3.27232775</v>
      </c>
      <c r="K61" s="18" t="s">
        <v>327</v>
      </c>
      <c r="L61" s="20" t="s">
        <v>327</v>
      </c>
      <c r="M61" s="18" t="s">
        <v>327</v>
      </c>
      <c r="N61" s="20" t="s">
        <v>327</v>
      </c>
      <c r="O61" s="18" t="s">
        <v>327</v>
      </c>
      <c r="P61" s="20" t="s">
        <v>327</v>
      </c>
      <c r="Q61" s="18" t="n">
        <v>375.25844676</v>
      </c>
      <c r="R61" s="20" t="n">
        <v>8.946393799999999</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(20.0/B67*100)</f>
        <v/>
      </c>
      <c r="D67" s="19" t="n">
        <v>6951</v>
      </c>
      <c r="E67" s="18" t="n">
        <v>381.27943602</v>
      </c>
      <c r="F67" s="20" t="n">
        <v>5.14920601</v>
      </c>
      <c r="G67" s="18" t="n">
        <v>360.23002537</v>
      </c>
      <c r="H67" s="20" t="n">
        <v>4.34212635</v>
      </c>
      <c r="I67" s="18" t="n">
        <v>441.48546561</v>
      </c>
      <c r="J67" s="20" t="n">
        <v>3.77642908</v>
      </c>
      <c r="K67" s="18" t="s">
        <v>327</v>
      </c>
      <c r="L67" s="20" t="s">
        <v>327</v>
      </c>
      <c r="M67" s="18" t="s">
        <v>327</v>
      </c>
      <c r="N67" s="20" t="s">
        <v>327</v>
      </c>
      <c r="O67" s="18" t="s">
        <v>327</v>
      </c>
      <c r="P67" s="20" t="s">
        <v>327</v>
      </c>
      <c r="Q67" s="18" t="n">
        <v>325.31574379</v>
      </c>
      <c r="R67" s="20" t="n">
        <v>13.60436963</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474.28465919</v>
      </c>
      <c r="F7" s="20" t="n">
        <v>2.68895293</v>
      </c>
      <c r="G7" s="18" t="n">
        <v>446.51505996</v>
      </c>
      <c r="H7" s="20" t="n">
        <v>6.09187883</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(677.0/B23*100)</f>
        <v/>
      </c>
      <c r="D23" s="19" t="n">
        <v>10906</v>
      </c>
      <c r="E23" s="18" t="n">
        <v>453.16020597</v>
      </c>
      <c r="F23" s="20" t="n">
        <v>4.34324401</v>
      </c>
      <c r="G23" s="18" t="n">
        <v>451.23993763</v>
      </c>
      <c r="H23" s="20" t="n">
        <v>5.76914567</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481.01880981</v>
      </c>
      <c r="F32" s="20" t="n">
        <v>3.95197777</v>
      </c>
      <c r="G32" s="18" t="n">
        <v>454.66793337</v>
      </c>
      <c r="H32" s="20" t="n">
        <v>5.86114627</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425.54502501</v>
      </c>
      <c r="F34" s="20" t="n">
        <v>6.29851665</v>
      </c>
      <c r="G34" s="18" t="n">
        <v>391.61854385</v>
      </c>
      <c r="H34" s="20" t="n">
        <v>6.71298166</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442.39529083</v>
      </c>
      <c r="F36" s="20" t="n">
        <v>5.11604463</v>
      </c>
      <c r="G36" s="18" t="n">
        <v>443.81566192</v>
      </c>
      <c r="H36" s="20" t="n">
        <v>6.47046459</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552.80277412</v>
      </c>
      <c r="F48" s="20" t="n">
        <v>6.48631521</v>
      </c>
      <c r="G48" s="18" t="n">
        <v>521.3359149299999</v>
      </c>
      <c r="H48" s="20" t="n">
        <v>11.53770518</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428.91187993</v>
      </c>
      <c r="F61" s="20" t="n">
        <v>4.4923679</v>
      </c>
      <c r="G61" s="18" t="n">
        <v>400.86575902</v>
      </c>
      <c r="H61" s="20" t="n">
        <v>6.28805628</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(21.0/B67*100)</f>
        <v/>
      </c>
      <c r="D67" s="19" t="n">
        <v>6950</v>
      </c>
      <c r="E67" s="18" t="n">
        <v>388.95404052</v>
      </c>
      <c r="F67" s="20" t="n">
        <v>4.68828067</v>
      </c>
      <c r="G67" s="18" t="n">
        <v>343.52651871</v>
      </c>
      <c r="H67" s="20" t="n">
        <v>4.3442215</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477.32809148</v>
      </c>
      <c r="F7" s="20" t="n">
        <v>2.72157868</v>
      </c>
      <c r="G7" s="18" t="n">
        <v>389.16524363</v>
      </c>
      <c r="H7" s="20" t="n">
        <v>7.89435242</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(677.0/B23*100)</f>
        <v/>
      </c>
      <c r="D23" s="19" t="n">
        <v>10906</v>
      </c>
      <c r="E23" s="18" t="n">
        <v>458.13243718</v>
      </c>
      <c r="F23" s="20" t="n">
        <v>3.53530925</v>
      </c>
      <c r="G23" s="18" t="n">
        <v>423.82665176</v>
      </c>
      <c r="H23" s="20" t="n">
        <v>10.98509165</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483.00656192</v>
      </c>
      <c r="F32" s="20" t="n">
        <v>3.8860842</v>
      </c>
      <c r="G32" s="18" t="n">
        <v>389.36529353</v>
      </c>
      <c r="H32" s="20" t="n">
        <v>7.40306976</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426.99011863</v>
      </c>
      <c r="F34" s="20" t="n">
        <v>5.69588953</v>
      </c>
      <c r="G34" s="18" t="n">
        <v>369.46621985</v>
      </c>
      <c r="H34" s="20" t="n">
        <v>7.39044812</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450.67883233</v>
      </c>
      <c r="F36" s="20" t="n">
        <v>4.28687141</v>
      </c>
      <c r="G36" s="18" t="n">
        <v>354.93651646</v>
      </c>
      <c r="H36" s="20" t="n">
        <v>12.86606238</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563.05773619</v>
      </c>
      <c r="F48" s="20" t="n">
        <v>7.27416587</v>
      </c>
      <c r="G48" s="18" t="n">
        <v>476.01791358</v>
      </c>
      <c r="H48" s="20" t="n">
        <v>8.37608747</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432.62186434</v>
      </c>
      <c r="F61" s="20" t="n">
        <v>4.4860328</v>
      </c>
      <c r="G61" s="18" t="n">
        <v>356.20665532</v>
      </c>
      <c r="H61" s="20" t="n">
        <v>6.62942997</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(21.0/B67*100)</f>
        <v/>
      </c>
      <c r="D67" s="19" t="n">
        <v>6950</v>
      </c>
      <c r="E67" s="18" t="n">
        <v>375.44443564</v>
      </c>
      <c r="F67" s="20" t="n">
        <v>3.87945322</v>
      </c>
      <c r="G67" s="18" t="n">
        <v>323.78955139</v>
      </c>
      <c r="H67" s="20" t="n">
        <v>8.161022750000001</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477.21224526</v>
      </c>
      <c r="F7" s="20" t="n">
        <v>2.82618912</v>
      </c>
      <c r="G7" s="18" t="n">
        <v>422.78105753</v>
      </c>
      <c r="H7" s="20" t="n">
        <v>6.16284163</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(677.0/B23*100)</f>
        <v/>
      </c>
      <c r="D23" s="19" t="n">
        <v>10906</v>
      </c>
      <c r="E23" s="18" t="n">
        <v>457.74965878</v>
      </c>
      <c r="F23" s="20" t="n">
        <v>3.76350035</v>
      </c>
      <c r="G23" s="18" t="n">
        <v>432.10833721</v>
      </c>
      <c r="H23" s="20" t="n">
        <v>8.704713419999999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482.5913121</v>
      </c>
      <c r="F32" s="20" t="n">
        <v>4.35555448</v>
      </c>
      <c r="G32" s="18" t="n">
        <v>451.82058209</v>
      </c>
      <c r="H32" s="20" t="n">
        <v>4.82558031</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427.23210996</v>
      </c>
      <c r="F34" s="20" t="n">
        <v>5.77093728</v>
      </c>
      <c r="G34" s="18" t="n">
        <v>376.21169496</v>
      </c>
      <c r="H34" s="20" t="n">
        <v>7.58552125</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450.55646023</v>
      </c>
      <c r="F36" s="20" t="n">
        <v>4.20886752</v>
      </c>
      <c r="G36" s="18" t="n">
        <v>360.42655037</v>
      </c>
      <c r="H36" s="20" t="n">
        <v>13.63141535</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555.84639155</v>
      </c>
      <c r="F48" s="20" t="n">
        <v>7.34376326</v>
      </c>
      <c r="G48" s="18" t="n">
        <v>493.73812988</v>
      </c>
      <c r="H48" s="20" t="n">
        <v>9.56069857</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428.53979073</v>
      </c>
      <c r="F61" s="20" t="n">
        <v>4.73696133</v>
      </c>
      <c r="G61" s="18" t="n">
        <v>403.650428</v>
      </c>
      <c r="H61" s="20" t="n">
        <v>5.89693999</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(21.0/B67*100)</f>
        <v/>
      </c>
      <c r="D67" s="19" t="n">
        <v>6950</v>
      </c>
      <c r="E67" s="18" t="n">
        <v>374.37500878</v>
      </c>
      <c r="F67" s="20" t="n">
        <v>3.93518842</v>
      </c>
      <c r="G67" s="18" t="n">
        <v>342.7274778</v>
      </c>
      <c r="H67" s="20" t="n">
        <v>6.69700512</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472.96247079</v>
      </c>
      <c r="F7" s="20" t="n">
        <v>2.86292061</v>
      </c>
      <c r="G7" s="18" t="n">
        <v>450.9960802</v>
      </c>
      <c r="H7" s="20" t="n">
        <v>5.52998253</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(677.0/B23*100)</f>
        <v/>
      </c>
      <c r="D23" s="19" t="n">
        <v>10906</v>
      </c>
      <c r="E23" s="18" t="n">
        <v>453.46393306</v>
      </c>
      <c r="F23" s="20" t="n">
        <v>3.86787764</v>
      </c>
      <c r="G23" s="18" t="n">
        <v>449.81241974</v>
      </c>
      <c r="H23" s="20" t="n">
        <v>7.11279091</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460.8746162</v>
      </c>
      <c r="F32" s="20" t="n">
        <v>4.22263434</v>
      </c>
      <c r="G32" s="18" t="n">
        <v>486.18708891</v>
      </c>
      <c r="H32" s="20" t="n">
        <v>5.72098562</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422.02227659</v>
      </c>
      <c r="F34" s="20" t="n">
        <v>5.83786891</v>
      </c>
      <c r="G34" s="18" t="n">
        <v>381.72285801</v>
      </c>
      <c r="H34" s="20" t="n">
        <v>8.15165899</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439.66477298</v>
      </c>
      <c r="F36" s="20" t="n">
        <v>4.66934762</v>
      </c>
      <c r="G36" s="18" t="n">
        <v>450.37901718</v>
      </c>
      <c r="H36" s="20" t="n">
        <v>7.03971067</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542.75121172</v>
      </c>
      <c r="F48" s="20" t="n">
        <v>7.06437682</v>
      </c>
      <c r="G48" s="18" t="n">
        <v>544.93918322</v>
      </c>
      <c r="H48" s="20" t="n">
        <v>8.70586593</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424.01816726</v>
      </c>
      <c r="F61" s="20" t="n">
        <v>4.63511481</v>
      </c>
      <c r="G61" s="18" t="n">
        <v>416.2095279</v>
      </c>
      <c r="H61" s="20" t="n">
        <v>6.85499044</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(21.0/B67*100)</f>
        <v/>
      </c>
      <c r="D67" s="19" t="n">
        <v>6950</v>
      </c>
      <c r="E67" s="18" t="n">
        <v>374.70792963</v>
      </c>
      <c r="F67" s="20" t="n">
        <v>4.17990019</v>
      </c>
      <c r="G67" s="18" t="n">
        <v>357.30729215</v>
      </c>
      <c r="H67" s="20" t="n">
        <v>5.45167411</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474.10868942</v>
      </c>
      <c r="F7" s="20" t="n">
        <v>2.87113589</v>
      </c>
      <c r="G7" s="18" t="n">
        <v>424.21016202</v>
      </c>
      <c r="H7" s="20" t="n">
        <v>7.64190939</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(677.0/B23*100)</f>
        <v/>
      </c>
      <c r="D23" s="19" t="n">
        <v>10906</v>
      </c>
      <c r="E23" s="18" t="n">
        <v>456.29111957</v>
      </c>
      <c r="F23" s="20" t="n">
        <v>3.68706536</v>
      </c>
      <c r="G23" s="18" t="n">
        <v>432.33539004</v>
      </c>
      <c r="H23" s="20" t="n">
        <v>9.570878739999999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480.16797667</v>
      </c>
      <c r="F32" s="20" t="n">
        <v>3.90685053</v>
      </c>
      <c r="G32" s="18" t="n">
        <v>407.80418767</v>
      </c>
      <c r="H32" s="20" t="n">
        <v>7.43656874</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422.40996172</v>
      </c>
      <c r="F34" s="20" t="n">
        <v>5.61642677</v>
      </c>
      <c r="G34" s="18" t="n">
        <v>375.26655153</v>
      </c>
      <c r="H34" s="20" t="n">
        <v>9.06427362</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448.72993439</v>
      </c>
      <c r="F36" s="20" t="n">
        <v>4.22631175</v>
      </c>
      <c r="G36" s="18" t="n">
        <v>366.90647595</v>
      </c>
      <c r="H36" s="20" t="n">
        <v>15.16074885</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554.0737779999999</v>
      </c>
      <c r="F48" s="20" t="n">
        <v>7.16533105</v>
      </c>
      <c r="G48" s="18" t="n">
        <v>480.01215705</v>
      </c>
      <c r="H48" s="20" t="n">
        <v>10.12668023</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426.5629848</v>
      </c>
      <c r="F61" s="20" t="n">
        <v>4.54688311</v>
      </c>
      <c r="G61" s="18" t="n">
        <v>408.55454123</v>
      </c>
      <c r="H61" s="20" t="n">
        <v>6.23444609</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(21.0/B67*100)</f>
        <v/>
      </c>
      <c r="D67" s="19" t="n">
        <v>6950</v>
      </c>
      <c r="E67" s="18" t="n">
        <v>371.91041104</v>
      </c>
      <c r="F67" s="20" t="n">
        <v>3.95257253</v>
      </c>
      <c r="G67" s="18" t="n">
        <v>360.01886794</v>
      </c>
      <c r="H67" s="20" t="n">
        <v>5.64693348</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466.88467105</v>
      </c>
      <c r="F7" s="20" t="n">
        <v>2.99300662</v>
      </c>
      <c r="G7" s="18" t="n">
        <v>469.75128264</v>
      </c>
      <c r="H7" s="20" t="n">
        <v>4.47522132</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(677.0/B23*100)</f>
        <v/>
      </c>
      <c r="D23" s="19" t="n">
        <v>10906</v>
      </c>
      <c r="E23" s="18" t="n">
        <v>449.69993651</v>
      </c>
      <c r="F23" s="20" t="n">
        <v>3.92350183</v>
      </c>
      <c r="G23" s="18" t="n">
        <v>460.29838238</v>
      </c>
      <c r="H23" s="20" t="n">
        <v>7.30893788</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467.47477065</v>
      </c>
      <c r="F32" s="20" t="n">
        <v>4.35119489</v>
      </c>
      <c r="G32" s="18" t="n">
        <v>477.88452022</v>
      </c>
      <c r="H32" s="20" t="n">
        <v>5.69014592</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422.68081885</v>
      </c>
      <c r="F34" s="20" t="n">
        <v>5.82952148</v>
      </c>
      <c r="G34" s="18" t="n">
        <v>375.6361346</v>
      </c>
      <c r="H34" s="20" t="n">
        <v>8.76357717</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440.80582146</v>
      </c>
      <c r="F36" s="20" t="n">
        <v>4.67903541</v>
      </c>
      <c r="G36" s="18" t="n">
        <v>448.79381785</v>
      </c>
      <c r="H36" s="20" t="n">
        <v>7.60300287</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557.16275483</v>
      </c>
      <c r="F48" s="20" t="n">
        <v>8.22284455</v>
      </c>
      <c r="G48" s="18" t="n">
        <v>525.4921659</v>
      </c>
      <c r="H48" s="20" t="n">
        <v>7.16845865</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419.4439124</v>
      </c>
      <c r="F61" s="20" t="n">
        <v>4.41943743</v>
      </c>
      <c r="G61" s="18" t="n">
        <v>430.06625057</v>
      </c>
      <c r="H61" s="20" t="n">
        <v>6.93095526</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(21.0/B67*100)</f>
        <v/>
      </c>
      <c r="D67" s="19" t="n">
        <v>6950</v>
      </c>
      <c r="E67" s="18" t="n">
        <v>373.54380383</v>
      </c>
      <c r="F67" s="20" t="n">
        <v>4.4693118</v>
      </c>
      <c r="G67" s="18" t="n">
        <v>360.3820832</v>
      </c>
      <c r="H67" s="20" t="n">
        <v>4.98478597</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472.10260763</v>
      </c>
      <c r="F7" s="20" t="n">
        <v>2.73955767</v>
      </c>
      <c r="G7" s="18" t="n">
        <v>449.29480564</v>
      </c>
      <c r="H7" s="20" t="n">
        <v>5.82545326</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(677.0/B23*100)</f>
        <v/>
      </c>
      <c r="D23" s="19" t="n">
        <v>10906</v>
      </c>
      <c r="E23" s="18" t="n">
        <v>453.87750209</v>
      </c>
      <c r="F23" s="20" t="n">
        <v>3.98470928</v>
      </c>
      <c r="G23" s="18" t="n">
        <v>445.0909415</v>
      </c>
      <c r="H23" s="20" t="n">
        <v>9.637313669999999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471.4986683</v>
      </c>
      <c r="F32" s="20" t="n">
        <v>3.83016247</v>
      </c>
      <c r="G32" s="18" t="n">
        <v>471.8195851</v>
      </c>
      <c r="H32" s="20" t="n">
        <v>6.55249785</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424.82768384</v>
      </c>
      <c r="F34" s="20" t="n">
        <v>5.41995005</v>
      </c>
      <c r="G34" s="18" t="n">
        <v>367.54738546</v>
      </c>
      <c r="H34" s="20" t="n">
        <v>8.663669909999999</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446.83176155</v>
      </c>
      <c r="F36" s="20" t="n">
        <v>4.57769755</v>
      </c>
      <c r="G36" s="18" t="n">
        <v>412.6126353</v>
      </c>
      <c r="H36" s="20" t="n">
        <v>10.3560728</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548.51500807</v>
      </c>
      <c r="F48" s="20" t="n">
        <v>7.01081486</v>
      </c>
      <c r="G48" s="18" t="n">
        <v>533.05006882</v>
      </c>
      <c r="H48" s="20" t="n">
        <v>9.16488837</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427.2653008</v>
      </c>
      <c r="F61" s="20" t="n">
        <v>4.59946229</v>
      </c>
      <c r="G61" s="18" t="n">
        <v>396.80952034</v>
      </c>
      <c r="H61" s="20" t="n">
        <v>7.06027993</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(21.0/B67*100)</f>
        <v/>
      </c>
      <c r="D67" s="19" t="n">
        <v>6950</v>
      </c>
      <c r="E67" s="18" t="n">
        <v>374.78339872</v>
      </c>
      <c r="F67" s="20" t="n">
        <v>4.39074888</v>
      </c>
      <c r="G67" s="18" t="n">
        <v>350.44948196</v>
      </c>
      <c r="H67" s="20" t="n">
        <v>5.70123167</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474.39920938</v>
      </c>
      <c r="F7" s="20" t="n">
        <v>2.95262724</v>
      </c>
      <c r="G7" s="18" t="n">
        <v>441.77133491</v>
      </c>
      <c r="H7" s="20" t="n">
        <v>4.92787954</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(677.0/B23*100)</f>
        <v/>
      </c>
      <c r="D23" s="19" t="n">
        <v>10906</v>
      </c>
      <c r="E23" s="18" t="n">
        <v>455.87816508</v>
      </c>
      <c r="F23" s="20" t="n">
        <v>3.90471072</v>
      </c>
      <c r="G23" s="18" t="n">
        <v>438.05468584</v>
      </c>
      <c r="H23" s="20" t="n">
        <v>8.21408312</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479.88914568</v>
      </c>
      <c r="F32" s="20" t="n">
        <v>4.31415791</v>
      </c>
      <c r="G32" s="18" t="n">
        <v>447.85108304</v>
      </c>
      <c r="H32" s="20" t="n">
        <v>5.13145482</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(130.0/B34*100)</f>
        <v/>
      </c>
      <c r="D34" s="19" t="n">
        <v>6220</v>
      </c>
      <c r="E34" s="18" t="n">
        <v>423.11326086</v>
      </c>
      <c r="F34" s="20" t="n">
        <v>5.66940969</v>
      </c>
      <c r="G34" s="18" t="n">
        <v>380.2453376</v>
      </c>
      <c r="H34" s="20" t="n">
        <v>8.011485820000001</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450.84510529</v>
      </c>
      <c r="F36" s="20" t="n">
        <v>4.45140975</v>
      </c>
      <c r="G36" s="18" t="n">
        <v>380.12293769</v>
      </c>
      <c r="H36" s="20" t="n">
        <v>10.87891533</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(29.0/B48*100)</f>
        <v/>
      </c>
      <c r="D48" s="19" t="n">
        <v>9812</v>
      </c>
      <c r="E48" s="18" t="n">
        <v>561.76425907</v>
      </c>
      <c r="F48" s="20" t="n">
        <v>7.80686805</v>
      </c>
      <c r="G48" s="18" t="n">
        <v>511.26531484</v>
      </c>
      <c r="H48" s="20" t="n">
        <v>7.22375394</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422.3913387</v>
      </c>
      <c r="F61" s="20" t="n">
        <v>4.62056962</v>
      </c>
      <c r="G61" s="18" t="n">
        <v>421.07572425</v>
      </c>
      <c r="H61" s="20" t="n">
        <v>6.80827696</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(21.0/B67*100)</f>
        <v/>
      </c>
      <c r="D67" s="19" t="n">
        <v>6950</v>
      </c>
      <c r="E67" s="18" t="n">
        <v>377.86545952</v>
      </c>
      <c r="F67" s="20" t="n">
        <v>4.68303711</v>
      </c>
      <c r="G67" s="18" t="n">
        <v>356.18084451</v>
      </c>
      <c r="H67" s="20" t="n">
        <v>4.06237805</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489.78810234</v>
      </c>
      <c r="F7" s="20" t="n">
        <v>4.02463684</v>
      </c>
      <c r="G7" s="18" t="n">
        <v>454.2125139</v>
      </c>
      <c r="H7" s="20" t="n">
        <v>3.19478965</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(679.0/B23*100)</f>
        <v/>
      </c>
      <c r="D23" s="19" t="n">
        <v>10904</v>
      </c>
      <c r="E23" s="18" t="n">
        <v>470.3976474</v>
      </c>
      <c r="F23" s="20" t="n">
        <v>4.78407497</v>
      </c>
      <c r="G23" s="18" t="n">
        <v>435.01403185</v>
      </c>
      <c r="H23" s="20" t="n">
        <v>5.12761939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468.56638867</v>
      </c>
      <c r="F32" s="20" t="n">
        <v>5.88574403</v>
      </c>
      <c r="G32" s="18" t="n">
        <v>472.48455294</v>
      </c>
      <c r="H32" s="20" t="n">
        <v>4.16963035</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(131.0/B34*100)</f>
        <v/>
      </c>
      <c r="D34" s="19" t="n">
        <v>6219</v>
      </c>
      <c r="E34" s="18" t="n">
        <v>432.56424888</v>
      </c>
      <c r="F34" s="20" t="n">
        <v>6.77476532</v>
      </c>
      <c r="G34" s="18" t="n">
        <v>385.19928965</v>
      </c>
      <c r="H34" s="20" t="n">
        <v>6.36143961</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(119.0/B36*100)</f>
        <v/>
      </c>
      <c r="D36" s="19" t="n">
        <v>6617</v>
      </c>
      <c r="E36" s="18" t="n">
        <v>458.26288696</v>
      </c>
      <c r="F36" s="20" t="n">
        <v>4.26971267</v>
      </c>
      <c r="G36" s="18" t="n">
        <v>382.27252653</v>
      </c>
      <c r="H36" s="20" t="n">
        <v>8.737947119999999</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(30.0/B48*100)</f>
        <v/>
      </c>
      <c r="D48" s="19" t="n">
        <v>9811</v>
      </c>
      <c r="E48" s="18" t="n">
        <v>566.25764004</v>
      </c>
      <c r="F48" s="20" t="n">
        <v>7.76113562</v>
      </c>
      <c r="G48" s="18" t="n">
        <v>525.69272111</v>
      </c>
      <c r="H48" s="20" t="n">
        <v>8.125043489999999</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(333.0/B61*100)</f>
        <v/>
      </c>
      <c r="D61" s="19" t="n">
        <v>6192</v>
      </c>
      <c r="E61" s="18" t="n">
        <v>420.60619848</v>
      </c>
      <c r="F61" s="20" t="n">
        <v>6.04932887</v>
      </c>
      <c r="G61" s="18" t="n">
        <v>423.02228994</v>
      </c>
      <c r="H61" s="20" t="n">
        <v>4.54787577</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426.93451973</v>
      </c>
      <c r="F67" s="20" t="n">
        <v>6.04705333</v>
      </c>
      <c r="G67" s="18" t="n">
        <v>352.01225254</v>
      </c>
      <c r="H67" s="20" t="n">
        <v>3.96384712</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464.01748227</v>
      </c>
      <c r="F7" s="20" t="n">
        <v>3.03445785</v>
      </c>
      <c r="G7" s="18" t="n">
        <v>477.89811254</v>
      </c>
      <c r="H7" s="20" t="n">
        <v>5.45146676</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(679.0/B23*100)</f>
        <v/>
      </c>
      <c r="D23" s="19" t="n">
        <v>10904</v>
      </c>
      <c r="E23" s="18" t="n">
        <v>437.49849685</v>
      </c>
      <c r="F23" s="20" t="n">
        <v>4.84857452</v>
      </c>
      <c r="G23" s="18" t="n">
        <v>477.42882363</v>
      </c>
      <c r="H23" s="20" t="n">
        <v>5.37589884</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471.78147957</v>
      </c>
      <c r="F32" s="20" t="n">
        <v>4.00903032</v>
      </c>
      <c r="G32" s="18" t="n">
        <v>471.0936759</v>
      </c>
      <c r="H32" s="20" t="n">
        <v>5.91772295</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(131.0/B34*100)</f>
        <v/>
      </c>
      <c r="D34" s="19" t="n">
        <v>6219</v>
      </c>
      <c r="E34" s="18" t="n">
        <v>411.24433055</v>
      </c>
      <c r="F34" s="20" t="n">
        <v>5.13546668</v>
      </c>
      <c r="G34" s="18" t="n">
        <v>412.2308607</v>
      </c>
      <c r="H34" s="20" t="n">
        <v>8.173152419999999</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(119.0/B36*100)</f>
        <v/>
      </c>
      <c r="D36" s="19" t="n">
        <v>6617</v>
      </c>
      <c r="E36" s="18" t="n">
        <v>415.29052228</v>
      </c>
      <c r="F36" s="20" t="n">
        <v>6.25608744</v>
      </c>
      <c r="G36" s="18" t="n">
        <v>458.9596622</v>
      </c>
      <c r="H36" s="20" t="n">
        <v>5.30138165</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(30.0/B48*100)</f>
        <v/>
      </c>
      <c r="D48" s="19" t="n">
        <v>9811</v>
      </c>
      <c r="E48" s="18" t="n">
        <v>524.96331172</v>
      </c>
      <c r="F48" s="20" t="n">
        <v>7.30907657</v>
      </c>
      <c r="G48" s="18" t="n">
        <v>559.38140326</v>
      </c>
      <c r="H48" s="20" t="n">
        <v>8.965313180000001</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(333.0/B61*100)</f>
        <v/>
      </c>
      <c r="D61" s="19" t="n">
        <v>6192</v>
      </c>
      <c r="E61" s="18" t="n">
        <v>418.16516934</v>
      </c>
      <c r="F61" s="20" t="n">
        <v>4.2910422</v>
      </c>
      <c r="G61" s="18" t="n">
        <v>432.70676996</v>
      </c>
      <c r="H61" s="20" t="n">
        <v>6.43787</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353.29055103</v>
      </c>
      <c r="F67" s="20" t="n">
        <v>3.86861635</v>
      </c>
      <c r="G67" s="18" t="n">
        <v>402.53564544</v>
      </c>
      <c r="H67" s="20" t="n">
        <v>6.06033834</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480.72170487</v>
      </c>
      <c r="F7" s="20" t="n">
        <v>3.67230293</v>
      </c>
      <c r="G7" s="18" t="n">
        <v>457.77747036</v>
      </c>
      <c r="H7" s="20" t="n">
        <v>3.24212416</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(681.0/B23*100)</f>
        <v/>
      </c>
      <c r="D23" s="19" t="n">
        <v>10902</v>
      </c>
      <c r="E23" s="18" t="n">
        <v>461.84450342</v>
      </c>
      <c r="F23" s="20" t="n">
        <v>3.91582213</v>
      </c>
      <c r="G23" s="18" t="n">
        <v>438.06870864</v>
      </c>
      <c r="H23" s="20" t="n">
        <v>5.54230993</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447.18803351</v>
      </c>
      <c r="F32" s="20" t="n">
        <v>6.0870155</v>
      </c>
      <c r="G32" s="18" t="n">
        <v>482.8876407</v>
      </c>
      <c r="H32" s="20" t="n">
        <v>4.23829767</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(131.0/B34*100)</f>
        <v/>
      </c>
      <c r="D34" s="19" t="n">
        <v>6219</v>
      </c>
      <c r="E34" s="18" t="n">
        <v>430.50994823</v>
      </c>
      <c r="F34" s="20" t="n">
        <v>6.86239418</v>
      </c>
      <c r="G34" s="18" t="n">
        <v>388.25119534</v>
      </c>
      <c r="H34" s="20" t="n">
        <v>6.11617119</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(120.0/B36*100)</f>
        <v/>
      </c>
      <c r="D36" s="19" t="n">
        <v>6616</v>
      </c>
      <c r="E36" s="18" t="n">
        <v>458.76889707</v>
      </c>
      <c r="F36" s="20" t="n">
        <v>4.97679473</v>
      </c>
      <c r="G36" s="18" t="n">
        <v>402.73642802</v>
      </c>
      <c r="H36" s="20" t="n">
        <v>6.73764356</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(30.0/B48*100)</f>
        <v/>
      </c>
      <c r="D48" s="19" t="n">
        <v>9811</v>
      </c>
      <c r="E48" s="18" t="n">
        <v>570.92919196</v>
      </c>
      <c r="F48" s="20" t="n">
        <v>8.85046344</v>
      </c>
      <c r="G48" s="18" t="n">
        <v>524.07046165</v>
      </c>
      <c r="H48" s="20" t="n">
        <v>6.90479766</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(333.0/B61*100)</f>
        <v/>
      </c>
      <c r="D61" s="19" t="n">
        <v>6192</v>
      </c>
      <c r="E61" s="18" t="n">
        <v>412.45270807</v>
      </c>
      <c r="F61" s="20" t="n">
        <v>5.12335986</v>
      </c>
      <c r="G61" s="18" t="n">
        <v>430.99470457</v>
      </c>
      <c r="H61" s="20" t="n">
        <v>4.92860661</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395.00732155</v>
      </c>
      <c r="F67" s="20" t="n">
        <v>5.76803434</v>
      </c>
      <c r="G67" s="18" t="n">
        <v>358.61321191</v>
      </c>
      <c r="H67" s="20" t="n">
        <v>4.21135317</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478.43716466</v>
      </c>
      <c r="F7" s="20" t="n">
        <v>2.85003335</v>
      </c>
      <c r="G7" s="18" t="n">
        <v>438.65437642</v>
      </c>
      <c r="H7" s="20" t="n">
        <v>5.11287493</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(681.0/B23*100)</f>
        <v/>
      </c>
      <c r="D23" s="19" t="n">
        <v>10902</v>
      </c>
      <c r="E23" s="18" t="n">
        <v>452.06536462</v>
      </c>
      <c r="F23" s="20" t="n">
        <v>4.32257664</v>
      </c>
      <c r="G23" s="18" t="n">
        <v>453.26886057</v>
      </c>
      <c r="H23" s="20" t="n">
        <v>7.45663709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484.9229455</v>
      </c>
      <c r="F32" s="20" t="n">
        <v>3.91850467</v>
      </c>
      <c r="G32" s="18" t="n">
        <v>431.72827806</v>
      </c>
      <c r="H32" s="20" t="n">
        <v>6.04069202</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(131.0/B34*100)</f>
        <v/>
      </c>
      <c r="D34" s="19" t="n">
        <v>6219</v>
      </c>
      <c r="E34" s="18" t="n">
        <v>422.97193644</v>
      </c>
      <c r="F34" s="20" t="n">
        <v>5.78079603</v>
      </c>
      <c r="G34" s="18" t="n">
        <v>384.31895946</v>
      </c>
      <c r="H34" s="20" t="n">
        <v>7.45573284</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(120.0/B36*100)</f>
        <v/>
      </c>
      <c r="D36" s="19" t="n">
        <v>6616</v>
      </c>
      <c r="E36" s="18" t="n">
        <v>442.96243541</v>
      </c>
      <c r="F36" s="20" t="n">
        <v>4.62629457</v>
      </c>
      <c r="G36" s="18" t="n">
        <v>443.0899925</v>
      </c>
      <c r="H36" s="20" t="n">
        <v>7.77932829</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(30.0/B48*100)</f>
        <v/>
      </c>
      <c r="D48" s="19" t="n">
        <v>9811</v>
      </c>
      <c r="E48" s="18" t="n">
        <v>554.98636468</v>
      </c>
      <c r="F48" s="20" t="n">
        <v>6.60847682</v>
      </c>
      <c r="G48" s="18" t="n">
        <v>523.59280771</v>
      </c>
      <c r="H48" s="20" t="n">
        <v>9.33958584</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(333.0/B61*100)</f>
        <v/>
      </c>
      <c r="D61" s="19" t="n">
        <v>6192</v>
      </c>
      <c r="E61" s="18" t="n">
        <v>431.0157175</v>
      </c>
      <c r="F61" s="20" t="n">
        <v>4.51542882</v>
      </c>
      <c r="G61" s="18" t="n">
        <v>391.00576674</v>
      </c>
      <c r="H61" s="20" t="n">
        <v>7.16060403</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379.15908233</v>
      </c>
      <c r="F67" s="20" t="n">
        <v>4.35614631</v>
      </c>
      <c r="G67" s="18" t="n">
        <v>346.18396125</v>
      </c>
      <c r="H67" s="20" t="n">
        <v>5.04442735</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477.82961229</v>
      </c>
      <c r="F7" s="20" t="n">
        <v>2.89149597</v>
      </c>
      <c r="G7" s="18" t="n">
        <v>419.1298669</v>
      </c>
      <c r="H7" s="20" t="n">
        <v>6.35255404</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(681.0/B23*100)</f>
        <v/>
      </c>
      <c r="D23" s="19" t="n">
        <v>10902</v>
      </c>
      <c r="E23" s="18" t="n">
        <v>456.39484124</v>
      </c>
      <c r="F23" s="20" t="n">
        <v>4.02090546</v>
      </c>
      <c r="G23" s="18" t="n">
        <v>439.03004171</v>
      </c>
      <c r="H23" s="20" t="n">
        <v>7.83464067</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484.95137353</v>
      </c>
      <c r="F32" s="20" t="n">
        <v>3.60750312</v>
      </c>
      <c r="G32" s="18" t="n">
        <v>409.76174472</v>
      </c>
      <c r="H32" s="20" t="n">
        <v>7.51565965</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(131.0/B34*100)</f>
        <v/>
      </c>
      <c r="D34" s="19" t="n">
        <v>6219</v>
      </c>
      <c r="E34" s="18" t="n">
        <v>427.79338969</v>
      </c>
      <c r="F34" s="20" t="n">
        <v>5.51567917</v>
      </c>
      <c r="G34" s="18" t="n">
        <v>361.63989421</v>
      </c>
      <c r="H34" s="20" t="n">
        <v>8.15106778</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(120.0/B36*100)</f>
        <v/>
      </c>
      <c r="D36" s="19" t="n">
        <v>6616</v>
      </c>
      <c r="E36" s="18" t="n">
        <v>443.43181276</v>
      </c>
      <c r="F36" s="20" t="n">
        <v>4.83868403</v>
      </c>
      <c r="G36" s="18" t="n">
        <v>442.02351108</v>
      </c>
      <c r="H36" s="20" t="n">
        <v>7.06193621</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(30.0/B48*100)</f>
        <v/>
      </c>
      <c r="D48" s="19" t="n">
        <v>9811</v>
      </c>
      <c r="E48" s="18" t="n">
        <v>549.56329869</v>
      </c>
      <c r="F48" s="20" t="n">
        <v>6.19731856</v>
      </c>
      <c r="G48" s="18" t="n">
        <v>534.17034922</v>
      </c>
      <c r="H48" s="20" t="n">
        <v>11.17689419</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(333.0/B61*100)</f>
        <v/>
      </c>
      <c r="D61" s="19" t="n">
        <v>6192</v>
      </c>
      <c r="E61" s="18" t="n">
        <v>432.59523131</v>
      </c>
      <c r="F61" s="20" t="n">
        <v>4.60044624</v>
      </c>
      <c r="G61" s="18" t="n">
        <v>385.75051427</v>
      </c>
      <c r="H61" s="20" t="n">
        <v>5.32844134</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370.80268549</v>
      </c>
      <c r="F67" s="20" t="n">
        <v>4.08175625</v>
      </c>
      <c r="G67" s="18" t="n">
        <v>359.13725024</v>
      </c>
      <c r="H67" s="20" t="n">
        <v>5.7922187</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440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471.27619517</v>
      </c>
      <c r="F7" s="20" t="n">
        <v>2.84125786</v>
      </c>
      <c r="G7" s="18" t="n">
        <v>450.54776538</v>
      </c>
      <c r="H7" s="20" t="n">
        <v>6.36980407</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(681.0/B23*100)</f>
        <v/>
      </c>
      <c r="D23" s="19" t="n">
        <v>10902</v>
      </c>
      <c r="E23" s="18" t="n">
        <v>450.21855401</v>
      </c>
      <c r="F23" s="20" t="n">
        <v>4.07703571</v>
      </c>
      <c r="G23" s="18" t="n">
        <v>460.57914051</v>
      </c>
      <c r="H23" s="20" t="n">
        <v>8.118454939999999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479.16257677</v>
      </c>
      <c r="F32" s="20" t="n">
        <v>4.14752115</v>
      </c>
      <c r="G32" s="18" t="n">
        <v>434.96122725</v>
      </c>
      <c r="H32" s="20" t="n">
        <v>7.5403449</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(131.0/B34*100)</f>
        <v/>
      </c>
      <c r="D34" s="19" t="n">
        <v>6219</v>
      </c>
      <c r="E34" s="18" t="n">
        <v>415.62804628</v>
      </c>
      <c r="F34" s="20" t="n">
        <v>5.0459417</v>
      </c>
      <c r="G34" s="18" t="n">
        <v>398.67842079</v>
      </c>
      <c r="H34" s="20" t="n">
        <v>9.80343581</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(120.0/B36*100)</f>
        <v/>
      </c>
      <c r="D36" s="19" t="n">
        <v>6616</v>
      </c>
      <c r="E36" s="18" t="n">
        <v>443.08959998</v>
      </c>
      <c r="F36" s="20" t="n">
        <v>4.62288012</v>
      </c>
      <c r="G36" s="18" t="n">
        <v>442.53547121</v>
      </c>
      <c r="H36" s="20" t="n">
        <v>10.39153072</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(30.0/B48*100)</f>
        <v/>
      </c>
      <c r="D48" s="19" t="n">
        <v>9811</v>
      </c>
      <c r="E48" s="18" t="n">
        <v>554.89242064</v>
      </c>
      <c r="F48" s="20" t="n">
        <v>6.77940555</v>
      </c>
      <c r="G48" s="18" t="n">
        <v>493.40049609</v>
      </c>
      <c r="H48" s="20" t="n">
        <v>11.04581093</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(333.0/B61*100)</f>
        <v/>
      </c>
      <c r="D61" s="19" t="n">
        <v>6192</v>
      </c>
      <c r="E61" s="18" t="n">
        <v>427.77141167</v>
      </c>
      <c r="F61" s="20" t="n">
        <v>4.62811669</v>
      </c>
      <c r="G61" s="18" t="n">
        <v>391.1189261</v>
      </c>
      <c r="H61" s="20" t="n">
        <v>7.48442659</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377.88691011</v>
      </c>
      <c r="F67" s="20" t="n">
        <v>3.98618831</v>
      </c>
      <c r="G67" s="18" t="n">
        <v>321.17142299</v>
      </c>
      <c r="H67" s="20" t="n">
        <v>6.53815563</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441</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461.5196825</v>
      </c>
      <c r="F7" s="20" t="n">
        <v>3.95117948</v>
      </c>
      <c r="G7" s="18" t="n">
        <v>463.79378935</v>
      </c>
      <c r="H7" s="20" t="n">
        <v>3.93402015</v>
      </c>
      <c r="I7" s="18" t="n">
        <v>499.40995586</v>
      </c>
      <c r="J7" s="20" t="n">
        <v>8.44473516</v>
      </c>
      <c r="K7" s="18" t="n">
        <v>528.46347885</v>
      </c>
      <c r="L7" s="20" t="n">
        <v>2.2184746</v>
      </c>
      <c r="M7" s="18" t="s">
        <v>327</v>
      </c>
      <c r="N7" s="20" t="s">
        <v>327</v>
      </c>
      <c r="O7" s="18" t="s">
        <v>327</v>
      </c>
      <c r="P7" s="20" t="s">
        <v>327</v>
      </c>
      <c r="Q7" s="18" t="s">
        <v>327</v>
      </c>
      <c r="R7" s="20" t="s">
        <v>327</v>
      </c>
      <c r="S7" s="18" t="n">
        <v>468.95422272</v>
      </c>
      <c r="T7" s="20" t="n">
        <v>5.55530904</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(683.0/B23*100)</f>
        <v/>
      </c>
      <c r="D23" s="19" t="n">
        <v>10900</v>
      </c>
      <c r="E23" s="18" t="n">
        <v>433.85818177</v>
      </c>
      <c r="F23" s="20" t="n">
        <v>5.67040148</v>
      </c>
      <c r="G23" s="18" t="n">
        <v>460.10206921</v>
      </c>
      <c r="H23" s="20" t="n">
        <v>6.29518021</v>
      </c>
      <c r="I23" s="18" t="n">
        <v>481.0879263</v>
      </c>
      <c r="J23" s="20" t="n">
        <v>6.7284577</v>
      </c>
      <c r="K23" s="18" t="n">
        <v>503.13042317</v>
      </c>
      <c r="L23" s="20" t="n">
        <v>2.94170211</v>
      </c>
      <c r="M23" s="18" t="s">
        <v>327</v>
      </c>
      <c r="N23" s="20" t="s">
        <v>327</v>
      </c>
      <c r="O23" s="18" t="s">
        <v>327</v>
      </c>
      <c r="P23" s="20" t="s">
        <v>327</v>
      </c>
      <c r="Q23" s="18" t="s">
        <v>327</v>
      </c>
      <c r="R23" s="20" t="s">
        <v>327</v>
      </c>
      <c r="S23" s="18" t="n">
        <v>451.5156262</v>
      </c>
      <c r="T23" s="20" t="n">
        <v>7.35819466</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(34.0/B32*100)</f>
        <v/>
      </c>
      <c r="D32" s="19" t="n">
        <v>4444</v>
      </c>
      <c r="E32" s="18" t="n">
        <v>454.07654518</v>
      </c>
      <c r="F32" s="20" t="n">
        <v>4.92237424</v>
      </c>
      <c r="G32" s="18" t="n">
        <v>477.9619773</v>
      </c>
      <c r="H32" s="20" t="n">
        <v>5.28365928</v>
      </c>
      <c r="I32" s="18" t="n">
        <v>492.63482314</v>
      </c>
      <c r="J32" s="20" t="n">
        <v>6.02344107</v>
      </c>
      <c r="K32" s="18" t="n">
        <v>498.61511654</v>
      </c>
      <c r="L32" s="20" t="n">
        <v>3.36331117</v>
      </c>
      <c r="M32" s="18" t="s">
        <v>327</v>
      </c>
      <c r="N32" s="20" t="s">
        <v>327</v>
      </c>
      <c r="O32" s="18" t="s">
        <v>327</v>
      </c>
      <c r="P32" s="20" t="s">
        <v>327</v>
      </c>
      <c r="Q32" s="18" t="s">
        <v>327</v>
      </c>
      <c r="R32" s="20" t="s">
        <v>327</v>
      </c>
      <c r="S32" s="18" t="n">
        <v>418.9728135</v>
      </c>
      <c r="T32" s="20" t="n">
        <v>10.75212279</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(133.0/B34*100)</f>
        <v/>
      </c>
      <c r="D34" s="19" t="n">
        <v>6217</v>
      </c>
      <c r="E34" s="18" t="n">
        <v>390.21840288</v>
      </c>
      <c r="F34" s="20" t="n">
        <v>6.48218232</v>
      </c>
      <c r="G34" s="18" t="n">
        <v>425.68615799</v>
      </c>
      <c r="H34" s="20" t="n">
        <v>7.72364168</v>
      </c>
      <c r="I34" s="18" t="n">
        <v>431.02510961</v>
      </c>
      <c r="J34" s="20" t="n">
        <v>11.21474737</v>
      </c>
      <c r="K34" s="18" t="n">
        <v>468.75881338</v>
      </c>
      <c r="L34" s="20" t="n">
        <v>4.45198943</v>
      </c>
      <c r="M34" s="18" t="s">
        <v>327</v>
      </c>
      <c r="N34" s="20" t="s">
        <v>327</v>
      </c>
      <c r="O34" s="18" t="n">
        <v>425.79595373</v>
      </c>
      <c r="P34" s="20" t="n">
        <v>68.66277131</v>
      </c>
      <c r="Q34" s="18" t="s">
        <v>327</v>
      </c>
      <c r="R34" s="20" t="s">
        <v>327</v>
      </c>
      <c r="S34" s="18" t="n">
        <v>414.92793847</v>
      </c>
      <c r="T34" s="20" t="n">
        <v>11.08665454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(122.0/B36*100)</f>
        <v/>
      </c>
      <c r="D36" s="19" t="n">
        <v>6614</v>
      </c>
      <c r="E36" s="18" t="n">
        <v>404.78115144</v>
      </c>
      <c r="F36" s="20" t="n">
        <v>6.86777824</v>
      </c>
      <c r="G36" s="18" t="n">
        <v>438.57766958</v>
      </c>
      <c r="H36" s="20" t="n">
        <v>7.68643411</v>
      </c>
      <c r="I36" s="18" t="n">
        <v>473.18828784</v>
      </c>
      <c r="J36" s="20" t="n">
        <v>6.21347786</v>
      </c>
      <c r="K36" s="18" t="n">
        <v>480.97755634</v>
      </c>
      <c r="L36" s="20" t="n">
        <v>3.12903902</v>
      </c>
      <c r="M36" s="18" t="s">
        <v>327</v>
      </c>
      <c r="N36" s="20" t="s">
        <v>327</v>
      </c>
      <c r="O36" s="18" t="s">
        <v>327</v>
      </c>
      <c r="P36" s="20" t="s">
        <v>327</v>
      </c>
      <c r="Q36" s="18" t="s">
        <v>327</v>
      </c>
      <c r="R36" s="20" t="s">
        <v>327</v>
      </c>
      <c r="S36" s="18" t="n">
        <v>440.88707338</v>
      </c>
      <c r="T36" s="20" t="n">
        <v>8.664259100000001</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(30.0/B48*100)</f>
        <v/>
      </c>
      <c r="D48" s="19" t="n">
        <v>9811</v>
      </c>
      <c r="E48" s="18" t="n">
        <v>543.42645752</v>
      </c>
      <c r="F48" s="20" t="n">
        <v>6.96614707</v>
      </c>
      <c r="G48" s="18" t="n">
        <v>546.11568463</v>
      </c>
      <c r="H48" s="20" t="n">
        <v>8.262663849999999</v>
      </c>
      <c r="I48" s="18" t="n">
        <v>546.32225177</v>
      </c>
      <c r="J48" s="20" t="n">
        <v>13.79697582</v>
      </c>
      <c r="K48" s="18" t="n">
        <v>587.84375281</v>
      </c>
      <c r="L48" s="20" t="n">
        <v>5.68632832</v>
      </c>
      <c r="M48" s="18" t="s">
        <v>327</v>
      </c>
      <c r="N48" s="20" t="s">
        <v>327</v>
      </c>
      <c r="O48" s="18" t="s">
        <v>327</v>
      </c>
      <c r="P48" s="20" t="s">
        <v>327</v>
      </c>
      <c r="Q48" s="18" t="s">
        <v>327</v>
      </c>
      <c r="R48" s="20" t="s">
        <v>327</v>
      </c>
      <c r="S48" s="18" t="n">
        <v>492.66500559</v>
      </c>
      <c r="T48" s="20" t="n">
        <v>18.47347234</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(334.0/B61*100)</f>
        <v/>
      </c>
      <c r="D61" s="19" t="n">
        <v>6191</v>
      </c>
      <c r="E61" s="18" t="n">
        <v>411.22776357</v>
      </c>
      <c r="F61" s="20" t="n">
        <v>4.54805466</v>
      </c>
      <c r="G61" s="18" t="n">
        <v>431.07338193</v>
      </c>
      <c r="H61" s="20" t="n">
        <v>6.70702744</v>
      </c>
      <c r="I61" s="18" t="n">
        <v>458.91437314</v>
      </c>
      <c r="J61" s="20" t="n">
        <v>8.119388069999999</v>
      </c>
      <c r="K61" s="18" t="n">
        <v>470.47056821</v>
      </c>
      <c r="L61" s="20" t="n">
        <v>3.27232775</v>
      </c>
      <c r="M61" s="18" t="s">
        <v>327</v>
      </c>
      <c r="N61" s="20" t="s">
        <v>327</v>
      </c>
      <c r="O61" s="18" t="s">
        <v>327</v>
      </c>
      <c r="P61" s="20" t="s">
        <v>327</v>
      </c>
      <c r="Q61" s="18" t="s">
        <v>327</v>
      </c>
      <c r="R61" s="20" t="s">
        <v>327</v>
      </c>
      <c r="S61" s="18" t="n">
        <v>380.87627975</v>
      </c>
      <c r="T61" s="20" t="n">
        <v>9.447314840000001</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(29.0/B67*100)</f>
        <v/>
      </c>
      <c r="D67" s="19" t="n">
        <v>6942</v>
      </c>
      <c r="E67" s="18" t="n">
        <v>352.12458926</v>
      </c>
      <c r="F67" s="20" t="n">
        <v>3.98632369</v>
      </c>
      <c r="G67" s="18" t="n">
        <v>415.72987127</v>
      </c>
      <c r="H67" s="20" t="n">
        <v>6.06419036</v>
      </c>
      <c r="I67" s="18" t="n">
        <v>394.08713207</v>
      </c>
      <c r="J67" s="20" t="n">
        <v>8.78724656</v>
      </c>
      <c r="K67" s="18" t="n">
        <v>441.48546561</v>
      </c>
      <c r="L67" s="20" t="n">
        <v>3.77642908</v>
      </c>
      <c r="M67" s="18" t="s">
        <v>327</v>
      </c>
      <c r="N67" s="20" t="s">
        <v>327</v>
      </c>
      <c r="O67" s="18" t="s">
        <v>327</v>
      </c>
      <c r="P67" s="20" t="s">
        <v>327</v>
      </c>
      <c r="Q67" s="18" t="s">
        <v>327</v>
      </c>
      <c r="R67" s="20" t="s">
        <v>327</v>
      </c>
      <c r="S67" s="18" t="n">
        <v>269.76387091</v>
      </c>
      <c r="T67" s="20" t="n">
        <v>14.08119171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445</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464.70573136</v>
      </c>
      <c r="F7" s="20" t="n">
        <v>3.80768349</v>
      </c>
      <c r="G7" s="18" t="n">
        <v>468.16257413</v>
      </c>
      <c r="H7" s="20" t="n">
        <v>3.99763422</v>
      </c>
      <c r="I7" s="18" t="n">
        <v>477.80647102</v>
      </c>
      <c r="J7" s="20" t="n">
        <v>8.91199748</v>
      </c>
      <c r="K7" s="18" t="n">
        <v>528.46347885</v>
      </c>
      <c r="L7" s="20" t="n">
        <v>2.2184746</v>
      </c>
      <c r="M7" s="18" t="s">
        <v>327</v>
      </c>
      <c r="N7" s="20" t="s">
        <v>327</v>
      </c>
      <c r="O7" s="18" t="s">
        <v>327</v>
      </c>
      <c r="P7" s="20" t="s">
        <v>327</v>
      </c>
      <c r="Q7" s="18" t="s">
        <v>327</v>
      </c>
      <c r="R7" s="20" t="s">
        <v>327</v>
      </c>
      <c r="S7" s="18" t="n">
        <v>467.50538715</v>
      </c>
      <c r="T7" s="20" t="n">
        <v>5.82029298</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(683.0/B23*100)</f>
        <v/>
      </c>
      <c r="D23" s="19" t="n">
        <v>10900</v>
      </c>
      <c r="E23" s="18" t="n">
        <v>443.68826898</v>
      </c>
      <c r="F23" s="20" t="n">
        <v>6.3378863</v>
      </c>
      <c r="G23" s="18" t="n">
        <v>462.58960119</v>
      </c>
      <c r="H23" s="20" t="n">
        <v>4.99932061</v>
      </c>
      <c r="I23" s="18" t="n">
        <v>453.04988017</v>
      </c>
      <c r="J23" s="20" t="n">
        <v>9.8531526</v>
      </c>
      <c r="K23" s="18" t="n">
        <v>503.13042317</v>
      </c>
      <c r="L23" s="20" t="n">
        <v>2.94170211</v>
      </c>
      <c r="M23" s="18" t="s">
        <v>327</v>
      </c>
      <c r="N23" s="20" t="s">
        <v>327</v>
      </c>
      <c r="O23" s="18" t="s">
        <v>327</v>
      </c>
      <c r="P23" s="20" t="s">
        <v>327</v>
      </c>
      <c r="Q23" s="18" t="s">
        <v>327</v>
      </c>
      <c r="R23" s="20" t="s">
        <v>327</v>
      </c>
      <c r="S23" s="18" t="n">
        <v>446.43712965</v>
      </c>
      <c r="T23" s="20" t="n">
        <v>7.7273097</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(34.0/B32*100)</f>
        <v/>
      </c>
      <c r="D32" s="19" t="n">
        <v>4444</v>
      </c>
      <c r="E32" s="18" t="n">
        <v>465.22245632</v>
      </c>
      <c r="F32" s="20" t="n">
        <v>4.47764615</v>
      </c>
      <c r="G32" s="18" t="n">
        <v>473.06925671</v>
      </c>
      <c r="H32" s="20" t="n">
        <v>4.76904151</v>
      </c>
      <c r="I32" s="18" t="n">
        <v>495.84646828</v>
      </c>
      <c r="J32" s="20" t="n">
        <v>7.11699722</v>
      </c>
      <c r="K32" s="18" t="n">
        <v>498.61511654</v>
      </c>
      <c r="L32" s="20" t="n">
        <v>3.36331117</v>
      </c>
      <c r="M32" s="18" t="s">
        <v>327</v>
      </c>
      <c r="N32" s="20" t="s">
        <v>327</v>
      </c>
      <c r="O32" s="18" t="s">
        <v>327</v>
      </c>
      <c r="P32" s="20" t="s">
        <v>327</v>
      </c>
      <c r="Q32" s="18" t="s">
        <v>327</v>
      </c>
      <c r="R32" s="20" t="s">
        <v>327</v>
      </c>
      <c r="S32" s="18" t="n">
        <v>419.44506353</v>
      </c>
      <c r="T32" s="20" t="n">
        <v>10.04078565</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(133.0/B34*100)</f>
        <v/>
      </c>
      <c r="D34" s="19" t="n">
        <v>6217</v>
      </c>
      <c r="E34" s="18" t="n">
        <v>408.03656649</v>
      </c>
      <c r="F34" s="20" t="n">
        <v>7.39401385</v>
      </c>
      <c r="G34" s="18" t="n">
        <v>414.64230112</v>
      </c>
      <c r="H34" s="20" t="n">
        <v>6.71719474</v>
      </c>
      <c r="I34" s="18" t="n">
        <v>431.02640654</v>
      </c>
      <c r="J34" s="20" t="n">
        <v>10.86557726</v>
      </c>
      <c r="K34" s="18" t="n">
        <v>468.75881338</v>
      </c>
      <c r="L34" s="20" t="n">
        <v>4.45198943</v>
      </c>
      <c r="M34" s="18" t="s">
        <v>327</v>
      </c>
      <c r="N34" s="20" t="s">
        <v>327</v>
      </c>
      <c r="O34" s="18" t="n">
        <v>425.79595373</v>
      </c>
      <c r="P34" s="20" t="n">
        <v>68.66277131</v>
      </c>
      <c r="Q34" s="18" t="s">
        <v>327</v>
      </c>
      <c r="R34" s="20" t="s">
        <v>327</v>
      </c>
      <c r="S34" s="18" t="n">
        <v>400.28821343</v>
      </c>
      <c r="T34" s="20" t="n">
        <v>9.238236840000001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(122.0/B36*100)</f>
        <v/>
      </c>
      <c r="D36" s="19" t="n">
        <v>6614</v>
      </c>
      <c r="E36" s="18" t="n">
        <v>414.71736119</v>
      </c>
      <c r="F36" s="20" t="n">
        <v>6.66899502</v>
      </c>
      <c r="G36" s="18" t="n">
        <v>442.59878831</v>
      </c>
      <c r="H36" s="20" t="n">
        <v>6.46784454</v>
      </c>
      <c r="I36" s="18" t="n">
        <v>467.69279558</v>
      </c>
      <c r="J36" s="20" t="n">
        <v>7.00552367</v>
      </c>
      <c r="K36" s="18" t="n">
        <v>480.97755634</v>
      </c>
      <c r="L36" s="20" t="n">
        <v>3.12903902</v>
      </c>
      <c r="M36" s="18" t="s">
        <v>327</v>
      </c>
      <c r="N36" s="20" t="s">
        <v>327</v>
      </c>
      <c r="O36" s="18" t="s">
        <v>327</v>
      </c>
      <c r="P36" s="20" t="s">
        <v>327</v>
      </c>
      <c r="Q36" s="18" t="s">
        <v>327</v>
      </c>
      <c r="R36" s="20" t="s">
        <v>327</v>
      </c>
      <c r="S36" s="18" t="n">
        <v>434.85337842</v>
      </c>
      <c r="T36" s="20" t="n">
        <v>8.75093448</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(30.0/B48*100)</f>
        <v/>
      </c>
      <c r="D48" s="19" t="n">
        <v>9811</v>
      </c>
      <c r="E48" s="18" t="n">
        <v>544.25794525</v>
      </c>
      <c r="F48" s="20" t="n">
        <v>6.51482378</v>
      </c>
      <c r="G48" s="18" t="n">
        <v>553.54048253</v>
      </c>
      <c r="H48" s="20" t="n">
        <v>9.14002808</v>
      </c>
      <c r="I48" s="18" t="n">
        <v>529.33648833</v>
      </c>
      <c r="J48" s="20" t="n">
        <v>13.29477191</v>
      </c>
      <c r="K48" s="18" t="n">
        <v>587.84375281</v>
      </c>
      <c r="L48" s="20" t="n">
        <v>5.68632832</v>
      </c>
      <c r="M48" s="18" t="s">
        <v>327</v>
      </c>
      <c r="N48" s="20" t="s">
        <v>327</v>
      </c>
      <c r="O48" s="18" t="s">
        <v>327</v>
      </c>
      <c r="P48" s="20" t="s">
        <v>327</v>
      </c>
      <c r="Q48" s="18" t="s">
        <v>327</v>
      </c>
      <c r="R48" s="20" t="s">
        <v>327</v>
      </c>
      <c r="S48" s="18" t="n">
        <v>482.27357754</v>
      </c>
      <c r="T48" s="20" t="n">
        <v>16.801403</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(334.0/B61*100)</f>
        <v/>
      </c>
      <c r="D61" s="19" t="n">
        <v>6191</v>
      </c>
      <c r="E61" s="18" t="n">
        <v>422.91818276</v>
      </c>
      <c r="F61" s="20" t="n">
        <v>4.81927617</v>
      </c>
      <c r="G61" s="18" t="n">
        <v>430.27476828</v>
      </c>
      <c r="H61" s="20" t="n">
        <v>5.2707628</v>
      </c>
      <c r="I61" s="18" t="n">
        <v>441.07517541</v>
      </c>
      <c r="J61" s="20" t="n">
        <v>9.357210070000001</v>
      </c>
      <c r="K61" s="18" t="n">
        <v>470.47056821</v>
      </c>
      <c r="L61" s="20" t="n">
        <v>3.27232775</v>
      </c>
      <c r="M61" s="18" t="s">
        <v>327</v>
      </c>
      <c r="N61" s="20" t="s">
        <v>327</v>
      </c>
      <c r="O61" s="18" t="s">
        <v>327</v>
      </c>
      <c r="P61" s="20" t="s">
        <v>327</v>
      </c>
      <c r="Q61" s="18" t="s">
        <v>327</v>
      </c>
      <c r="R61" s="20" t="s">
        <v>327</v>
      </c>
      <c r="S61" s="18" t="n">
        <v>378.91447806</v>
      </c>
      <c r="T61" s="20" t="n">
        <v>8.82577635</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(29.0/B67*100)</f>
        <v/>
      </c>
      <c r="D67" s="19" t="n">
        <v>6942</v>
      </c>
      <c r="E67" s="18" t="n">
        <v>356.91993774</v>
      </c>
      <c r="F67" s="20" t="n">
        <v>3.99008713</v>
      </c>
      <c r="G67" s="18" t="n">
        <v>405.18488149</v>
      </c>
      <c r="H67" s="20" t="n">
        <v>6.56678578</v>
      </c>
      <c r="I67" s="18" t="n">
        <v>385.51394803</v>
      </c>
      <c r="J67" s="20" t="n">
        <v>8.74448295</v>
      </c>
      <c r="K67" s="18" t="n">
        <v>441.48546561</v>
      </c>
      <c r="L67" s="20" t="n">
        <v>3.77642908</v>
      </c>
      <c r="M67" s="18" t="s">
        <v>327</v>
      </c>
      <c r="N67" s="20" t="s">
        <v>327</v>
      </c>
      <c r="O67" s="18" t="s">
        <v>327</v>
      </c>
      <c r="P67" s="20" t="s">
        <v>327</v>
      </c>
      <c r="Q67" s="18" t="s">
        <v>327</v>
      </c>
      <c r="R67" s="20" t="s">
        <v>327</v>
      </c>
      <c r="S67" s="18" t="n">
        <v>280.72577326</v>
      </c>
      <c r="T67" s="20" t="n">
        <v>10.75130792</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446</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462.62837163</v>
      </c>
      <c r="F7" s="20" t="n">
        <v>3.805232</v>
      </c>
      <c r="G7" s="18" t="n">
        <v>461.80699738</v>
      </c>
      <c r="H7" s="20" t="n">
        <v>4.01523493</v>
      </c>
      <c r="I7" s="18" t="n">
        <v>504.03002187</v>
      </c>
      <c r="J7" s="20" t="n">
        <v>7.83347061</v>
      </c>
      <c r="K7" s="18" t="n">
        <v>528.46347885</v>
      </c>
      <c r="L7" s="20" t="n">
        <v>2.2184746</v>
      </c>
      <c r="M7" s="18" t="s">
        <v>327</v>
      </c>
      <c r="N7" s="20" t="s">
        <v>327</v>
      </c>
      <c r="O7" s="18" t="s">
        <v>327</v>
      </c>
      <c r="P7" s="20" t="s">
        <v>327</v>
      </c>
      <c r="Q7" s="18" t="s">
        <v>327</v>
      </c>
      <c r="R7" s="20" t="s">
        <v>327</v>
      </c>
      <c r="S7" s="18" t="n">
        <v>466.06088544</v>
      </c>
      <c r="T7" s="20" t="n">
        <v>5.54904899</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(683.0/B23*100)</f>
        <v/>
      </c>
      <c r="D23" s="19" t="n">
        <v>10900</v>
      </c>
      <c r="E23" s="18" t="n">
        <v>438.32611788</v>
      </c>
      <c r="F23" s="20" t="n">
        <v>6.48733927</v>
      </c>
      <c r="G23" s="18" t="n">
        <v>453.04802244</v>
      </c>
      <c r="H23" s="20" t="n">
        <v>6.38492941</v>
      </c>
      <c r="I23" s="18" t="n">
        <v>473.43749963</v>
      </c>
      <c r="J23" s="20" t="n">
        <v>7.14110686</v>
      </c>
      <c r="K23" s="18" t="n">
        <v>503.13042317</v>
      </c>
      <c r="L23" s="20" t="n">
        <v>2.94170211</v>
      </c>
      <c r="M23" s="18" t="s">
        <v>327</v>
      </c>
      <c r="N23" s="20" t="s">
        <v>327</v>
      </c>
      <c r="O23" s="18" t="s">
        <v>327</v>
      </c>
      <c r="P23" s="20" t="s">
        <v>327</v>
      </c>
      <c r="Q23" s="18" t="s">
        <v>327</v>
      </c>
      <c r="R23" s="20" t="s">
        <v>327</v>
      </c>
      <c r="S23" s="18" t="n">
        <v>448.51237762</v>
      </c>
      <c r="T23" s="20" t="n">
        <v>7.18595729</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(34.0/B32*100)</f>
        <v/>
      </c>
      <c r="D32" s="19" t="n">
        <v>4444</v>
      </c>
      <c r="E32" s="18" t="n">
        <v>458.78513126</v>
      </c>
      <c r="F32" s="20" t="n">
        <v>4.4805673</v>
      </c>
      <c r="G32" s="18" t="n">
        <v>468.24284378</v>
      </c>
      <c r="H32" s="20" t="n">
        <v>5.1937878</v>
      </c>
      <c r="I32" s="18" t="n">
        <v>507.0541136</v>
      </c>
      <c r="J32" s="20" t="n">
        <v>5.8645987</v>
      </c>
      <c r="K32" s="18" t="n">
        <v>498.61511654</v>
      </c>
      <c r="L32" s="20" t="n">
        <v>3.36331117</v>
      </c>
      <c r="M32" s="18" t="s">
        <v>327</v>
      </c>
      <c r="N32" s="20" t="s">
        <v>327</v>
      </c>
      <c r="O32" s="18" t="s">
        <v>327</v>
      </c>
      <c r="P32" s="20" t="s">
        <v>327</v>
      </c>
      <c r="Q32" s="18" t="s">
        <v>327</v>
      </c>
      <c r="R32" s="20" t="s">
        <v>327</v>
      </c>
      <c r="S32" s="18" t="n">
        <v>424.68974264</v>
      </c>
      <c r="T32" s="20" t="n">
        <v>9.8649863</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(133.0/B34*100)</f>
        <v/>
      </c>
      <c r="D34" s="19" t="n">
        <v>6217</v>
      </c>
      <c r="E34" s="18" t="n">
        <v>402.77518331</v>
      </c>
      <c r="F34" s="20" t="n">
        <v>8.001531419999999</v>
      </c>
      <c r="G34" s="18" t="n">
        <v>414.27650065</v>
      </c>
      <c r="H34" s="20" t="n">
        <v>6.49243596</v>
      </c>
      <c r="I34" s="18" t="n">
        <v>433.90090523</v>
      </c>
      <c r="J34" s="20" t="n">
        <v>9.675592010000001</v>
      </c>
      <c r="K34" s="18" t="n">
        <v>468.75881338</v>
      </c>
      <c r="L34" s="20" t="n">
        <v>4.45198943</v>
      </c>
      <c r="M34" s="18" t="s">
        <v>327</v>
      </c>
      <c r="N34" s="20" t="s">
        <v>327</v>
      </c>
      <c r="O34" s="18" t="n">
        <v>425.79595373</v>
      </c>
      <c r="P34" s="20" t="n">
        <v>68.66277131</v>
      </c>
      <c r="Q34" s="18" t="s">
        <v>327</v>
      </c>
      <c r="R34" s="20" t="s">
        <v>327</v>
      </c>
      <c r="S34" s="18" t="n">
        <v>401.46836977</v>
      </c>
      <c r="T34" s="20" t="n">
        <v>9.80173005</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(122.0/B36*100)</f>
        <v/>
      </c>
      <c r="D36" s="19" t="n">
        <v>6614</v>
      </c>
      <c r="E36" s="18" t="n">
        <v>407.03799303</v>
      </c>
      <c r="F36" s="20" t="n">
        <v>6.78226764</v>
      </c>
      <c r="G36" s="18" t="n">
        <v>430.14476217</v>
      </c>
      <c r="H36" s="20" t="n">
        <v>7.32315884</v>
      </c>
      <c r="I36" s="18" t="n">
        <v>472.56075277</v>
      </c>
      <c r="J36" s="20" t="n">
        <v>6.17404192</v>
      </c>
      <c r="K36" s="18" t="n">
        <v>480.97755634</v>
      </c>
      <c r="L36" s="20" t="n">
        <v>3.12903902</v>
      </c>
      <c r="M36" s="18" t="s">
        <v>327</v>
      </c>
      <c r="N36" s="20" t="s">
        <v>327</v>
      </c>
      <c r="O36" s="18" t="s">
        <v>327</v>
      </c>
      <c r="P36" s="20" t="s">
        <v>327</v>
      </c>
      <c r="Q36" s="18" t="s">
        <v>327</v>
      </c>
      <c r="R36" s="20" t="s">
        <v>327</v>
      </c>
      <c r="S36" s="18" t="n">
        <v>440.01254261</v>
      </c>
      <c r="T36" s="20" t="n">
        <v>8.75279201</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(30.0/B48*100)</f>
        <v/>
      </c>
      <c r="D48" s="19" t="n">
        <v>9811</v>
      </c>
      <c r="E48" s="18" t="n">
        <v>541.89317159</v>
      </c>
      <c r="F48" s="20" t="n">
        <v>6.82725807</v>
      </c>
      <c r="G48" s="18" t="n">
        <v>551.45049419</v>
      </c>
      <c r="H48" s="20" t="n">
        <v>9.080781529999999</v>
      </c>
      <c r="I48" s="18" t="n">
        <v>544.97405657</v>
      </c>
      <c r="J48" s="20" t="n">
        <v>14.08010292</v>
      </c>
      <c r="K48" s="18" t="n">
        <v>587.84375281</v>
      </c>
      <c r="L48" s="20" t="n">
        <v>5.68632832</v>
      </c>
      <c r="M48" s="18" t="s">
        <v>327</v>
      </c>
      <c r="N48" s="20" t="s">
        <v>327</v>
      </c>
      <c r="O48" s="18" t="s">
        <v>327</v>
      </c>
      <c r="P48" s="20" t="s">
        <v>327</v>
      </c>
      <c r="Q48" s="18" t="s">
        <v>327</v>
      </c>
      <c r="R48" s="20" t="s">
        <v>327</v>
      </c>
      <c r="S48" s="18" t="n">
        <v>479.80316675</v>
      </c>
      <c r="T48" s="20" t="n">
        <v>16.10215594</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(334.0/B61*100)</f>
        <v/>
      </c>
      <c r="D61" s="19" t="n">
        <v>6191</v>
      </c>
      <c r="E61" s="18" t="n">
        <v>418.526765</v>
      </c>
      <c r="F61" s="20" t="n">
        <v>4.79059693</v>
      </c>
      <c r="G61" s="18" t="n">
        <v>428.36409179</v>
      </c>
      <c r="H61" s="20" t="n">
        <v>5.85579827</v>
      </c>
      <c r="I61" s="18" t="n">
        <v>448.15305045</v>
      </c>
      <c r="J61" s="20" t="n">
        <v>9.08467656</v>
      </c>
      <c r="K61" s="18" t="n">
        <v>470.47056821</v>
      </c>
      <c r="L61" s="20" t="n">
        <v>3.27232775</v>
      </c>
      <c r="M61" s="18" t="s">
        <v>327</v>
      </c>
      <c r="N61" s="20" t="s">
        <v>327</v>
      </c>
      <c r="O61" s="18" t="s">
        <v>327</v>
      </c>
      <c r="P61" s="20" t="s">
        <v>327</v>
      </c>
      <c r="Q61" s="18" t="s">
        <v>327</v>
      </c>
      <c r="R61" s="20" t="s">
        <v>327</v>
      </c>
      <c r="S61" s="18" t="n">
        <v>379.23233067</v>
      </c>
      <c r="T61" s="20" t="n">
        <v>9.103212429999999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(29.0/B67*100)</f>
        <v/>
      </c>
      <c r="D67" s="19" t="n">
        <v>6942</v>
      </c>
      <c r="E67" s="18" t="n">
        <v>355.26795831</v>
      </c>
      <c r="F67" s="20" t="n">
        <v>3.79558246</v>
      </c>
      <c r="G67" s="18" t="n">
        <v>386.33898878</v>
      </c>
      <c r="H67" s="20" t="n">
        <v>6.34165797</v>
      </c>
      <c r="I67" s="18" t="n">
        <v>405.50908882</v>
      </c>
      <c r="J67" s="20" t="n">
        <v>6.68611691</v>
      </c>
      <c r="K67" s="18" t="n">
        <v>441.48546561</v>
      </c>
      <c r="L67" s="20" t="n">
        <v>3.77642908</v>
      </c>
      <c r="M67" s="18" t="s">
        <v>327</v>
      </c>
      <c r="N67" s="20" t="s">
        <v>327</v>
      </c>
      <c r="O67" s="18" t="s">
        <v>327</v>
      </c>
      <c r="P67" s="20" t="s">
        <v>327</v>
      </c>
      <c r="Q67" s="18" t="s">
        <v>327</v>
      </c>
      <c r="R67" s="20" t="s">
        <v>327</v>
      </c>
      <c r="S67" s="18" t="n">
        <v>297.76956136</v>
      </c>
      <c r="T67" s="20" t="n">
        <v>10.58637846</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447</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461.18401743</v>
      </c>
      <c r="F7" s="20" t="n">
        <v>3.86053798</v>
      </c>
      <c r="G7" s="18" t="n">
        <v>466.51330251</v>
      </c>
      <c r="H7" s="20" t="n">
        <v>3.97757031</v>
      </c>
      <c r="I7" s="18" t="n">
        <v>501.77206498</v>
      </c>
      <c r="J7" s="20" t="n">
        <v>8.098501799999999</v>
      </c>
      <c r="K7" s="18" t="n">
        <v>528.46347885</v>
      </c>
      <c r="L7" s="20" t="n">
        <v>2.2184746</v>
      </c>
      <c r="M7" s="18" t="s">
        <v>327</v>
      </c>
      <c r="N7" s="20" t="s">
        <v>327</v>
      </c>
      <c r="O7" s="18" t="s">
        <v>327</v>
      </c>
      <c r="P7" s="20" t="s">
        <v>327</v>
      </c>
      <c r="Q7" s="18" t="s">
        <v>327</v>
      </c>
      <c r="R7" s="20" t="s">
        <v>327</v>
      </c>
      <c r="S7" s="18" t="n">
        <v>462.91777948</v>
      </c>
      <c r="T7" s="20" t="n">
        <v>5.80167334</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(683.0/B23*100)</f>
        <v/>
      </c>
      <c r="D23" s="19" t="n">
        <v>10900</v>
      </c>
      <c r="E23" s="18" t="n">
        <v>433.43536919</v>
      </c>
      <c r="F23" s="20" t="n">
        <v>7.07367597</v>
      </c>
      <c r="G23" s="18" t="n">
        <v>458.33414703</v>
      </c>
      <c r="H23" s="20" t="n">
        <v>6.44969245</v>
      </c>
      <c r="I23" s="18" t="n">
        <v>480.22439506</v>
      </c>
      <c r="J23" s="20" t="n">
        <v>6.76565425</v>
      </c>
      <c r="K23" s="18" t="n">
        <v>503.13042317</v>
      </c>
      <c r="L23" s="20" t="n">
        <v>2.94170211</v>
      </c>
      <c r="M23" s="18" t="s">
        <v>327</v>
      </c>
      <c r="N23" s="20" t="s">
        <v>327</v>
      </c>
      <c r="O23" s="18" t="s">
        <v>327</v>
      </c>
      <c r="P23" s="20" t="s">
        <v>327</v>
      </c>
      <c r="Q23" s="18" t="s">
        <v>327</v>
      </c>
      <c r="R23" s="20" t="s">
        <v>327</v>
      </c>
      <c r="S23" s="18" t="n">
        <v>443.99592261</v>
      </c>
      <c r="T23" s="20" t="n">
        <v>7.59830507</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(34.0/B32*100)</f>
        <v/>
      </c>
      <c r="D32" s="19" t="n">
        <v>4444</v>
      </c>
      <c r="E32" s="18" t="n">
        <v>464.21221486</v>
      </c>
      <c r="F32" s="20" t="n">
        <v>4.64821798</v>
      </c>
      <c r="G32" s="18" t="n">
        <v>471.99587819</v>
      </c>
      <c r="H32" s="20" t="n">
        <v>4.98920133</v>
      </c>
      <c r="I32" s="18" t="n">
        <v>494.87175236</v>
      </c>
      <c r="J32" s="20" t="n">
        <v>6.74949799</v>
      </c>
      <c r="K32" s="18" t="n">
        <v>498.61511654</v>
      </c>
      <c r="L32" s="20" t="n">
        <v>3.36331117</v>
      </c>
      <c r="M32" s="18" t="s">
        <v>327</v>
      </c>
      <c r="N32" s="20" t="s">
        <v>327</v>
      </c>
      <c r="O32" s="18" t="s">
        <v>327</v>
      </c>
      <c r="P32" s="20" t="s">
        <v>327</v>
      </c>
      <c r="Q32" s="18" t="s">
        <v>327</v>
      </c>
      <c r="R32" s="20" t="s">
        <v>327</v>
      </c>
      <c r="S32" s="18" t="n">
        <v>422.99453274</v>
      </c>
      <c r="T32" s="20" t="n">
        <v>9.58921703</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(133.0/B34*100)</f>
        <v/>
      </c>
      <c r="D34" s="19" t="n">
        <v>6217</v>
      </c>
      <c r="E34" s="18" t="n">
        <v>405.09822322</v>
      </c>
      <c r="F34" s="20" t="n">
        <v>6.98689997</v>
      </c>
      <c r="G34" s="18" t="n">
        <v>413.97025516</v>
      </c>
      <c r="H34" s="20" t="n">
        <v>7.4740465</v>
      </c>
      <c r="I34" s="18" t="n">
        <v>433.82131312</v>
      </c>
      <c r="J34" s="20" t="n">
        <v>9.820839919999999</v>
      </c>
      <c r="K34" s="18" t="n">
        <v>468.75881338</v>
      </c>
      <c r="L34" s="20" t="n">
        <v>4.45198943</v>
      </c>
      <c r="M34" s="18" t="s">
        <v>327</v>
      </c>
      <c r="N34" s="20" t="s">
        <v>327</v>
      </c>
      <c r="O34" s="18" t="n">
        <v>425.79595373</v>
      </c>
      <c r="P34" s="20" t="n">
        <v>68.66277131</v>
      </c>
      <c r="Q34" s="18" t="s">
        <v>327</v>
      </c>
      <c r="R34" s="20" t="s">
        <v>327</v>
      </c>
      <c r="S34" s="18" t="n">
        <v>400.16912695</v>
      </c>
      <c r="T34" s="20" t="n">
        <v>9.385982520000001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(122.0/B36*100)</f>
        <v/>
      </c>
      <c r="D36" s="19" t="n">
        <v>6614</v>
      </c>
      <c r="E36" s="18" t="n">
        <v>407.14588595</v>
      </c>
      <c r="F36" s="20" t="n">
        <v>7.07018357</v>
      </c>
      <c r="G36" s="18" t="n">
        <v>442.15420679</v>
      </c>
      <c r="H36" s="20" t="n">
        <v>6.30741262</v>
      </c>
      <c r="I36" s="18" t="n">
        <v>467.71885361</v>
      </c>
      <c r="J36" s="20" t="n">
        <v>6.55442028</v>
      </c>
      <c r="K36" s="18" t="n">
        <v>480.97755634</v>
      </c>
      <c r="L36" s="20" t="n">
        <v>3.12903902</v>
      </c>
      <c r="M36" s="18" t="s">
        <v>327</v>
      </c>
      <c r="N36" s="20" t="s">
        <v>327</v>
      </c>
      <c r="O36" s="18" t="s">
        <v>327</v>
      </c>
      <c r="P36" s="20" t="s">
        <v>327</v>
      </c>
      <c r="Q36" s="18" t="s">
        <v>327</v>
      </c>
      <c r="R36" s="20" t="s">
        <v>327</v>
      </c>
      <c r="S36" s="18" t="n">
        <v>438.5162875</v>
      </c>
      <c r="T36" s="20" t="n">
        <v>8.97778033</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(30.0/B48*100)</f>
        <v/>
      </c>
      <c r="D48" s="19" t="n">
        <v>9811</v>
      </c>
      <c r="E48" s="18" t="n">
        <v>539.89660956</v>
      </c>
      <c r="F48" s="20" t="n">
        <v>6.66640633</v>
      </c>
      <c r="G48" s="18" t="n">
        <v>558.88434449</v>
      </c>
      <c r="H48" s="20" t="n">
        <v>10.2866311</v>
      </c>
      <c r="I48" s="18" t="n">
        <v>537.7385639399999</v>
      </c>
      <c r="J48" s="20" t="n">
        <v>13.32742205</v>
      </c>
      <c r="K48" s="18" t="n">
        <v>587.84375281</v>
      </c>
      <c r="L48" s="20" t="n">
        <v>5.68632832</v>
      </c>
      <c r="M48" s="18" t="s">
        <v>327</v>
      </c>
      <c r="N48" s="20" t="s">
        <v>327</v>
      </c>
      <c r="O48" s="18" t="s">
        <v>327</v>
      </c>
      <c r="P48" s="20" t="s">
        <v>327</v>
      </c>
      <c r="Q48" s="18" t="s">
        <v>327</v>
      </c>
      <c r="R48" s="20" t="s">
        <v>327</v>
      </c>
      <c r="S48" s="18" t="n">
        <v>487.65178889</v>
      </c>
      <c r="T48" s="20" t="n">
        <v>16.46312117</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(334.0/B61*100)</f>
        <v/>
      </c>
      <c r="D61" s="19" t="n">
        <v>6191</v>
      </c>
      <c r="E61" s="18" t="n">
        <v>421.24491569</v>
      </c>
      <c r="F61" s="20" t="n">
        <v>4.71849273</v>
      </c>
      <c r="G61" s="18" t="n">
        <v>426.51705868</v>
      </c>
      <c r="H61" s="20" t="n">
        <v>6.29103305</v>
      </c>
      <c r="I61" s="18" t="n">
        <v>452.73050319</v>
      </c>
      <c r="J61" s="20" t="n">
        <v>9.351413300000001</v>
      </c>
      <c r="K61" s="18" t="n">
        <v>470.47056821</v>
      </c>
      <c r="L61" s="20" t="n">
        <v>3.27232775</v>
      </c>
      <c r="M61" s="18" t="s">
        <v>327</v>
      </c>
      <c r="N61" s="20" t="s">
        <v>327</v>
      </c>
      <c r="O61" s="18" t="s">
        <v>327</v>
      </c>
      <c r="P61" s="20" t="s">
        <v>327</v>
      </c>
      <c r="Q61" s="18" t="s">
        <v>327</v>
      </c>
      <c r="R61" s="20" t="s">
        <v>327</v>
      </c>
      <c r="S61" s="18" t="n">
        <v>379.55743007</v>
      </c>
      <c r="T61" s="20" t="n">
        <v>8.820610520000001</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(29.0/B67*100)</f>
        <v/>
      </c>
      <c r="D67" s="19" t="n">
        <v>6942</v>
      </c>
      <c r="E67" s="18" t="n">
        <v>354.06012253</v>
      </c>
      <c r="F67" s="20" t="n">
        <v>3.97186986</v>
      </c>
      <c r="G67" s="18" t="n">
        <v>400.75209677</v>
      </c>
      <c r="H67" s="20" t="n">
        <v>8.07696294</v>
      </c>
      <c r="I67" s="18" t="n">
        <v>412.24563184</v>
      </c>
      <c r="J67" s="20" t="n">
        <v>7.2338494</v>
      </c>
      <c r="K67" s="18" t="n">
        <v>441.48546561</v>
      </c>
      <c r="L67" s="20" t="n">
        <v>3.77642908</v>
      </c>
      <c r="M67" s="18" t="s">
        <v>327</v>
      </c>
      <c r="N67" s="20" t="s">
        <v>327</v>
      </c>
      <c r="O67" s="18" t="s">
        <v>327</v>
      </c>
      <c r="P67" s="20" t="s">
        <v>327</v>
      </c>
      <c r="Q67" s="18" t="s">
        <v>327</v>
      </c>
      <c r="R67" s="20" t="s">
        <v>327</v>
      </c>
      <c r="S67" s="18" t="n">
        <v>272.79730989</v>
      </c>
      <c r="T67" s="20" t="n">
        <v>10.00189256</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448</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459.6403636</v>
      </c>
      <c r="F7" s="20" t="n">
        <v>3.96676613</v>
      </c>
      <c r="G7" s="18" t="n">
        <v>468.17482458</v>
      </c>
      <c r="H7" s="20" t="n">
        <v>3.66460987</v>
      </c>
      <c r="I7" s="18" t="n">
        <v>498.14618047</v>
      </c>
      <c r="J7" s="20" t="n">
        <v>8.16142851</v>
      </c>
      <c r="K7" s="18" t="n">
        <v>528.46347885</v>
      </c>
      <c r="L7" s="20" t="n">
        <v>2.2184746</v>
      </c>
      <c r="M7" s="18" t="s">
        <v>327</v>
      </c>
      <c r="N7" s="20" t="s">
        <v>327</v>
      </c>
      <c r="O7" s="18" t="s">
        <v>327</v>
      </c>
      <c r="P7" s="20" t="s">
        <v>327</v>
      </c>
      <c r="Q7" s="18" t="s">
        <v>327</v>
      </c>
      <c r="R7" s="20" t="s">
        <v>327</v>
      </c>
      <c r="S7" s="18" t="n">
        <v>464.85234168</v>
      </c>
      <c r="T7" s="20" t="n">
        <v>5.70431168</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(683.0/B23*100)</f>
        <v/>
      </c>
      <c r="D23" s="19" t="n">
        <v>10900</v>
      </c>
      <c r="E23" s="18" t="n">
        <v>436.26799717</v>
      </c>
      <c r="F23" s="20" t="n">
        <v>7.06838476</v>
      </c>
      <c r="G23" s="18" t="n">
        <v>457.46246228</v>
      </c>
      <c r="H23" s="20" t="n">
        <v>6.34906298</v>
      </c>
      <c r="I23" s="18" t="n">
        <v>474.75472025</v>
      </c>
      <c r="J23" s="20" t="n">
        <v>6.67888317</v>
      </c>
      <c r="K23" s="18" t="n">
        <v>503.13042317</v>
      </c>
      <c r="L23" s="20" t="n">
        <v>2.94170211</v>
      </c>
      <c r="M23" s="18" t="s">
        <v>327</v>
      </c>
      <c r="N23" s="20" t="s">
        <v>327</v>
      </c>
      <c r="O23" s="18" t="s">
        <v>327</v>
      </c>
      <c r="P23" s="20" t="s">
        <v>327</v>
      </c>
      <c r="Q23" s="18" t="s">
        <v>327</v>
      </c>
      <c r="R23" s="20" t="s">
        <v>327</v>
      </c>
      <c r="S23" s="18" t="n">
        <v>446.31401903</v>
      </c>
      <c r="T23" s="20" t="n">
        <v>7.36638552</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(34.0/B32*100)</f>
        <v/>
      </c>
      <c r="D32" s="19" t="n">
        <v>4444</v>
      </c>
      <c r="E32" s="18" t="n">
        <v>457.9153215</v>
      </c>
      <c r="F32" s="20" t="n">
        <v>4.88438654</v>
      </c>
      <c r="G32" s="18" t="n">
        <v>474.80174305</v>
      </c>
      <c r="H32" s="20" t="n">
        <v>4.93587678</v>
      </c>
      <c r="I32" s="18" t="n">
        <v>492.31261182</v>
      </c>
      <c r="J32" s="20" t="n">
        <v>6.64380131</v>
      </c>
      <c r="K32" s="18" t="n">
        <v>498.61511654</v>
      </c>
      <c r="L32" s="20" t="n">
        <v>3.36331117</v>
      </c>
      <c r="M32" s="18" t="s">
        <v>327</v>
      </c>
      <c r="N32" s="20" t="s">
        <v>327</v>
      </c>
      <c r="O32" s="18" t="s">
        <v>327</v>
      </c>
      <c r="P32" s="20" t="s">
        <v>327</v>
      </c>
      <c r="Q32" s="18" t="s">
        <v>327</v>
      </c>
      <c r="R32" s="20" t="s">
        <v>327</v>
      </c>
      <c r="S32" s="18" t="n">
        <v>422.6279951</v>
      </c>
      <c r="T32" s="20" t="n">
        <v>10.01281243</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(133.0/B34*100)</f>
        <v/>
      </c>
      <c r="D34" s="19" t="n">
        <v>6217</v>
      </c>
      <c r="E34" s="18" t="n">
        <v>403.22119941</v>
      </c>
      <c r="F34" s="20" t="n">
        <v>7.25675732</v>
      </c>
      <c r="G34" s="18" t="n">
        <v>423.61262055</v>
      </c>
      <c r="H34" s="20" t="n">
        <v>6.86737757</v>
      </c>
      <c r="I34" s="18" t="n">
        <v>413.87120853</v>
      </c>
      <c r="J34" s="20" t="n">
        <v>9.20252575</v>
      </c>
      <c r="K34" s="18" t="n">
        <v>468.75881338</v>
      </c>
      <c r="L34" s="20" t="n">
        <v>4.45198943</v>
      </c>
      <c r="M34" s="18" t="s">
        <v>327</v>
      </c>
      <c r="N34" s="20" t="s">
        <v>327</v>
      </c>
      <c r="O34" s="18" t="n">
        <v>425.79595373</v>
      </c>
      <c r="P34" s="20" t="n">
        <v>68.66277131</v>
      </c>
      <c r="Q34" s="18" t="s">
        <v>327</v>
      </c>
      <c r="R34" s="20" t="s">
        <v>327</v>
      </c>
      <c r="S34" s="18" t="n">
        <v>398.51626392</v>
      </c>
      <c r="T34" s="20" t="n">
        <v>9.99902925</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(122.0/B36*100)</f>
        <v/>
      </c>
      <c r="D36" s="19" t="n">
        <v>6614</v>
      </c>
      <c r="E36" s="18" t="n">
        <v>412.01074697</v>
      </c>
      <c r="F36" s="20" t="n">
        <v>7.44917516</v>
      </c>
      <c r="G36" s="18" t="n">
        <v>434.67553692</v>
      </c>
      <c r="H36" s="20" t="n">
        <v>6.50251541</v>
      </c>
      <c r="I36" s="18" t="n">
        <v>470.67148992</v>
      </c>
      <c r="J36" s="20" t="n">
        <v>6.3820328</v>
      </c>
      <c r="K36" s="18" t="n">
        <v>480.97755634</v>
      </c>
      <c r="L36" s="20" t="n">
        <v>3.12903902</v>
      </c>
      <c r="M36" s="18" t="s">
        <v>327</v>
      </c>
      <c r="N36" s="20" t="s">
        <v>327</v>
      </c>
      <c r="O36" s="18" t="s">
        <v>327</v>
      </c>
      <c r="P36" s="20" t="s">
        <v>327</v>
      </c>
      <c r="Q36" s="18" t="s">
        <v>327</v>
      </c>
      <c r="R36" s="20" t="s">
        <v>327</v>
      </c>
      <c r="S36" s="18" t="n">
        <v>436.93622403</v>
      </c>
      <c r="T36" s="20" t="n">
        <v>8.96814852</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(30.0/B48*100)</f>
        <v/>
      </c>
      <c r="D48" s="19" t="n">
        <v>9811</v>
      </c>
      <c r="E48" s="18" t="n">
        <v>538.65837055</v>
      </c>
      <c r="F48" s="20" t="n">
        <v>6.63751553</v>
      </c>
      <c r="G48" s="18" t="n">
        <v>553.13454223</v>
      </c>
      <c r="H48" s="20" t="n">
        <v>9.056229119999999</v>
      </c>
      <c r="I48" s="18" t="n">
        <v>550.37554143</v>
      </c>
      <c r="J48" s="20" t="n">
        <v>16.9534434</v>
      </c>
      <c r="K48" s="18" t="n">
        <v>587.84375281</v>
      </c>
      <c r="L48" s="20" t="n">
        <v>5.68632832</v>
      </c>
      <c r="M48" s="18" t="s">
        <v>327</v>
      </c>
      <c r="N48" s="20" t="s">
        <v>327</v>
      </c>
      <c r="O48" s="18" t="s">
        <v>327</v>
      </c>
      <c r="P48" s="20" t="s">
        <v>327</v>
      </c>
      <c r="Q48" s="18" t="s">
        <v>327</v>
      </c>
      <c r="R48" s="20" t="s">
        <v>327</v>
      </c>
      <c r="S48" s="18" t="n">
        <v>492.74868508</v>
      </c>
      <c r="T48" s="20" t="n">
        <v>14.48430575</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(334.0/B61*100)</f>
        <v/>
      </c>
      <c r="D61" s="19" t="n">
        <v>6191</v>
      </c>
      <c r="E61" s="18" t="n">
        <v>405.90252202</v>
      </c>
      <c r="F61" s="20" t="n">
        <v>4.79546729</v>
      </c>
      <c r="G61" s="18" t="n">
        <v>435.62560097</v>
      </c>
      <c r="H61" s="20" t="n">
        <v>5.60427766</v>
      </c>
      <c r="I61" s="18" t="n">
        <v>448.80320601</v>
      </c>
      <c r="J61" s="20" t="n">
        <v>8.433622290000001</v>
      </c>
      <c r="K61" s="18" t="n">
        <v>470.47056821</v>
      </c>
      <c r="L61" s="20" t="n">
        <v>3.27232775</v>
      </c>
      <c r="M61" s="18" t="s">
        <v>327</v>
      </c>
      <c r="N61" s="20" t="s">
        <v>327</v>
      </c>
      <c r="O61" s="18" t="s">
        <v>327</v>
      </c>
      <c r="P61" s="20" t="s">
        <v>327</v>
      </c>
      <c r="Q61" s="18" t="s">
        <v>327</v>
      </c>
      <c r="R61" s="20" t="s">
        <v>327</v>
      </c>
      <c r="S61" s="18" t="n">
        <v>379.81816895</v>
      </c>
      <c r="T61" s="20" t="n">
        <v>8.85859645</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(29.0/B67*100)</f>
        <v/>
      </c>
      <c r="D67" s="19" t="n">
        <v>6942</v>
      </c>
      <c r="E67" s="18" t="n">
        <v>354.04550107</v>
      </c>
      <c r="F67" s="20" t="n">
        <v>4.11094607</v>
      </c>
      <c r="G67" s="18" t="n">
        <v>390.9815822</v>
      </c>
      <c r="H67" s="20" t="n">
        <v>5.9754994</v>
      </c>
      <c r="I67" s="18" t="n">
        <v>407.5978213</v>
      </c>
      <c r="J67" s="20" t="n">
        <v>6.89342851</v>
      </c>
      <c r="K67" s="18" t="n">
        <v>441.48546561</v>
      </c>
      <c r="L67" s="20" t="n">
        <v>3.77642908</v>
      </c>
      <c r="M67" s="18" t="s">
        <v>327</v>
      </c>
      <c r="N67" s="20" t="s">
        <v>327</v>
      </c>
      <c r="O67" s="18" t="s">
        <v>327</v>
      </c>
      <c r="P67" s="20" t="s">
        <v>327</v>
      </c>
      <c r="Q67" s="18" t="s">
        <v>327</v>
      </c>
      <c r="R67" s="20" t="s">
        <v>327</v>
      </c>
      <c r="S67" s="18" t="n">
        <v>291.36025068</v>
      </c>
      <c r="T67" s="20" t="n">
        <v>9.949473660000001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449</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459.52553092</v>
      </c>
      <c r="F7" s="20" t="n">
        <v>4.14169252</v>
      </c>
      <c r="G7" s="18" t="n">
        <v>465.70885794</v>
      </c>
      <c r="H7" s="20" t="n">
        <v>3.59727804</v>
      </c>
      <c r="I7" s="18" t="n">
        <v>503.97576326</v>
      </c>
      <c r="J7" s="20" t="n">
        <v>7.49675631</v>
      </c>
      <c r="K7" s="18" t="n">
        <v>528.46347885</v>
      </c>
      <c r="L7" s="20" t="n">
        <v>2.2184746</v>
      </c>
      <c r="M7" s="18" t="s">
        <v>327</v>
      </c>
      <c r="N7" s="20" t="s">
        <v>327</v>
      </c>
      <c r="O7" s="18" t="s">
        <v>327</v>
      </c>
      <c r="P7" s="20" t="s">
        <v>327</v>
      </c>
      <c r="Q7" s="18" t="s">
        <v>327</v>
      </c>
      <c r="R7" s="20" t="s">
        <v>327</v>
      </c>
      <c r="S7" s="18" t="n">
        <v>463.64742136</v>
      </c>
      <c r="T7" s="20" t="n">
        <v>5.39913538</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(683.0/B23*100)</f>
        <v/>
      </c>
      <c r="D23" s="19" t="n">
        <v>10900</v>
      </c>
      <c r="E23" s="18" t="n">
        <v>433.30615362</v>
      </c>
      <c r="F23" s="20" t="n">
        <v>6.90434535</v>
      </c>
      <c r="G23" s="18" t="n">
        <v>456.76505756</v>
      </c>
      <c r="H23" s="20" t="n">
        <v>5.83288649</v>
      </c>
      <c r="I23" s="18" t="n">
        <v>479.22998694</v>
      </c>
      <c r="J23" s="20" t="n">
        <v>6.94334302</v>
      </c>
      <c r="K23" s="18" t="n">
        <v>503.13042317</v>
      </c>
      <c r="L23" s="20" t="n">
        <v>2.94170211</v>
      </c>
      <c r="M23" s="18" t="s">
        <v>327</v>
      </c>
      <c r="N23" s="20" t="s">
        <v>327</v>
      </c>
      <c r="O23" s="18" t="s">
        <v>327</v>
      </c>
      <c r="P23" s="20" t="s">
        <v>327</v>
      </c>
      <c r="Q23" s="18" t="s">
        <v>327</v>
      </c>
      <c r="R23" s="20" t="s">
        <v>327</v>
      </c>
      <c r="S23" s="18" t="n">
        <v>443.52944455</v>
      </c>
      <c r="T23" s="20" t="n">
        <v>7.0335533</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(34.0/B32*100)</f>
        <v/>
      </c>
      <c r="D32" s="19" t="n">
        <v>4444</v>
      </c>
      <c r="E32" s="18" t="n">
        <v>456.28154781</v>
      </c>
      <c r="F32" s="20" t="n">
        <v>5.21892357</v>
      </c>
      <c r="G32" s="18" t="n">
        <v>468.73880509</v>
      </c>
      <c r="H32" s="20" t="n">
        <v>5.09785845</v>
      </c>
      <c r="I32" s="18" t="n">
        <v>500.63098739</v>
      </c>
      <c r="J32" s="20" t="n">
        <v>6.61545085</v>
      </c>
      <c r="K32" s="18" t="n">
        <v>498.61511654</v>
      </c>
      <c r="L32" s="20" t="n">
        <v>3.36331117</v>
      </c>
      <c r="M32" s="18" t="s">
        <v>327</v>
      </c>
      <c r="N32" s="20" t="s">
        <v>327</v>
      </c>
      <c r="O32" s="18" t="s">
        <v>327</v>
      </c>
      <c r="P32" s="20" t="s">
        <v>327</v>
      </c>
      <c r="Q32" s="18" t="s">
        <v>327</v>
      </c>
      <c r="R32" s="20" t="s">
        <v>327</v>
      </c>
      <c r="S32" s="18" t="n">
        <v>418.96291831</v>
      </c>
      <c r="T32" s="20" t="n">
        <v>9.606847650000001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(133.0/B34*100)</f>
        <v/>
      </c>
      <c r="D34" s="19" t="n">
        <v>6217</v>
      </c>
      <c r="E34" s="18" t="n">
        <v>396.73152028</v>
      </c>
      <c r="F34" s="20" t="n">
        <v>8.546868740000001</v>
      </c>
      <c r="G34" s="18" t="n">
        <v>420.64133646</v>
      </c>
      <c r="H34" s="20" t="n">
        <v>7.52436966</v>
      </c>
      <c r="I34" s="18" t="n">
        <v>426.07291956</v>
      </c>
      <c r="J34" s="20" t="n">
        <v>9.04653418</v>
      </c>
      <c r="K34" s="18" t="n">
        <v>468.75881338</v>
      </c>
      <c r="L34" s="20" t="n">
        <v>4.45198943</v>
      </c>
      <c r="M34" s="18" t="s">
        <v>327</v>
      </c>
      <c r="N34" s="20" t="s">
        <v>327</v>
      </c>
      <c r="O34" s="18" t="n">
        <v>425.79595373</v>
      </c>
      <c r="P34" s="20" t="n">
        <v>68.66277131</v>
      </c>
      <c r="Q34" s="18" t="s">
        <v>327</v>
      </c>
      <c r="R34" s="20" t="s">
        <v>327</v>
      </c>
      <c r="S34" s="18" t="n">
        <v>400.95087485</v>
      </c>
      <c r="T34" s="20" t="n">
        <v>9.56044284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(122.0/B36*100)</f>
        <v/>
      </c>
      <c r="D36" s="19" t="n">
        <v>6614</v>
      </c>
      <c r="E36" s="18" t="n">
        <v>409.07779218</v>
      </c>
      <c r="F36" s="20" t="n">
        <v>6.77815028</v>
      </c>
      <c r="G36" s="18" t="n">
        <v>437.68098681</v>
      </c>
      <c r="H36" s="20" t="n">
        <v>5.98642631</v>
      </c>
      <c r="I36" s="18" t="n">
        <v>469.23731353</v>
      </c>
      <c r="J36" s="20" t="n">
        <v>7.02977088</v>
      </c>
      <c r="K36" s="18" t="n">
        <v>480.97755634</v>
      </c>
      <c r="L36" s="20" t="n">
        <v>3.12903902</v>
      </c>
      <c r="M36" s="18" t="s">
        <v>327</v>
      </c>
      <c r="N36" s="20" t="s">
        <v>327</v>
      </c>
      <c r="O36" s="18" t="s">
        <v>327</v>
      </c>
      <c r="P36" s="20" t="s">
        <v>327</v>
      </c>
      <c r="Q36" s="18" t="s">
        <v>327</v>
      </c>
      <c r="R36" s="20" t="s">
        <v>327</v>
      </c>
      <c r="S36" s="18" t="n">
        <v>439.95412394</v>
      </c>
      <c r="T36" s="20" t="n">
        <v>8.598291489999999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(30.0/B48*100)</f>
        <v/>
      </c>
      <c r="D48" s="19" t="n">
        <v>9811</v>
      </c>
      <c r="E48" s="18" t="n">
        <v>535.86964624</v>
      </c>
      <c r="F48" s="20" t="n">
        <v>6.67097503</v>
      </c>
      <c r="G48" s="18" t="n">
        <v>544.14539341</v>
      </c>
      <c r="H48" s="20" t="n">
        <v>7.88060063</v>
      </c>
      <c r="I48" s="18" t="n">
        <v>567.46694848</v>
      </c>
      <c r="J48" s="20" t="n">
        <v>15.56384278</v>
      </c>
      <c r="K48" s="18" t="n">
        <v>587.84375281</v>
      </c>
      <c r="L48" s="20" t="n">
        <v>5.68632832</v>
      </c>
      <c r="M48" s="18" t="s">
        <v>327</v>
      </c>
      <c r="N48" s="20" t="s">
        <v>327</v>
      </c>
      <c r="O48" s="18" t="s">
        <v>327</v>
      </c>
      <c r="P48" s="20" t="s">
        <v>327</v>
      </c>
      <c r="Q48" s="18" t="s">
        <v>327</v>
      </c>
      <c r="R48" s="20" t="s">
        <v>327</v>
      </c>
      <c r="S48" s="18" t="n">
        <v>486.04018484</v>
      </c>
      <c r="T48" s="20" t="n">
        <v>14.4642097</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(334.0/B61*100)</f>
        <v/>
      </c>
      <c r="D61" s="19" t="n">
        <v>6191</v>
      </c>
      <c r="E61" s="18" t="n">
        <v>413.19768986</v>
      </c>
      <c r="F61" s="20" t="n">
        <v>5.03577448</v>
      </c>
      <c r="G61" s="18" t="n">
        <v>429.88078126</v>
      </c>
      <c r="H61" s="20" t="n">
        <v>5.73515365</v>
      </c>
      <c r="I61" s="18" t="n">
        <v>452.43806192</v>
      </c>
      <c r="J61" s="20" t="n">
        <v>8.89714652</v>
      </c>
      <c r="K61" s="18" t="n">
        <v>470.47056821</v>
      </c>
      <c r="L61" s="20" t="n">
        <v>3.27232775</v>
      </c>
      <c r="M61" s="18" t="s">
        <v>327</v>
      </c>
      <c r="N61" s="20" t="s">
        <v>327</v>
      </c>
      <c r="O61" s="18" t="s">
        <v>327</v>
      </c>
      <c r="P61" s="20" t="s">
        <v>327</v>
      </c>
      <c r="Q61" s="18" t="s">
        <v>327</v>
      </c>
      <c r="R61" s="20" t="s">
        <v>327</v>
      </c>
      <c r="S61" s="18" t="n">
        <v>378.88818793</v>
      </c>
      <c r="T61" s="20" t="n">
        <v>9.1596014</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(29.0/B67*100)</f>
        <v/>
      </c>
      <c r="D67" s="19" t="n">
        <v>6942</v>
      </c>
      <c r="E67" s="18" t="n">
        <v>355.06897428</v>
      </c>
      <c r="F67" s="20" t="n">
        <v>4.09711493</v>
      </c>
      <c r="G67" s="18" t="n">
        <v>399.88567412</v>
      </c>
      <c r="H67" s="20" t="n">
        <v>5.86277836</v>
      </c>
      <c r="I67" s="18" t="n">
        <v>400.93495947</v>
      </c>
      <c r="J67" s="20" t="n">
        <v>8.03542523</v>
      </c>
      <c r="K67" s="18" t="n">
        <v>441.48546561</v>
      </c>
      <c r="L67" s="20" t="n">
        <v>3.77642908</v>
      </c>
      <c r="M67" s="18" t="s">
        <v>327</v>
      </c>
      <c r="N67" s="20" t="s">
        <v>327</v>
      </c>
      <c r="O67" s="18" t="s">
        <v>327</v>
      </c>
      <c r="P67" s="20" t="s">
        <v>327</v>
      </c>
      <c r="Q67" s="18" t="s">
        <v>327</v>
      </c>
      <c r="R67" s="20" t="s">
        <v>327</v>
      </c>
      <c r="S67" s="18" t="n">
        <v>294.59052607</v>
      </c>
      <c r="T67" s="20" t="n">
        <v>8.965133359999999</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450</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452.23329345</v>
      </c>
      <c r="F7" s="20" t="n">
        <v>5.34946416</v>
      </c>
      <c r="G7" s="18" t="n">
        <v>477.21324544</v>
      </c>
      <c r="H7" s="20" t="n">
        <v>3.1103305</v>
      </c>
      <c r="I7" s="18" t="n">
        <v>449.84676221</v>
      </c>
      <c r="J7" s="20" t="n">
        <v>10.55765335</v>
      </c>
      <c r="K7" s="18" t="n">
        <v>528.46347885</v>
      </c>
      <c r="L7" s="20" t="n">
        <v>2.2184746</v>
      </c>
      <c r="M7" s="18" t="s">
        <v>327</v>
      </c>
      <c r="N7" s="20" t="s">
        <v>327</v>
      </c>
      <c r="O7" s="18" t="s">
        <v>327</v>
      </c>
      <c r="P7" s="20" t="s">
        <v>327</v>
      </c>
      <c r="Q7" s="18" t="s">
        <v>327</v>
      </c>
      <c r="R7" s="20" t="s">
        <v>327</v>
      </c>
      <c r="S7" s="18" t="n">
        <v>467.85139206</v>
      </c>
      <c r="T7" s="20" t="n">
        <v>5.65852689</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(685.0/B23*100)</f>
        <v/>
      </c>
      <c r="D23" s="19" t="n">
        <v>10898</v>
      </c>
      <c r="E23" s="18" t="n">
        <v>441.77874474</v>
      </c>
      <c r="F23" s="20" t="n">
        <v>5.97625726</v>
      </c>
      <c r="G23" s="18" t="n">
        <v>468.62498694</v>
      </c>
      <c r="H23" s="20" t="n">
        <v>5.18603869</v>
      </c>
      <c r="I23" s="18" t="n">
        <v>441.38084664</v>
      </c>
      <c r="J23" s="20" t="n">
        <v>10.80301253</v>
      </c>
      <c r="K23" s="18" t="n">
        <v>503.13042317</v>
      </c>
      <c r="L23" s="20" t="n">
        <v>2.94170211</v>
      </c>
      <c r="M23" s="18" t="s">
        <v>327</v>
      </c>
      <c r="N23" s="20" t="s">
        <v>327</v>
      </c>
      <c r="O23" s="18" t="s">
        <v>327</v>
      </c>
      <c r="P23" s="20" t="s">
        <v>327</v>
      </c>
      <c r="Q23" s="18" t="s">
        <v>327</v>
      </c>
      <c r="R23" s="20" t="s">
        <v>327</v>
      </c>
      <c r="S23" s="18" t="n">
        <v>445.87385364</v>
      </c>
      <c r="T23" s="20" t="n">
        <v>7.66557881</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(35.0/B32*100)</f>
        <v/>
      </c>
      <c r="D32" s="19" t="n">
        <v>4443</v>
      </c>
      <c r="E32" s="18" t="n">
        <v>459.02087336</v>
      </c>
      <c r="F32" s="20" t="n">
        <v>5.3643052</v>
      </c>
      <c r="G32" s="18" t="n">
        <v>483.71551428</v>
      </c>
      <c r="H32" s="20" t="n">
        <v>4.76337234</v>
      </c>
      <c r="I32" s="18" t="n">
        <v>466.60236089</v>
      </c>
      <c r="J32" s="20" t="n">
        <v>9.949444809999999</v>
      </c>
      <c r="K32" s="18" t="n">
        <v>498.61511654</v>
      </c>
      <c r="L32" s="20" t="n">
        <v>3.36331117</v>
      </c>
      <c r="M32" s="18" t="s">
        <v>327</v>
      </c>
      <c r="N32" s="20" t="s">
        <v>327</v>
      </c>
      <c r="O32" s="18" t="s">
        <v>327</v>
      </c>
      <c r="P32" s="20" t="s">
        <v>327</v>
      </c>
      <c r="Q32" s="18" t="s">
        <v>327</v>
      </c>
      <c r="R32" s="20" t="s">
        <v>327</v>
      </c>
      <c r="S32" s="18" t="n">
        <v>432.1803636</v>
      </c>
      <c r="T32" s="20" t="n">
        <v>10.52988291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(134.0/B34*100)</f>
        <v/>
      </c>
      <c r="D34" s="19" t="n">
        <v>6216</v>
      </c>
      <c r="E34" s="18" t="n">
        <v>390.91274313</v>
      </c>
      <c r="F34" s="20" t="n">
        <v>6.76433847</v>
      </c>
      <c r="G34" s="18" t="n">
        <v>432.89906108</v>
      </c>
      <c r="H34" s="20" t="n">
        <v>6.85845237</v>
      </c>
      <c r="I34" s="18" t="n">
        <v>401.30292486</v>
      </c>
      <c r="J34" s="20" t="n">
        <v>10.25517045</v>
      </c>
      <c r="K34" s="18" t="n">
        <v>468.75881338</v>
      </c>
      <c r="L34" s="20" t="n">
        <v>4.45198943</v>
      </c>
      <c r="M34" s="18" t="s">
        <v>327</v>
      </c>
      <c r="N34" s="20" t="s">
        <v>327</v>
      </c>
      <c r="O34" s="18" t="n">
        <v>425.79595373</v>
      </c>
      <c r="P34" s="20" t="n">
        <v>68.66277131</v>
      </c>
      <c r="Q34" s="18" t="s">
        <v>327</v>
      </c>
      <c r="R34" s="20" t="s">
        <v>327</v>
      </c>
      <c r="S34" s="18" t="n">
        <v>411.78533334</v>
      </c>
      <c r="T34" s="20" t="n">
        <v>10.08692107</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(124.0/B36*100)</f>
        <v/>
      </c>
      <c r="D36" s="19" t="n">
        <v>6612</v>
      </c>
      <c r="E36" s="18" t="n">
        <v>434.70553997</v>
      </c>
      <c r="F36" s="20" t="n">
        <v>6.47100184</v>
      </c>
      <c r="G36" s="18" t="n">
        <v>453.83566964</v>
      </c>
      <c r="H36" s="20" t="n">
        <v>5.44689968</v>
      </c>
      <c r="I36" s="18" t="n">
        <v>411.16030052</v>
      </c>
      <c r="J36" s="20" t="n">
        <v>14.8411807</v>
      </c>
      <c r="K36" s="18" t="n">
        <v>480.97755634</v>
      </c>
      <c r="L36" s="20" t="n">
        <v>3.12903902</v>
      </c>
      <c r="M36" s="18" t="s">
        <v>327</v>
      </c>
      <c r="N36" s="20" t="s">
        <v>327</v>
      </c>
      <c r="O36" s="18" t="s">
        <v>327</v>
      </c>
      <c r="P36" s="20" t="s">
        <v>327</v>
      </c>
      <c r="Q36" s="18" t="s">
        <v>327</v>
      </c>
      <c r="R36" s="20" t="s">
        <v>327</v>
      </c>
      <c r="S36" s="18" t="n">
        <v>438.36167027</v>
      </c>
      <c r="T36" s="20" t="n">
        <v>8.09987823</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539.83305253</v>
      </c>
      <c r="F48" s="20" t="n">
        <v>7.47467409</v>
      </c>
      <c r="G48" s="18" t="n">
        <v>564.22687034</v>
      </c>
      <c r="H48" s="20" t="n">
        <v>8.712027770000001</v>
      </c>
      <c r="I48" s="18" t="n">
        <v>519.30469136</v>
      </c>
      <c r="J48" s="20" t="n">
        <v>9.65098734</v>
      </c>
      <c r="K48" s="18" t="n">
        <v>587.84375281</v>
      </c>
      <c r="L48" s="20" t="n">
        <v>5.68632832</v>
      </c>
      <c r="M48" s="18" t="s">
        <v>327</v>
      </c>
      <c r="N48" s="20" t="s">
        <v>327</v>
      </c>
      <c r="O48" s="18" t="s">
        <v>327</v>
      </c>
      <c r="P48" s="20" t="s">
        <v>327</v>
      </c>
      <c r="Q48" s="18" t="s">
        <v>327</v>
      </c>
      <c r="R48" s="20" t="s">
        <v>327</v>
      </c>
      <c r="S48" s="18" t="n">
        <v>476.66327716</v>
      </c>
      <c r="T48" s="20" t="n">
        <v>18.07084743</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410.47413369</v>
      </c>
      <c r="F61" s="20" t="n">
        <v>5.05352558</v>
      </c>
      <c r="G61" s="18" t="n">
        <v>442.05759307</v>
      </c>
      <c r="H61" s="20" t="n">
        <v>5.46255889</v>
      </c>
      <c r="I61" s="18" t="n">
        <v>409.83274284</v>
      </c>
      <c r="J61" s="20" t="n">
        <v>12.69023275</v>
      </c>
      <c r="K61" s="18" t="n">
        <v>470.47056821</v>
      </c>
      <c r="L61" s="20" t="n">
        <v>3.27232775</v>
      </c>
      <c r="M61" s="18" t="s">
        <v>327</v>
      </c>
      <c r="N61" s="20" t="s">
        <v>327</v>
      </c>
      <c r="O61" s="18" t="s">
        <v>327</v>
      </c>
      <c r="P61" s="20" t="s">
        <v>327</v>
      </c>
      <c r="Q61" s="18" t="s">
        <v>327</v>
      </c>
      <c r="R61" s="20" t="s">
        <v>327</v>
      </c>
      <c r="S61" s="18" t="n">
        <v>386.94646335</v>
      </c>
      <c r="T61" s="20" t="n">
        <v>9.18595528</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(59.0/B67*100)</f>
        <v/>
      </c>
      <c r="D67" s="19" t="n">
        <v>6912</v>
      </c>
      <c r="E67" s="18" t="n">
        <v>354.08180071</v>
      </c>
      <c r="F67" s="20" t="n">
        <v>4.49518472</v>
      </c>
      <c r="G67" s="18" t="n">
        <v>393.97172849</v>
      </c>
      <c r="H67" s="20" t="n">
        <v>4.6772541</v>
      </c>
      <c r="I67" s="18" t="n">
        <v>360.2493787</v>
      </c>
      <c r="J67" s="20" t="n">
        <v>7.31872508</v>
      </c>
      <c r="K67" s="18" t="n">
        <v>441.48546561</v>
      </c>
      <c r="L67" s="20" t="n">
        <v>3.77642908</v>
      </c>
      <c r="M67" s="18" t="s">
        <v>327</v>
      </c>
      <c r="N67" s="20" t="s">
        <v>327</v>
      </c>
      <c r="O67" s="18" t="s">
        <v>327</v>
      </c>
      <c r="P67" s="20" t="s">
        <v>327</v>
      </c>
      <c r="Q67" s="18" t="s">
        <v>327</v>
      </c>
      <c r="R67" s="20" t="s">
        <v>327</v>
      </c>
      <c r="S67" s="18" t="n">
        <v>311.02446714</v>
      </c>
      <c r="T67" s="20" t="n">
        <v>12.27577632</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451</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466.55709848</v>
      </c>
      <c r="F7" s="20" t="n">
        <v>5.05639112</v>
      </c>
      <c r="G7" s="18" t="n">
        <v>466.60852672</v>
      </c>
      <c r="H7" s="20" t="n">
        <v>3.45355119</v>
      </c>
      <c r="I7" s="18" t="n">
        <v>483.03301187</v>
      </c>
      <c r="J7" s="20" t="n">
        <v>9.55010566</v>
      </c>
      <c r="K7" s="18" t="n">
        <v>528.46347885</v>
      </c>
      <c r="L7" s="20" t="n">
        <v>2.2184746</v>
      </c>
      <c r="M7" s="18" t="s">
        <v>327</v>
      </c>
      <c r="N7" s="20" t="s">
        <v>327</v>
      </c>
      <c r="O7" s="18" t="s">
        <v>327</v>
      </c>
      <c r="P7" s="20" t="s">
        <v>327</v>
      </c>
      <c r="Q7" s="18" t="s">
        <v>327</v>
      </c>
      <c r="R7" s="20" t="s">
        <v>327</v>
      </c>
      <c r="S7" s="18" t="n">
        <v>465.22638748</v>
      </c>
      <c r="T7" s="20" t="n">
        <v>5.32377467</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(685.0/B23*100)</f>
        <v/>
      </c>
      <c r="D23" s="19" t="n">
        <v>10898</v>
      </c>
      <c r="E23" s="18" t="n">
        <v>439.66090358</v>
      </c>
      <c r="F23" s="20" t="n">
        <v>6.79548371</v>
      </c>
      <c r="G23" s="18" t="n">
        <v>457.22748401</v>
      </c>
      <c r="H23" s="20" t="n">
        <v>5.36964061</v>
      </c>
      <c r="I23" s="18" t="n">
        <v>471.06322313</v>
      </c>
      <c r="J23" s="20" t="n">
        <v>9.18704335</v>
      </c>
      <c r="K23" s="18" t="n">
        <v>503.13042317</v>
      </c>
      <c r="L23" s="20" t="n">
        <v>2.94170211</v>
      </c>
      <c r="M23" s="18" t="s">
        <v>327</v>
      </c>
      <c r="N23" s="20" t="s">
        <v>327</v>
      </c>
      <c r="O23" s="18" t="s">
        <v>327</v>
      </c>
      <c r="P23" s="20" t="s">
        <v>327</v>
      </c>
      <c r="Q23" s="18" t="s">
        <v>327</v>
      </c>
      <c r="R23" s="20" t="s">
        <v>327</v>
      </c>
      <c r="S23" s="18" t="n">
        <v>445.92520408</v>
      </c>
      <c r="T23" s="20" t="n">
        <v>6.7454154</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(35.0/B32*100)</f>
        <v/>
      </c>
      <c r="D32" s="19" t="n">
        <v>4443</v>
      </c>
      <c r="E32" s="18" t="n">
        <v>469.41090484</v>
      </c>
      <c r="F32" s="20" t="n">
        <v>7.16599132</v>
      </c>
      <c r="G32" s="18" t="n">
        <v>469.03832493</v>
      </c>
      <c r="H32" s="20" t="n">
        <v>4.34674397</v>
      </c>
      <c r="I32" s="18" t="n">
        <v>499.1557207</v>
      </c>
      <c r="J32" s="20" t="n">
        <v>6.25388429</v>
      </c>
      <c r="K32" s="18" t="n">
        <v>498.61511654</v>
      </c>
      <c r="L32" s="20" t="n">
        <v>3.36331117</v>
      </c>
      <c r="M32" s="18" t="s">
        <v>327</v>
      </c>
      <c r="N32" s="20" t="s">
        <v>327</v>
      </c>
      <c r="O32" s="18" t="s">
        <v>327</v>
      </c>
      <c r="P32" s="20" t="s">
        <v>327</v>
      </c>
      <c r="Q32" s="18" t="s">
        <v>327</v>
      </c>
      <c r="R32" s="20" t="s">
        <v>327</v>
      </c>
      <c r="S32" s="18" t="n">
        <v>427.84077282</v>
      </c>
      <c r="T32" s="20" t="n">
        <v>10.62063689</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(134.0/B34*100)</f>
        <v/>
      </c>
      <c r="D34" s="19" t="n">
        <v>6216</v>
      </c>
      <c r="E34" s="18" t="n">
        <v>393.40230057</v>
      </c>
      <c r="F34" s="20" t="n">
        <v>8.12713115</v>
      </c>
      <c r="G34" s="18" t="n">
        <v>417.56103738</v>
      </c>
      <c r="H34" s="20" t="n">
        <v>6.04402569</v>
      </c>
      <c r="I34" s="18" t="n">
        <v>432.68763314</v>
      </c>
      <c r="J34" s="20" t="n">
        <v>9.70796648</v>
      </c>
      <c r="K34" s="18" t="n">
        <v>468.75881338</v>
      </c>
      <c r="L34" s="20" t="n">
        <v>4.45198943</v>
      </c>
      <c r="M34" s="18" t="s">
        <v>327</v>
      </c>
      <c r="N34" s="20" t="s">
        <v>327</v>
      </c>
      <c r="O34" s="18" t="n">
        <v>425.79595373</v>
      </c>
      <c r="P34" s="20" t="n">
        <v>68.66277131</v>
      </c>
      <c r="Q34" s="18" t="s">
        <v>327</v>
      </c>
      <c r="R34" s="20" t="s">
        <v>327</v>
      </c>
      <c r="S34" s="18" t="n">
        <v>407.94364091</v>
      </c>
      <c r="T34" s="20" t="n">
        <v>9.713233150000001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(124.0/B36*100)</f>
        <v/>
      </c>
      <c r="D36" s="19" t="n">
        <v>6612</v>
      </c>
      <c r="E36" s="18" t="n">
        <v>436.91645961</v>
      </c>
      <c r="F36" s="20" t="n">
        <v>6.95139321</v>
      </c>
      <c r="G36" s="18" t="n">
        <v>444.9021416</v>
      </c>
      <c r="H36" s="20" t="n">
        <v>5.94452501</v>
      </c>
      <c r="I36" s="18" t="n">
        <v>459.86077768</v>
      </c>
      <c r="J36" s="20" t="n">
        <v>9.33034715</v>
      </c>
      <c r="K36" s="18" t="n">
        <v>480.97755634</v>
      </c>
      <c r="L36" s="20" t="n">
        <v>3.12903902</v>
      </c>
      <c r="M36" s="18" t="s">
        <v>327</v>
      </c>
      <c r="N36" s="20" t="s">
        <v>327</v>
      </c>
      <c r="O36" s="18" t="s">
        <v>327</v>
      </c>
      <c r="P36" s="20" t="s">
        <v>327</v>
      </c>
      <c r="Q36" s="18" t="s">
        <v>327</v>
      </c>
      <c r="R36" s="20" t="s">
        <v>327</v>
      </c>
      <c r="S36" s="18" t="n">
        <v>432.22154643</v>
      </c>
      <c r="T36" s="20" t="n">
        <v>8.1707345</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522.34825918</v>
      </c>
      <c r="F48" s="20" t="n">
        <v>7.3064689</v>
      </c>
      <c r="G48" s="18" t="n">
        <v>551.17624389</v>
      </c>
      <c r="H48" s="20" t="n">
        <v>6.77308631</v>
      </c>
      <c r="I48" s="18" t="n">
        <v>564.74315861</v>
      </c>
      <c r="J48" s="20" t="n">
        <v>11.20560742</v>
      </c>
      <c r="K48" s="18" t="n">
        <v>587.84375281</v>
      </c>
      <c r="L48" s="20" t="n">
        <v>5.68632832</v>
      </c>
      <c r="M48" s="18" t="s">
        <v>327</v>
      </c>
      <c r="N48" s="20" t="s">
        <v>327</v>
      </c>
      <c r="O48" s="18" t="s">
        <v>327</v>
      </c>
      <c r="P48" s="20" t="s">
        <v>327</v>
      </c>
      <c r="Q48" s="18" t="s">
        <v>327</v>
      </c>
      <c r="R48" s="20" t="s">
        <v>327</v>
      </c>
      <c r="S48" s="18" t="n">
        <v>498.87785249</v>
      </c>
      <c r="T48" s="20" t="n">
        <v>19.29824904</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417.98648993</v>
      </c>
      <c r="F61" s="20" t="n">
        <v>5.47670133</v>
      </c>
      <c r="G61" s="18" t="n">
        <v>430.0415989</v>
      </c>
      <c r="H61" s="20" t="n">
        <v>5.31505013</v>
      </c>
      <c r="I61" s="18" t="n">
        <v>440.98525662</v>
      </c>
      <c r="J61" s="20" t="n">
        <v>10.79332423</v>
      </c>
      <c r="K61" s="18" t="n">
        <v>470.47056821</v>
      </c>
      <c r="L61" s="20" t="n">
        <v>3.27232775</v>
      </c>
      <c r="M61" s="18" t="s">
        <v>327</v>
      </c>
      <c r="N61" s="20" t="s">
        <v>327</v>
      </c>
      <c r="O61" s="18" t="s">
        <v>327</v>
      </c>
      <c r="P61" s="20" t="s">
        <v>327</v>
      </c>
      <c r="Q61" s="18" t="s">
        <v>327</v>
      </c>
      <c r="R61" s="20" t="s">
        <v>327</v>
      </c>
      <c r="S61" s="18" t="n">
        <v>388.17450074</v>
      </c>
      <c r="T61" s="20" t="n">
        <v>8.569666639999999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(59.0/B67*100)</f>
        <v/>
      </c>
      <c r="D67" s="19" t="n">
        <v>6912</v>
      </c>
      <c r="E67" s="18" t="n">
        <v>363.67557256</v>
      </c>
      <c r="F67" s="20" t="n">
        <v>4.84265364</v>
      </c>
      <c r="G67" s="18" t="n">
        <v>370.13849697</v>
      </c>
      <c r="H67" s="20" t="n">
        <v>4.94947191</v>
      </c>
      <c r="I67" s="18" t="n">
        <v>391.9105444</v>
      </c>
      <c r="J67" s="20" t="n">
        <v>6.35431703</v>
      </c>
      <c r="K67" s="18" t="n">
        <v>441.48546561</v>
      </c>
      <c r="L67" s="20" t="n">
        <v>3.77642908</v>
      </c>
      <c r="M67" s="18" t="s">
        <v>327</v>
      </c>
      <c r="N67" s="20" t="s">
        <v>327</v>
      </c>
      <c r="O67" s="18" t="s">
        <v>327</v>
      </c>
      <c r="P67" s="20" t="s">
        <v>327</v>
      </c>
      <c r="Q67" s="18" t="s">
        <v>327</v>
      </c>
      <c r="R67" s="20" t="s">
        <v>327</v>
      </c>
      <c r="S67" s="18" t="n">
        <v>314.44700069</v>
      </c>
      <c r="T67" s="20" t="n">
        <v>10.79650594</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452</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465.33576136</v>
      </c>
      <c r="F7" s="20" t="n">
        <v>4.90367989</v>
      </c>
      <c r="G7" s="18" t="n">
        <v>468.93284949</v>
      </c>
      <c r="H7" s="20" t="n">
        <v>3.53080938</v>
      </c>
      <c r="I7" s="18" t="n">
        <v>477.00037798</v>
      </c>
      <c r="J7" s="20" t="n">
        <v>8.811439890000001</v>
      </c>
      <c r="K7" s="18" t="n">
        <v>528.46347885</v>
      </c>
      <c r="L7" s="20" t="n">
        <v>2.2184746</v>
      </c>
      <c r="M7" s="18" t="s">
        <v>327</v>
      </c>
      <c r="N7" s="20" t="s">
        <v>327</v>
      </c>
      <c r="O7" s="18" t="s">
        <v>327</v>
      </c>
      <c r="P7" s="20" t="s">
        <v>327</v>
      </c>
      <c r="Q7" s="18" t="s">
        <v>327</v>
      </c>
      <c r="R7" s="20" t="s">
        <v>327</v>
      </c>
      <c r="S7" s="18" t="n">
        <v>463.85131459</v>
      </c>
      <c r="T7" s="20" t="n">
        <v>5.45566627</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(685.0/B23*100)</f>
        <v/>
      </c>
      <c r="D23" s="19" t="n">
        <v>10898</v>
      </c>
      <c r="E23" s="18" t="n">
        <v>444.16019194</v>
      </c>
      <c r="F23" s="20" t="n">
        <v>6.96785185</v>
      </c>
      <c r="G23" s="18" t="n">
        <v>460.32005654</v>
      </c>
      <c r="H23" s="20" t="n">
        <v>5.09967057</v>
      </c>
      <c r="I23" s="18" t="n">
        <v>461.63482874</v>
      </c>
      <c r="J23" s="20" t="n">
        <v>9.971889579999999</v>
      </c>
      <c r="K23" s="18" t="n">
        <v>503.13042317</v>
      </c>
      <c r="L23" s="20" t="n">
        <v>2.94170211</v>
      </c>
      <c r="M23" s="18" t="s">
        <v>327</v>
      </c>
      <c r="N23" s="20" t="s">
        <v>327</v>
      </c>
      <c r="O23" s="18" t="s">
        <v>327</v>
      </c>
      <c r="P23" s="20" t="s">
        <v>327</v>
      </c>
      <c r="Q23" s="18" t="s">
        <v>327</v>
      </c>
      <c r="R23" s="20" t="s">
        <v>327</v>
      </c>
      <c r="S23" s="18" t="n">
        <v>441.41606041</v>
      </c>
      <c r="T23" s="20" t="n">
        <v>8.40365633</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(35.0/B32*100)</f>
        <v/>
      </c>
      <c r="D32" s="19" t="n">
        <v>4443</v>
      </c>
      <c r="E32" s="18" t="n">
        <v>477.32040915</v>
      </c>
      <c r="F32" s="20" t="n">
        <v>5.21879878</v>
      </c>
      <c r="G32" s="18" t="n">
        <v>476.35023539</v>
      </c>
      <c r="H32" s="20" t="n">
        <v>4.80127303</v>
      </c>
      <c r="I32" s="18" t="n">
        <v>460.98503478</v>
      </c>
      <c r="J32" s="20" t="n">
        <v>7.50008795</v>
      </c>
      <c r="K32" s="18" t="n">
        <v>498.61511654</v>
      </c>
      <c r="L32" s="20" t="n">
        <v>3.36331117</v>
      </c>
      <c r="M32" s="18" t="s">
        <v>327</v>
      </c>
      <c r="N32" s="20" t="s">
        <v>327</v>
      </c>
      <c r="O32" s="18" t="s">
        <v>327</v>
      </c>
      <c r="P32" s="20" t="s">
        <v>327</v>
      </c>
      <c r="Q32" s="18" t="s">
        <v>327</v>
      </c>
      <c r="R32" s="20" t="s">
        <v>327</v>
      </c>
      <c r="S32" s="18" t="n">
        <v>432.14436628</v>
      </c>
      <c r="T32" s="20" t="n">
        <v>11.23359598</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(134.0/B34*100)</f>
        <v/>
      </c>
      <c r="D34" s="19" t="n">
        <v>6216</v>
      </c>
      <c r="E34" s="18" t="n">
        <v>413.22513585</v>
      </c>
      <c r="F34" s="20" t="n">
        <v>6.81593438</v>
      </c>
      <c r="G34" s="18" t="n">
        <v>420.41716275</v>
      </c>
      <c r="H34" s="20" t="n">
        <v>5.79104727</v>
      </c>
      <c r="I34" s="18" t="n">
        <v>393.752046</v>
      </c>
      <c r="J34" s="20" t="n">
        <v>9.075083680000001</v>
      </c>
      <c r="K34" s="18" t="n">
        <v>468.75881338</v>
      </c>
      <c r="L34" s="20" t="n">
        <v>4.45198943</v>
      </c>
      <c r="M34" s="18" t="s">
        <v>327</v>
      </c>
      <c r="N34" s="20" t="s">
        <v>327</v>
      </c>
      <c r="O34" s="18" t="n">
        <v>425.79595373</v>
      </c>
      <c r="P34" s="20" t="n">
        <v>68.66277131</v>
      </c>
      <c r="Q34" s="18" t="s">
        <v>327</v>
      </c>
      <c r="R34" s="20" t="s">
        <v>327</v>
      </c>
      <c r="S34" s="18" t="n">
        <v>402.64121507</v>
      </c>
      <c r="T34" s="20" t="n">
        <v>8.98962203</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(124.0/B36*100)</f>
        <v/>
      </c>
      <c r="D36" s="19" t="n">
        <v>6612</v>
      </c>
      <c r="E36" s="18" t="n">
        <v>425.63317102</v>
      </c>
      <c r="F36" s="20" t="n">
        <v>7.38957714</v>
      </c>
      <c r="G36" s="18" t="n">
        <v>450.91599315</v>
      </c>
      <c r="H36" s="20" t="n">
        <v>5.11563966</v>
      </c>
      <c r="I36" s="18" t="n">
        <v>456.80346573</v>
      </c>
      <c r="J36" s="20" t="n">
        <v>8.083529410000001</v>
      </c>
      <c r="K36" s="18" t="n">
        <v>480.97755634</v>
      </c>
      <c r="L36" s="20" t="n">
        <v>3.12903902</v>
      </c>
      <c r="M36" s="18" t="s">
        <v>327</v>
      </c>
      <c r="N36" s="20" t="s">
        <v>327</v>
      </c>
      <c r="O36" s="18" t="s">
        <v>327</v>
      </c>
      <c r="P36" s="20" t="s">
        <v>327</v>
      </c>
      <c r="Q36" s="18" t="s">
        <v>327</v>
      </c>
      <c r="R36" s="20" t="s">
        <v>327</v>
      </c>
      <c r="S36" s="18" t="n">
        <v>434.26084051</v>
      </c>
      <c r="T36" s="20" t="n">
        <v>8.497959610000001</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538.17156557</v>
      </c>
      <c r="F48" s="20" t="n">
        <v>7.43272848</v>
      </c>
      <c r="G48" s="18" t="n">
        <v>556.01871634</v>
      </c>
      <c r="H48" s="20" t="n">
        <v>8.08359469</v>
      </c>
      <c r="I48" s="18" t="n">
        <v>544.08408406</v>
      </c>
      <c r="J48" s="20" t="n">
        <v>14.45644064</v>
      </c>
      <c r="K48" s="18" t="n">
        <v>587.84375281</v>
      </c>
      <c r="L48" s="20" t="n">
        <v>5.68632832</v>
      </c>
      <c r="M48" s="18" t="s">
        <v>327</v>
      </c>
      <c r="N48" s="20" t="s">
        <v>327</v>
      </c>
      <c r="O48" s="18" t="s">
        <v>327</v>
      </c>
      <c r="P48" s="20" t="s">
        <v>327</v>
      </c>
      <c r="Q48" s="18" t="s">
        <v>327</v>
      </c>
      <c r="R48" s="20" t="s">
        <v>327</v>
      </c>
      <c r="S48" s="18" t="n">
        <v>474.4712166</v>
      </c>
      <c r="T48" s="20" t="n">
        <v>14.52313658</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438.71677068</v>
      </c>
      <c r="F61" s="20" t="n">
        <v>4.87555089</v>
      </c>
      <c r="G61" s="18" t="n">
        <v>428.20747045</v>
      </c>
      <c r="H61" s="20" t="n">
        <v>5.59098101</v>
      </c>
      <c r="I61" s="18" t="n">
        <v>382.48125231</v>
      </c>
      <c r="J61" s="20" t="n">
        <v>11.50700773</v>
      </c>
      <c r="K61" s="18" t="n">
        <v>470.47056821</v>
      </c>
      <c r="L61" s="20" t="n">
        <v>3.27232775</v>
      </c>
      <c r="M61" s="18" t="s">
        <v>327</v>
      </c>
      <c r="N61" s="20" t="s">
        <v>327</v>
      </c>
      <c r="O61" s="18" t="s">
        <v>327</v>
      </c>
      <c r="P61" s="20" t="s">
        <v>327</v>
      </c>
      <c r="Q61" s="18" t="s">
        <v>327</v>
      </c>
      <c r="R61" s="20" t="s">
        <v>327</v>
      </c>
      <c r="S61" s="18" t="n">
        <v>388.15411111</v>
      </c>
      <c r="T61" s="20" t="n">
        <v>8.626000729999999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(59.0/B67*100)</f>
        <v/>
      </c>
      <c r="D67" s="19" t="n">
        <v>6912</v>
      </c>
      <c r="E67" s="18" t="n">
        <v>354.00805312</v>
      </c>
      <c r="F67" s="20" t="n">
        <v>4.04262799</v>
      </c>
      <c r="G67" s="18" t="n">
        <v>404.46620333</v>
      </c>
      <c r="H67" s="20" t="n">
        <v>5.67536289</v>
      </c>
      <c r="I67" s="18" t="n">
        <v>399.55058814</v>
      </c>
      <c r="J67" s="20" t="n">
        <v>8.843577939999999</v>
      </c>
      <c r="K67" s="18" t="n">
        <v>441.48546561</v>
      </c>
      <c r="L67" s="20" t="n">
        <v>3.77642908</v>
      </c>
      <c r="M67" s="18" t="s">
        <v>327</v>
      </c>
      <c r="N67" s="20" t="s">
        <v>327</v>
      </c>
      <c r="O67" s="18" t="s">
        <v>327</v>
      </c>
      <c r="P67" s="20" t="s">
        <v>327</v>
      </c>
      <c r="Q67" s="18" t="s">
        <v>327</v>
      </c>
      <c r="R67" s="20" t="s">
        <v>327</v>
      </c>
      <c r="S67" s="18" t="n">
        <v>299.18710962</v>
      </c>
      <c r="T67" s="20" t="n">
        <v>9.946740050000001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453</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467.92763687</v>
      </c>
      <c r="F7" s="20" t="n">
        <v>4.50213897</v>
      </c>
      <c r="G7" s="18" t="n">
        <v>465.80950548</v>
      </c>
      <c r="H7" s="20" t="n">
        <v>3.39652103</v>
      </c>
      <c r="I7" s="18" t="n">
        <v>487.45663917</v>
      </c>
      <c r="J7" s="20" t="n">
        <v>9.193206679999999</v>
      </c>
      <c r="K7" s="18" t="n">
        <v>528.46347885</v>
      </c>
      <c r="L7" s="20" t="n">
        <v>2.2184746</v>
      </c>
      <c r="M7" s="18" t="s">
        <v>327</v>
      </c>
      <c r="N7" s="20" t="s">
        <v>327</v>
      </c>
      <c r="O7" s="18" t="s">
        <v>327</v>
      </c>
      <c r="P7" s="20" t="s">
        <v>327</v>
      </c>
      <c r="Q7" s="18" t="s">
        <v>327</v>
      </c>
      <c r="R7" s="20" t="s">
        <v>327</v>
      </c>
      <c r="S7" s="18" t="n">
        <v>463.46567976</v>
      </c>
      <c r="T7" s="20" t="n">
        <v>5.34886827</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(685.0/B23*100)</f>
        <v/>
      </c>
      <c r="D23" s="19" t="n">
        <v>10898</v>
      </c>
      <c r="E23" s="18" t="n">
        <v>446.0901929</v>
      </c>
      <c r="F23" s="20" t="n">
        <v>7.2409589</v>
      </c>
      <c r="G23" s="18" t="n">
        <v>462.9342913</v>
      </c>
      <c r="H23" s="20" t="n">
        <v>4.56000241</v>
      </c>
      <c r="I23" s="18" t="n">
        <v>446.72011094</v>
      </c>
      <c r="J23" s="20" t="n">
        <v>8.714816170000001</v>
      </c>
      <c r="K23" s="18" t="n">
        <v>503.13042317</v>
      </c>
      <c r="L23" s="20" t="n">
        <v>2.94170211</v>
      </c>
      <c r="M23" s="18" t="s">
        <v>327</v>
      </c>
      <c r="N23" s="20" t="s">
        <v>327</v>
      </c>
      <c r="O23" s="18" t="s">
        <v>327</v>
      </c>
      <c r="P23" s="20" t="s">
        <v>327</v>
      </c>
      <c r="Q23" s="18" t="s">
        <v>327</v>
      </c>
      <c r="R23" s="20" t="s">
        <v>327</v>
      </c>
      <c r="S23" s="18" t="n">
        <v>444.37902607</v>
      </c>
      <c r="T23" s="20" t="n">
        <v>7.15289831</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(35.0/B32*100)</f>
        <v/>
      </c>
      <c r="D32" s="19" t="n">
        <v>4443</v>
      </c>
      <c r="E32" s="18" t="n">
        <v>476.90738401</v>
      </c>
      <c r="F32" s="20" t="n">
        <v>5.70073019</v>
      </c>
      <c r="G32" s="18" t="n">
        <v>473.93007315</v>
      </c>
      <c r="H32" s="20" t="n">
        <v>4.70316736</v>
      </c>
      <c r="I32" s="18" t="n">
        <v>476.93363006</v>
      </c>
      <c r="J32" s="20" t="n">
        <v>7.50730241</v>
      </c>
      <c r="K32" s="18" t="n">
        <v>498.61511654</v>
      </c>
      <c r="L32" s="20" t="n">
        <v>3.36331117</v>
      </c>
      <c r="M32" s="18" t="s">
        <v>327</v>
      </c>
      <c r="N32" s="20" t="s">
        <v>327</v>
      </c>
      <c r="O32" s="18" t="s">
        <v>327</v>
      </c>
      <c r="P32" s="20" t="s">
        <v>327</v>
      </c>
      <c r="Q32" s="18" t="s">
        <v>327</v>
      </c>
      <c r="R32" s="20" t="s">
        <v>327</v>
      </c>
      <c r="S32" s="18" t="n">
        <v>427.01691971</v>
      </c>
      <c r="T32" s="20" t="n">
        <v>10.84567735</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(134.0/B34*100)</f>
        <v/>
      </c>
      <c r="D34" s="19" t="n">
        <v>6216</v>
      </c>
      <c r="E34" s="18" t="n">
        <v>404.4736151</v>
      </c>
      <c r="F34" s="20" t="n">
        <v>8.033681830000001</v>
      </c>
      <c r="G34" s="18" t="n">
        <v>419.38526348</v>
      </c>
      <c r="H34" s="20" t="n">
        <v>5.88383085</v>
      </c>
      <c r="I34" s="18" t="n">
        <v>408.12540784</v>
      </c>
      <c r="J34" s="20" t="n">
        <v>12.24582379</v>
      </c>
      <c r="K34" s="18" t="n">
        <v>468.75881338</v>
      </c>
      <c r="L34" s="20" t="n">
        <v>4.45198943</v>
      </c>
      <c r="M34" s="18" t="s">
        <v>327</v>
      </c>
      <c r="N34" s="20" t="s">
        <v>327</v>
      </c>
      <c r="O34" s="18" t="n">
        <v>425.79595373</v>
      </c>
      <c r="P34" s="20" t="n">
        <v>68.66277131</v>
      </c>
      <c r="Q34" s="18" t="s">
        <v>327</v>
      </c>
      <c r="R34" s="20" t="s">
        <v>327</v>
      </c>
      <c r="S34" s="18" t="n">
        <v>405.31693692</v>
      </c>
      <c r="T34" s="20" t="n">
        <v>9.702525899999999</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(124.0/B36*100)</f>
        <v/>
      </c>
      <c r="D36" s="19" t="n">
        <v>6612</v>
      </c>
      <c r="E36" s="18" t="n">
        <v>431.14218134</v>
      </c>
      <c r="F36" s="20" t="n">
        <v>6.73879228</v>
      </c>
      <c r="G36" s="18" t="n">
        <v>450.27152388</v>
      </c>
      <c r="H36" s="20" t="n">
        <v>5.35574065</v>
      </c>
      <c r="I36" s="18" t="n">
        <v>451.30698251</v>
      </c>
      <c r="J36" s="20" t="n">
        <v>9.41976135</v>
      </c>
      <c r="K36" s="18" t="n">
        <v>480.97755634</v>
      </c>
      <c r="L36" s="20" t="n">
        <v>3.12903902</v>
      </c>
      <c r="M36" s="18" t="s">
        <v>327</v>
      </c>
      <c r="N36" s="20" t="s">
        <v>327</v>
      </c>
      <c r="O36" s="18" t="s">
        <v>327</v>
      </c>
      <c r="P36" s="20" t="s">
        <v>327</v>
      </c>
      <c r="Q36" s="18" t="s">
        <v>327</v>
      </c>
      <c r="R36" s="20" t="s">
        <v>327</v>
      </c>
      <c r="S36" s="18" t="n">
        <v>435.73245568</v>
      </c>
      <c r="T36" s="20" t="n">
        <v>8.011460960000001</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537.6897771500001</v>
      </c>
      <c r="F48" s="20" t="n">
        <v>6.68998261</v>
      </c>
      <c r="G48" s="18" t="n">
        <v>561.2013306</v>
      </c>
      <c r="H48" s="20" t="n">
        <v>9.024242299999999</v>
      </c>
      <c r="I48" s="18" t="n">
        <v>538.62818395</v>
      </c>
      <c r="J48" s="20" t="n">
        <v>13.99711177</v>
      </c>
      <c r="K48" s="18" t="n">
        <v>587.84375281</v>
      </c>
      <c r="L48" s="20" t="n">
        <v>5.68632832</v>
      </c>
      <c r="M48" s="18" t="s">
        <v>327</v>
      </c>
      <c r="N48" s="20" t="s">
        <v>327</v>
      </c>
      <c r="O48" s="18" t="s">
        <v>327</v>
      </c>
      <c r="P48" s="20" t="s">
        <v>327</v>
      </c>
      <c r="Q48" s="18" t="s">
        <v>327</v>
      </c>
      <c r="R48" s="20" t="s">
        <v>327</v>
      </c>
      <c r="S48" s="18" t="n">
        <v>468.02479663</v>
      </c>
      <c r="T48" s="20" t="n">
        <v>15.33751912</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430.35513735</v>
      </c>
      <c r="F61" s="20" t="n">
        <v>5.38256956</v>
      </c>
      <c r="G61" s="18" t="n">
        <v>428.11524257</v>
      </c>
      <c r="H61" s="20" t="n">
        <v>6.01933201</v>
      </c>
      <c r="I61" s="18" t="n">
        <v>418.05680917</v>
      </c>
      <c r="J61" s="20" t="n">
        <v>8.112326769999999</v>
      </c>
      <c r="K61" s="18" t="n">
        <v>470.47056821</v>
      </c>
      <c r="L61" s="20" t="n">
        <v>3.27232775</v>
      </c>
      <c r="M61" s="18" t="s">
        <v>327</v>
      </c>
      <c r="N61" s="20" t="s">
        <v>327</v>
      </c>
      <c r="O61" s="18" t="s">
        <v>327</v>
      </c>
      <c r="P61" s="20" t="s">
        <v>327</v>
      </c>
      <c r="Q61" s="18" t="s">
        <v>327</v>
      </c>
      <c r="R61" s="20" t="s">
        <v>327</v>
      </c>
      <c r="S61" s="18" t="n">
        <v>388.26663918</v>
      </c>
      <c r="T61" s="20" t="n">
        <v>8.427574460000001</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(59.0/B67*100)</f>
        <v/>
      </c>
      <c r="D67" s="19" t="n">
        <v>6912</v>
      </c>
      <c r="E67" s="18" t="n">
        <v>354.54033959</v>
      </c>
      <c r="F67" s="20" t="n">
        <v>3.74706285</v>
      </c>
      <c r="G67" s="18" t="n">
        <v>414.06628702</v>
      </c>
      <c r="H67" s="20" t="n">
        <v>7.52869096</v>
      </c>
      <c r="I67" s="18" t="n">
        <v>404.01377</v>
      </c>
      <c r="J67" s="20" t="n">
        <v>10.08051953</v>
      </c>
      <c r="K67" s="18" t="n">
        <v>441.48546561</v>
      </c>
      <c r="L67" s="20" t="n">
        <v>3.77642908</v>
      </c>
      <c r="M67" s="18" t="s">
        <v>327</v>
      </c>
      <c r="N67" s="20" t="s">
        <v>327</v>
      </c>
      <c r="O67" s="18" t="s">
        <v>327</v>
      </c>
      <c r="P67" s="20" t="s">
        <v>327</v>
      </c>
      <c r="Q67" s="18" t="s">
        <v>327</v>
      </c>
      <c r="R67" s="20" t="s">
        <v>327</v>
      </c>
      <c r="S67" s="18" t="n">
        <v>304.67770285</v>
      </c>
      <c r="T67" s="20" t="n">
        <v>10.12627918</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454</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462.49824125</v>
      </c>
      <c r="F7" s="20" t="n">
        <v>4.80036862</v>
      </c>
      <c r="G7" s="18" t="n">
        <v>474.40189467</v>
      </c>
      <c r="H7" s="20" t="n">
        <v>3.5000928</v>
      </c>
      <c r="I7" s="18" t="n">
        <v>442.26857047</v>
      </c>
      <c r="J7" s="20" t="n">
        <v>8.686519779999999</v>
      </c>
      <c r="K7" s="18" t="n">
        <v>528.46347885</v>
      </c>
      <c r="L7" s="20" t="n">
        <v>2.2184746</v>
      </c>
      <c r="M7" s="18" t="s">
        <v>327</v>
      </c>
      <c r="N7" s="20" t="s">
        <v>327</v>
      </c>
      <c r="O7" s="18" t="s">
        <v>327</v>
      </c>
      <c r="P7" s="20" t="s">
        <v>327</v>
      </c>
      <c r="Q7" s="18" t="s">
        <v>327</v>
      </c>
      <c r="R7" s="20" t="s">
        <v>327</v>
      </c>
      <c r="S7" s="18" t="n">
        <v>465.16131175</v>
      </c>
      <c r="T7" s="20" t="n">
        <v>5.22913421</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(685.0/B23*100)</f>
        <v/>
      </c>
      <c r="D23" s="19" t="n">
        <v>10898</v>
      </c>
      <c r="E23" s="18" t="n">
        <v>454.55747021</v>
      </c>
      <c r="F23" s="20" t="n">
        <v>5.92421287</v>
      </c>
      <c r="G23" s="18" t="n">
        <v>461.21259819</v>
      </c>
      <c r="H23" s="20" t="n">
        <v>5.22272062</v>
      </c>
      <c r="I23" s="18" t="n">
        <v>429.30899122</v>
      </c>
      <c r="J23" s="20" t="n">
        <v>11.2466437</v>
      </c>
      <c r="K23" s="18" t="n">
        <v>503.13042317</v>
      </c>
      <c r="L23" s="20" t="n">
        <v>2.94170211</v>
      </c>
      <c r="M23" s="18" t="s">
        <v>327</v>
      </c>
      <c r="N23" s="20" t="s">
        <v>327</v>
      </c>
      <c r="O23" s="18" t="s">
        <v>327</v>
      </c>
      <c r="P23" s="20" t="s">
        <v>327</v>
      </c>
      <c r="Q23" s="18" t="s">
        <v>327</v>
      </c>
      <c r="R23" s="20" t="s">
        <v>327</v>
      </c>
      <c r="S23" s="18" t="n">
        <v>445.27362289</v>
      </c>
      <c r="T23" s="20" t="n">
        <v>6.76213766</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(35.0/B32*100)</f>
        <v/>
      </c>
      <c r="D32" s="19" t="n">
        <v>4443</v>
      </c>
      <c r="E32" s="18" t="n">
        <v>492.47152511</v>
      </c>
      <c r="F32" s="20" t="n">
        <v>6.07949243</v>
      </c>
      <c r="G32" s="18" t="n">
        <v>471.52827971</v>
      </c>
      <c r="H32" s="20" t="n">
        <v>4.35663796</v>
      </c>
      <c r="I32" s="18" t="n">
        <v>426.9574392</v>
      </c>
      <c r="J32" s="20" t="n">
        <v>8.66122618</v>
      </c>
      <c r="K32" s="18" t="n">
        <v>498.61511654</v>
      </c>
      <c r="L32" s="20" t="n">
        <v>3.36331117</v>
      </c>
      <c r="M32" s="18" t="s">
        <v>327</v>
      </c>
      <c r="N32" s="20" t="s">
        <v>327</v>
      </c>
      <c r="O32" s="18" t="s">
        <v>327</v>
      </c>
      <c r="P32" s="20" t="s">
        <v>327</v>
      </c>
      <c r="Q32" s="18" t="s">
        <v>327</v>
      </c>
      <c r="R32" s="20" t="s">
        <v>327</v>
      </c>
      <c r="S32" s="18" t="n">
        <v>431.09249296</v>
      </c>
      <c r="T32" s="20" t="n">
        <v>11.4682164</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(134.0/B34*100)</f>
        <v/>
      </c>
      <c r="D34" s="19" t="n">
        <v>6216</v>
      </c>
      <c r="E34" s="18" t="n">
        <v>416.3855769</v>
      </c>
      <c r="F34" s="20" t="n">
        <v>8.38396833</v>
      </c>
      <c r="G34" s="18" t="n">
        <v>419.70013418</v>
      </c>
      <c r="H34" s="20" t="n">
        <v>6.44311986</v>
      </c>
      <c r="I34" s="18" t="n">
        <v>378.34785741</v>
      </c>
      <c r="J34" s="20" t="n">
        <v>10.71260776</v>
      </c>
      <c r="K34" s="18" t="n">
        <v>468.75881338</v>
      </c>
      <c r="L34" s="20" t="n">
        <v>4.45198943</v>
      </c>
      <c r="M34" s="18" t="s">
        <v>327</v>
      </c>
      <c r="N34" s="20" t="s">
        <v>327</v>
      </c>
      <c r="O34" s="18" t="n">
        <v>425.79595373</v>
      </c>
      <c r="P34" s="20" t="n">
        <v>68.66277131</v>
      </c>
      <c r="Q34" s="18" t="s">
        <v>327</v>
      </c>
      <c r="R34" s="20" t="s">
        <v>327</v>
      </c>
      <c r="S34" s="18" t="n">
        <v>402.66864025</v>
      </c>
      <c r="T34" s="20" t="n">
        <v>8.931535200000001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(124.0/B36*100)</f>
        <v/>
      </c>
      <c r="D36" s="19" t="n">
        <v>6612</v>
      </c>
      <c r="E36" s="18" t="n">
        <v>460.95922584</v>
      </c>
      <c r="F36" s="20" t="n">
        <v>5.71681699</v>
      </c>
      <c r="G36" s="18" t="n">
        <v>441.6339733</v>
      </c>
      <c r="H36" s="20" t="n">
        <v>5.74637541</v>
      </c>
      <c r="I36" s="18" t="n">
        <v>397.50152648</v>
      </c>
      <c r="J36" s="20" t="n">
        <v>14.06278889</v>
      </c>
      <c r="K36" s="18" t="n">
        <v>480.97755634</v>
      </c>
      <c r="L36" s="20" t="n">
        <v>3.12903902</v>
      </c>
      <c r="M36" s="18" t="s">
        <v>327</v>
      </c>
      <c r="N36" s="20" t="s">
        <v>327</v>
      </c>
      <c r="O36" s="18" t="s">
        <v>327</v>
      </c>
      <c r="P36" s="20" t="s">
        <v>327</v>
      </c>
      <c r="Q36" s="18" t="s">
        <v>327</v>
      </c>
      <c r="R36" s="20" t="s">
        <v>327</v>
      </c>
      <c r="S36" s="18" t="n">
        <v>433.53507109</v>
      </c>
      <c r="T36" s="20" t="n">
        <v>7.83460369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537.82304763</v>
      </c>
      <c r="F48" s="20" t="n">
        <v>9.48082799</v>
      </c>
      <c r="G48" s="18" t="n">
        <v>550.70970141</v>
      </c>
      <c r="H48" s="20" t="n">
        <v>7.1501822</v>
      </c>
      <c r="I48" s="18" t="n">
        <v>543.43518053</v>
      </c>
      <c r="J48" s="20" t="n">
        <v>9.750759499999999</v>
      </c>
      <c r="K48" s="18" t="n">
        <v>587.84375281</v>
      </c>
      <c r="L48" s="20" t="n">
        <v>5.68632832</v>
      </c>
      <c r="M48" s="18" t="s">
        <v>327</v>
      </c>
      <c r="N48" s="20" t="s">
        <v>327</v>
      </c>
      <c r="O48" s="18" t="s">
        <v>327</v>
      </c>
      <c r="P48" s="20" t="s">
        <v>327</v>
      </c>
      <c r="Q48" s="18" t="s">
        <v>327</v>
      </c>
      <c r="R48" s="20" t="s">
        <v>327</v>
      </c>
      <c r="S48" s="18" t="n">
        <v>474.16005688</v>
      </c>
      <c r="T48" s="20" t="n">
        <v>15.12186746</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427.44157634</v>
      </c>
      <c r="F61" s="20" t="n">
        <v>6.66480088</v>
      </c>
      <c r="G61" s="18" t="n">
        <v>435.35273829</v>
      </c>
      <c r="H61" s="20" t="n">
        <v>5.25733019</v>
      </c>
      <c r="I61" s="18" t="n">
        <v>394.5955183</v>
      </c>
      <c r="J61" s="20" t="n">
        <v>8.65952141</v>
      </c>
      <c r="K61" s="18" t="n">
        <v>470.47056821</v>
      </c>
      <c r="L61" s="20" t="n">
        <v>3.27232775</v>
      </c>
      <c r="M61" s="18" t="s">
        <v>327</v>
      </c>
      <c r="N61" s="20" t="s">
        <v>327</v>
      </c>
      <c r="O61" s="18" t="s">
        <v>327</v>
      </c>
      <c r="P61" s="20" t="s">
        <v>327</v>
      </c>
      <c r="Q61" s="18" t="s">
        <v>327</v>
      </c>
      <c r="R61" s="20" t="s">
        <v>327</v>
      </c>
      <c r="S61" s="18" t="n">
        <v>385.41565511</v>
      </c>
      <c r="T61" s="20" t="n">
        <v>8.144853680000001</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(59.0/B67*100)</f>
        <v/>
      </c>
      <c r="D67" s="19" t="n">
        <v>6912</v>
      </c>
      <c r="E67" s="18" t="n">
        <v>379.78981307</v>
      </c>
      <c r="F67" s="20" t="n">
        <v>5.89292757</v>
      </c>
      <c r="G67" s="18" t="n">
        <v>367.68625947</v>
      </c>
      <c r="H67" s="20" t="n">
        <v>4.56910277</v>
      </c>
      <c r="I67" s="18" t="n">
        <v>376.32030614</v>
      </c>
      <c r="J67" s="20" t="n">
        <v>7.04855391</v>
      </c>
      <c r="K67" s="18" t="n">
        <v>441.48546561</v>
      </c>
      <c r="L67" s="20" t="n">
        <v>3.77642908</v>
      </c>
      <c r="M67" s="18" t="s">
        <v>327</v>
      </c>
      <c r="N67" s="20" t="s">
        <v>327</v>
      </c>
      <c r="O67" s="18" t="s">
        <v>327</v>
      </c>
      <c r="P67" s="20" t="s">
        <v>327</v>
      </c>
      <c r="Q67" s="18" t="s">
        <v>327</v>
      </c>
      <c r="R67" s="20" t="s">
        <v>327</v>
      </c>
      <c r="S67" s="18" t="n">
        <v>330.88968065</v>
      </c>
      <c r="T67" s="20" t="n">
        <v>8.79414542</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455</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457.75135781</v>
      </c>
      <c r="F7" s="20" t="n">
        <v>5.61406713</v>
      </c>
      <c r="G7" s="18" t="n">
        <v>475.93740184</v>
      </c>
      <c r="H7" s="20" t="n">
        <v>3.40319677</v>
      </c>
      <c r="I7" s="18" t="n">
        <v>439.02112604</v>
      </c>
      <c r="J7" s="20" t="n">
        <v>8.676674179999999</v>
      </c>
      <c r="K7" s="18" t="n">
        <v>528.46347885</v>
      </c>
      <c r="L7" s="20" t="n">
        <v>2.2184746</v>
      </c>
      <c r="M7" s="18" t="s">
        <v>327</v>
      </c>
      <c r="N7" s="20" t="s">
        <v>327</v>
      </c>
      <c r="O7" s="18" t="s">
        <v>327</v>
      </c>
      <c r="P7" s="20" t="s">
        <v>327</v>
      </c>
      <c r="Q7" s="18" t="s">
        <v>327</v>
      </c>
      <c r="R7" s="20" t="s">
        <v>327</v>
      </c>
      <c r="S7" s="18" t="n">
        <v>464.38634526</v>
      </c>
      <c r="T7" s="20" t="n">
        <v>5.39593055</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(685.0/B23*100)</f>
        <v/>
      </c>
      <c r="D23" s="19" t="n">
        <v>10898</v>
      </c>
      <c r="E23" s="18" t="n">
        <v>440.62106114</v>
      </c>
      <c r="F23" s="20" t="n">
        <v>6.18662419</v>
      </c>
      <c r="G23" s="18" t="n">
        <v>463.43212739</v>
      </c>
      <c r="H23" s="20" t="n">
        <v>4.84311658</v>
      </c>
      <c r="I23" s="18" t="n">
        <v>448.91291673</v>
      </c>
      <c r="J23" s="20" t="n">
        <v>12.49717789</v>
      </c>
      <c r="K23" s="18" t="n">
        <v>503.13042317</v>
      </c>
      <c r="L23" s="20" t="n">
        <v>2.94170211</v>
      </c>
      <c r="M23" s="18" t="s">
        <v>327</v>
      </c>
      <c r="N23" s="20" t="s">
        <v>327</v>
      </c>
      <c r="O23" s="18" t="s">
        <v>327</v>
      </c>
      <c r="P23" s="20" t="s">
        <v>327</v>
      </c>
      <c r="Q23" s="18" t="s">
        <v>327</v>
      </c>
      <c r="R23" s="20" t="s">
        <v>327</v>
      </c>
      <c r="S23" s="18" t="n">
        <v>445.05472332</v>
      </c>
      <c r="T23" s="20" t="n">
        <v>6.91361885</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(35.0/B32*100)</f>
        <v/>
      </c>
      <c r="D32" s="19" t="n">
        <v>4443</v>
      </c>
      <c r="E32" s="18" t="n">
        <v>476.21799804</v>
      </c>
      <c r="F32" s="20" t="n">
        <v>6.35483769</v>
      </c>
      <c r="G32" s="18" t="n">
        <v>481.39395791</v>
      </c>
      <c r="H32" s="20" t="n">
        <v>4.56902555</v>
      </c>
      <c r="I32" s="18" t="n">
        <v>428.92544734</v>
      </c>
      <c r="J32" s="20" t="n">
        <v>9.1969136</v>
      </c>
      <c r="K32" s="18" t="n">
        <v>498.61511654</v>
      </c>
      <c r="L32" s="20" t="n">
        <v>3.36331117</v>
      </c>
      <c r="M32" s="18" t="s">
        <v>327</v>
      </c>
      <c r="N32" s="20" t="s">
        <v>327</v>
      </c>
      <c r="O32" s="18" t="s">
        <v>327</v>
      </c>
      <c r="P32" s="20" t="s">
        <v>327</v>
      </c>
      <c r="Q32" s="18" t="s">
        <v>327</v>
      </c>
      <c r="R32" s="20" t="s">
        <v>327</v>
      </c>
      <c r="S32" s="18" t="n">
        <v>435.42864412</v>
      </c>
      <c r="T32" s="20" t="n">
        <v>10.40763672</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(134.0/B34*100)</f>
        <v/>
      </c>
      <c r="D34" s="19" t="n">
        <v>6216</v>
      </c>
      <c r="E34" s="18" t="n">
        <v>401.70018889</v>
      </c>
      <c r="F34" s="20" t="n">
        <v>8.628694490000001</v>
      </c>
      <c r="G34" s="18" t="n">
        <v>426.72296734</v>
      </c>
      <c r="H34" s="20" t="n">
        <v>5.887326</v>
      </c>
      <c r="I34" s="18" t="n">
        <v>371.88692691</v>
      </c>
      <c r="J34" s="20" t="n">
        <v>11.43690779</v>
      </c>
      <c r="K34" s="18" t="n">
        <v>468.75881338</v>
      </c>
      <c r="L34" s="20" t="n">
        <v>4.45198943</v>
      </c>
      <c r="M34" s="18" t="s">
        <v>327</v>
      </c>
      <c r="N34" s="20" t="s">
        <v>327</v>
      </c>
      <c r="O34" s="18" t="n">
        <v>425.79595373</v>
      </c>
      <c r="P34" s="20" t="n">
        <v>68.66277131</v>
      </c>
      <c r="Q34" s="18" t="s">
        <v>327</v>
      </c>
      <c r="R34" s="20" t="s">
        <v>327</v>
      </c>
      <c r="S34" s="18" t="n">
        <v>407.21739089</v>
      </c>
      <c r="T34" s="20" t="n">
        <v>9.32839866</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(124.0/B36*100)</f>
        <v/>
      </c>
      <c r="D36" s="19" t="n">
        <v>6612</v>
      </c>
      <c r="E36" s="18" t="n">
        <v>440.90666971</v>
      </c>
      <c r="F36" s="20" t="n">
        <v>6.78811416</v>
      </c>
      <c r="G36" s="18" t="n">
        <v>455.52209105</v>
      </c>
      <c r="H36" s="20" t="n">
        <v>5.7378896</v>
      </c>
      <c r="I36" s="18" t="n">
        <v>400.44125454</v>
      </c>
      <c r="J36" s="20" t="n">
        <v>12.10034519</v>
      </c>
      <c r="K36" s="18" t="n">
        <v>480.97755634</v>
      </c>
      <c r="L36" s="20" t="n">
        <v>3.12903902</v>
      </c>
      <c r="M36" s="18" t="s">
        <v>327</v>
      </c>
      <c r="N36" s="20" t="s">
        <v>327</v>
      </c>
      <c r="O36" s="18" t="s">
        <v>327</v>
      </c>
      <c r="P36" s="20" t="s">
        <v>327</v>
      </c>
      <c r="Q36" s="18" t="s">
        <v>327</v>
      </c>
      <c r="R36" s="20" t="s">
        <v>327</v>
      </c>
      <c r="S36" s="18" t="n">
        <v>432.5800258</v>
      </c>
      <c r="T36" s="20" t="n">
        <v>7.93290817</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527.30742866</v>
      </c>
      <c r="F48" s="20" t="n">
        <v>7.43818008</v>
      </c>
      <c r="G48" s="18" t="n">
        <v>563.32941486</v>
      </c>
      <c r="H48" s="20" t="n">
        <v>8.390906810000001</v>
      </c>
      <c r="I48" s="18" t="n">
        <v>529.83697189</v>
      </c>
      <c r="J48" s="20" t="n">
        <v>10.82257325</v>
      </c>
      <c r="K48" s="18" t="n">
        <v>587.84375281</v>
      </c>
      <c r="L48" s="20" t="n">
        <v>5.68632832</v>
      </c>
      <c r="M48" s="18" t="s">
        <v>327</v>
      </c>
      <c r="N48" s="20" t="s">
        <v>327</v>
      </c>
      <c r="O48" s="18" t="s">
        <v>327</v>
      </c>
      <c r="P48" s="20" t="s">
        <v>327</v>
      </c>
      <c r="Q48" s="18" t="s">
        <v>327</v>
      </c>
      <c r="R48" s="20" t="s">
        <v>327</v>
      </c>
      <c r="S48" s="18" t="n">
        <v>486.91805871</v>
      </c>
      <c r="T48" s="20" t="n">
        <v>14.33485368</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429.47818804</v>
      </c>
      <c r="F61" s="20" t="n">
        <v>6.58478696</v>
      </c>
      <c r="G61" s="18" t="n">
        <v>432.3389133</v>
      </c>
      <c r="H61" s="20" t="n">
        <v>5.30143893</v>
      </c>
      <c r="I61" s="18" t="n">
        <v>403.32788737</v>
      </c>
      <c r="J61" s="20" t="n">
        <v>9.26770939</v>
      </c>
      <c r="K61" s="18" t="n">
        <v>470.47056821</v>
      </c>
      <c r="L61" s="20" t="n">
        <v>3.27232775</v>
      </c>
      <c r="M61" s="18" t="s">
        <v>327</v>
      </c>
      <c r="N61" s="20" t="s">
        <v>327</v>
      </c>
      <c r="O61" s="18" t="s">
        <v>327</v>
      </c>
      <c r="P61" s="20" t="s">
        <v>327</v>
      </c>
      <c r="Q61" s="18" t="s">
        <v>327</v>
      </c>
      <c r="R61" s="20" t="s">
        <v>327</v>
      </c>
      <c r="S61" s="18" t="n">
        <v>386.94470683</v>
      </c>
      <c r="T61" s="20" t="n">
        <v>7.55387351</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(59.0/B67*100)</f>
        <v/>
      </c>
      <c r="D67" s="19" t="n">
        <v>6912</v>
      </c>
      <c r="E67" s="18" t="n">
        <v>349.44406743</v>
      </c>
      <c r="F67" s="20" t="n">
        <v>4.28099362</v>
      </c>
      <c r="G67" s="18" t="n">
        <v>391.42977797</v>
      </c>
      <c r="H67" s="20" t="n">
        <v>4.80720511</v>
      </c>
      <c r="I67" s="18" t="n">
        <v>369.00306379</v>
      </c>
      <c r="J67" s="20" t="n">
        <v>7.47100969</v>
      </c>
      <c r="K67" s="18" t="n">
        <v>441.48546561</v>
      </c>
      <c r="L67" s="20" t="n">
        <v>3.77642908</v>
      </c>
      <c r="M67" s="18" t="s">
        <v>327</v>
      </c>
      <c r="N67" s="20" t="s">
        <v>327</v>
      </c>
      <c r="O67" s="18" t="s">
        <v>327</v>
      </c>
      <c r="P67" s="20" t="s">
        <v>327</v>
      </c>
      <c r="Q67" s="18" t="s">
        <v>327</v>
      </c>
      <c r="R67" s="20" t="s">
        <v>327</v>
      </c>
      <c r="S67" s="18" t="n">
        <v>338.64150901</v>
      </c>
      <c r="T67" s="20" t="n">
        <v>9.12526512</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456</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464.28386654</v>
      </c>
      <c r="F7" s="20" t="n">
        <v>4.98233268</v>
      </c>
      <c r="G7" s="18" t="n">
        <v>471.55047409</v>
      </c>
      <c r="H7" s="20" t="n">
        <v>3.34575136</v>
      </c>
      <c r="I7" s="18" t="n">
        <v>466.70803107</v>
      </c>
      <c r="J7" s="20" t="n">
        <v>10.23269073</v>
      </c>
      <c r="K7" s="18" t="n">
        <v>528.46347885</v>
      </c>
      <c r="L7" s="20" t="n">
        <v>2.2184746</v>
      </c>
      <c r="M7" s="18" t="s">
        <v>327</v>
      </c>
      <c r="N7" s="20" t="s">
        <v>327</v>
      </c>
      <c r="O7" s="18" t="s">
        <v>327</v>
      </c>
      <c r="P7" s="20" t="s">
        <v>327</v>
      </c>
      <c r="Q7" s="18" t="s">
        <v>327</v>
      </c>
      <c r="R7" s="20" t="s">
        <v>327</v>
      </c>
      <c r="S7" s="18" t="n">
        <v>463.18136305</v>
      </c>
      <c r="T7" s="20" t="n">
        <v>5.45906929</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(685.0/B23*100)</f>
        <v/>
      </c>
      <c r="D23" s="19" t="n">
        <v>10898</v>
      </c>
      <c r="E23" s="18" t="n">
        <v>444.5118508</v>
      </c>
      <c r="F23" s="20" t="n">
        <v>7.28000064</v>
      </c>
      <c r="G23" s="18" t="n">
        <v>463.95142716</v>
      </c>
      <c r="H23" s="20" t="n">
        <v>5.75518646</v>
      </c>
      <c r="I23" s="18" t="n">
        <v>449.1185294</v>
      </c>
      <c r="J23" s="20" t="n">
        <v>9.577038119999999</v>
      </c>
      <c r="K23" s="18" t="n">
        <v>503.13042317</v>
      </c>
      <c r="L23" s="20" t="n">
        <v>2.94170211</v>
      </c>
      <c r="M23" s="18" t="s">
        <v>327</v>
      </c>
      <c r="N23" s="20" t="s">
        <v>327</v>
      </c>
      <c r="O23" s="18" t="s">
        <v>327</v>
      </c>
      <c r="P23" s="20" t="s">
        <v>327</v>
      </c>
      <c r="Q23" s="18" t="s">
        <v>327</v>
      </c>
      <c r="R23" s="20" t="s">
        <v>327</v>
      </c>
      <c r="S23" s="18" t="n">
        <v>444.11802415</v>
      </c>
      <c r="T23" s="20" t="n">
        <v>7.13126644</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(35.0/B32*100)</f>
        <v/>
      </c>
      <c r="D32" s="19" t="n">
        <v>4443</v>
      </c>
      <c r="E32" s="18" t="n">
        <v>462.90117607</v>
      </c>
      <c r="F32" s="20" t="n">
        <v>5.47312831</v>
      </c>
      <c r="G32" s="18" t="n">
        <v>478.14811874</v>
      </c>
      <c r="H32" s="20" t="n">
        <v>4.80805126</v>
      </c>
      <c r="I32" s="18" t="n">
        <v>479.40802457</v>
      </c>
      <c r="J32" s="20" t="n">
        <v>7.25398045</v>
      </c>
      <c r="K32" s="18" t="n">
        <v>498.61511654</v>
      </c>
      <c r="L32" s="20" t="n">
        <v>3.36331117</v>
      </c>
      <c r="M32" s="18" t="s">
        <v>327</v>
      </c>
      <c r="N32" s="20" t="s">
        <v>327</v>
      </c>
      <c r="O32" s="18" t="s">
        <v>327</v>
      </c>
      <c r="P32" s="20" t="s">
        <v>327</v>
      </c>
      <c r="Q32" s="18" t="s">
        <v>327</v>
      </c>
      <c r="R32" s="20" t="s">
        <v>327</v>
      </c>
      <c r="S32" s="18" t="n">
        <v>432.25686275</v>
      </c>
      <c r="T32" s="20" t="n">
        <v>11.54324376</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(134.0/B34*100)</f>
        <v/>
      </c>
      <c r="D34" s="19" t="n">
        <v>6216</v>
      </c>
      <c r="E34" s="18" t="n">
        <v>402.33881557</v>
      </c>
      <c r="F34" s="20" t="n">
        <v>7.94752459</v>
      </c>
      <c r="G34" s="18" t="n">
        <v>428.17182164</v>
      </c>
      <c r="H34" s="20" t="n">
        <v>6.41473901</v>
      </c>
      <c r="I34" s="18" t="n">
        <v>395.38255605</v>
      </c>
      <c r="J34" s="20" t="n">
        <v>9.46943952</v>
      </c>
      <c r="K34" s="18" t="n">
        <v>468.75881338</v>
      </c>
      <c r="L34" s="20" t="n">
        <v>4.45198943</v>
      </c>
      <c r="M34" s="18" t="s">
        <v>327</v>
      </c>
      <c r="N34" s="20" t="s">
        <v>327</v>
      </c>
      <c r="O34" s="18" t="n">
        <v>425.79595373</v>
      </c>
      <c r="P34" s="20" t="n">
        <v>68.66277131</v>
      </c>
      <c r="Q34" s="18" t="s">
        <v>327</v>
      </c>
      <c r="R34" s="20" t="s">
        <v>327</v>
      </c>
      <c r="S34" s="18" t="n">
        <v>401.54691717</v>
      </c>
      <c r="T34" s="20" t="n">
        <v>9.55975862</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(124.0/B36*100)</f>
        <v/>
      </c>
      <c r="D36" s="19" t="n">
        <v>6612</v>
      </c>
      <c r="E36" s="18" t="n">
        <v>416.45067968</v>
      </c>
      <c r="F36" s="20" t="n">
        <v>7.26601935</v>
      </c>
      <c r="G36" s="18" t="n">
        <v>453.49385909</v>
      </c>
      <c r="H36" s="20" t="n">
        <v>5.74569812</v>
      </c>
      <c r="I36" s="18" t="n">
        <v>455.06676781</v>
      </c>
      <c r="J36" s="20" t="n">
        <v>8.25842078</v>
      </c>
      <c r="K36" s="18" t="n">
        <v>480.97755634</v>
      </c>
      <c r="L36" s="20" t="n">
        <v>3.12903902</v>
      </c>
      <c r="M36" s="18" t="s">
        <v>327</v>
      </c>
      <c r="N36" s="20" t="s">
        <v>327</v>
      </c>
      <c r="O36" s="18" t="s">
        <v>327</v>
      </c>
      <c r="P36" s="20" t="s">
        <v>327</v>
      </c>
      <c r="Q36" s="18" t="s">
        <v>327</v>
      </c>
      <c r="R36" s="20" t="s">
        <v>327</v>
      </c>
      <c r="S36" s="18" t="n">
        <v>434.87886424</v>
      </c>
      <c r="T36" s="20" t="n">
        <v>7.73601227</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540.79597461</v>
      </c>
      <c r="F48" s="20" t="n">
        <v>7.20580337</v>
      </c>
      <c r="G48" s="18" t="n">
        <v>558.43483567</v>
      </c>
      <c r="H48" s="20" t="n">
        <v>8.04262859</v>
      </c>
      <c r="I48" s="18" t="n">
        <v>528.04787916</v>
      </c>
      <c r="J48" s="20" t="n">
        <v>14.37627936</v>
      </c>
      <c r="K48" s="18" t="n">
        <v>587.84375281</v>
      </c>
      <c r="L48" s="20" t="n">
        <v>5.68632832</v>
      </c>
      <c r="M48" s="18" t="s">
        <v>327</v>
      </c>
      <c r="N48" s="20" t="s">
        <v>327</v>
      </c>
      <c r="O48" s="18" t="s">
        <v>327</v>
      </c>
      <c r="P48" s="20" t="s">
        <v>327</v>
      </c>
      <c r="Q48" s="18" t="s">
        <v>327</v>
      </c>
      <c r="R48" s="20" t="s">
        <v>327</v>
      </c>
      <c r="S48" s="18" t="n">
        <v>477.12065426</v>
      </c>
      <c r="T48" s="20" t="n">
        <v>15.53130861</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429.9659343</v>
      </c>
      <c r="F61" s="20" t="n">
        <v>5.35308025</v>
      </c>
      <c r="G61" s="18" t="n">
        <v>433.41740334</v>
      </c>
      <c r="H61" s="20" t="n">
        <v>5.93915241</v>
      </c>
      <c r="I61" s="18" t="n">
        <v>398.08962682</v>
      </c>
      <c r="J61" s="20" t="n">
        <v>8.53957988</v>
      </c>
      <c r="K61" s="18" t="n">
        <v>470.47056821</v>
      </c>
      <c r="L61" s="20" t="n">
        <v>3.27232775</v>
      </c>
      <c r="M61" s="18" t="s">
        <v>327</v>
      </c>
      <c r="N61" s="20" t="s">
        <v>327</v>
      </c>
      <c r="O61" s="18" t="s">
        <v>327</v>
      </c>
      <c r="P61" s="20" t="s">
        <v>327</v>
      </c>
      <c r="Q61" s="18" t="s">
        <v>327</v>
      </c>
      <c r="R61" s="20" t="s">
        <v>327</v>
      </c>
      <c r="S61" s="18" t="n">
        <v>386.31457274</v>
      </c>
      <c r="T61" s="20" t="n">
        <v>8.771339169999999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(59.0/B67*100)</f>
        <v/>
      </c>
      <c r="D67" s="19" t="n">
        <v>6912</v>
      </c>
      <c r="E67" s="18" t="n">
        <v>352.24977665</v>
      </c>
      <c r="F67" s="20" t="n">
        <v>4.18041083</v>
      </c>
      <c r="G67" s="18" t="n">
        <v>400.42471669</v>
      </c>
      <c r="H67" s="20" t="n">
        <v>5.34044186</v>
      </c>
      <c r="I67" s="18" t="n">
        <v>398.70530358</v>
      </c>
      <c r="J67" s="20" t="n">
        <v>8.69506947</v>
      </c>
      <c r="K67" s="18" t="n">
        <v>441.48546561</v>
      </c>
      <c r="L67" s="20" t="n">
        <v>3.77642908</v>
      </c>
      <c r="M67" s="18" t="s">
        <v>327</v>
      </c>
      <c r="N67" s="20" t="s">
        <v>327</v>
      </c>
      <c r="O67" s="18" t="s">
        <v>327</v>
      </c>
      <c r="P67" s="20" t="s">
        <v>327</v>
      </c>
      <c r="Q67" s="18" t="s">
        <v>327</v>
      </c>
      <c r="R67" s="20" t="s">
        <v>327</v>
      </c>
      <c r="S67" s="18" t="n">
        <v>312.61151663</v>
      </c>
      <c r="T67" s="20" t="n">
        <v>8.426265860000001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457</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464.99346475</v>
      </c>
      <c r="F7" s="20" t="n">
        <v>5.0343045</v>
      </c>
      <c r="G7" s="18" t="n">
        <v>470.53053991</v>
      </c>
      <c r="H7" s="20" t="n">
        <v>3.41578685</v>
      </c>
      <c r="I7" s="18" t="n">
        <v>470.30116466</v>
      </c>
      <c r="J7" s="20" t="n">
        <v>9.37721979</v>
      </c>
      <c r="K7" s="18" t="n">
        <v>528.46347885</v>
      </c>
      <c r="L7" s="20" t="n">
        <v>2.2184746</v>
      </c>
      <c r="M7" s="18" t="s">
        <v>327</v>
      </c>
      <c r="N7" s="20" t="s">
        <v>327</v>
      </c>
      <c r="O7" s="18" t="s">
        <v>327</v>
      </c>
      <c r="P7" s="20" t="s">
        <v>327</v>
      </c>
      <c r="Q7" s="18" t="s">
        <v>327</v>
      </c>
      <c r="R7" s="20" t="s">
        <v>327</v>
      </c>
      <c r="S7" s="18" t="n">
        <v>463.33554277</v>
      </c>
      <c r="T7" s="20" t="n">
        <v>5.26902168</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(685.0/B23*100)</f>
        <v/>
      </c>
      <c r="D23" s="19" t="n">
        <v>10898</v>
      </c>
      <c r="E23" s="18" t="n">
        <v>440.06653433</v>
      </c>
      <c r="F23" s="20" t="n">
        <v>7.08894586</v>
      </c>
      <c r="G23" s="18" t="n">
        <v>463.96393925</v>
      </c>
      <c r="H23" s="20" t="n">
        <v>5.1054612</v>
      </c>
      <c r="I23" s="18" t="n">
        <v>456.59935794</v>
      </c>
      <c r="J23" s="20" t="n">
        <v>8.89481703</v>
      </c>
      <c r="K23" s="18" t="n">
        <v>503.13042317</v>
      </c>
      <c r="L23" s="20" t="n">
        <v>2.94170211</v>
      </c>
      <c r="M23" s="18" t="s">
        <v>327</v>
      </c>
      <c r="N23" s="20" t="s">
        <v>327</v>
      </c>
      <c r="O23" s="18" t="s">
        <v>327</v>
      </c>
      <c r="P23" s="20" t="s">
        <v>327</v>
      </c>
      <c r="Q23" s="18" t="s">
        <v>327</v>
      </c>
      <c r="R23" s="20" t="s">
        <v>327</v>
      </c>
      <c r="S23" s="18" t="n">
        <v>443.45978668</v>
      </c>
      <c r="T23" s="20" t="n">
        <v>6.57582392</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(35.0/B32*100)</f>
        <v/>
      </c>
      <c r="D32" s="19" t="n">
        <v>4443</v>
      </c>
      <c r="E32" s="18" t="n">
        <v>457.33385388</v>
      </c>
      <c r="F32" s="20" t="n">
        <v>5.61841962</v>
      </c>
      <c r="G32" s="18" t="n">
        <v>473.26402271</v>
      </c>
      <c r="H32" s="20" t="n">
        <v>4.87377688</v>
      </c>
      <c r="I32" s="18" t="n">
        <v>495.81080561</v>
      </c>
      <c r="J32" s="20" t="n">
        <v>7.0313783</v>
      </c>
      <c r="K32" s="18" t="n">
        <v>498.61511654</v>
      </c>
      <c r="L32" s="20" t="n">
        <v>3.36331117</v>
      </c>
      <c r="M32" s="18" t="s">
        <v>327</v>
      </c>
      <c r="N32" s="20" t="s">
        <v>327</v>
      </c>
      <c r="O32" s="18" t="s">
        <v>327</v>
      </c>
      <c r="P32" s="20" t="s">
        <v>327</v>
      </c>
      <c r="Q32" s="18" t="s">
        <v>327</v>
      </c>
      <c r="R32" s="20" t="s">
        <v>327</v>
      </c>
      <c r="S32" s="18" t="n">
        <v>430.31615204</v>
      </c>
      <c r="T32" s="20" t="n">
        <v>10.71427204</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(134.0/B34*100)</f>
        <v/>
      </c>
      <c r="D34" s="19" t="n">
        <v>6216</v>
      </c>
      <c r="E34" s="18" t="n">
        <v>405.87096528</v>
      </c>
      <c r="F34" s="20" t="n">
        <v>7.89463746</v>
      </c>
      <c r="G34" s="18" t="n">
        <v>416.96604263</v>
      </c>
      <c r="H34" s="20" t="n">
        <v>6.34624465</v>
      </c>
      <c r="I34" s="18" t="n">
        <v>412.39019653</v>
      </c>
      <c r="J34" s="20" t="n">
        <v>9.996223069999999</v>
      </c>
      <c r="K34" s="18" t="n">
        <v>468.75881338</v>
      </c>
      <c r="L34" s="20" t="n">
        <v>4.45198943</v>
      </c>
      <c r="M34" s="18" t="s">
        <v>327</v>
      </c>
      <c r="N34" s="20" t="s">
        <v>327</v>
      </c>
      <c r="O34" s="18" t="n">
        <v>425.79595373</v>
      </c>
      <c r="P34" s="20" t="n">
        <v>68.66277131</v>
      </c>
      <c r="Q34" s="18" t="s">
        <v>327</v>
      </c>
      <c r="R34" s="20" t="s">
        <v>327</v>
      </c>
      <c r="S34" s="18" t="n">
        <v>407.26163615</v>
      </c>
      <c r="T34" s="20" t="n">
        <v>9.397832579999999</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(124.0/B36*100)</f>
        <v/>
      </c>
      <c r="D36" s="19" t="n">
        <v>6612</v>
      </c>
      <c r="E36" s="18" t="n">
        <v>429.25079425</v>
      </c>
      <c r="F36" s="20" t="n">
        <v>6.60437019</v>
      </c>
      <c r="G36" s="18" t="n">
        <v>452.61137565</v>
      </c>
      <c r="H36" s="20" t="n">
        <v>5.84902534</v>
      </c>
      <c r="I36" s="18" t="n">
        <v>446.06658276</v>
      </c>
      <c r="J36" s="20" t="n">
        <v>8.437281580000001</v>
      </c>
      <c r="K36" s="18" t="n">
        <v>480.97755634</v>
      </c>
      <c r="L36" s="20" t="n">
        <v>3.12903902</v>
      </c>
      <c r="M36" s="18" t="s">
        <v>327</v>
      </c>
      <c r="N36" s="20" t="s">
        <v>327</v>
      </c>
      <c r="O36" s="18" t="s">
        <v>327</v>
      </c>
      <c r="P36" s="20" t="s">
        <v>327</v>
      </c>
      <c r="Q36" s="18" t="s">
        <v>327</v>
      </c>
      <c r="R36" s="20" t="s">
        <v>327</v>
      </c>
      <c r="S36" s="18" t="n">
        <v>433.9744935</v>
      </c>
      <c r="T36" s="20" t="n">
        <v>8.27185338</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543.85612727</v>
      </c>
      <c r="F48" s="20" t="n">
        <v>6.61647687</v>
      </c>
      <c r="G48" s="18" t="n">
        <v>560.04992108</v>
      </c>
      <c r="H48" s="20" t="n">
        <v>8.690596080000001</v>
      </c>
      <c r="I48" s="18" t="n">
        <v>519.89052632</v>
      </c>
      <c r="J48" s="20" t="n">
        <v>15.79734586</v>
      </c>
      <c r="K48" s="18" t="n">
        <v>587.84375281</v>
      </c>
      <c r="L48" s="20" t="n">
        <v>5.68632832</v>
      </c>
      <c r="M48" s="18" t="s">
        <v>327</v>
      </c>
      <c r="N48" s="20" t="s">
        <v>327</v>
      </c>
      <c r="O48" s="18" t="s">
        <v>327</v>
      </c>
      <c r="P48" s="20" t="s">
        <v>327</v>
      </c>
      <c r="Q48" s="18" t="s">
        <v>327</v>
      </c>
      <c r="R48" s="20" t="s">
        <v>327</v>
      </c>
      <c r="S48" s="18" t="n">
        <v>462.01597735</v>
      </c>
      <c r="T48" s="20" t="n">
        <v>13.84593788</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415.8076883</v>
      </c>
      <c r="F61" s="20" t="n">
        <v>5.95333091</v>
      </c>
      <c r="G61" s="18" t="n">
        <v>432.8497489</v>
      </c>
      <c r="H61" s="20" t="n">
        <v>5.31505889</v>
      </c>
      <c r="I61" s="18" t="n">
        <v>435.27535376</v>
      </c>
      <c r="J61" s="20" t="n">
        <v>8.32195089</v>
      </c>
      <c r="K61" s="18" t="n">
        <v>470.47056821</v>
      </c>
      <c r="L61" s="20" t="n">
        <v>3.27232775</v>
      </c>
      <c r="M61" s="18" t="s">
        <v>327</v>
      </c>
      <c r="N61" s="20" t="s">
        <v>327</v>
      </c>
      <c r="O61" s="18" t="s">
        <v>327</v>
      </c>
      <c r="P61" s="20" t="s">
        <v>327</v>
      </c>
      <c r="Q61" s="18" t="s">
        <v>327</v>
      </c>
      <c r="R61" s="20" t="s">
        <v>327</v>
      </c>
      <c r="S61" s="18" t="n">
        <v>388.76202744</v>
      </c>
      <c r="T61" s="20" t="n">
        <v>8.129638249999999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(59.0/B67*100)</f>
        <v/>
      </c>
      <c r="D67" s="19" t="n">
        <v>6912</v>
      </c>
      <c r="E67" s="18" t="n">
        <v>356.22746017</v>
      </c>
      <c r="F67" s="20" t="n">
        <v>3.98144848</v>
      </c>
      <c r="G67" s="18" t="n">
        <v>408.68895916</v>
      </c>
      <c r="H67" s="20" t="n">
        <v>6.14689916</v>
      </c>
      <c r="I67" s="18" t="n">
        <v>387.01475449</v>
      </c>
      <c r="J67" s="20" t="n">
        <v>9.75959658</v>
      </c>
      <c r="K67" s="18" t="n">
        <v>441.48546561</v>
      </c>
      <c r="L67" s="20" t="n">
        <v>3.77642908</v>
      </c>
      <c r="M67" s="18" t="s">
        <v>327</v>
      </c>
      <c r="N67" s="20" t="s">
        <v>327</v>
      </c>
      <c r="O67" s="18" t="s">
        <v>327</v>
      </c>
      <c r="P67" s="20" t="s">
        <v>327</v>
      </c>
      <c r="Q67" s="18" t="s">
        <v>327</v>
      </c>
      <c r="R67" s="20" t="s">
        <v>327</v>
      </c>
      <c r="S67" s="18" t="n">
        <v>309.15646078</v>
      </c>
      <c r="T67" s="20" t="n">
        <v>8.12115893</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458</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449.18256922</v>
      </c>
      <c r="F7" s="20" t="n">
        <v>3.9709021</v>
      </c>
      <c r="G7" s="18" t="n">
        <v>480.08061521</v>
      </c>
      <c r="H7" s="20" t="n">
        <v>4.17158786</v>
      </c>
      <c r="I7" s="18" t="n">
        <v>471.39703058</v>
      </c>
      <c r="J7" s="20" t="n">
        <v>10.00963355</v>
      </c>
      <c r="K7" s="18" t="n">
        <v>528.46347885</v>
      </c>
      <c r="L7" s="20" t="n">
        <v>2.2184746</v>
      </c>
      <c r="M7" s="18" t="s">
        <v>327</v>
      </c>
      <c r="N7" s="20" t="s">
        <v>327</v>
      </c>
      <c r="O7" s="18" t="s">
        <v>327</v>
      </c>
      <c r="P7" s="20" t="s">
        <v>327</v>
      </c>
      <c r="Q7" s="18" t="s">
        <v>327</v>
      </c>
      <c r="R7" s="20" t="s">
        <v>327</v>
      </c>
      <c r="S7" s="18" t="n">
        <v>473.21657091</v>
      </c>
      <c r="T7" s="20" t="n">
        <v>5.89095116</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(690.0/B23*100)</f>
        <v/>
      </c>
      <c r="D23" s="19" t="n">
        <v>10893</v>
      </c>
      <c r="E23" s="18" t="n">
        <v>429.28483546</v>
      </c>
      <c r="F23" s="20" t="n">
        <v>6.6819148</v>
      </c>
      <c r="G23" s="18" t="n">
        <v>467.80193151</v>
      </c>
      <c r="H23" s="20" t="n">
        <v>5.79710839</v>
      </c>
      <c r="I23" s="18" t="n">
        <v>476.17287382</v>
      </c>
      <c r="J23" s="20" t="n">
        <v>8.79527685</v>
      </c>
      <c r="K23" s="18" t="n">
        <v>503.13042317</v>
      </c>
      <c r="L23" s="20" t="n">
        <v>2.94170211</v>
      </c>
      <c r="M23" s="18" t="s">
        <v>327</v>
      </c>
      <c r="N23" s="20" t="s">
        <v>327</v>
      </c>
      <c r="O23" s="18" t="s">
        <v>327</v>
      </c>
      <c r="P23" s="20" t="s">
        <v>327</v>
      </c>
      <c r="Q23" s="18" t="s">
        <v>327</v>
      </c>
      <c r="R23" s="20" t="s">
        <v>327</v>
      </c>
      <c r="S23" s="18" t="n">
        <v>451.79463397</v>
      </c>
      <c r="T23" s="20" t="n">
        <v>7.88074299</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(36.0/B32*100)</f>
        <v/>
      </c>
      <c r="D32" s="19" t="n">
        <v>4442</v>
      </c>
      <c r="E32" s="18" t="n">
        <v>444.52720851</v>
      </c>
      <c r="F32" s="20" t="n">
        <v>4.61620859</v>
      </c>
      <c r="G32" s="18" t="n">
        <v>484.66558428</v>
      </c>
      <c r="H32" s="20" t="n">
        <v>4.93876802</v>
      </c>
      <c r="I32" s="18" t="n">
        <v>492.97663873</v>
      </c>
      <c r="J32" s="20" t="n">
        <v>6.59450462</v>
      </c>
      <c r="K32" s="18" t="n">
        <v>498.61511654</v>
      </c>
      <c r="L32" s="20" t="n">
        <v>3.36331117</v>
      </c>
      <c r="M32" s="18" t="s">
        <v>327</v>
      </c>
      <c r="N32" s="20" t="s">
        <v>327</v>
      </c>
      <c r="O32" s="18" t="s">
        <v>327</v>
      </c>
      <c r="P32" s="20" t="s">
        <v>327</v>
      </c>
      <c r="Q32" s="18" t="s">
        <v>327</v>
      </c>
      <c r="R32" s="20" t="s">
        <v>327</v>
      </c>
      <c r="S32" s="18" t="n">
        <v>426.55590496</v>
      </c>
      <c r="T32" s="20" t="n">
        <v>12.3140313</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(137.0/B34*100)</f>
        <v/>
      </c>
      <c r="D34" s="19" t="n">
        <v>6213</v>
      </c>
      <c r="E34" s="18" t="n">
        <v>386.60778831</v>
      </c>
      <c r="F34" s="20" t="n">
        <v>6.21552538</v>
      </c>
      <c r="G34" s="18" t="n">
        <v>437.46484142</v>
      </c>
      <c r="H34" s="20" t="n">
        <v>6.56288884</v>
      </c>
      <c r="I34" s="18" t="n">
        <v>416.27489681</v>
      </c>
      <c r="J34" s="20" t="n">
        <v>12.30466573</v>
      </c>
      <c r="K34" s="18" t="n">
        <v>468.75881338</v>
      </c>
      <c r="L34" s="20" t="n">
        <v>4.45198943</v>
      </c>
      <c r="M34" s="18" t="s">
        <v>327</v>
      </c>
      <c r="N34" s="20" t="s">
        <v>327</v>
      </c>
      <c r="O34" s="18" t="n">
        <v>425.79595373</v>
      </c>
      <c r="P34" s="20" t="n">
        <v>68.66277131</v>
      </c>
      <c r="Q34" s="18" t="s">
        <v>327</v>
      </c>
      <c r="R34" s="20" t="s">
        <v>327</v>
      </c>
      <c r="S34" s="18" t="n">
        <v>411.97224442</v>
      </c>
      <c r="T34" s="20" t="n">
        <v>10.6410043</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(132.0/B36*100)</f>
        <v/>
      </c>
      <c r="D36" s="19" t="n">
        <v>6604</v>
      </c>
      <c r="E36" s="18" t="n">
        <v>393.84005718</v>
      </c>
      <c r="F36" s="20" t="n">
        <v>7.13164463</v>
      </c>
      <c r="G36" s="18" t="n">
        <v>451.19087544</v>
      </c>
      <c r="H36" s="20" t="n">
        <v>5.29454459</v>
      </c>
      <c r="I36" s="18" t="n">
        <v>469.47959946</v>
      </c>
      <c r="J36" s="20" t="n">
        <v>7.19054574</v>
      </c>
      <c r="K36" s="18" t="n">
        <v>480.97755634</v>
      </c>
      <c r="L36" s="20" t="n">
        <v>3.12903902</v>
      </c>
      <c r="M36" s="18" t="s">
        <v>327</v>
      </c>
      <c r="N36" s="20" t="s">
        <v>327</v>
      </c>
      <c r="O36" s="18" t="s">
        <v>327</v>
      </c>
      <c r="P36" s="20" t="s">
        <v>327</v>
      </c>
      <c r="Q36" s="18" t="s">
        <v>327</v>
      </c>
      <c r="R36" s="20" t="s">
        <v>327</v>
      </c>
      <c r="S36" s="18" t="n">
        <v>441.80176531</v>
      </c>
      <c r="T36" s="20" t="n">
        <v>8.2843597</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528.7431943</v>
      </c>
      <c r="F48" s="20" t="n">
        <v>6.47210853</v>
      </c>
      <c r="G48" s="18" t="n">
        <v>566.6343957399999</v>
      </c>
      <c r="H48" s="20" t="n">
        <v>7.9415444</v>
      </c>
      <c r="I48" s="18" t="n">
        <v>536.9862623400001</v>
      </c>
      <c r="J48" s="20" t="n">
        <v>14.1755988</v>
      </c>
      <c r="K48" s="18" t="n">
        <v>587.84375281</v>
      </c>
      <c r="L48" s="20" t="n">
        <v>5.68632832</v>
      </c>
      <c r="M48" s="18" t="s">
        <v>327</v>
      </c>
      <c r="N48" s="20" t="s">
        <v>327</v>
      </c>
      <c r="O48" s="18" t="s">
        <v>327</v>
      </c>
      <c r="P48" s="20" t="s">
        <v>327</v>
      </c>
      <c r="Q48" s="18" t="s">
        <v>327</v>
      </c>
      <c r="R48" s="20" t="s">
        <v>327</v>
      </c>
      <c r="S48" s="18" t="n">
        <v>467.61503656</v>
      </c>
      <c r="T48" s="20" t="n">
        <v>19.95441621</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402.7816697</v>
      </c>
      <c r="F61" s="20" t="n">
        <v>4.98262958</v>
      </c>
      <c r="G61" s="18" t="n">
        <v>449.68246044</v>
      </c>
      <c r="H61" s="20" t="n">
        <v>5.45616859</v>
      </c>
      <c r="I61" s="18" t="n">
        <v>438.56714868</v>
      </c>
      <c r="J61" s="20" t="n">
        <v>10.38559278</v>
      </c>
      <c r="K61" s="18" t="n">
        <v>470.47056821</v>
      </c>
      <c r="L61" s="20" t="n">
        <v>3.27232775</v>
      </c>
      <c r="M61" s="18" t="s">
        <v>327</v>
      </c>
      <c r="N61" s="20" t="s">
        <v>327</v>
      </c>
      <c r="O61" s="18" t="s">
        <v>327</v>
      </c>
      <c r="P61" s="20" t="s">
        <v>327</v>
      </c>
      <c r="Q61" s="18" t="s">
        <v>327</v>
      </c>
      <c r="R61" s="20" t="s">
        <v>327</v>
      </c>
      <c r="S61" s="18" t="n">
        <v>381.13211092</v>
      </c>
      <c r="T61" s="20" t="n">
        <v>10.30592039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(120.0/B67*100)</f>
        <v/>
      </c>
      <c r="D67" s="19" t="n">
        <v>6851</v>
      </c>
      <c r="E67" s="18" t="n">
        <v>345.18218569</v>
      </c>
      <c r="F67" s="20" t="n">
        <v>3.81085455</v>
      </c>
      <c r="G67" s="18" t="n">
        <v>431.16487249</v>
      </c>
      <c r="H67" s="20" t="n">
        <v>5.15071359</v>
      </c>
      <c r="I67" s="18" t="n">
        <v>390.71026056</v>
      </c>
      <c r="J67" s="20" t="n">
        <v>10.61133987</v>
      </c>
      <c r="K67" s="18" t="n">
        <v>441.48546561</v>
      </c>
      <c r="L67" s="20" t="n">
        <v>3.77642908</v>
      </c>
      <c r="M67" s="18" t="s">
        <v>327</v>
      </c>
      <c r="N67" s="20" t="s">
        <v>327</v>
      </c>
      <c r="O67" s="18" t="s">
        <v>327</v>
      </c>
      <c r="P67" s="20" t="s">
        <v>327</v>
      </c>
      <c r="Q67" s="18" t="s">
        <v>327</v>
      </c>
      <c r="R67" s="20" t="s">
        <v>327</v>
      </c>
      <c r="S67" s="18" t="n">
        <v>295.89427762</v>
      </c>
      <c r="T67" s="20" t="n">
        <v>16.37023136</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459</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454.05549324</v>
      </c>
      <c r="F7" s="20" t="n">
        <v>4.3183175</v>
      </c>
      <c r="G7" s="18" t="n">
        <v>474.01319458</v>
      </c>
      <c r="H7" s="20" t="n">
        <v>3.59224529</v>
      </c>
      <c r="I7" s="18" t="n">
        <v>477.71804484</v>
      </c>
      <c r="J7" s="20" t="n">
        <v>11.30177788</v>
      </c>
      <c r="K7" s="18" t="n">
        <v>528.46347885</v>
      </c>
      <c r="L7" s="20" t="n">
        <v>2.2184746</v>
      </c>
      <c r="M7" s="18" t="s">
        <v>327</v>
      </c>
      <c r="N7" s="20" t="s">
        <v>327</v>
      </c>
      <c r="O7" s="18" t="s">
        <v>327</v>
      </c>
      <c r="P7" s="20" t="s">
        <v>327</v>
      </c>
      <c r="Q7" s="18" t="s">
        <v>327</v>
      </c>
      <c r="R7" s="20" t="s">
        <v>327</v>
      </c>
      <c r="S7" s="18" t="n">
        <v>469.41264462</v>
      </c>
      <c r="T7" s="20" t="n">
        <v>5.96627868</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(690.0/B23*100)</f>
        <v/>
      </c>
      <c r="D23" s="19" t="n">
        <v>10893</v>
      </c>
      <c r="E23" s="18" t="n">
        <v>427.094817</v>
      </c>
      <c r="F23" s="20" t="n">
        <v>7.3864647</v>
      </c>
      <c r="G23" s="18" t="n">
        <v>461.91904998</v>
      </c>
      <c r="H23" s="20" t="n">
        <v>5.16373444</v>
      </c>
      <c r="I23" s="18" t="n">
        <v>476.33127407</v>
      </c>
      <c r="J23" s="20" t="n">
        <v>8.469237700000001</v>
      </c>
      <c r="K23" s="18" t="n">
        <v>503.13042317</v>
      </c>
      <c r="L23" s="20" t="n">
        <v>2.94170211</v>
      </c>
      <c r="M23" s="18" t="s">
        <v>327</v>
      </c>
      <c r="N23" s="20" t="s">
        <v>327</v>
      </c>
      <c r="O23" s="18" t="s">
        <v>327</v>
      </c>
      <c r="P23" s="20" t="s">
        <v>327</v>
      </c>
      <c r="Q23" s="18" t="s">
        <v>327</v>
      </c>
      <c r="R23" s="20" t="s">
        <v>327</v>
      </c>
      <c r="S23" s="18" t="n">
        <v>447.05052</v>
      </c>
      <c r="T23" s="20" t="n">
        <v>7.16050146</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(36.0/B32*100)</f>
        <v/>
      </c>
      <c r="D32" s="19" t="n">
        <v>4442</v>
      </c>
      <c r="E32" s="18" t="n">
        <v>448.66128256</v>
      </c>
      <c r="F32" s="20" t="n">
        <v>6.02327341</v>
      </c>
      <c r="G32" s="18" t="n">
        <v>476.70514134</v>
      </c>
      <c r="H32" s="20" t="n">
        <v>4.7786511</v>
      </c>
      <c r="I32" s="18" t="n">
        <v>497.53158671</v>
      </c>
      <c r="J32" s="20" t="n">
        <v>6.50541561</v>
      </c>
      <c r="K32" s="18" t="n">
        <v>498.61511654</v>
      </c>
      <c r="L32" s="20" t="n">
        <v>3.36331117</v>
      </c>
      <c r="M32" s="18" t="s">
        <v>327</v>
      </c>
      <c r="N32" s="20" t="s">
        <v>327</v>
      </c>
      <c r="O32" s="18" t="s">
        <v>327</v>
      </c>
      <c r="P32" s="20" t="s">
        <v>327</v>
      </c>
      <c r="Q32" s="18" t="s">
        <v>327</v>
      </c>
      <c r="R32" s="20" t="s">
        <v>327</v>
      </c>
      <c r="S32" s="18" t="n">
        <v>423.29584763</v>
      </c>
      <c r="T32" s="20" t="n">
        <v>12.59139788</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(137.0/B34*100)</f>
        <v/>
      </c>
      <c r="D34" s="19" t="n">
        <v>6213</v>
      </c>
      <c r="E34" s="18" t="n">
        <v>395.2823997</v>
      </c>
      <c r="F34" s="20" t="n">
        <v>7.41666246</v>
      </c>
      <c r="G34" s="18" t="n">
        <v>421.39383354</v>
      </c>
      <c r="H34" s="20" t="n">
        <v>5.4889679</v>
      </c>
      <c r="I34" s="18" t="n">
        <v>425.26281021</v>
      </c>
      <c r="J34" s="20" t="n">
        <v>12.3664897</v>
      </c>
      <c r="K34" s="18" t="n">
        <v>468.75881338</v>
      </c>
      <c r="L34" s="20" t="n">
        <v>4.45198943</v>
      </c>
      <c r="M34" s="18" t="s">
        <v>327</v>
      </c>
      <c r="N34" s="20" t="s">
        <v>327</v>
      </c>
      <c r="O34" s="18" t="n">
        <v>425.79595373</v>
      </c>
      <c r="P34" s="20" t="n">
        <v>68.66277131</v>
      </c>
      <c r="Q34" s="18" t="s">
        <v>327</v>
      </c>
      <c r="R34" s="20" t="s">
        <v>327</v>
      </c>
      <c r="S34" s="18" t="n">
        <v>404.12002035</v>
      </c>
      <c r="T34" s="20" t="n">
        <v>10.46710106</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(132.0/B36*100)</f>
        <v/>
      </c>
      <c r="D36" s="19" t="n">
        <v>6604</v>
      </c>
      <c r="E36" s="18" t="n">
        <v>398.52035689</v>
      </c>
      <c r="F36" s="20" t="n">
        <v>7.69070899</v>
      </c>
      <c r="G36" s="18" t="n">
        <v>443.42031496</v>
      </c>
      <c r="H36" s="20" t="n">
        <v>5.42101849</v>
      </c>
      <c r="I36" s="18" t="n">
        <v>473.51106201</v>
      </c>
      <c r="J36" s="20" t="n">
        <v>6.62792885</v>
      </c>
      <c r="K36" s="18" t="n">
        <v>480.97755634</v>
      </c>
      <c r="L36" s="20" t="n">
        <v>3.12903902</v>
      </c>
      <c r="M36" s="18" t="s">
        <v>327</v>
      </c>
      <c r="N36" s="20" t="s">
        <v>327</v>
      </c>
      <c r="O36" s="18" t="s">
        <v>327</v>
      </c>
      <c r="P36" s="20" t="s">
        <v>327</v>
      </c>
      <c r="Q36" s="18" t="s">
        <v>327</v>
      </c>
      <c r="R36" s="20" t="s">
        <v>327</v>
      </c>
      <c r="S36" s="18" t="n">
        <v>438.43774072</v>
      </c>
      <c r="T36" s="20" t="n">
        <v>7.97607276</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538.05380278</v>
      </c>
      <c r="F48" s="20" t="n">
        <v>6.81375844</v>
      </c>
      <c r="G48" s="18" t="n">
        <v>558.37352434</v>
      </c>
      <c r="H48" s="20" t="n">
        <v>7.67117475</v>
      </c>
      <c r="I48" s="18" t="n">
        <v>530.3441520600001</v>
      </c>
      <c r="J48" s="20" t="n">
        <v>13.80047049</v>
      </c>
      <c r="K48" s="18" t="n">
        <v>587.84375281</v>
      </c>
      <c r="L48" s="20" t="n">
        <v>5.68632832</v>
      </c>
      <c r="M48" s="18" t="s">
        <v>327</v>
      </c>
      <c r="N48" s="20" t="s">
        <v>327</v>
      </c>
      <c r="O48" s="18" t="s">
        <v>327</v>
      </c>
      <c r="P48" s="20" t="s">
        <v>327</v>
      </c>
      <c r="Q48" s="18" t="s">
        <v>327</v>
      </c>
      <c r="R48" s="20" t="s">
        <v>327</v>
      </c>
      <c r="S48" s="18" t="n">
        <v>461.5134649</v>
      </c>
      <c r="T48" s="20" t="n">
        <v>19.70624288</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408.14267278</v>
      </c>
      <c r="F61" s="20" t="n">
        <v>5.10877213</v>
      </c>
      <c r="G61" s="18" t="n">
        <v>436.59334497</v>
      </c>
      <c r="H61" s="20" t="n">
        <v>5.34986863</v>
      </c>
      <c r="I61" s="18" t="n">
        <v>444.4760417</v>
      </c>
      <c r="J61" s="20" t="n">
        <v>9.77815751</v>
      </c>
      <c r="K61" s="18" t="n">
        <v>470.47056821</v>
      </c>
      <c r="L61" s="20" t="n">
        <v>3.27232775</v>
      </c>
      <c r="M61" s="18" t="s">
        <v>327</v>
      </c>
      <c r="N61" s="20" t="s">
        <v>327</v>
      </c>
      <c r="O61" s="18" t="s">
        <v>327</v>
      </c>
      <c r="P61" s="20" t="s">
        <v>327</v>
      </c>
      <c r="Q61" s="18" t="s">
        <v>327</v>
      </c>
      <c r="R61" s="20" t="s">
        <v>327</v>
      </c>
      <c r="S61" s="18" t="n">
        <v>382.05406221</v>
      </c>
      <c r="T61" s="20" t="n">
        <v>9.60675666</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(120.0/B67*100)</f>
        <v/>
      </c>
      <c r="D67" s="19" t="n">
        <v>6851</v>
      </c>
      <c r="E67" s="18" t="n">
        <v>352.67670354</v>
      </c>
      <c r="F67" s="20" t="n">
        <v>4.34817245</v>
      </c>
      <c r="G67" s="18" t="n">
        <v>397.01933876</v>
      </c>
      <c r="H67" s="20" t="n">
        <v>4.75903467</v>
      </c>
      <c r="I67" s="18" t="n">
        <v>369.94978197</v>
      </c>
      <c r="J67" s="20" t="n">
        <v>9.11910788</v>
      </c>
      <c r="K67" s="18" t="n">
        <v>441.48546561</v>
      </c>
      <c r="L67" s="20" t="n">
        <v>3.77642908</v>
      </c>
      <c r="M67" s="18" t="s">
        <v>327</v>
      </c>
      <c r="N67" s="20" t="s">
        <v>327</v>
      </c>
      <c r="O67" s="18" t="s">
        <v>327</v>
      </c>
      <c r="P67" s="20" t="s">
        <v>327</v>
      </c>
      <c r="Q67" s="18" t="s">
        <v>327</v>
      </c>
      <c r="R67" s="20" t="s">
        <v>327</v>
      </c>
      <c r="S67" s="18" t="n">
        <v>289.46981573</v>
      </c>
      <c r="T67" s="20" t="n">
        <v>10.31315236</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460</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452.39449607</v>
      </c>
      <c r="F7" s="20" t="n">
        <v>4.1621939</v>
      </c>
      <c r="G7" s="18" t="n">
        <v>473.9469981</v>
      </c>
      <c r="H7" s="20" t="n">
        <v>3.70886682</v>
      </c>
      <c r="I7" s="18" t="n">
        <v>486.14783357</v>
      </c>
      <c r="J7" s="20" t="n">
        <v>9.89388246</v>
      </c>
      <c r="K7" s="18" t="n">
        <v>528.46347885</v>
      </c>
      <c r="L7" s="20" t="n">
        <v>2.2184746</v>
      </c>
      <c r="M7" s="18" t="s">
        <v>327</v>
      </c>
      <c r="N7" s="20" t="s">
        <v>327</v>
      </c>
      <c r="O7" s="18" t="s">
        <v>327</v>
      </c>
      <c r="P7" s="20" t="s">
        <v>327</v>
      </c>
      <c r="Q7" s="18" t="s">
        <v>327</v>
      </c>
      <c r="R7" s="20" t="s">
        <v>327</v>
      </c>
      <c r="S7" s="18" t="n">
        <v>469.09162087</v>
      </c>
      <c r="T7" s="20" t="n">
        <v>5.92062775</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(690.0/B23*100)</f>
        <v/>
      </c>
      <c r="D23" s="19" t="n">
        <v>10893</v>
      </c>
      <c r="E23" s="18" t="n">
        <v>427.06211322</v>
      </c>
      <c r="F23" s="20" t="n">
        <v>7.9703566</v>
      </c>
      <c r="G23" s="18" t="n">
        <v>463.31998752</v>
      </c>
      <c r="H23" s="20" t="n">
        <v>4.77065689</v>
      </c>
      <c r="I23" s="18" t="n">
        <v>468.25270203</v>
      </c>
      <c r="J23" s="20" t="n">
        <v>7.68377833</v>
      </c>
      <c r="K23" s="18" t="n">
        <v>503.13042317</v>
      </c>
      <c r="L23" s="20" t="n">
        <v>2.94170211</v>
      </c>
      <c r="M23" s="18" t="s">
        <v>327</v>
      </c>
      <c r="N23" s="20" t="s">
        <v>327</v>
      </c>
      <c r="O23" s="18" t="s">
        <v>327</v>
      </c>
      <c r="P23" s="20" t="s">
        <v>327</v>
      </c>
      <c r="Q23" s="18" t="s">
        <v>327</v>
      </c>
      <c r="R23" s="20" t="s">
        <v>327</v>
      </c>
      <c r="S23" s="18" t="n">
        <v>450.02286218</v>
      </c>
      <c r="T23" s="20" t="n">
        <v>7.49204975</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(36.0/B32*100)</f>
        <v/>
      </c>
      <c r="D32" s="19" t="n">
        <v>4442</v>
      </c>
      <c r="E32" s="18" t="n">
        <v>444.29388969</v>
      </c>
      <c r="F32" s="20" t="n">
        <v>4.90164768</v>
      </c>
      <c r="G32" s="18" t="n">
        <v>481.60568285</v>
      </c>
      <c r="H32" s="20" t="n">
        <v>4.47355816</v>
      </c>
      <c r="I32" s="18" t="n">
        <v>491.0250053</v>
      </c>
      <c r="J32" s="20" t="n">
        <v>7.23137732</v>
      </c>
      <c r="K32" s="18" t="n">
        <v>498.61511654</v>
      </c>
      <c r="L32" s="20" t="n">
        <v>3.36331117</v>
      </c>
      <c r="M32" s="18" t="s">
        <v>327</v>
      </c>
      <c r="N32" s="20" t="s">
        <v>327</v>
      </c>
      <c r="O32" s="18" t="s">
        <v>327</v>
      </c>
      <c r="P32" s="20" t="s">
        <v>327</v>
      </c>
      <c r="Q32" s="18" t="s">
        <v>327</v>
      </c>
      <c r="R32" s="20" t="s">
        <v>327</v>
      </c>
      <c r="S32" s="18" t="n">
        <v>421.96447602</v>
      </c>
      <c r="T32" s="20" t="n">
        <v>12.51844248</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(137.0/B34*100)</f>
        <v/>
      </c>
      <c r="D34" s="19" t="n">
        <v>6213</v>
      </c>
      <c r="E34" s="18" t="n">
        <v>388.89790726</v>
      </c>
      <c r="F34" s="20" t="n">
        <v>7.1481158</v>
      </c>
      <c r="G34" s="18" t="n">
        <v>424.68133799</v>
      </c>
      <c r="H34" s="20" t="n">
        <v>6.43126434</v>
      </c>
      <c r="I34" s="18" t="n">
        <v>421.3515651</v>
      </c>
      <c r="J34" s="20" t="n">
        <v>11.20138085</v>
      </c>
      <c r="K34" s="18" t="n">
        <v>468.75881338</v>
      </c>
      <c r="L34" s="20" t="n">
        <v>4.45198943</v>
      </c>
      <c r="M34" s="18" t="s">
        <v>327</v>
      </c>
      <c r="N34" s="20" t="s">
        <v>327</v>
      </c>
      <c r="O34" s="18" t="n">
        <v>425.79595373</v>
      </c>
      <c r="P34" s="20" t="n">
        <v>68.66277131</v>
      </c>
      <c r="Q34" s="18" t="s">
        <v>327</v>
      </c>
      <c r="R34" s="20" t="s">
        <v>327</v>
      </c>
      <c r="S34" s="18" t="n">
        <v>409.12989721</v>
      </c>
      <c r="T34" s="20" t="n">
        <v>10.25236143</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(132.0/B36*100)</f>
        <v/>
      </c>
      <c r="D36" s="19" t="n">
        <v>6604</v>
      </c>
      <c r="E36" s="18" t="n">
        <v>400.04865877</v>
      </c>
      <c r="F36" s="20" t="n">
        <v>6.97142873</v>
      </c>
      <c r="G36" s="18" t="n">
        <v>447.18323741</v>
      </c>
      <c r="H36" s="20" t="n">
        <v>6.08071356</v>
      </c>
      <c r="I36" s="18" t="n">
        <v>466.09171288</v>
      </c>
      <c r="J36" s="20" t="n">
        <v>6.61231759</v>
      </c>
      <c r="K36" s="18" t="n">
        <v>480.97755634</v>
      </c>
      <c r="L36" s="20" t="n">
        <v>3.12903902</v>
      </c>
      <c r="M36" s="18" t="s">
        <v>327</v>
      </c>
      <c r="N36" s="20" t="s">
        <v>327</v>
      </c>
      <c r="O36" s="18" t="s">
        <v>327</v>
      </c>
      <c r="P36" s="20" t="s">
        <v>327</v>
      </c>
      <c r="Q36" s="18" t="s">
        <v>327</v>
      </c>
      <c r="R36" s="20" t="s">
        <v>327</v>
      </c>
      <c r="S36" s="18" t="n">
        <v>440.27873932</v>
      </c>
      <c r="T36" s="20" t="n">
        <v>8.008494519999999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533.6816271599999</v>
      </c>
      <c r="F48" s="20" t="n">
        <v>7.26249972</v>
      </c>
      <c r="G48" s="18" t="n">
        <v>554.80777928</v>
      </c>
      <c r="H48" s="20" t="n">
        <v>7.16041288</v>
      </c>
      <c r="I48" s="18" t="n">
        <v>540.89225731</v>
      </c>
      <c r="J48" s="20" t="n">
        <v>15.42949167</v>
      </c>
      <c r="K48" s="18" t="n">
        <v>587.84375281</v>
      </c>
      <c r="L48" s="20" t="n">
        <v>5.68632832</v>
      </c>
      <c r="M48" s="18" t="s">
        <v>327</v>
      </c>
      <c r="N48" s="20" t="s">
        <v>327</v>
      </c>
      <c r="O48" s="18" t="s">
        <v>327</v>
      </c>
      <c r="P48" s="20" t="s">
        <v>327</v>
      </c>
      <c r="Q48" s="18" t="s">
        <v>327</v>
      </c>
      <c r="R48" s="20" t="s">
        <v>327</v>
      </c>
      <c r="S48" s="18" t="n">
        <v>496.04872281</v>
      </c>
      <c r="T48" s="20" t="n">
        <v>19.52476263</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408.86776061</v>
      </c>
      <c r="F61" s="20" t="n">
        <v>4.72979742</v>
      </c>
      <c r="G61" s="18" t="n">
        <v>438.83716885</v>
      </c>
      <c r="H61" s="20" t="n">
        <v>5.55828562</v>
      </c>
      <c r="I61" s="18" t="n">
        <v>442.59939207</v>
      </c>
      <c r="J61" s="20" t="n">
        <v>9.29492516</v>
      </c>
      <c r="K61" s="18" t="n">
        <v>470.47056821</v>
      </c>
      <c r="L61" s="20" t="n">
        <v>3.27232775</v>
      </c>
      <c r="M61" s="18" t="s">
        <v>327</v>
      </c>
      <c r="N61" s="20" t="s">
        <v>327</v>
      </c>
      <c r="O61" s="18" t="s">
        <v>327</v>
      </c>
      <c r="P61" s="20" t="s">
        <v>327</v>
      </c>
      <c r="Q61" s="18" t="s">
        <v>327</v>
      </c>
      <c r="R61" s="20" t="s">
        <v>327</v>
      </c>
      <c r="S61" s="18" t="n">
        <v>378.09018583</v>
      </c>
      <c r="T61" s="20" t="n">
        <v>10.43406118</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(120.0/B67*100)</f>
        <v/>
      </c>
      <c r="D67" s="19" t="n">
        <v>6851</v>
      </c>
      <c r="E67" s="18" t="n">
        <v>348.07053498</v>
      </c>
      <c r="F67" s="20" t="n">
        <v>3.9390549</v>
      </c>
      <c r="G67" s="18" t="n">
        <v>422.92182546</v>
      </c>
      <c r="H67" s="20" t="n">
        <v>5.47077063</v>
      </c>
      <c r="I67" s="18" t="n">
        <v>386.64172669</v>
      </c>
      <c r="J67" s="20" t="n">
        <v>8.928805000000001</v>
      </c>
      <c r="K67" s="18" t="n">
        <v>441.48546561</v>
      </c>
      <c r="L67" s="20" t="n">
        <v>3.77642908</v>
      </c>
      <c r="M67" s="18" t="s">
        <v>327</v>
      </c>
      <c r="N67" s="20" t="s">
        <v>327</v>
      </c>
      <c r="O67" s="18" t="s">
        <v>327</v>
      </c>
      <c r="P67" s="20" t="s">
        <v>327</v>
      </c>
      <c r="Q67" s="18" t="s">
        <v>327</v>
      </c>
      <c r="R67" s="20" t="s">
        <v>327</v>
      </c>
      <c r="S67" s="18" t="n">
        <v>292.92510127</v>
      </c>
      <c r="T67" s="20" t="n">
        <v>10.56042645</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461</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453.8200357</v>
      </c>
      <c r="F7" s="20" t="n">
        <v>4.17398579</v>
      </c>
      <c r="G7" s="18" t="n">
        <v>470.76443542</v>
      </c>
      <c r="H7" s="20" t="n">
        <v>3.67769169</v>
      </c>
      <c r="I7" s="18" t="n">
        <v>494.91882946</v>
      </c>
      <c r="J7" s="20" t="n">
        <v>8.56400126</v>
      </c>
      <c r="K7" s="18" t="n">
        <v>528.46347885</v>
      </c>
      <c r="L7" s="20" t="n">
        <v>2.2184746</v>
      </c>
      <c r="M7" s="18" t="s">
        <v>327</v>
      </c>
      <c r="N7" s="20" t="s">
        <v>327</v>
      </c>
      <c r="O7" s="18" t="s">
        <v>327</v>
      </c>
      <c r="P7" s="20" t="s">
        <v>327</v>
      </c>
      <c r="Q7" s="18" t="s">
        <v>327</v>
      </c>
      <c r="R7" s="20" t="s">
        <v>327</v>
      </c>
      <c r="S7" s="18" t="n">
        <v>468.07299552</v>
      </c>
      <c r="T7" s="20" t="n">
        <v>5.87746741</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(690.0/B23*100)</f>
        <v/>
      </c>
      <c r="D23" s="19" t="n">
        <v>10893</v>
      </c>
      <c r="E23" s="18" t="n">
        <v>427.24528999</v>
      </c>
      <c r="F23" s="20" t="n">
        <v>7.82440067</v>
      </c>
      <c r="G23" s="18" t="n">
        <v>460.92954044</v>
      </c>
      <c r="H23" s="20" t="n">
        <v>4.97646638</v>
      </c>
      <c r="I23" s="18" t="n">
        <v>472.74037315</v>
      </c>
      <c r="J23" s="20" t="n">
        <v>8.47678749</v>
      </c>
      <c r="K23" s="18" t="n">
        <v>503.13042317</v>
      </c>
      <c r="L23" s="20" t="n">
        <v>2.94170211</v>
      </c>
      <c r="M23" s="18" t="s">
        <v>327</v>
      </c>
      <c r="N23" s="20" t="s">
        <v>327</v>
      </c>
      <c r="O23" s="18" t="s">
        <v>327</v>
      </c>
      <c r="P23" s="20" t="s">
        <v>327</v>
      </c>
      <c r="Q23" s="18" t="s">
        <v>327</v>
      </c>
      <c r="R23" s="20" t="s">
        <v>327</v>
      </c>
      <c r="S23" s="18" t="n">
        <v>452.52312885</v>
      </c>
      <c r="T23" s="20" t="n">
        <v>7.12590712</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(36.0/B32*100)</f>
        <v/>
      </c>
      <c r="D32" s="19" t="n">
        <v>4442</v>
      </c>
      <c r="E32" s="18" t="n">
        <v>452.74925323</v>
      </c>
      <c r="F32" s="20" t="n">
        <v>4.80049736</v>
      </c>
      <c r="G32" s="18" t="n">
        <v>475.84544204</v>
      </c>
      <c r="H32" s="20" t="n">
        <v>4.78290906</v>
      </c>
      <c r="I32" s="18" t="n">
        <v>489.5138391</v>
      </c>
      <c r="J32" s="20" t="n">
        <v>6.65766581</v>
      </c>
      <c r="K32" s="18" t="n">
        <v>498.61511654</v>
      </c>
      <c r="L32" s="20" t="n">
        <v>3.36331117</v>
      </c>
      <c r="M32" s="18" t="s">
        <v>327</v>
      </c>
      <c r="N32" s="20" t="s">
        <v>327</v>
      </c>
      <c r="O32" s="18" t="s">
        <v>327</v>
      </c>
      <c r="P32" s="20" t="s">
        <v>327</v>
      </c>
      <c r="Q32" s="18" t="s">
        <v>327</v>
      </c>
      <c r="R32" s="20" t="s">
        <v>327</v>
      </c>
      <c r="S32" s="18" t="n">
        <v>433.43548118</v>
      </c>
      <c r="T32" s="20" t="n">
        <v>13.03258999</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(137.0/B34*100)</f>
        <v/>
      </c>
      <c r="D34" s="19" t="n">
        <v>6213</v>
      </c>
      <c r="E34" s="18" t="n">
        <v>394.49261837</v>
      </c>
      <c r="F34" s="20" t="n">
        <v>6.88547649</v>
      </c>
      <c r="G34" s="18" t="n">
        <v>420.09656134</v>
      </c>
      <c r="H34" s="20" t="n">
        <v>5.91052497</v>
      </c>
      <c r="I34" s="18" t="n">
        <v>425.76415573</v>
      </c>
      <c r="J34" s="20" t="n">
        <v>10.52104701</v>
      </c>
      <c r="K34" s="18" t="n">
        <v>468.75881338</v>
      </c>
      <c r="L34" s="20" t="n">
        <v>4.45198943</v>
      </c>
      <c r="M34" s="18" t="s">
        <v>327</v>
      </c>
      <c r="N34" s="20" t="s">
        <v>327</v>
      </c>
      <c r="O34" s="18" t="n">
        <v>425.79595373</v>
      </c>
      <c r="P34" s="20" t="n">
        <v>68.66277131</v>
      </c>
      <c r="Q34" s="18" t="s">
        <v>327</v>
      </c>
      <c r="R34" s="20" t="s">
        <v>327</v>
      </c>
      <c r="S34" s="18" t="n">
        <v>407.88180205</v>
      </c>
      <c r="T34" s="20" t="n">
        <v>10.07593178</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(132.0/B36*100)</f>
        <v/>
      </c>
      <c r="D36" s="19" t="n">
        <v>6604</v>
      </c>
      <c r="E36" s="18" t="n">
        <v>395.06183719</v>
      </c>
      <c r="F36" s="20" t="n">
        <v>6.91594764</v>
      </c>
      <c r="G36" s="18" t="n">
        <v>444.68376632</v>
      </c>
      <c r="H36" s="20" t="n">
        <v>6.54713841</v>
      </c>
      <c r="I36" s="18" t="n">
        <v>472.45714817</v>
      </c>
      <c r="J36" s="20" t="n">
        <v>6.14486076</v>
      </c>
      <c r="K36" s="18" t="n">
        <v>480.97755634</v>
      </c>
      <c r="L36" s="20" t="n">
        <v>3.12903902</v>
      </c>
      <c r="M36" s="18" t="s">
        <v>327</v>
      </c>
      <c r="N36" s="20" t="s">
        <v>327</v>
      </c>
      <c r="O36" s="18" t="s">
        <v>327</v>
      </c>
      <c r="P36" s="20" t="s">
        <v>327</v>
      </c>
      <c r="Q36" s="18" t="s">
        <v>327</v>
      </c>
      <c r="R36" s="20" t="s">
        <v>327</v>
      </c>
      <c r="S36" s="18" t="n">
        <v>434.91912581</v>
      </c>
      <c r="T36" s="20" t="n">
        <v>8.06752693</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536.47707197</v>
      </c>
      <c r="F48" s="20" t="n">
        <v>6.75486534</v>
      </c>
      <c r="G48" s="18" t="n">
        <v>559.44486691</v>
      </c>
      <c r="H48" s="20" t="n">
        <v>8.18218622</v>
      </c>
      <c r="I48" s="18" t="n">
        <v>531.97542132</v>
      </c>
      <c r="J48" s="20" t="n">
        <v>12.1113168</v>
      </c>
      <c r="K48" s="18" t="n">
        <v>587.84375281</v>
      </c>
      <c r="L48" s="20" t="n">
        <v>5.68632832</v>
      </c>
      <c r="M48" s="18" t="s">
        <v>327</v>
      </c>
      <c r="N48" s="20" t="s">
        <v>327</v>
      </c>
      <c r="O48" s="18" t="s">
        <v>327</v>
      </c>
      <c r="P48" s="20" t="s">
        <v>327</v>
      </c>
      <c r="Q48" s="18" t="s">
        <v>327</v>
      </c>
      <c r="R48" s="20" t="s">
        <v>327</v>
      </c>
      <c r="S48" s="18" t="n">
        <v>476.71239025</v>
      </c>
      <c r="T48" s="20" t="n">
        <v>19.60875725</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407.54236489</v>
      </c>
      <c r="F61" s="20" t="n">
        <v>5.11271446</v>
      </c>
      <c r="G61" s="18" t="n">
        <v>442.23787741</v>
      </c>
      <c r="H61" s="20" t="n">
        <v>4.86638886</v>
      </c>
      <c r="I61" s="18" t="n">
        <v>435.15738594</v>
      </c>
      <c r="J61" s="20" t="n">
        <v>9.73404268</v>
      </c>
      <c r="K61" s="18" t="n">
        <v>470.47056821</v>
      </c>
      <c r="L61" s="20" t="n">
        <v>3.27232775</v>
      </c>
      <c r="M61" s="18" t="s">
        <v>327</v>
      </c>
      <c r="N61" s="20" t="s">
        <v>327</v>
      </c>
      <c r="O61" s="18" t="s">
        <v>327</v>
      </c>
      <c r="P61" s="20" t="s">
        <v>327</v>
      </c>
      <c r="Q61" s="18" t="s">
        <v>327</v>
      </c>
      <c r="R61" s="20" t="s">
        <v>327</v>
      </c>
      <c r="S61" s="18" t="n">
        <v>378.46885683</v>
      </c>
      <c r="T61" s="20" t="n">
        <v>10.23291063</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(120.0/B67*100)</f>
        <v/>
      </c>
      <c r="D67" s="19" t="n">
        <v>6851</v>
      </c>
      <c r="E67" s="18" t="n">
        <v>345.0315106</v>
      </c>
      <c r="F67" s="20" t="n">
        <v>4.15034028</v>
      </c>
      <c r="G67" s="18" t="n">
        <v>409.82850186</v>
      </c>
      <c r="H67" s="20" t="n">
        <v>5.2942994</v>
      </c>
      <c r="I67" s="18" t="n">
        <v>400.65378382</v>
      </c>
      <c r="J67" s="20" t="n">
        <v>7.61642143</v>
      </c>
      <c r="K67" s="18" t="n">
        <v>441.48546561</v>
      </c>
      <c r="L67" s="20" t="n">
        <v>3.77642908</v>
      </c>
      <c r="M67" s="18" t="s">
        <v>327</v>
      </c>
      <c r="N67" s="20" t="s">
        <v>327</v>
      </c>
      <c r="O67" s="18" t="s">
        <v>327</v>
      </c>
      <c r="P67" s="20" t="s">
        <v>327</v>
      </c>
      <c r="Q67" s="18" t="s">
        <v>327</v>
      </c>
      <c r="R67" s="20" t="s">
        <v>327</v>
      </c>
      <c r="S67" s="18" t="n">
        <v>294.61873915</v>
      </c>
      <c r="T67" s="20" t="n">
        <v>8.352373480000001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462</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450.10231078</v>
      </c>
      <c r="F7" s="20" t="n">
        <v>3.98006689</v>
      </c>
      <c r="G7" s="18" t="n">
        <v>481.24625174</v>
      </c>
      <c r="H7" s="20" t="n">
        <v>3.87066376</v>
      </c>
      <c r="I7" s="18" t="n">
        <v>452.53392126</v>
      </c>
      <c r="J7" s="20" t="n">
        <v>10.39140875</v>
      </c>
      <c r="K7" s="18" t="n">
        <v>528.46347885</v>
      </c>
      <c r="L7" s="20" t="n">
        <v>2.2184746</v>
      </c>
      <c r="M7" s="18" t="s">
        <v>327</v>
      </c>
      <c r="N7" s="20" t="s">
        <v>327</v>
      </c>
      <c r="O7" s="18" t="s">
        <v>327</v>
      </c>
      <c r="P7" s="20" t="s">
        <v>327</v>
      </c>
      <c r="Q7" s="18" t="s">
        <v>327</v>
      </c>
      <c r="R7" s="20" t="s">
        <v>327</v>
      </c>
      <c r="S7" s="18" t="n">
        <v>468.4544406</v>
      </c>
      <c r="T7" s="20" t="n">
        <v>5.6962091</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(690.0/B23*100)</f>
        <v/>
      </c>
      <c r="D23" s="19" t="n">
        <v>10893</v>
      </c>
      <c r="E23" s="18" t="n">
        <v>432.65603782</v>
      </c>
      <c r="F23" s="20" t="n">
        <v>8.28747851</v>
      </c>
      <c r="G23" s="18" t="n">
        <v>466.80319112</v>
      </c>
      <c r="H23" s="20" t="n">
        <v>5.01123944</v>
      </c>
      <c r="I23" s="18" t="n">
        <v>452.05056029</v>
      </c>
      <c r="J23" s="20" t="n">
        <v>9.529563400000001</v>
      </c>
      <c r="K23" s="18" t="n">
        <v>503.13042317</v>
      </c>
      <c r="L23" s="20" t="n">
        <v>2.94170211</v>
      </c>
      <c r="M23" s="18" t="s">
        <v>327</v>
      </c>
      <c r="N23" s="20" t="s">
        <v>327</v>
      </c>
      <c r="O23" s="18" t="s">
        <v>327</v>
      </c>
      <c r="P23" s="20" t="s">
        <v>327</v>
      </c>
      <c r="Q23" s="18" t="s">
        <v>327</v>
      </c>
      <c r="R23" s="20" t="s">
        <v>327</v>
      </c>
      <c r="S23" s="18" t="n">
        <v>449.16681156</v>
      </c>
      <c r="T23" s="20" t="n">
        <v>7.47247648</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(36.0/B32*100)</f>
        <v/>
      </c>
      <c r="D32" s="19" t="n">
        <v>4442</v>
      </c>
      <c r="E32" s="18" t="n">
        <v>449.69286779</v>
      </c>
      <c r="F32" s="20" t="n">
        <v>5.47193326</v>
      </c>
      <c r="G32" s="18" t="n">
        <v>489.52252047</v>
      </c>
      <c r="H32" s="20" t="n">
        <v>4.53331058</v>
      </c>
      <c r="I32" s="18" t="n">
        <v>458.87326064</v>
      </c>
      <c r="J32" s="20" t="n">
        <v>6.88835202</v>
      </c>
      <c r="K32" s="18" t="n">
        <v>498.61511654</v>
      </c>
      <c r="L32" s="20" t="n">
        <v>3.36331117</v>
      </c>
      <c r="M32" s="18" t="s">
        <v>327</v>
      </c>
      <c r="N32" s="20" t="s">
        <v>327</v>
      </c>
      <c r="O32" s="18" t="s">
        <v>327</v>
      </c>
      <c r="P32" s="20" t="s">
        <v>327</v>
      </c>
      <c r="Q32" s="18" t="s">
        <v>327</v>
      </c>
      <c r="R32" s="20" t="s">
        <v>327</v>
      </c>
      <c r="S32" s="18" t="n">
        <v>425.21951604</v>
      </c>
      <c r="T32" s="20" t="n">
        <v>12.55148796</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(137.0/B34*100)</f>
        <v/>
      </c>
      <c r="D34" s="19" t="n">
        <v>6213</v>
      </c>
      <c r="E34" s="18" t="n">
        <v>396.28549556</v>
      </c>
      <c r="F34" s="20" t="n">
        <v>6.66680636</v>
      </c>
      <c r="G34" s="18" t="n">
        <v>431.83718261</v>
      </c>
      <c r="H34" s="20" t="n">
        <v>6.33433941</v>
      </c>
      <c r="I34" s="18" t="n">
        <v>390.85220227</v>
      </c>
      <c r="J34" s="20" t="n">
        <v>12.80567649</v>
      </c>
      <c r="K34" s="18" t="n">
        <v>468.75881338</v>
      </c>
      <c r="L34" s="20" t="n">
        <v>4.45198943</v>
      </c>
      <c r="M34" s="18" t="s">
        <v>327</v>
      </c>
      <c r="N34" s="20" t="s">
        <v>327</v>
      </c>
      <c r="O34" s="18" t="n">
        <v>425.79595373</v>
      </c>
      <c r="P34" s="20" t="n">
        <v>68.66277131</v>
      </c>
      <c r="Q34" s="18" t="s">
        <v>327</v>
      </c>
      <c r="R34" s="20" t="s">
        <v>327</v>
      </c>
      <c r="S34" s="18" t="n">
        <v>406.88019178</v>
      </c>
      <c r="T34" s="20" t="n">
        <v>10.50668234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(132.0/B36*100)</f>
        <v/>
      </c>
      <c r="D36" s="19" t="n">
        <v>6604</v>
      </c>
      <c r="E36" s="18" t="n">
        <v>402.01689021</v>
      </c>
      <c r="F36" s="20" t="n">
        <v>7.71050602</v>
      </c>
      <c r="G36" s="18" t="n">
        <v>453.76224544</v>
      </c>
      <c r="H36" s="20" t="n">
        <v>5.57293315</v>
      </c>
      <c r="I36" s="18" t="n">
        <v>458.89820156</v>
      </c>
      <c r="J36" s="20" t="n">
        <v>7.858786</v>
      </c>
      <c r="K36" s="18" t="n">
        <v>480.97755634</v>
      </c>
      <c r="L36" s="20" t="n">
        <v>3.12903902</v>
      </c>
      <c r="M36" s="18" t="s">
        <v>327</v>
      </c>
      <c r="N36" s="20" t="s">
        <v>327</v>
      </c>
      <c r="O36" s="18" t="s">
        <v>327</v>
      </c>
      <c r="P36" s="20" t="s">
        <v>327</v>
      </c>
      <c r="Q36" s="18" t="s">
        <v>327</v>
      </c>
      <c r="R36" s="20" t="s">
        <v>327</v>
      </c>
      <c r="S36" s="18" t="n">
        <v>437.56907998</v>
      </c>
      <c r="T36" s="20" t="n">
        <v>8.040566180000001</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(31.0/B48*100)</f>
        <v/>
      </c>
      <c r="D48" s="19" t="n">
        <v>9810</v>
      </c>
      <c r="E48" s="18" t="n">
        <v>526.1062103100001</v>
      </c>
      <c r="F48" s="20" t="n">
        <v>6.47386164</v>
      </c>
      <c r="G48" s="18" t="n">
        <v>568.86391221</v>
      </c>
      <c r="H48" s="20" t="n">
        <v>8.078256339999999</v>
      </c>
      <c r="I48" s="18" t="n">
        <v>519.59501353</v>
      </c>
      <c r="J48" s="20" t="n">
        <v>15.77769665</v>
      </c>
      <c r="K48" s="18" t="n">
        <v>587.84375281</v>
      </c>
      <c r="L48" s="20" t="n">
        <v>5.68632832</v>
      </c>
      <c r="M48" s="18" t="s">
        <v>327</v>
      </c>
      <c r="N48" s="20" t="s">
        <v>327</v>
      </c>
      <c r="O48" s="18" t="s">
        <v>327</v>
      </c>
      <c r="P48" s="20" t="s">
        <v>327</v>
      </c>
      <c r="Q48" s="18" t="s">
        <v>327</v>
      </c>
      <c r="R48" s="20" t="s">
        <v>327</v>
      </c>
      <c r="S48" s="18" t="n">
        <v>480.37461098</v>
      </c>
      <c r="T48" s="20" t="n">
        <v>17.24019479</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(336.0/B61*100)</f>
        <v/>
      </c>
      <c r="D61" s="19" t="n">
        <v>6189</v>
      </c>
      <c r="E61" s="18" t="n">
        <v>409.39472394</v>
      </c>
      <c r="F61" s="20" t="n">
        <v>5.11771619</v>
      </c>
      <c r="G61" s="18" t="n">
        <v>447.89276888</v>
      </c>
      <c r="H61" s="20" t="n">
        <v>5.37960541</v>
      </c>
      <c r="I61" s="18" t="n">
        <v>405.14327275</v>
      </c>
      <c r="J61" s="20" t="n">
        <v>9.20641455</v>
      </c>
      <c r="K61" s="18" t="n">
        <v>470.47056821</v>
      </c>
      <c r="L61" s="20" t="n">
        <v>3.27232775</v>
      </c>
      <c r="M61" s="18" t="s">
        <v>327</v>
      </c>
      <c r="N61" s="20" t="s">
        <v>327</v>
      </c>
      <c r="O61" s="18" t="s">
        <v>327</v>
      </c>
      <c r="P61" s="20" t="s">
        <v>327</v>
      </c>
      <c r="Q61" s="18" t="s">
        <v>327</v>
      </c>
      <c r="R61" s="20" t="s">
        <v>327</v>
      </c>
      <c r="S61" s="18" t="n">
        <v>384.26104478</v>
      </c>
      <c r="T61" s="20" t="n">
        <v>10.15739243</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(120.0/B67*100)</f>
        <v/>
      </c>
      <c r="D67" s="19" t="n">
        <v>6851</v>
      </c>
      <c r="E67" s="18" t="n">
        <v>350.81057845</v>
      </c>
      <c r="F67" s="20" t="n">
        <v>3.88997483</v>
      </c>
      <c r="G67" s="18" t="n">
        <v>408.20890459</v>
      </c>
      <c r="H67" s="20" t="n">
        <v>5.18202133</v>
      </c>
      <c r="I67" s="18" t="n">
        <v>376.29466253</v>
      </c>
      <c r="J67" s="20" t="n">
        <v>10.69131806</v>
      </c>
      <c r="K67" s="18" t="n">
        <v>441.48546561</v>
      </c>
      <c r="L67" s="20" t="n">
        <v>3.77642908</v>
      </c>
      <c r="M67" s="18" t="s">
        <v>327</v>
      </c>
      <c r="N67" s="20" t="s">
        <v>327</v>
      </c>
      <c r="O67" s="18" t="s">
        <v>327</v>
      </c>
      <c r="P67" s="20" t="s">
        <v>327</v>
      </c>
      <c r="Q67" s="18" t="s">
        <v>327</v>
      </c>
      <c r="R67" s="20" t="s">
        <v>327</v>
      </c>
      <c r="S67" s="18" t="n">
        <v>301.79458631</v>
      </c>
      <c r="T67" s="20" t="n">
        <v>8.832413539999999</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473.04388412</v>
      </c>
      <c r="F7" s="20" t="n">
        <v>3.29279599</v>
      </c>
      <c r="G7" s="18" t="n">
        <v>461.08111792</v>
      </c>
      <c r="H7" s="20" t="n">
        <v>3.99822737</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461.06510258</v>
      </c>
      <c r="F23" s="20" t="n">
        <v>4.69718974</v>
      </c>
      <c r="G23" s="18" t="n">
        <v>442.68797474</v>
      </c>
      <c r="H23" s="20" t="n">
        <v>5.36811681</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466.5174905</v>
      </c>
      <c r="F32" s="20" t="n">
        <v>4.96442226</v>
      </c>
      <c r="G32" s="18" t="n">
        <v>475.08553866</v>
      </c>
      <c r="H32" s="20" t="n">
        <v>4.51157563</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422.53800887</v>
      </c>
      <c r="F34" s="20" t="n">
        <v>6.54321943</v>
      </c>
      <c r="G34" s="18" t="n">
        <v>402.06852343</v>
      </c>
      <c r="H34" s="20" t="n">
        <v>6.11409184</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453.23620775</v>
      </c>
      <c r="F36" s="20" t="n">
        <v>5.69819119</v>
      </c>
      <c r="G36" s="18" t="n">
        <v>428.88655081</v>
      </c>
      <c r="H36" s="20" t="n">
        <v>6.5442357</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570.1842802800001</v>
      </c>
      <c r="F48" s="20" t="n">
        <v>10.29495376</v>
      </c>
      <c r="G48" s="18" t="n">
        <v>538.10694964</v>
      </c>
      <c r="H48" s="20" t="n">
        <v>6.91685476</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414.69243348</v>
      </c>
      <c r="F61" s="20" t="n">
        <v>6.0662862</v>
      </c>
      <c r="G61" s="18" t="n">
        <v>426.89539536</v>
      </c>
      <c r="H61" s="20" t="n">
        <v>5.10239839</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387.48097892</v>
      </c>
      <c r="F67" s="20" t="n">
        <v>5.45765739</v>
      </c>
      <c r="G67" s="18" t="n">
        <v>368.03454284</v>
      </c>
      <c r="H67" s="20" t="n">
        <v>4.2645742</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461.37287472</v>
      </c>
      <c r="F7" s="20" t="n">
        <v>3.6830759</v>
      </c>
      <c r="G7" s="18" t="n">
        <v>473.46325871</v>
      </c>
      <c r="H7" s="20" t="n">
        <v>3.89955311</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454.22877709</v>
      </c>
      <c r="F23" s="20" t="n">
        <v>4.43769155</v>
      </c>
      <c r="G23" s="18" t="n">
        <v>449.98413794</v>
      </c>
      <c r="H23" s="20" t="n">
        <v>6.26354554</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452.14402612</v>
      </c>
      <c r="F32" s="20" t="n">
        <v>7.07717383</v>
      </c>
      <c r="G32" s="18" t="n">
        <v>479.04961843</v>
      </c>
      <c r="H32" s="20" t="n">
        <v>4.06473983</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418.5385882</v>
      </c>
      <c r="F34" s="20" t="n">
        <v>6.2173523</v>
      </c>
      <c r="G34" s="18" t="n">
        <v>402.24610753</v>
      </c>
      <c r="H34" s="20" t="n">
        <v>6.69453017</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428.33750643</v>
      </c>
      <c r="F36" s="20" t="n">
        <v>5.63491684</v>
      </c>
      <c r="G36" s="18" t="n">
        <v>453.91599888</v>
      </c>
      <c r="H36" s="20" t="n">
        <v>5.17015815</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535.30292199</v>
      </c>
      <c r="F48" s="20" t="n">
        <v>7.67490246</v>
      </c>
      <c r="G48" s="18" t="n">
        <v>546.54707622</v>
      </c>
      <c r="H48" s="20" t="n">
        <v>7.66873152</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428.35719118</v>
      </c>
      <c r="F61" s="20" t="n">
        <v>5.21651832</v>
      </c>
      <c r="G61" s="18" t="n">
        <v>413.4659128</v>
      </c>
      <c r="H61" s="20" t="n">
        <v>5.33570419</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379.24989872</v>
      </c>
      <c r="F67" s="20" t="n">
        <v>5.45712193</v>
      </c>
      <c r="G67" s="18" t="n">
        <v>368.1167242</v>
      </c>
      <c r="H67" s="20" t="n">
        <v>4.29755733</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480.50358469</v>
      </c>
      <c r="F7" s="20" t="n">
        <v>2.89007927</v>
      </c>
      <c r="G7" s="18" t="n">
        <v>399.8424459</v>
      </c>
      <c r="H7" s="20" t="n">
        <v>6.2516391</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459.55506945</v>
      </c>
      <c r="F23" s="20" t="n">
        <v>4.01826228</v>
      </c>
      <c r="G23" s="18" t="n">
        <v>420.96865291</v>
      </c>
      <c r="H23" s="20" t="n">
        <v>9.062836689999999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481.90409201</v>
      </c>
      <c r="F32" s="20" t="n">
        <v>4.02606829</v>
      </c>
      <c r="G32" s="18" t="n">
        <v>419.60480083</v>
      </c>
      <c r="H32" s="20" t="n">
        <v>7.03835815</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424.41031168</v>
      </c>
      <c r="F34" s="20" t="n">
        <v>5.5594107</v>
      </c>
      <c r="G34" s="18" t="n">
        <v>368.00859931</v>
      </c>
      <c r="H34" s="20" t="n">
        <v>9.25696024</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450.32938425</v>
      </c>
      <c r="F36" s="20" t="n">
        <v>4.58323834</v>
      </c>
      <c r="G36" s="18" t="n">
        <v>385.17236914</v>
      </c>
      <c r="H36" s="20" t="n">
        <v>11.70578256</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560.88666004</v>
      </c>
      <c r="F48" s="20" t="n">
        <v>6.92307465</v>
      </c>
      <c r="G48" s="18" t="n">
        <v>470.36723735</v>
      </c>
      <c r="H48" s="20" t="n">
        <v>9.204036410000001</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433.34720522</v>
      </c>
      <c r="F61" s="20" t="n">
        <v>4.39002235</v>
      </c>
      <c r="G61" s="18" t="n">
        <v>369.4500249</v>
      </c>
      <c r="H61" s="20" t="n">
        <v>7.90311527</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397.59407923</v>
      </c>
      <c r="F67" s="20" t="n">
        <v>4.29791812</v>
      </c>
      <c r="G67" s="18" t="n">
        <v>322.9990325</v>
      </c>
      <c r="H67" s="20" t="n">
        <v>4.62876594</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477.75352592</v>
      </c>
      <c r="F7" s="20" t="n">
        <v>3.19618974</v>
      </c>
      <c r="G7" s="18" t="n">
        <v>445.26280466</v>
      </c>
      <c r="H7" s="20" t="n">
        <v>4.75473841</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459.71963782</v>
      </c>
      <c r="F23" s="20" t="n">
        <v>4.07679867</v>
      </c>
      <c r="G23" s="18" t="n">
        <v>430.36900754</v>
      </c>
      <c r="H23" s="20" t="n">
        <v>8.040326439999999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481.13349431</v>
      </c>
      <c r="F32" s="20" t="n">
        <v>4.87469226</v>
      </c>
      <c r="G32" s="18" t="n">
        <v>450.5963866</v>
      </c>
      <c r="H32" s="20" t="n">
        <v>5.54733782</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422.92491181</v>
      </c>
      <c r="F34" s="20" t="n">
        <v>5.58997348</v>
      </c>
      <c r="G34" s="18" t="n">
        <v>383.76544045</v>
      </c>
      <c r="H34" s="20" t="n">
        <v>7.88025015</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443.71000872</v>
      </c>
      <c r="F36" s="20" t="n">
        <v>4.92951615</v>
      </c>
      <c r="G36" s="18" t="n">
        <v>442.46568713</v>
      </c>
      <c r="H36" s="20" t="n">
        <v>5.84535921</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560.91054621</v>
      </c>
      <c r="F48" s="20" t="n">
        <v>7.40604823</v>
      </c>
      <c r="G48" s="18" t="n">
        <v>520.53300039</v>
      </c>
      <c r="H48" s="20" t="n">
        <v>7.84414303</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429.7186267</v>
      </c>
      <c r="F61" s="20" t="n">
        <v>4.86305477</v>
      </c>
      <c r="G61" s="18" t="n">
        <v>401.01284453</v>
      </c>
      <c r="H61" s="20" t="n">
        <v>6.51173772</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397.26284277</v>
      </c>
      <c r="F67" s="20" t="n">
        <v>4.01435228</v>
      </c>
      <c r="G67" s="18" t="n">
        <v>338.51408047</v>
      </c>
      <c r="H67" s="20" t="n">
        <v>4.72730407</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480.30394753</v>
      </c>
      <c r="F7" s="20" t="n">
        <v>3.02064988</v>
      </c>
      <c r="G7" s="18" t="n">
        <v>422.92902744</v>
      </c>
      <c r="H7" s="20" t="n">
        <v>5.96265145</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459.89962567</v>
      </c>
      <c r="F23" s="20" t="n">
        <v>4.06723361</v>
      </c>
      <c r="G23" s="18" t="n">
        <v>422.83406199</v>
      </c>
      <c r="H23" s="20" t="n">
        <v>8.46131095</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479.2554101</v>
      </c>
      <c r="F32" s="20" t="n">
        <v>4.30794189</v>
      </c>
      <c r="G32" s="18" t="n">
        <v>450.21247917</v>
      </c>
      <c r="H32" s="20" t="n">
        <v>6.7550298</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424.90334092</v>
      </c>
      <c r="F34" s="20" t="n">
        <v>5.86970169</v>
      </c>
      <c r="G34" s="18" t="n">
        <v>372.54598826</v>
      </c>
      <c r="H34" s="20" t="n">
        <v>8.629917300000001</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450.40814643</v>
      </c>
      <c r="F36" s="20" t="n">
        <v>4.66232845</v>
      </c>
      <c r="G36" s="18" t="n">
        <v>407.62125648</v>
      </c>
      <c r="H36" s="20" t="n">
        <v>8.650268110000001</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563.2016413600001</v>
      </c>
      <c r="F48" s="20" t="n">
        <v>6.63517884</v>
      </c>
      <c r="G48" s="18" t="n">
        <v>516.23861436</v>
      </c>
      <c r="H48" s="20" t="n">
        <v>8.574848039999999</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430.58728325</v>
      </c>
      <c r="F61" s="20" t="n">
        <v>4.32446687</v>
      </c>
      <c r="G61" s="18" t="n">
        <v>383.97557475</v>
      </c>
      <c r="H61" s="20" t="n">
        <v>7.62403078</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394.45440959</v>
      </c>
      <c r="F67" s="20" t="n">
        <v>4.0165211</v>
      </c>
      <c r="G67" s="18" t="n">
        <v>330.29891098</v>
      </c>
      <c r="H67" s="20" t="n">
        <v>5.53735032</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478.28892303</v>
      </c>
      <c r="F7" s="20" t="n">
        <v>3.04271849</v>
      </c>
      <c r="G7" s="18" t="n">
        <v>435.68737584</v>
      </c>
      <c r="H7" s="20" t="n">
        <v>5.09311946</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458.21148014</v>
      </c>
      <c r="F23" s="20" t="n">
        <v>4.10792577</v>
      </c>
      <c r="G23" s="18" t="n">
        <v>435.41955284</v>
      </c>
      <c r="H23" s="20" t="n">
        <v>7.88745434</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482.10393603</v>
      </c>
      <c r="F32" s="20" t="n">
        <v>4.10313929</v>
      </c>
      <c r="G32" s="18" t="n">
        <v>448.26346444</v>
      </c>
      <c r="H32" s="20" t="n">
        <v>5.96703975</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423.49024741</v>
      </c>
      <c r="F34" s="20" t="n">
        <v>5.93705424</v>
      </c>
      <c r="G34" s="18" t="n">
        <v>381.54954327</v>
      </c>
      <c r="H34" s="20" t="n">
        <v>8.77643692</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451.36864682</v>
      </c>
      <c r="F36" s="20" t="n">
        <v>4.80688514</v>
      </c>
      <c r="G36" s="18" t="n">
        <v>404.69457163</v>
      </c>
      <c r="H36" s="20" t="n">
        <v>7.92137893</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569.50419088</v>
      </c>
      <c r="F48" s="20" t="n">
        <v>7.57049073</v>
      </c>
      <c r="G48" s="18" t="n">
        <v>497.24300967</v>
      </c>
      <c r="H48" s="20" t="n">
        <v>7.55786889</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428.21202877</v>
      </c>
      <c r="F61" s="20" t="n">
        <v>4.6215051</v>
      </c>
      <c r="G61" s="18" t="n">
        <v>401.12337398</v>
      </c>
      <c r="H61" s="20" t="n">
        <v>8.042792929999999</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390.45110105</v>
      </c>
      <c r="F67" s="20" t="n">
        <v>4.12156706</v>
      </c>
      <c r="G67" s="18" t="n">
        <v>347.35606403</v>
      </c>
      <c r="H67" s="20" t="n">
        <v>5.13225007</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465.22313948</v>
      </c>
      <c r="F7" s="20" t="n">
        <v>3.44704429</v>
      </c>
      <c r="G7" s="18" t="n">
        <v>469.67304553</v>
      </c>
      <c r="H7" s="20" t="n">
        <v>3.93705168</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456.08219585</v>
      </c>
      <c r="F23" s="20" t="n">
        <v>4.49597509</v>
      </c>
      <c r="G23" s="18" t="n">
        <v>446.63597974</v>
      </c>
      <c r="H23" s="20" t="n">
        <v>6.60951508</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473.84484154</v>
      </c>
      <c r="F32" s="20" t="n">
        <v>5.06188521</v>
      </c>
      <c r="G32" s="18" t="n">
        <v>469.56754098</v>
      </c>
      <c r="H32" s="20" t="n">
        <v>4.20835279</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418.48066719</v>
      </c>
      <c r="F34" s="20" t="n">
        <v>6.19725851</v>
      </c>
      <c r="G34" s="18" t="n">
        <v>401.8144174</v>
      </c>
      <c r="H34" s="20" t="n">
        <v>7.4504651</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432.98602849</v>
      </c>
      <c r="F36" s="20" t="n">
        <v>5.45834838</v>
      </c>
      <c r="G36" s="18" t="n">
        <v>453.47327248</v>
      </c>
      <c r="H36" s="20" t="n">
        <v>5.15091294</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526.7024922099999</v>
      </c>
      <c r="F48" s="20" t="n">
        <v>9.04121436</v>
      </c>
      <c r="G48" s="18" t="n">
        <v>549.32425458</v>
      </c>
      <c r="H48" s="20" t="n">
        <v>7.30427732</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409.53338286</v>
      </c>
      <c r="F61" s="20" t="n">
        <v>5.06968945</v>
      </c>
      <c r="G61" s="18" t="n">
        <v>436.63517537</v>
      </c>
      <c r="H61" s="20" t="n">
        <v>5.54684004</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381.96550482</v>
      </c>
      <c r="F67" s="20" t="n">
        <v>4.92942516</v>
      </c>
      <c r="G67" s="18" t="n">
        <v>366.97285237</v>
      </c>
      <c r="H67" s="20" t="n">
        <v>4.41449235</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478.9722411</v>
      </c>
      <c r="F7" s="20" t="n">
        <v>3.16292817</v>
      </c>
      <c r="G7" s="18" t="n">
        <v>444.37797386</v>
      </c>
      <c r="H7" s="20" t="n">
        <v>4.12105966</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455.51388903</v>
      </c>
      <c r="F23" s="20" t="n">
        <v>4.07485359</v>
      </c>
      <c r="G23" s="18" t="n">
        <v>445.02887823</v>
      </c>
      <c r="H23" s="20" t="n">
        <v>6.79263184</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482.53426276</v>
      </c>
      <c r="F32" s="20" t="n">
        <v>4.39791255</v>
      </c>
      <c r="G32" s="18" t="n">
        <v>449.10613899</v>
      </c>
      <c r="H32" s="20" t="n">
        <v>5.19256197</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421.88510388</v>
      </c>
      <c r="F34" s="20" t="n">
        <v>6.00044905</v>
      </c>
      <c r="G34" s="18" t="n">
        <v>391.91455507</v>
      </c>
      <c r="H34" s="20" t="n">
        <v>6.64327487</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440.39383369</v>
      </c>
      <c r="F36" s="20" t="n">
        <v>5.94469673</v>
      </c>
      <c r="G36" s="18" t="n">
        <v>447.0496272</v>
      </c>
      <c r="H36" s="20" t="n">
        <v>4.82655276</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552.42764904</v>
      </c>
      <c r="F48" s="20" t="n">
        <v>8.266670469999999</v>
      </c>
      <c r="G48" s="18" t="n">
        <v>538.82234486</v>
      </c>
      <c r="H48" s="20" t="n">
        <v>7.11191861</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427.12506002</v>
      </c>
      <c r="F61" s="20" t="n">
        <v>5.07324509</v>
      </c>
      <c r="G61" s="18" t="n">
        <v>411.70797771</v>
      </c>
      <c r="H61" s="20" t="n">
        <v>5.57502551</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399.67507455</v>
      </c>
      <c r="F67" s="20" t="n">
        <v>4.664333</v>
      </c>
      <c r="G67" s="18" t="n">
        <v>348.73830832</v>
      </c>
      <c r="H67" s="20" t="n">
        <v>4.20018214</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474.50509703</v>
      </c>
      <c r="F7" s="20" t="n">
        <v>2.97979439</v>
      </c>
      <c r="G7" s="18" t="n">
        <v>442.40308387</v>
      </c>
      <c r="H7" s="20" t="n">
        <v>5.70636659</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457.03312772</v>
      </c>
      <c r="F23" s="20" t="n">
        <v>4.0578282</v>
      </c>
      <c r="G23" s="18" t="n">
        <v>433.93514707</v>
      </c>
      <c r="H23" s="20" t="n">
        <v>8.22955267</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471.5731486</v>
      </c>
      <c r="F32" s="20" t="n">
        <v>3.90692955</v>
      </c>
      <c r="G32" s="18" t="n">
        <v>471.73535705</v>
      </c>
      <c r="H32" s="20" t="n">
        <v>6.40764633</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420.21272119</v>
      </c>
      <c r="F34" s="20" t="n">
        <v>5.68102294</v>
      </c>
      <c r="G34" s="18" t="n">
        <v>385.61585512</v>
      </c>
      <c r="H34" s="20" t="n">
        <v>9.19521175</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449.82048613</v>
      </c>
      <c r="F36" s="20" t="n">
        <v>4.60451353</v>
      </c>
      <c r="G36" s="18" t="n">
        <v>402.78015746</v>
      </c>
      <c r="H36" s="20" t="n">
        <v>10.36500493</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571.93801717</v>
      </c>
      <c r="F48" s="20" t="n">
        <v>7.05974834</v>
      </c>
      <c r="G48" s="18" t="n">
        <v>507.19597797</v>
      </c>
      <c r="H48" s="20" t="n">
        <v>7.83414754</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425.23501456</v>
      </c>
      <c r="F61" s="20" t="n">
        <v>4.71420636</v>
      </c>
      <c r="G61" s="18" t="n">
        <v>412.33135863</v>
      </c>
      <c r="H61" s="20" t="n">
        <v>7.01559483</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392.69687423</v>
      </c>
      <c r="F67" s="20" t="n">
        <v>4.51437071</v>
      </c>
      <c r="G67" s="18" t="n">
        <v>352.18721456</v>
      </c>
      <c r="H67" s="20" t="n">
        <v>4.79780105</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480.211084</v>
      </c>
      <c r="F7" s="20" t="n">
        <v>3.11551615</v>
      </c>
      <c r="G7" s="18" t="n">
        <v>423.16778852</v>
      </c>
      <c r="H7" s="20" t="n">
        <v>5.14397409</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457.46248807</v>
      </c>
      <c r="F23" s="20" t="n">
        <v>4.07204743</v>
      </c>
      <c r="G23" s="18" t="n">
        <v>428.37522797</v>
      </c>
      <c r="H23" s="20" t="n">
        <v>9.678434469999999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480.56966975</v>
      </c>
      <c r="F32" s="20" t="n">
        <v>4.18189311</v>
      </c>
      <c r="G32" s="18" t="n">
        <v>435.50197902</v>
      </c>
      <c r="H32" s="20" t="n">
        <v>6.52429007</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424.02428191</v>
      </c>
      <c r="F34" s="20" t="n">
        <v>5.7340736</v>
      </c>
      <c r="G34" s="18" t="n">
        <v>371.46051459</v>
      </c>
      <c r="H34" s="20" t="n">
        <v>9.26611278</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449.55711326</v>
      </c>
      <c r="F36" s="20" t="n">
        <v>4.56707181</v>
      </c>
      <c r="G36" s="18" t="n">
        <v>399.8194966</v>
      </c>
      <c r="H36" s="20" t="n">
        <v>9.84182446</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561.5821658900001</v>
      </c>
      <c r="F48" s="20" t="n">
        <v>7.02367308</v>
      </c>
      <c r="G48" s="18" t="n">
        <v>487.97416694</v>
      </c>
      <c r="H48" s="20" t="n">
        <v>8.643901270000001</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430.8094096</v>
      </c>
      <c r="F61" s="20" t="n">
        <v>4.66793095</v>
      </c>
      <c r="G61" s="18" t="n">
        <v>387.03451027</v>
      </c>
      <c r="H61" s="20" t="n">
        <v>7.57136936</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385.1380378</v>
      </c>
      <c r="F67" s="20" t="n">
        <v>4.15321089</v>
      </c>
      <c r="G67" s="18" t="n">
        <v>330.87436684</v>
      </c>
      <c r="H67" s="20" t="n">
        <v>4.78063401</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482.23187575</v>
      </c>
      <c r="F7" s="20" t="n">
        <v>3.03598097</v>
      </c>
      <c r="G7" s="18" t="n">
        <v>422.39699297</v>
      </c>
      <c r="H7" s="20" t="n">
        <v>4.95164193</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457.44052859</v>
      </c>
      <c r="F23" s="20" t="n">
        <v>3.98633048</v>
      </c>
      <c r="G23" s="18" t="n">
        <v>435.05830082</v>
      </c>
      <c r="H23" s="20" t="n">
        <v>7.07055899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482.07893012</v>
      </c>
      <c r="F32" s="20" t="n">
        <v>4.12744436</v>
      </c>
      <c r="G32" s="18" t="n">
        <v>430.17513708</v>
      </c>
      <c r="H32" s="20" t="n">
        <v>5.63234172</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419.91219266</v>
      </c>
      <c r="F34" s="20" t="n">
        <v>6.14057174</v>
      </c>
      <c r="G34" s="18" t="n">
        <v>390.90445799</v>
      </c>
      <c r="H34" s="20" t="n">
        <v>8.66778725</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451.4832963</v>
      </c>
      <c r="F36" s="20" t="n">
        <v>4.59671286</v>
      </c>
      <c r="G36" s="18" t="n">
        <v>403.26603771</v>
      </c>
      <c r="H36" s="20" t="n">
        <v>9.257442530000001</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565.12354888</v>
      </c>
      <c r="F48" s="20" t="n">
        <v>7.22253382</v>
      </c>
      <c r="G48" s="18" t="n">
        <v>496.18807842</v>
      </c>
      <c r="H48" s="20" t="n">
        <v>8.10940538</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430.70222114</v>
      </c>
      <c r="F61" s="20" t="n">
        <v>4.68167534</v>
      </c>
      <c r="G61" s="18" t="n">
        <v>400.70340455</v>
      </c>
      <c r="H61" s="20" t="n">
        <v>6.17250546</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396.23442663</v>
      </c>
      <c r="F67" s="20" t="n">
        <v>4.45019478</v>
      </c>
      <c r="G67" s="18" t="n">
        <v>342.84653366</v>
      </c>
      <c r="H67" s="20" t="n">
        <v>4.36061284</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478.79561695</v>
      </c>
      <c r="F7" s="20" t="n">
        <v>2.97674697</v>
      </c>
      <c r="G7" s="18" t="n">
        <v>421.46036975</v>
      </c>
      <c r="H7" s="20" t="n">
        <v>5.06796342</v>
      </c>
      <c r="I7" s="18" t="n">
        <v>528.46347885</v>
      </c>
      <c r="J7" s="20" t="n">
        <v>2.2184746</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(692.0/B23*100)</f>
        <v/>
      </c>
      <c r="D23" s="19" t="n">
        <v>10891</v>
      </c>
      <c r="E23" s="18" t="n">
        <v>453.36504853</v>
      </c>
      <c r="F23" s="20" t="n">
        <v>3.90745584</v>
      </c>
      <c r="G23" s="18" t="n">
        <v>448.68145298</v>
      </c>
      <c r="H23" s="20" t="n">
        <v>9.279943299999999</v>
      </c>
      <c r="I23" s="18" t="n">
        <v>503.13042317</v>
      </c>
      <c r="J23" s="20" t="n">
        <v>2.94170211</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474.9901741</v>
      </c>
      <c r="F32" s="20" t="n">
        <v>4.08907029</v>
      </c>
      <c r="G32" s="18" t="n">
        <v>461.9857538</v>
      </c>
      <c r="H32" s="20" t="n">
        <v>6.30345021</v>
      </c>
      <c r="I32" s="18" t="n">
        <v>498.61511654</v>
      </c>
      <c r="J32" s="20" t="n">
        <v>3.36331117</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(139.0/B34*100)</f>
        <v/>
      </c>
      <c r="D34" s="19" t="n">
        <v>6211</v>
      </c>
      <c r="E34" s="18" t="n">
        <v>418.16571495</v>
      </c>
      <c r="F34" s="20" t="n">
        <v>5.79129619</v>
      </c>
      <c r="G34" s="18" t="n">
        <v>395.68911454</v>
      </c>
      <c r="H34" s="20" t="n">
        <v>8.24767406</v>
      </c>
      <c r="I34" s="18" t="n">
        <v>468.75881338</v>
      </c>
      <c r="J34" s="20" t="n">
        <v>4.45198943</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448.08392807</v>
      </c>
      <c r="F36" s="20" t="n">
        <v>4.76100784</v>
      </c>
      <c r="G36" s="18" t="n">
        <v>420.43236918</v>
      </c>
      <c r="H36" s="20" t="n">
        <v>8.595262119999999</v>
      </c>
      <c r="I36" s="18" t="n">
        <v>480.97755634</v>
      </c>
      <c r="J36" s="20" t="n">
        <v>3.12903902</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(31.0/B48*100)</f>
        <v/>
      </c>
      <c r="D48" s="19" t="n">
        <v>9810</v>
      </c>
      <c r="E48" s="18" t="n">
        <v>558.42933228</v>
      </c>
      <c r="F48" s="20" t="n">
        <v>7.50641159</v>
      </c>
      <c r="G48" s="18" t="n">
        <v>516.87840023</v>
      </c>
      <c r="H48" s="20" t="n">
        <v>7.62660109</v>
      </c>
      <c r="I48" s="18" t="n">
        <v>587.84375281</v>
      </c>
      <c r="J48" s="20" t="n">
        <v>5.68632832</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426.85820228</v>
      </c>
      <c r="F61" s="20" t="n">
        <v>4.82454482</v>
      </c>
      <c r="G61" s="18" t="n">
        <v>407.08882807</v>
      </c>
      <c r="H61" s="20" t="n">
        <v>6.3103035</v>
      </c>
      <c r="I61" s="18" t="n">
        <v>470.47056821</v>
      </c>
      <c r="J61" s="20" t="n">
        <v>3.27232775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(167.0/B67*100)</f>
        <v/>
      </c>
      <c r="D67" s="19" t="n">
        <v>6804</v>
      </c>
      <c r="E67" s="18" t="n">
        <v>378.3634916</v>
      </c>
      <c r="F67" s="20" t="n">
        <v>3.90409533</v>
      </c>
      <c r="G67" s="18" t="n">
        <v>360.74253952</v>
      </c>
      <c r="H67" s="20" t="n">
        <v>5.28183402</v>
      </c>
      <c r="I67" s="18" t="n">
        <v>441.48546561</v>
      </c>
      <c r="J67" s="20" t="n">
        <v>3.77642908</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505.88139274</v>
      </c>
      <c r="F7" s="20" t="n">
        <v>3.28452119</v>
      </c>
      <c r="G7" s="18" t="n">
        <v>546.44109481</v>
      </c>
      <c r="H7" s="20" t="n">
        <v>2.53225581</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481.71557577</v>
      </c>
      <c r="F23" s="20" t="n">
        <v>4.49816295</v>
      </c>
      <c r="G23" s="18" t="n">
        <v>513.93502008</v>
      </c>
      <c r="H23" s="20" t="n">
        <v>3.28154518</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486.9727907</v>
      </c>
      <c r="F32" s="20" t="n">
        <v>4.84093493</v>
      </c>
      <c r="G32" s="18" t="n">
        <v>504.43923057</v>
      </c>
      <c r="H32" s="20" t="n">
        <v>3.79918848</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454.29395448</v>
      </c>
      <c r="F34" s="20" t="n">
        <v>7.11923808</v>
      </c>
      <c r="G34" s="18" t="n">
        <v>476.97359445</v>
      </c>
      <c r="H34" s="20" t="n">
        <v>4.02791393</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453.25639598</v>
      </c>
      <c r="F36" s="20" t="n">
        <v>3.55784054</v>
      </c>
      <c r="G36" s="18" t="n">
        <v>495.01569165</v>
      </c>
      <c r="H36" s="20" t="n">
        <v>3.63317635</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583.43084442</v>
      </c>
      <c r="F48" s="20" t="n">
        <v>5.69297353</v>
      </c>
      <c r="G48" s="18" t="n">
        <v>593.67115301</v>
      </c>
      <c r="H48" s="20" t="n">
        <v>6.73956621</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454.68723251</v>
      </c>
      <c r="F61" s="20" t="n">
        <v>5.07732374</v>
      </c>
      <c r="G61" s="18" t="n">
        <v>478.70615942</v>
      </c>
      <c r="H61" s="20" t="n">
        <v>3.81409393</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440.13222479</v>
      </c>
      <c r="F67" s="20" t="n">
        <v>4.03414033</v>
      </c>
      <c r="G67" s="18" t="n">
        <v>445.77675497</v>
      </c>
      <c r="H67" s="20" t="n">
        <v>6.16509208</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532.10811467</v>
      </c>
      <c r="F7" s="20" t="n">
        <v>2.55546162</v>
      </c>
      <c r="G7" s="18" t="n">
        <v>518.2077152099999</v>
      </c>
      <c r="H7" s="20" t="n">
        <v>3.33228001</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504.91469605</v>
      </c>
      <c r="F23" s="20" t="n">
        <v>3.22815036</v>
      </c>
      <c r="G23" s="18" t="n">
        <v>492.92891097</v>
      </c>
      <c r="H23" s="20" t="n">
        <v>4.99052717</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503.51599235</v>
      </c>
      <c r="F32" s="20" t="n">
        <v>3.79037948</v>
      </c>
      <c r="G32" s="18" t="n">
        <v>490.65950818</v>
      </c>
      <c r="H32" s="20" t="n">
        <v>5.08422598</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473.59344818</v>
      </c>
      <c r="F34" s="20" t="n">
        <v>5.34603357</v>
      </c>
      <c r="G34" s="18" t="n">
        <v>457.99407756</v>
      </c>
      <c r="H34" s="20" t="n">
        <v>5.38231999</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483.64615703</v>
      </c>
      <c r="F36" s="20" t="n">
        <v>3.32178086</v>
      </c>
      <c r="G36" s="18" t="n">
        <v>467.92362148</v>
      </c>
      <c r="H36" s="20" t="n">
        <v>5.23593654</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592.71914497</v>
      </c>
      <c r="F48" s="20" t="n">
        <v>6.01334125</v>
      </c>
      <c r="G48" s="18" t="n">
        <v>578.5584904900001</v>
      </c>
      <c r="H48" s="20" t="n">
        <v>6.19703484</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473.40880542</v>
      </c>
      <c r="F61" s="20" t="n">
        <v>3.81664529</v>
      </c>
      <c r="G61" s="18" t="n">
        <v>461.42526528</v>
      </c>
      <c r="H61" s="20" t="n">
        <v>4.53387674</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443.47969699</v>
      </c>
      <c r="F67" s="20" t="n">
        <v>3.92312294</v>
      </c>
      <c r="G67" s="18" t="n">
        <v>430.4435548</v>
      </c>
      <c r="H67" s="20" t="n">
        <v>6.05037432</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527.1527096</v>
      </c>
      <c r="F7" s="20" t="n">
        <v>2.37221693</v>
      </c>
      <c r="G7" s="18" t="n">
        <v>533.9404978600001</v>
      </c>
      <c r="H7" s="20" t="n">
        <v>3.80356531</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503.62229232</v>
      </c>
      <c r="F23" s="20" t="n">
        <v>3.20157038</v>
      </c>
      <c r="G23" s="18" t="n">
        <v>500.38656976</v>
      </c>
      <c r="H23" s="20" t="n">
        <v>5.25943875</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501.36602854</v>
      </c>
      <c r="F32" s="20" t="n">
        <v>4.08945828</v>
      </c>
      <c r="G32" s="18" t="n">
        <v>493.49681562</v>
      </c>
      <c r="H32" s="20" t="n">
        <v>4.69880043</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469.19037819</v>
      </c>
      <c r="F34" s="20" t="n">
        <v>5.32806902</v>
      </c>
      <c r="G34" s="18" t="n">
        <v>467.98529102</v>
      </c>
      <c r="H34" s="20" t="n">
        <v>4.80309629</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482.05593894</v>
      </c>
      <c r="F36" s="20" t="n">
        <v>3.13575724</v>
      </c>
      <c r="G36" s="18" t="n">
        <v>473.70067522</v>
      </c>
      <c r="H36" s="20" t="n">
        <v>7.36818906</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596.82935495</v>
      </c>
      <c r="F48" s="20" t="n">
        <v>6.60465895</v>
      </c>
      <c r="G48" s="18" t="n">
        <v>572.36962543</v>
      </c>
      <c r="H48" s="20" t="n">
        <v>5.91157286</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469.54184116</v>
      </c>
      <c r="F61" s="20" t="n">
        <v>3.9609543</v>
      </c>
      <c r="G61" s="18" t="n">
        <v>472.60318744</v>
      </c>
      <c r="H61" s="20" t="n">
        <v>3.8478273</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447.82020991</v>
      </c>
      <c r="F67" s="20" t="n">
        <v>3.81315198</v>
      </c>
      <c r="G67" s="18" t="n">
        <v>411.84752385</v>
      </c>
      <c r="H67" s="20" t="n">
        <v>6.14392982</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521.45848437</v>
      </c>
      <c r="F7" s="20" t="n">
        <v>2.79089337</v>
      </c>
      <c r="G7" s="18" t="n">
        <v>539.8800298</v>
      </c>
      <c r="H7" s="20" t="n">
        <v>2.74191278</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502.21481644</v>
      </c>
      <c r="F23" s="20" t="n">
        <v>3.36618508</v>
      </c>
      <c r="G23" s="18" t="n">
        <v>504.75581112</v>
      </c>
      <c r="H23" s="20" t="n">
        <v>3.92687415</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497.60713334</v>
      </c>
      <c r="F32" s="20" t="n">
        <v>4.13834594</v>
      </c>
      <c r="G32" s="18" t="n">
        <v>499.35318002</v>
      </c>
      <c r="H32" s="20" t="n">
        <v>4.22826816</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462.94764505</v>
      </c>
      <c r="F34" s="20" t="n">
        <v>5.7165764</v>
      </c>
      <c r="G34" s="18" t="n">
        <v>473.96880498</v>
      </c>
      <c r="H34" s="20" t="n">
        <v>4.84987941</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479.59516964</v>
      </c>
      <c r="F36" s="20" t="n">
        <v>3.51914138</v>
      </c>
      <c r="G36" s="18" t="n">
        <v>484.35400768</v>
      </c>
      <c r="H36" s="20" t="n">
        <v>4.64624794</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574.53977416</v>
      </c>
      <c r="F48" s="20" t="n">
        <v>5.7327475</v>
      </c>
      <c r="G48" s="18" t="n">
        <v>601.22391022</v>
      </c>
      <c r="H48" s="20" t="n">
        <v>6.16358542</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465.44195427</v>
      </c>
      <c r="F61" s="20" t="n">
        <v>4.64892467</v>
      </c>
      <c r="G61" s="18" t="n">
        <v>475.04502103</v>
      </c>
      <c r="H61" s="20" t="n">
        <v>3.34114748</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436.22777682</v>
      </c>
      <c r="F67" s="20" t="n">
        <v>3.71459661</v>
      </c>
      <c r="G67" s="18" t="n">
        <v>450.11558499</v>
      </c>
      <c r="H67" s="20" t="n">
        <v>5.37328982</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529.22856244</v>
      </c>
      <c r="F7" s="20" t="n">
        <v>2.50365675</v>
      </c>
      <c r="G7" s="18" t="n">
        <v>525.21050992</v>
      </c>
      <c r="H7" s="20" t="n">
        <v>3.8561568</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504.3184999</v>
      </c>
      <c r="F23" s="20" t="n">
        <v>3.05848995</v>
      </c>
      <c r="G23" s="18" t="n">
        <v>490.73775116</v>
      </c>
      <c r="H23" s="20" t="n">
        <v>7.9172688</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500.31886934</v>
      </c>
      <c r="F32" s="20" t="n">
        <v>3.47267723</v>
      </c>
      <c r="G32" s="18" t="n">
        <v>484.80933399</v>
      </c>
      <c r="H32" s="20" t="n">
        <v>8.38316564</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472.84571392</v>
      </c>
      <c r="F34" s="20" t="n">
        <v>4.61219518</v>
      </c>
      <c r="G34" s="18" t="n">
        <v>447.31141631</v>
      </c>
      <c r="H34" s="20" t="n">
        <v>7.28420893</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484.19988465</v>
      </c>
      <c r="F36" s="20" t="n">
        <v>3.1898892</v>
      </c>
      <c r="G36" s="18" t="n">
        <v>458.00237335</v>
      </c>
      <c r="H36" s="20" t="n">
        <v>6.29433332</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592.56140219</v>
      </c>
      <c r="F48" s="20" t="n">
        <v>6.68102382</v>
      </c>
      <c r="G48" s="18" t="n">
        <v>577.97148763</v>
      </c>
      <c r="H48" s="20" t="n">
        <v>6.70845582</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471.78141222</v>
      </c>
      <c r="F61" s="20" t="n">
        <v>3.40819729</v>
      </c>
      <c r="G61" s="18" t="n">
        <v>462.00048403</v>
      </c>
      <c r="H61" s="20" t="n">
        <v>7.39126119</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441.44241095</v>
      </c>
      <c r="F67" s="20" t="n">
        <v>4.31104463</v>
      </c>
      <c r="G67" s="18" t="n">
        <v>441.58015098</v>
      </c>
      <c r="H67" s="20" t="n">
        <v>4.50119441</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509.39620537</v>
      </c>
      <c r="F7" s="20" t="n">
        <v>2.69973086</v>
      </c>
      <c r="G7" s="18" t="n">
        <v>565.27386813</v>
      </c>
      <c r="H7" s="20" t="n">
        <v>2.69507235</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494.17862289</v>
      </c>
      <c r="F23" s="20" t="n">
        <v>3.78885226</v>
      </c>
      <c r="G23" s="18" t="n">
        <v>519.19721502</v>
      </c>
      <c r="H23" s="20" t="n">
        <v>3.39735888</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495.142779</v>
      </c>
      <c r="F32" s="20" t="n">
        <v>3.91058401</v>
      </c>
      <c r="G32" s="18" t="n">
        <v>505.95736011</v>
      </c>
      <c r="H32" s="20" t="n">
        <v>4.61165392</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449.59023061</v>
      </c>
      <c r="F34" s="20" t="n">
        <v>5.44793059</v>
      </c>
      <c r="G34" s="18" t="n">
        <v>490.25683884</v>
      </c>
      <c r="H34" s="20" t="n">
        <v>4.99959021</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473.54332604</v>
      </c>
      <c r="F36" s="20" t="n">
        <v>3.39209154</v>
      </c>
      <c r="G36" s="18" t="n">
        <v>499.19162495</v>
      </c>
      <c r="H36" s="20" t="n">
        <v>5.28045638</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589.20112519</v>
      </c>
      <c r="F48" s="20" t="n">
        <v>5.63645138</v>
      </c>
      <c r="G48" s="18" t="n">
        <v>583.44364845</v>
      </c>
      <c r="H48" s="20" t="n">
        <v>7.53950956</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450.18317841</v>
      </c>
      <c r="F61" s="20" t="n">
        <v>4.17335185</v>
      </c>
      <c r="G61" s="18" t="n">
        <v>487.31526624</v>
      </c>
      <c r="H61" s="20" t="n">
        <v>3.76641924</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442.47701313</v>
      </c>
      <c r="F67" s="20" t="n">
        <v>4.05412196</v>
      </c>
      <c r="G67" s="18" t="n">
        <v>436.44172734</v>
      </c>
      <c r="H67" s="20" t="n">
        <v>6.45947134</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531.17573337</v>
      </c>
      <c r="F7" s="20" t="n">
        <v>2.21144435</v>
      </c>
      <c r="G7" s="18" t="n">
        <v>479.91037231</v>
      </c>
      <c r="H7" s="20" t="n">
        <v>8.610372549999999</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503.98462786</v>
      </c>
      <c r="F23" s="20" t="n">
        <v>3.04058844</v>
      </c>
      <c r="G23" s="18" t="n">
        <v>470.58662085</v>
      </c>
      <c r="H23" s="20" t="n">
        <v>12.51104711</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501.48211874</v>
      </c>
      <c r="F32" s="20" t="n">
        <v>3.45909219</v>
      </c>
      <c r="G32" s="18" t="n">
        <v>420.31541665</v>
      </c>
      <c r="H32" s="20" t="n">
        <v>15.25576553</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473.35631515</v>
      </c>
      <c r="F34" s="20" t="n">
        <v>4.58692389</v>
      </c>
      <c r="G34" s="18" t="n">
        <v>398.70633809</v>
      </c>
      <c r="H34" s="20" t="n">
        <v>10.75223225</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482.76975634</v>
      </c>
      <c r="F36" s="20" t="n">
        <v>3.18082592</v>
      </c>
      <c r="G36" s="18" t="n">
        <v>439.33660644</v>
      </c>
      <c r="H36" s="20" t="n">
        <v>13.12401965</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589.04377743</v>
      </c>
      <c r="F48" s="20" t="n">
        <v>5.63045512</v>
      </c>
      <c r="G48" s="18" t="n">
        <v>577.80412152</v>
      </c>
      <c r="H48" s="20" t="n">
        <v>9.38185311</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473.38664732</v>
      </c>
      <c r="F61" s="20" t="n">
        <v>3.39957703</v>
      </c>
      <c r="G61" s="18" t="n">
        <v>407.00094913</v>
      </c>
      <c r="H61" s="20" t="n">
        <v>13.02806694</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443.83371902</v>
      </c>
      <c r="F67" s="20" t="n">
        <v>3.79363731</v>
      </c>
      <c r="G67" s="18" t="n">
        <v>400.3481777</v>
      </c>
      <c r="H67" s="20" t="n">
        <v>9.6976832</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526.0753443</v>
      </c>
      <c r="F7" s="20" t="n">
        <v>2.45168524</v>
      </c>
      <c r="G7" s="18" t="n">
        <v>536.7682731800001</v>
      </c>
      <c r="H7" s="20" t="n">
        <v>3.63861669</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503.95170636</v>
      </c>
      <c r="F23" s="20" t="n">
        <v>2.98494271</v>
      </c>
      <c r="G23" s="18" t="n">
        <v>498.86003645</v>
      </c>
      <c r="H23" s="20" t="n">
        <v>5.60552625</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498.62921195</v>
      </c>
      <c r="F32" s="20" t="n">
        <v>3.55532959</v>
      </c>
      <c r="G32" s="18" t="n">
        <v>498.94278745</v>
      </c>
      <c r="H32" s="20" t="n">
        <v>6.69127157</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469.89400676</v>
      </c>
      <c r="F34" s="20" t="n">
        <v>4.8208703</v>
      </c>
      <c r="G34" s="18" t="n">
        <v>464.70270064</v>
      </c>
      <c r="H34" s="20" t="n">
        <v>5.73156071</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481.1916254</v>
      </c>
      <c r="F36" s="20" t="n">
        <v>3.24553839</v>
      </c>
      <c r="G36" s="18" t="n">
        <v>479.18652239</v>
      </c>
      <c r="H36" s="20" t="n">
        <v>7.19483383</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580.53652592</v>
      </c>
      <c r="F48" s="20" t="n">
        <v>5.44079105</v>
      </c>
      <c r="G48" s="18" t="n">
        <v>604.48512624</v>
      </c>
      <c r="H48" s="20" t="n">
        <v>7.46634056</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469.57606509</v>
      </c>
      <c r="F61" s="20" t="n">
        <v>3.45308663</v>
      </c>
      <c r="G61" s="18" t="n">
        <v>473.93915505</v>
      </c>
      <c r="H61" s="20" t="n">
        <v>5.42021438</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440.26126741</v>
      </c>
      <c r="F67" s="20" t="n">
        <v>3.72614802</v>
      </c>
      <c r="G67" s="18" t="n">
        <v>454.84650008</v>
      </c>
      <c r="H67" s="20" t="n">
        <v>9.302927240000001</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531.28977622</v>
      </c>
      <c r="F7" s="20" t="n">
        <v>2.26278538</v>
      </c>
      <c r="G7" s="18" t="n">
        <v>458.40217745</v>
      </c>
      <c r="H7" s="20" t="n">
        <v>10.52064641</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504.63806748</v>
      </c>
      <c r="F23" s="20" t="n">
        <v>3.071414</v>
      </c>
      <c r="G23" s="18" t="n">
        <v>477.66743125</v>
      </c>
      <c r="H23" s="20" t="n">
        <v>7.84663987</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501.6687575</v>
      </c>
      <c r="F32" s="20" t="n">
        <v>3.40348311</v>
      </c>
      <c r="G32" s="18" t="n">
        <v>442.68749405</v>
      </c>
      <c r="H32" s="20" t="n">
        <v>11.73760373</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473.95815604</v>
      </c>
      <c r="F34" s="20" t="n">
        <v>4.52295106</v>
      </c>
      <c r="G34" s="18" t="n">
        <v>411.07750597</v>
      </c>
      <c r="H34" s="20" t="n">
        <v>9.762897150000001</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482.72977146</v>
      </c>
      <c r="F36" s="20" t="n">
        <v>3.1955385</v>
      </c>
      <c r="G36" s="18" t="n">
        <v>445.10262499</v>
      </c>
      <c r="H36" s="20" t="n">
        <v>11.66414531</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589.03676275</v>
      </c>
      <c r="F48" s="20" t="n">
        <v>5.92568181</v>
      </c>
      <c r="G48" s="18" t="n">
        <v>581.17215931</v>
      </c>
      <c r="H48" s="20" t="n">
        <v>7.84396683</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474.21578071</v>
      </c>
      <c r="F61" s="20" t="n">
        <v>3.34644107</v>
      </c>
      <c r="G61" s="18" t="n">
        <v>403.22287365</v>
      </c>
      <c r="H61" s="20" t="n">
        <v>11.50429797</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444.47554096</v>
      </c>
      <c r="F67" s="20" t="n">
        <v>3.76496675</v>
      </c>
      <c r="G67" s="18" t="n">
        <v>368.4478742</v>
      </c>
      <c r="H67" s="20" t="n">
        <v>11.71510323</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506.64408513</v>
      </c>
      <c r="F7" s="20" t="n">
        <v>2.60457891</v>
      </c>
      <c r="G7" s="18" t="n">
        <v>558.70443386</v>
      </c>
      <c r="H7" s="20" t="n">
        <v>2.61626552</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490.74133557</v>
      </c>
      <c r="F23" s="20" t="n">
        <v>3.68934504</v>
      </c>
      <c r="G23" s="18" t="n">
        <v>520.81913171</v>
      </c>
      <c r="H23" s="20" t="n">
        <v>3.0508689</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492.72498718</v>
      </c>
      <c r="F32" s="20" t="n">
        <v>4.23777984</v>
      </c>
      <c r="G32" s="18" t="n">
        <v>509.24381663</v>
      </c>
      <c r="H32" s="20" t="n">
        <v>3.84449339</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444.00802956</v>
      </c>
      <c r="F34" s="20" t="n">
        <v>5.00080769</v>
      </c>
      <c r="G34" s="18" t="n">
        <v>496.6463664</v>
      </c>
      <c r="H34" s="20" t="n">
        <v>4.8489821</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467.22164089</v>
      </c>
      <c r="F36" s="20" t="n">
        <v>3.50938771</v>
      </c>
      <c r="G36" s="18" t="n">
        <v>499.10185475</v>
      </c>
      <c r="H36" s="20" t="n">
        <v>3.77831004</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589.09206466</v>
      </c>
      <c r="F48" s="20" t="n">
        <v>5.47102947</v>
      </c>
      <c r="G48" s="18" t="n">
        <v>586.13841183</v>
      </c>
      <c r="H48" s="20" t="n">
        <v>7.09463736</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462.44688463</v>
      </c>
      <c r="F61" s="20" t="n">
        <v>3.75894267</v>
      </c>
      <c r="G61" s="18" t="n">
        <v>486.57700564</v>
      </c>
      <c r="H61" s="20" t="n">
        <v>3.97714208</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421.57435553</v>
      </c>
      <c r="F67" s="20" t="n">
        <v>4.14646341</v>
      </c>
      <c r="G67" s="18" t="n">
        <v>463.95295973</v>
      </c>
      <c r="H67" s="20" t="n">
        <v>4.14476737</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529.03923904</v>
      </c>
      <c r="F7" s="20" t="n">
        <v>2.31443465</v>
      </c>
      <c r="G7" s="18" t="n">
        <v>523.27078094</v>
      </c>
      <c r="H7" s="20" t="n">
        <v>6.12509028</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502.07554008</v>
      </c>
      <c r="F23" s="20" t="n">
        <v>3.09245345</v>
      </c>
      <c r="G23" s="18" t="n">
        <v>509.8853402</v>
      </c>
      <c r="H23" s="20" t="n">
        <v>5.13066338</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497.3505388</v>
      </c>
      <c r="F32" s="20" t="n">
        <v>3.78160921</v>
      </c>
      <c r="G32" s="18" t="n">
        <v>504.73296387</v>
      </c>
      <c r="H32" s="20" t="n">
        <v>5.92432436</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469.61644533</v>
      </c>
      <c r="F34" s="20" t="n">
        <v>4.76027</v>
      </c>
      <c r="G34" s="18" t="n">
        <v>464.98704195</v>
      </c>
      <c r="H34" s="20" t="n">
        <v>6.41566816</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482.19556371</v>
      </c>
      <c r="F36" s="20" t="n">
        <v>3.20234198</v>
      </c>
      <c r="G36" s="18" t="n">
        <v>471.71467591</v>
      </c>
      <c r="H36" s="20" t="n">
        <v>6.42901964</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593.54739107</v>
      </c>
      <c r="F48" s="20" t="n">
        <v>5.58104368</v>
      </c>
      <c r="G48" s="18" t="n">
        <v>572.75905499</v>
      </c>
      <c r="H48" s="20" t="n">
        <v>7.85961342</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471.80275319</v>
      </c>
      <c r="F61" s="20" t="n">
        <v>3.6385132</v>
      </c>
      <c r="G61" s="18" t="n">
        <v>461.09211051</v>
      </c>
      <c r="H61" s="20" t="n">
        <v>6.79469725</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441.69263954</v>
      </c>
      <c r="F67" s="20" t="n">
        <v>4.75819859</v>
      </c>
      <c r="G67" s="18" t="n">
        <v>441.23969278</v>
      </c>
      <c r="H67" s="20" t="n">
        <v>3.78443019</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524.32280896</v>
      </c>
      <c r="F7" s="20" t="n">
        <v>2.50824165</v>
      </c>
      <c r="G7" s="18" t="n">
        <v>543.96668287</v>
      </c>
      <c r="H7" s="20" t="n">
        <v>3.4343285</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503.11913351</v>
      </c>
      <c r="F23" s="20" t="n">
        <v>3.16603554</v>
      </c>
      <c r="G23" s="18" t="n">
        <v>503.21376311</v>
      </c>
      <c r="H23" s="20" t="n">
        <v>6.70214761</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501.83243618</v>
      </c>
      <c r="F32" s="20" t="n">
        <v>3.81821674</v>
      </c>
      <c r="G32" s="18" t="n">
        <v>491.0971898</v>
      </c>
      <c r="H32" s="20" t="n">
        <v>4.59730136</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466.57180827</v>
      </c>
      <c r="F34" s="20" t="n">
        <v>4.77082843</v>
      </c>
      <c r="G34" s="18" t="n">
        <v>475.92039669</v>
      </c>
      <c r="H34" s="20" t="n">
        <v>6.0424624</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481.83551373</v>
      </c>
      <c r="F36" s="20" t="n">
        <v>3.28489782</v>
      </c>
      <c r="G36" s="18" t="n">
        <v>478.18122881</v>
      </c>
      <c r="H36" s="20" t="n">
        <v>4.91358631</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591.2689735500001</v>
      </c>
      <c r="F48" s="20" t="n">
        <v>5.95940727</v>
      </c>
      <c r="G48" s="18" t="n">
        <v>568.41586176</v>
      </c>
      <c r="H48" s="20" t="n">
        <v>7.25696302</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471.87920384</v>
      </c>
      <c r="F61" s="20" t="n">
        <v>3.95524703</v>
      </c>
      <c r="G61" s="18" t="n">
        <v>466.64912231</v>
      </c>
      <c r="H61" s="20" t="n">
        <v>4.32707197</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445.26952564</v>
      </c>
      <c r="F67" s="20" t="n">
        <v>3.85333736</v>
      </c>
      <c r="G67" s="18" t="n">
        <v>426.46637788</v>
      </c>
      <c r="H67" s="20" t="n">
        <v>6.03303581</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519.17791568</v>
      </c>
      <c r="F7" s="20" t="n">
        <v>2.47284653</v>
      </c>
      <c r="G7" s="18" t="n">
        <v>554.97542391</v>
      </c>
      <c r="H7" s="20" t="n">
        <v>3.2850196</v>
      </c>
      <c r="I7" s="18" t="n">
        <v>467.86443693</v>
      </c>
      <c r="J7" s="20" t="n">
        <v>2.73112782</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(668.0/B23*100)</f>
        <v/>
      </c>
      <c r="D23" s="19" t="n">
        <v>10915</v>
      </c>
      <c r="E23" s="18" t="n">
        <v>502.72952012</v>
      </c>
      <c r="F23" s="20" t="n">
        <v>3.0918954</v>
      </c>
      <c r="G23" s="18" t="n">
        <v>504.95515071</v>
      </c>
      <c r="H23" s="20" t="n">
        <v>5.52451952</v>
      </c>
      <c r="I23" s="18" t="n">
        <v>452.40559313</v>
      </c>
      <c r="J23" s="20" t="n">
        <v>3.70814569</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(31.0/B32*100)</f>
        <v/>
      </c>
      <c r="D32" s="19" t="n">
        <v>4447</v>
      </c>
      <c r="E32" s="18" t="n">
        <v>502.16691743</v>
      </c>
      <c r="F32" s="20" t="n">
        <v>3.88644591</v>
      </c>
      <c r="G32" s="18" t="n">
        <v>490.91213769</v>
      </c>
      <c r="H32" s="20" t="n">
        <v>4.84517499</v>
      </c>
      <c r="I32" s="18" t="n">
        <v>471.5294057</v>
      </c>
      <c r="J32" s="20" t="n">
        <v>3.91028533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(128.0/B34*100)</f>
        <v/>
      </c>
      <c r="D34" s="19" t="n">
        <v>6222</v>
      </c>
      <c r="E34" s="18" t="n">
        <v>464.83055302</v>
      </c>
      <c r="F34" s="20" t="n">
        <v>5.077173</v>
      </c>
      <c r="G34" s="18" t="n">
        <v>479.81456955</v>
      </c>
      <c r="H34" s="20" t="n">
        <v>5.26390848</v>
      </c>
      <c r="I34" s="18" t="n">
        <v>411.55944808</v>
      </c>
      <c r="J34" s="20" t="n">
        <v>5.54671564</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(114.0/B36*100)</f>
        <v/>
      </c>
      <c r="D36" s="19" t="n">
        <v>6622</v>
      </c>
      <c r="E36" s="18" t="n">
        <v>480.19705715</v>
      </c>
      <c r="F36" s="20" t="n">
        <v>3.38526139</v>
      </c>
      <c r="G36" s="18" t="n">
        <v>483.48750379</v>
      </c>
      <c r="H36" s="20" t="n">
        <v>4.47932425</v>
      </c>
      <c r="I36" s="18" t="n">
        <v>442.94148494</v>
      </c>
      <c r="J36" s="20" t="n">
        <v>4.57099235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586.3161378999999</v>
      </c>
      <c r="F48" s="20" t="n">
        <v>5.76658701</v>
      </c>
      <c r="G48" s="18" t="n">
        <v>590.93758941</v>
      </c>
      <c r="H48" s="20" t="n">
        <v>6.61953137</v>
      </c>
      <c r="I48" s="18" t="n">
        <v>543.65223983</v>
      </c>
      <c r="J48" s="20" t="n">
        <v>7.06295795</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(327.0/B61*100)</f>
        <v/>
      </c>
      <c r="D61" s="19" t="n">
        <v>6198</v>
      </c>
      <c r="E61" s="18" t="n">
        <v>467.98386992</v>
      </c>
      <c r="F61" s="20" t="n">
        <v>4.11629934</v>
      </c>
      <c r="G61" s="18" t="n">
        <v>475.32824278</v>
      </c>
      <c r="H61" s="20" t="n">
        <v>3.75600938</v>
      </c>
      <c r="I61" s="18" t="n">
        <v>421.94975527</v>
      </c>
      <c r="J61" s="20" t="n">
        <v>4.26241569</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(19.0/B67*100)</f>
        <v/>
      </c>
      <c r="D67" s="19" t="n">
        <v>6952</v>
      </c>
      <c r="E67" s="18" t="n">
        <v>443.44950616</v>
      </c>
      <c r="F67" s="20" t="n">
        <v>4.17191037</v>
      </c>
      <c r="G67" s="18" t="n">
        <v>435.55199239</v>
      </c>
      <c r="H67" s="20" t="n">
        <v>5.3671629</v>
      </c>
      <c r="I67" s="18" t="n">
        <v>367.54896129</v>
      </c>
      <c r="J67" s="20" t="n">
        <v>3.94390426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488</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492.79937323</v>
      </c>
      <c r="F7" s="20" t="n">
        <v>2.58028708</v>
      </c>
      <c r="G7" s="18" t="n">
        <v>449.98749156</v>
      </c>
      <c r="H7" s="20" t="n">
        <v>7.04396073</v>
      </c>
      <c r="I7" s="18" t="n">
        <v>529.1013483</v>
      </c>
      <c r="J7" s="20" t="n">
        <v>2.52839669</v>
      </c>
      <c r="K7" s="18" t="s">
        <v>327</v>
      </c>
      <c r="L7" s="20" t="s">
        <v>327</v>
      </c>
      <c r="M7" s="18" t="s">
        <v>327</v>
      </c>
      <c r="N7" s="20" t="s">
        <v>327</v>
      </c>
      <c r="O7" s="18" t="s">
        <v>327</v>
      </c>
      <c r="P7" s="20" t="s">
        <v>327</v>
      </c>
      <c r="Q7" s="18" t="n">
        <v>459.98866253</v>
      </c>
      <c r="R7" s="20" t="n">
        <v>5.45182399</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(693.0/B23*100)</f>
        <v/>
      </c>
      <c r="D23" s="19" t="n">
        <v>10890</v>
      </c>
      <c r="E23" s="18" t="n">
        <v>467.62644085</v>
      </c>
      <c r="F23" s="20" t="n">
        <v>4.10020667</v>
      </c>
      <c r="G23" s="18" t="n">
        <v>456.84747218</v>
      </c>
      <c r="H23" s="20" t="n">
        <v>7.76876143</v>
      </c>
      <c r="I23" s="18" t="n">
        <v>504.66856761</v>
      </c>
      <c r="J23" s="20" t="n">
        <v>2.94014083</v>
      </c>
      <c r="K23" s="18" t="s">
        <v>327</v>
      </c>
      <c r="L23" s="20" t="s">
        <v>327</v>
      </c>
      <c r="M23" s="18" t="s">
        <v>327</v>
      </c>
      <c r="N23" s="20" t="s">
        <v>327</v>
      </c>
      <c r="O23" s="18" t="s">
        <v>327</v>
      </c>
      <c r="P23" s="20" t="s">
        <v>327</v>
      </c>
      <c r="Q23" s="18" t="n">
        <v>437.67406388</v>
      </c>
      <c r="R23" s="20" t="n">
        <v>7.9349938</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470.89975815</v>
      </c>
      <c r="F32" s="20" t="n">
        <v>3.07947063</v>
      </c>
      <c r="G32" s="18" t="n">
        <v>458.01734052</v>
      </c>
      <c r="H32" s="20" t="n">
        <v>9.93672666</v>
      </c>
      <c r="I32" s="18" t="n">
        <v>510.94422224</v>
      </c>
      <c r="J32" s="20" t="n">
        <v>3.898721</v>
      </c>
      <c r="K32" s="18" t="s">
        <v>327</v>
      </c>
      <c r="L32" s="20" t="s">
        <v>327</v>
      </c>
      <c r="M32" s="18" t="s">
        <v>327</v>
      </c>
      <c r="N32" s="20" t="s">
        <v>327</v>
      </c>
      <c r="O32" s="18" t="s">
        <v>327</v>
      </c>
      <c r="P32" s="20" t="s">
        <v>327</v>
      </c>
      <c r="Q32" s="18" t="n">
        <v>434.99961637</v>
      </c>
      <c r="R32" s="20" t="n">
        <v>15.6562817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(142.0/B34*100)</f>
        <v/>
      </c>
      <c r="D34" s="19" t="n">
        <v>6208</v>
      </c>
      <c r="E34" s="18" t="n">
        <v>431.20540708</v>
      </c>
      <c r="F34" s="20" t="n">
        <v>4.57494493</v>
      </c>
      <c r="G34" s="18" t="n">
        <v>417.96920031</v>
      </c>
      <c r="H34" s="20" t="n">
        <v>7.87040821</v>
      </c>
      <c r="I34" s="18" t="n">
        <v>469.81153398</v>
      </c>
      <c r="J34" s="20" t="n">
        <v>5.16065519</v>
      </c>
      <c r="K34" s="18" t="s">
        <v>327</v>
      </c>
      <c r="L34" s="20" t="s">
        <v>327</v>
      </c>
      <c r="M34" s="18" t="n">
        <v>425.79595373</v>
      </c>
      <c r="N34" s="20" t="n">
        <v>68.66277131</v>
      </c>
      <c r="O34" s="18" t="s">
        <v>327</v>
      </c>
      <c r="P34" s="20" t="s">
        <v>327</v>
      </c>
      <c r="Q34" s="18" t="n">
        <v>406.20627984</v>
      </c>
      <c r="R34" s="20" t="n">
        <v>8.624730469999999</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454.61516999</v>
      </c>
      <c r="F36" s="20" t="n">
        <v>3.90315432</v>
      </c>
      <c r="G36" s="18" t="n">
        <v>414.12775936</v>
      </c>
      <c r="H36" s="20" t="n">
        <v>7.73255876</v>
      </c>
      <c r="I36" s="18" t="n">
        <v>487.36233073</v>
      </c>
      <c r="J36" s="20" t="n">
        <v>3.38171255</v>
      </c>
      <c r="K36" s="18" t="s">
        <v>327</v>
      </c>
      <c r="L36" s="20" t="s">
        <v>327</v>
      </c>
      <c r="M36" s="18" t="s">
        <v>327</v>
      </c>
      <c r="N36" s="20" t="s">
        <v>327</v>
      </c>
      <c r="O36" s="18" t="s">
        <v>327</v>
      </c>
      <c r="P36" s="20" t="s">
        <v>327</v>
      </c>
      <c r="Q36" s="18" t="n">
        <v>437.27955804</v>
      </c>
      <c r="R36" s="20" t="n">
        <v>6.86633752</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552.47039347</v>
      </c>
      <c r="F48" s="20" t="n">
        <v>6.63377526</v>
      </c>
      <c r="G48" s="18" t="n">
        <v>529.7828401</v>
      </c>
      <c r="H48" s="20" t="n">
        <v>11.16139695</v>
      </c>
      <c r="I48" s="18" t="n">
        <v>596.24660695</v>
      </c>
      <c r="J48" s="20" t="n">
        <v>6.26025748</v>
      </c>
      <c r="K48" s="18" t="s">
        <v>327</v>
      </c>
      <c r="L48" s="20" t="s">
        <v>327</v>
      </c>
      <c r="M48" s="18" t="s">
        <v>327</v>
      </c>
      <c r="N48" s="20" t="s">
        <v>327</v>
      </c>
      <c r="O48" s="18" t="s">
        <v>327</v>
      </c>
      <c r="P48" s="20" t="s">
        <v>327</v>
      </c>
      <c r="Q48" s="18" t="n">
        <v>491.77356219</v>
      </c>
      <c r="R48" s="20" t="n">
        <v>21.30631586</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(339.0/B61*100)</f>
        <v/>
      </c>
      <c r="D61" s="19" t="n">
        <v>6186</v>
      </c>
      <c r="E61" s="18" t="n">
        <v>441.79064031</v>
      </c>
      <c r="F61" s="20" t="n">
        <v>4.07633847</v>
      </c>
      <c r="G61" s="18" t="n">
        <v>409.85095597</v>
      </c>
      <c r="H61" s="20" t="n">
        <v>7.48262048</v>
      </c>
      <c r="I61" s="18" t="n">
        <v>471.47184545</v>
      </c>
      <c r="J61" s="20" t="n">
        <v>3.24832135</v>
      </c>
      <c r="K61" s="18" t="s">
        <v>327</v>
      </c>
      <c r="L61" s="20" t="s">
        <v>327</v>
      </c>
      <c r="M61" s="18" t="s">
        <v>327</v>
      </c>
      <c r="N61" s="20" t="s">
        <v>327</v>
      </c>
      <c r="O61" s="18" t="s">
        <v>327</v>
      </c>
      <c r="P61" s="20" t="s">
        <v>327</v>
      </c>
      <c r="Q61" s="18" t="n">
        <v>384.78356592</v>
      </c>
      <c r="R61" s="20" t="n">
        <v>7.85657092</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(243.0/B67*100)</f>
        <v/>
      </c>
      <c r="D67" s="19" t="n">
        <v>6728</v>
      </c>
      <c r="E67" s="18" t="n">
        <v>390.40980676</v>
      </c>
      <c r="F67" s="20" t="n">
        <v>3.90898638</v>
      </c>
      <c r="G67" s="18" t="n">
        <v>366.63441918</v>
      </c>
      <c r="H67" s="20" t="n">
        <v>6.74827265</v>
      </c>
      <c r="I67" s="18" t="n">
        <v>440.013124</v>
      </c>
      <c r="J67" s="20" t="n">
        <v>3.97859533</v>
      </c>
      <c r="K67" s="18" t="s">
        <v>327</v>
      </c>
      <c r="L67" s="20" t="s">
        <v>327</v>
      </c>
      <c r="M67" s="18" t="s">
        <v>327</v>
      </c>
      <c r="N67" s="20" t="s">
        <v>327</v>
      </c>
      <c r="O67" s="18" t="s">
        <v>327</v>
      </c>
      <c r="P67" s="20" t="s">
        <v>327</v>
      </c>
      <c r="Q67" s="18" t="n">
        <v>334.20463046</v>
      </c>
      <c r="R67" s="20" t="n">
        <v>11.39225966</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489</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494.49292698</v>
      </c>
      <c r="F7" s="20" t="n">
        <v>4.61831249</v>
      </c>
      <c r="G7" s="18" t="n">
        <v>488.21397894</v>
      </c>
      <c r="H7" s="20" t="n">
        <v>3.09169398</v>
      </c>
      <c r="I7" s="18" t="n">
        <v>529.1013483</v>
      </c>
      <c r="J7" s="20" t="n">
        <v>2.52839669</v>
      </c>
      <c r="K7" s="18" t="s">
        <v>327</v>
      </c>
      <c r="L7" s="20" t="s">
        <v>327</v>
      </c>
      <c r="M7" s="18" t="s">
        <v>327</v>
      </c>
      <c r="N7" s="20" t="s">
        <v>327</v>
      </c>
      <c r="O7" s="18" t="s">
        <v>327</v>
      </c>
      <c r="P7" s="20" t="s">
        <v>327</v>
      </c>
      <c r="Q7" s="18" t="n">
        <v>462.60696392</v>
      </c>
      <c r="R7" s="20" t="n">
        <v>4.44371776</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(693.0/B23*100)</f>
        <v/>
      </c>
      <c r="D23" s="19" t="n">
        <v>10890</v>
      </c>
      <c r="E23" s="18" t="n">
        <v>467.91199863</v>
      </c>
      <c r="F23" s="20" t="n">
        <v>6.91757941</v>
      </c>
      <c r="G23" s="18" t="n">
        <v>468.07457632</v>
      </c>
      <c r="H23" s="20" t="n">
        <v>4.17901556</v>
      </c>
      <c r="I23" s="18" t="n">
        <v>504.66856761</v>
      </c>
      <c r="J23" s="20" t="n">
        <v>2.94014083</v>
      </c>
      <c r="K23" s="18" t="s">
        <v>327</v>
      </c>
      <c r="L23" s="20" t="s">
        <v>327</v>
      </c>
      <c r="M23" s="18" t="s">
        <v>327</v>
      </c>
      <c r="N23" s="20" t="s">
        <v>327</v>
      </c>
      <c r="O23" s="18" t="s">
        <v>327</v>
      </c>
      <c r="P23" s="20" t="s">
        <v>327</v>
      </c>
      <c r="Q23" s="18" t="n">
        <v>438.78046103</v>
      </c>
      <c r="R23" s="20" t="n">
        <v>6.53277058</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478.48555259</v>
      </c>
      <c r="F32" s="20" t="n">
        <v>3.99110347</v>
      </c>
      <c r="G32" s="18" t="n">
        <v>466.45509495</v>
      </c>
      <c r="H32" s="20" t="n">
        <v>3.88506122</v>
      </c>
      <c r="I32" s="18" t="n">
        <v>510.94422224</v>
      </c>
      <c r="J32" s="20" t="n">
        <v>3.898721</v>
      </c>
      <c r="K32" s="18" t="s">
        <v>327</v>
      </c>
      <c r="L32" s="20" t="s">
        <v>327</v>
      </c>
      <c r="M32" s="18" t="s">
        <v>327</v>
      </c>
      <c r="N32" s="20" t="s">
        <v>327</v>
      </c>
      <c r="O32" s="18" t="s">
        <v>327</v>
      </c>
      <c r="P32" s="20" t="s">
        <v>327</v>
      </c>
      <c r="Q32" s="18" t="n">
        <v>432.32265063</v>
      </c>
      <c r="R32" s="20" t="n">
        <v>8.22084753</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(142.0/B34*100)</f>
        <v/>
      </c>
      <c r="D34" s="19" t="n">
        <v>6208</v>
      </c>
      <c r="E34" s="18" t="n">
        <v>435.90194527</v>
      </c>
      <c r="F34" s="20" t="n">
        <v>5.02628219</v>
      </c>
      <c r="G34" s="18" t="n">
        <v>429.1387551</v>
      </c>
      <c r="H34" s="20" t="n">
        <v>5.58886779</v>
      </c>
      <c r="I34" s="18" t="n">
        <v>469.81153398</v>
      </c>
      <c r="J34" s="20" t="n">
        <v>5.16065519</v>
      </c>
      <c r="K34" s="18" t="s">
        <v>327</v>
      </c>
      <c r="L34" s="20" t="s">
        <v>327</v>
      </c>
      <c r="M34" s="18" t="n">
        <v>425.79595373</v>
      </c>
      <c r="N34" s="20" t="n">
        <v>68.66277131</v>
      </c>
      <c r="O34" s="18" t="s">
        <v>327</v>
      </c>
      <c r="P34" s="20" t="s">
        <v>327</v>
      </c>
      <c r="Q34" s="18" t="n">
        <v>402.08996679</v>
      </c>
      <c r="R34" s="20" t="n">
        <v>7.07615744</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(133.0/B36*100)</f>
        <v/>
      </c>
      <c r="D36" s="19" t="n">
        <v>6603</v>
      </c>
      <c r="E36" s="18" t="n">
        <v>455.91698811</v>
      </c>
      <c r="F36" s="20" t="n">
        <v>5.10328628</v>
      </c>
      <c r="G36" s="18" t="n">
        <v>448.22891962</v>
      </c>
      <c r="H36" s="20" t="n">
        <v>4.40990691</v>
      </c>
      <c r="I36" s="18" t="n">
        <v>487.36233073</v>
      </c>
      <c r="J36" s="20" t="n">
        <v>3.38171255</v>
      </c>
      <c r="K36" s="18" t="s">
        <v>327</v>
      </c>
      <c r="L36" s="20" t="s">
        <v>327</v>
      </c>
      <c r="M36" s="18" t="s">
        <v>327</v>
      </c>
      <c r="N36" s="20" t="s">
        <v>327</v>
      </c>
      <c r="O36" s="18" t="s">
        <v>327</v>
      </c>
      <c r="P36" s="20" t="s">
        <v>327</v>
      </c>
      <c r="Q36" s="18" t="n">
        <v>434.40031703</v>
      </c>
      <c r="R36" s="20" t="n">
        <v>6.29632381</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560.75467221</v>
      </c>
      <c r="F48" s="20" t="n">
        <v>8.18505229</v>
      </c>
      <c r="G48" s="18" t="n">
        <v>544.1411441400001</v>
      </c>
      <c r="H48" s="20" t="n">
        <v>6.48005161</v>
      </c>
      <c r="I48" s="18" t="n">
        <v>596.24660695</v>
      </c>
      <c r="J48" s="20" t="n">
        <v>6.26025748</v>
      </c>
      <c r="K48" s="18" t="s">
        <v>327</v>
      </c>
      <c r="L48" s="20" t="s">
        <v>327</v>
      </c>
      <c r="M48" s="18" t="s">
        <v>327</v>
      </c>
      <c r="N48" s="20" t="s">
        <v>327</v>
      </c>
      <c r="O48" s="18" t="s">
        <v>327</v>
      </c>
      <c r="P48" s="20" t="s">
        <v>327</v>
      </c>
      <c r="Q48" s="18" t="n">
        <v>515.13003402</v>
      </c>
      <c r="R48" s="20" t="n">
        <v>9.014223550000001</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(339.0/B61*100)</f>
        <v/>
      </c>
      <c r="D61" s="19" t="n">
        <v>6186</v>
      </c>
      <c r="E61" s="18" t="n">
        <v>442.28702132</v>
      </c>
      <c r="F61" s="20" t="n">
        <v>5.84126504</v>
      </c>
      <c r="G61" s="18" t="n">
        <v>440.69963716</v>
      </c>
      <c r="H61" s="20" t="n">
        <v>4.15448377</v>
      </c>
      <c r="I61" s="18" t="n">
        <v>471.47184545</v>
      </c>
      <c r="J61" s="20" t="n">
        <v>3.24832135</v>
      </c>
      <c r="K61" s="18" t="s">
        <v>327</v>
      </c>
      <c r="L61" s="20" t="s">
        <v>327</v>
      </c>
      <c r="M61" s="18" t="s">
        <v>327</v>
      </c>
      <c r="N61" s="20" t="s">
        <v>327</v>
      </c>
      <c r="O61" s="18" t="s">
        <v>327</v>
      </c>
      <c r="P61" s="20" t="s">
        <v>327</v>
      </c>
      <c r="Q61" s="18" t="n">
        <v>392.12990668</v>
      </c>
      <c r="R61" s="20" t="n">
        <v>6.7571918</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(243.0/B67*100)</f>
        <v/>
      </c>
      <c r="D67" s="19" t="n">
        <v>6728</v>
      </c>
      <c r="E67" s="18" t="n">
        <v>396.97749279</v>
      </c>
      <c r="F67" s="20" t="n">
        <v>4.58962993</v>
      </c>
      <c r="G67" s="18" t="n">
        <v>380.47781942</v>
      </c>
      <c r="H67" s="20" t="n">
        <v>3.98665375</v>
      </c>
      <c r="I67" s="18" t="n">
        <v>440.013124</v>
      </c>
      <c r="J67" s="20" t="n">
        <v>3.97859533</v>
      </c>
      <c r="K67" s="18" t="s">
        <v>327</v>
      </c>
      <c r="L67" s="20" t="s">
        <v>327</v>
      </c>
      <c r="M67" s="18" t="s">
        <v>327</v>
      </c>
      <c r="N67" s="20" t="s">
        <v>327</v>
      </c>
      <c r="O67" s="18" t="s">
        <v>327</v>
      </c>
      <c r="P67" s="20" t="s">
        <v>327</v>
      </c>
      <c r="Q67" s="18" t="n">
        <v>349.90947734</v>
      </c>
      <c r="R67" s="20" t="n">
        <v>7.70793702</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480.65391942</v>
      </c>
      <c r="F7" s="20" t="n">
        <v>2.80647809</v>
      </c>
      <c r="G7" s="18" t="n">
        <v>489.10536649</v>
      </c>
      <c r="H7" s="20" t="n">
        <v>3.76828226</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(694.0/B23*100)</f>
        <v/>
      </c>
      <c r="D23" s="19" t="n">
        <v>10889</v>
      </c>
      <c r="E23" s="18" t="n">
        <v>453.93951023</v>
      </c>
      <c r="F23" s="20" t="n">
        <v>4.55169628</v>
      </c>
      <c r="G23" s="18" t="n">
        <v>469.96190646</v>
      </c>
      <c r="H23" s="20" t="n">
        <v>4.32901848</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472.64845464</v>
      </c>
      <c r="F32" s="20" t="n">
        <v>3.61417142</v>
      </c>
      <c r="G32" s="18" t="n">
        <v>462.51995493</v>
      </c>
      <c r="H32" s="20" t="n">
        <v>4.01056844</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(143.0/B34*100)</f>
        <v/>
      </c>
      <c r="D34" s="19" t="n">
        <v>6207</v>
      </c>
      <c r="E34" s="18" t="n">
        <v>429.00533582</v>
      </c>
      <c r="F34" s="20" t="n">
        <v>5.05652517</v>
      </c>
      <c r="G34" s="18" t="n">
        <v>422.51432012</v>
      </c>
      <c r="H34" s="20" t="n">
        <v>5.59644104</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(136.0/B36*100)</f>
        <v/>
      </c>
      <c r="D36" s="19" t="n">
        <v>6600</v>
      </c>
      <c r="E36" s="18" t="n">
        <v>444.30429717</v>
      </c>
      <c r="F36" s="20" t="n">
        <v>4.65067498</v>
      </c>
      <c r="G36" s="18" t="n">
        <v>451.70008289</v>
      </c>
      <c r="H36" s="20" t="n">
        <v>4.38632865</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558.68961944</v>
      </c>
      <c r="F48" s="20" t="n">
        <v>6.43819067</v>
      </c>
      <c r="G48" s="18" t="n">
        <v>528.45213241</v>
      </c>
      <c r="H48" s="20" t="n">
        <v>8.61578952</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431.01470596</v>
      </c>
      <c r="F61" s="20" t="n">
        <v>4.33360293</v>
      </c>
      <c r="G61" s="18" t="n">
        <v>428.09667181</v>
      </c>
      <c r="H61" s="20" t="n">
        <v>6.30150519</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(286.0/B67*100)</f>
        <v/>
      </c>
      <c r="D67" s="19" t="n">
        <v>6685</v>
      </c>
      <c r="E67" s="18" t="n">
        <v>402.56667527</v>
      </c>
      <c r="F67" s="20" t="n">
        <v>3.69647395</v>
      </c>
      <c r="G67" s="18" t="n">
        <v>363.25757796</v>
      </c>
      <c r="H67" s="20" t="n">
        <v>5.28137783</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491.67759396</v>
      </c>
      <c r="F7" s="20" t="n">
        <v>2.56610221</v>
      </c>
      <c r="G7" s="18" t="n">
        <v>385.75132373</v>
      </c>
      <c r="H7" s="20" t="n">
        <v>6.97726601</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(694.0/B23*100)</f>
        <v/>
      </c>
      <c r="D23" s="19" t="n">
        <v>10889</v>
      </c>
      <c r="E23" s="18" t="n">
        <v>466.04183802</v>
      </c>
      <c r="F23" s="20" t="n">
        <v>3.47699594</v>
      </c>
      <c r="G23" s="18" t="n">
        <v>432.69464516</v>
      </c>
      <c r="H23" s="20" t="n">
        <v>11.6563006</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476.37521594</v>
      </c>
      <c r="F32" s="20" t="n">
        <v>3.14069755</v>
      </c>
      <c r="G32" s="18" t="n">
        <v>391.55279163</v>
      </c>
      <c r="H32" s="20" t="n">
        <v>5.98290344</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(143.0/B34*100)</f>
        <v/>
      </c>
      <c r="D34" s="19" t="n">
        <v>6207</v>
      </c>
      <c r="E34" s="18" t="n">
        <v>438.64499731</v>
      </c>
      <c r="F34" s="20" t="n">
        <v>4.5533712</v>
      </c>
      <c r="G34" s="18" t="n">
        <v>370.27509321</v>
      </c>
      <c r="H34" s="20" t="n">
        <v>7.92432076</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(136.0/B36*100)</f>
        <v/>
      </c>
      <c r="D36" s="19" t="n">
        <v>6600</v>
      </c>
      <c r="E36" s="18" t="n">
        <v>453.30804488</v>
      </c>
      <c r="F36" s="20" t="n">
        <v>3.62524328</v>
      </c>
      <c r="G36" s="18" t="n">
        <v>361.28535126</v>
      </c>
      <c r="H36" s="20" t="n">
        <v>14.34994791</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565.2744566699999</v>
      </c>
      <c r="F48" s="20" t="n">
        <v>6.55850189</v>
      </c>
      <c r="G48" s="18" t="n">
        <v>478.52578878</v>
      </c>
      <c r="H48" s="20" t="n">
        <v>7.9992303</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438.20066544</v>
      </c>
      <c r="F61" s="20" t="n">
        <v>4.10246009</v>
      </c>
      <c r="G61" s="18" t="n">
        <v>359.82765054</v>
      </c>
      <c r="H61" s="20" t="n">
        <v>6.98679517</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(286.0/B67*100)</f>
        <v/>
      </c>
      <c r="D67" s="19" t="n">
        <v>6685</v>
      </c>
      <c r="E67" s="18" t="n">
        <v>395.89797874</v>
      </c>
      <c r="F67" s="20" t="n">
        <v>3.52175515</v>
      </c>
      <c r="G67" s="18" t="n">
        <v>323.01991169</v>
      </c>
      <c r="H67" s="20" t="n">
        <v>7.99340843</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490.84130413</v>
      </c>
      <c r="F7" s="20" t="n">
        <v>2.6133769</v>
      </c>
      <c r="G7" s="18" t="n">
        <v>428.69516986</v>
      </c>
      <c r="H7" s="20" t="n">
        <v>6.31381388</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(694.0/B23*100)</f>
        <v/>
      </c>
      <c r="D23" s="19" t="n">
        <v>10889</v>
      </c>
      <c r="E23" s="18" t="n">
        <v>465.51951739</v>
      </c>
      <c r="F23" s="20" t="n">
        <v>3.61065652</v>
      </c>
      <c r="G23" s="18" t="n">
        <v>440.00388528</v>
      </c>
      <c r="H23" s="20" t="n">
        <v>7.75936832</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478.11897583</v>
      </c>
      <c r="F32" s="20" t="n">
        <v>3.37466205</v>
      </c>
      <c r="G32" s="18" t="n">
        <v>429.00669871</v>
      </c>
      <c r="H32" s="20" t="n">
        <v>5.09576001</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(143.0/B34*100)</f>
        <v/>
      </c>
      <c r="D34" s="19" t="n">
        <v>6207</v>
      </c>
      <c r="E34" s="18" t="n">
        <v>437.50297189</v>
      </c>
      <c r="F34" s="20" t="n">
        <v>4.70512383</v>
      </c>
      <c r="G34" s="18" t="n">
        <v>383.53983722</v>
      </c>
      <c r="H34" s="20" t="n">
        <v>8.514050360000001</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(136.0/B36*100)</f>
        <v/>
      </c>
      <c r="D36" s="19" t="n">
        <v>6600</v>
      </c>
      <c r="E36" s="18" t="n">
        <v>452.46122494</v>
      </c>
      <c r="F36" s="20" t="n">
        <v>3.73390997</v>
      </c>
      <c r="G36" s="18" t="n">
        <v>379.19592479</v>
      </c>
      <c r="H36" s="20" t="n">
        <v>13.60717417</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559.36234669</v>
      </c>
      <c r="F48" s="20" t="n">
        <v>6.75898858</v>
      </c>
      <c r="G48" s="18" t="n">
        <v>492.41981073</v>
      </c>
      <c r="H48" s="20" t="n">
        <v>8.269379239999999</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436.23631581</v>
      </c>
      <c r="F61" s="20" t="n">
        <v>4.31420086</v>
      </c>
      <c r="G61" s="18" t="n">
        <v>398.15112157</v>
      </c>
      <c r="H61" s="20" t="n">
        <v>6.43982718</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(286.0/B67*100)</f>
        <v/>
      </c>
      <c r="D67" s="19" t="n">
        <v>6685</v>
      </c>
      <c r="E67" s="18" t="n">
        <v>396.74449154</v>
      </c>
      <c r="F67" s="20" t="n">
        <v>3.56788532</v>
      </c>
      <c r="G67" s="18" t="n">
        <v>342.78177819</v>
      </c>
      <c r="H67" s="20" t="n">
        <v>6.79523696</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487.9555587</v>
      </c>
      <c r="F7" s="20" t="n">
        <v>2.55079661</v>
      </c>
      <c r="G7" s="18" t="n">
        <v>463.92608705</v>
      </c>
      <c r="H7" s="20" t="n">
        <v>5.05933184</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(694.0/B23*100)</f>
        <v/>
      </c>
      <c r="D23" s="19" t="n">
        <v>10889</v>
      </c>
      <c r="E23" s="18" t="n">
        <v>456.88061234</v>
      </c>
      <c r="F23" s="20" t="n">
        <v>3.99315764</v>
      </c>
      <c r="G23" s="18" t="n">
        <v>474.28272506</v>
      </c>
      <c r="H23" s="20" t="n">
        <v>5.50130525</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462.5750742</v>
      </c>
      <c r="F32" s="20" t="n">
        <v>3.29319716</v>
      </c>
      <c r="G32" s="18" t="n">
        <v>480.01711605</v>
      </c>
      <c r="H32" s="20" t="n">
        <v>4.63326152</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(143.0/B34*100)</f>
        <v/>
      </c>
      <c r="D34" s="19" t="n">
        <v>6207</v>
      </c>
      <c r="E34" s="18" t="n">
        <v>433.41624478</v>
      </c>
      <c r="F34" s="20" t="n">
        <v>4.90833856</v>
      </c>
      <c r="G34" s="18" t="n">
        <v>401.61892814</v>
      </c>
      <c r="H34" s="20" t="n">
        <v>7.04452149</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(136.0/B36*100)</f>
        <v/>
      </c>
      <c r="D36" s="19" t="n">
        <v>6600</v>
      </c>
      <c r="E36" s="18" t="n">
        <v>444.31956602</v>
      </c>
      <c r="F36" s="20" t="n">
        <v>4.01798002</v>
      </c>
      <c r="G36" s="18" t="n">
        <v>456.09480301</v>
      </c>
      <c r="H36" s="20" t="n">
        <v>5.44206205</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545.40091475</v>
      </c>
      <c r="F48" s="20" t="n">
        <v>6.32466961</v>
      </c>
      <c r="G48" s="18" t="n">
        <v>557.32234238</v>
      </c>
      <c r="H48" s="20" t="n">
        <v>8.348770269999999</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432.9154554</v>
      </c>
      <c r="F61" s="20" t="n">
        <v>4.16759521</v>
      </c>
      <c r="G61" s="18" t="n">
        <v>419.22859564</v>
      </c>
      <c r="H61" s="20" t="n">
        <v>7.37809529</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(286.0/B67*100)</f>
        <v/>
      </c>
      <c r="D67" s="19" t="n">
        <v>6685</v>
      </c>
      <c r="E67" s="18" t="n">
        <v>391.74235242</v>
      </c>
      <c r="F67" s="20" t="n">
        <v>4.00308336</v>
      </c>
      <c r="G67" s="18" t="n">
        <v>380.22118964</v>
      </c>
      <c r="H67" s="20" t="n">
        <v>4.746577</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490.17808705</v>
      </c>
      <c r="F7" s="20" t="n">
        <v>2.36108407</v>
      </c>
      <c r="G7" s="18" t="n">
        <v>403.85973734</v>
      </c>
      <c r="H7" s="20" t="n">
        <v>7.85735968</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(694.0/B23*100)</f>
        <v/>
      </c>
      <c r="D23" s="19" t="n">
        <v>10889</v>
      </c>
      <c r="E23" s="18" t="n">
        <v>467.00009688</v>
      </c>
      <c r="F23" s="20" t="n">
        <v>3.50013107</v>
      </c>
      <c r="G23" s="18" t="n">
        <v>424.41220939</v>
      </c>
      <c r="H23" s="20" t="n">
        <v>8.74565722</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476.04474251</v>
      </c>
      <c r="F32" s="20" t="n">
        <v>3.14278181</v>
      </c>
      <c r="G32" s="18" t="n">
        <v>398.89155128</v>
      </c>
      <c r="H32" s="20" t="n">
        <v>7.45499053</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(143.0/B34*100)</f>
        <v/>
      </c>
      <c r="D34" s="19" t="n">
        <v>6207</v>
      </c>
      <c r="E34" s="18" t="n">
        <v>436.33337688</v>
      </c>
      <c r="F34" s="20" t="n">
        <v>4.67178821</v>
      </c>
      <c r="G34" s="18" t="n">
        <v>374.21241564</v>
      </c>
      <c r="H34" s="20" t="n">
        <v>8.569458129999999</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(136.0/B36*100)</f>
        <v/>
      </c>
      <c r="D36" s="19" t="n">
        <v>6600</v>
      </c>
      <c r="E36" s="18" t="n">
        <v>452.15093279</v>
      </c>
      <c r="F36" s="20" t="n">
        <v>3.67629187</v>
      </c>
      <c r="G36" s="18" t="n">
        <v>379.01894098</v>
      </c>
      <c r="H36" s="20" t="n">
        <v>15.45857347</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559.89961898</v>
      </c>
      <c r="F48" s="20" t="n">
        <v>6.58045384</v>
      </c>
      <c r="G48" s="18" t="n">
        <v>475.51599999</v>
      </c>
      <c r="H48" s="20" t="n">
        <v>8.756434369999999</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435.03060987</v>
      </c>
      <c r="F61" s="20" t="n">
        <v>4.14435083</v>
      </c>
      <c r="G61" s="18" t="n">
        <v>403.44105202</v>
      </c>
      <c r="H61" s="20" t="n">
        <v>6.69060335</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(286.0/B67*100)</f>
        <v/>
      </c>
      <c r="D67" s="19" t="n">
        <v>6685</v>
      </c>
      <c r="E67" s="18" t="n">
        <v>396.10686139</v>
      </c>
      <c r="F67" s="20" t="n">
        <v>3.50902781</v>
      </c>
      <c r="G67" s="18" t="n">
        <v>360.17310335</v>
      </c>
      <c r="H67" s="20" t="n">
        <v>6.08682049</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482.18909525</v>
      </c>
      <c r="F7" s="20" t="n">
        <v>2.98432388</v>
      </c>
      <c r="G7" s="18" t="n">
        <v>486.83366322</v>
      </c>
      <c r="H7" s="20" t="n">
        <v>3.95053763</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(694.0/B23*100)</f>
        <v/>
      </c>
      <c r="D23" s="19" t="n">
        <v>10889</v>
      </c>
      <c r="E23" s="18" t="n">
        <v>462.55076</v>
      </c>
      <c r="F23" s="20" t="n">
        <v>3.68834199</v>
      </c>
      <c r="G23" s="18" t="n">
        <v>461.04251838</v>
      </c>
      <c r="H23" s="20" t="n">
        <v>7.56755629</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469.41416468</v>
      </c>
      <c r="F32" s="20" t="n">
        <v>3.392193</v>
      </c>
      <c r="G32" s="18" t="n">
        <v>466.77302723</v>
      </c>
      <c r="H32" s="20" t="n">
        <v>4.95665413</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(143.0/B34*100)</f>
        <v/>
      </c>
      <c r="D34" s="19" t="n">
        <v>6207</v>
      </c>
      <c r="E34" s="18" t="n">
        <v>433.75862176</v>
      </c>
      <c r="F34" s="20" t="n">
        <v>4.82426943</v>
      </c>
      <c r="G34" s="18" t="n">
        <v>396.45715913</v>
      </c>
      <c r="H34" s="20" t="n">
        <v>7.94277735</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(136.0/B36*100)</f>
        <v/>
      </c>
      <c r="D36" s="19" t="n">
        <v>6600</v>
      </c>
      <c r="E36" s="18" t="n">
        <v>444.57185572</v>
      </c>
      <c r="F36" s="20" t="n">
        <v>3.97532098</v>
      </c>
      <c r="G36" s="18" t="n">
        <v>457.52914645</v>
      </c>
      <c r="H36" s="20" t="n">
        <v>6.54825267</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559.8410167</v>
      </c>
      <c r="F48" s="20" t="n">
        <v>7.27025801</v>
      </c>
      <c r="G48" s="18" t="n">
        <v>533.20901184</v>
      </c>
      <c r="H48" s="20" t="n">
        <v>7.02428046</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429.74467778</v>
      </c>
      <c r="F61" s="20" t="n">
        <v>4.33074294</v>
      </c>
      <c r="G61" s="18" t="n">
        <v>432.14229564</v>
      </c>
      <c r="H61" s="20" t="n">
        <v>6.74702126</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(286.0/B67*100)</f>
        <v/>
      </c>
      <c r="D67" s="19" t="n">
        <v>6685</v>
      </c>
      <c r="E67" s="18" t="n">
        <v>393.69818247</v>
      </c>
      <c r="F67" s="20" t="n">
        <v>4.12440552</v>
      </c>
      <c r="G67" s="18" t="n">
        <v>374.51106188</v>
      </c>
      <c r="H67" s="20" t="n">
        <v>5.04631381</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486.54425537</v>
      </c>
      <c r="F7" s="20" t="n">
        <v>2.39936844</v>
      </c>
      <c r="G7" s="18" t="n">
        <v>468.44805056</v>
      </c>
      <c r="H7" s="20" t="n">
        <v>7.14398018</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(694.0/B23*100)</f>
        <v/>
      </c>
      <c r="D23" s="19" t="n">
        <v>10889</v>
      </c>
      <c r="E23" s="18" t="n">
        <v>466.0576654</v>
      </c>
      <c r="F23" s="20" t="n">
        <v>3.68706425</v>
      </c>
      <c r="G23" s="18" t="n">
        <v>438.8237953</v>
      </c>
      <c r="H23" s="20" t="n">
        <v>9.205709580000001</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465.54974832</v>
      </c>
      <c r="F32" s="20" t="n">
        <v>3.63461832</v>
      </c>
      <c r="G32" s="18" t="n">
        <v>474.71622338</v>
      </c>
      <c r="H32" s="20" t="n">
        <v>4.66929173</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(143.0/B34*100)</f>
        <v/>
      </c>
      <c r="D34" s="19" t="n">
        <v>6207</v>
      </c>
      <c r="E34" s="18" t="n">
        <v>431.76501701</v>
      </c>
      <c r="F34" s="20" t="n">
        <v>4.8062458</v>
      </c>
      <c r="G34" s="18" t="n">
        <v>409.7537517</v>
      </c>
      <c r="H34" s="20" t="n">
        <v>7.80511614</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(136.0/B36*100)</f>
        <v/>
      </c>
      <c r="D36" s="19" t="n">
        <v>6600</v>
      </c>
      <c r="E36" s="18" t="n">
        <v>450.24110713</v>
      </c>
      <c r="F36" s="20" t="n">
        <v>3.98801145</v>
      </c>
      <c r="G36" s="18" t="n">
        <v>427.92204335</v>
      </c>
      <c r="H36" s="20" t="n">
        <v>8.853397599999999</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555.36332006</v>
      </c>
      <c r="F48" s="20" t="n">
        <v>6.54899495</v>
      </c>
      <c r="G48" s="18" t="n">
        <v>535.8649825700001</v>
      </c>
      <c r="H48" s="20" t="n">
        <v>8.26357997</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433.45007229</v>
      </c>
      <c r="F61" s="20" t="n">
        <v>4.06857763</v>
      </c>
      <c r="G61" s="18" t="n">
        <v>412.34090369</v>
      </c>
      <c r="H61" s="20" t="n">
        <v>6.86448203</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(286.0/B67*100)</f>
        <v/>
      </c>
      <c r="D67" s="19" t="n">
        <v>6685</v>
      </c>
      <c r="E67" s="18" t="n">
        <v>391.79410267</v>
      </c>
      <c r="F67" s="20" t="n">
        <v>4.11501622</v>
      </c>
      <c r="G67" s="18" t="n">
        <v>373.78594807</v>
      </c>
      <c r="H67" s="20" t="n">
        <v>5.14314483</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490.40070215</v>
      </c>
      <c r="F7" s="20" t="n">
        <v>2.63377167</v>
      </c>
      <c r="G7" s="18" t="n">
        <v>442.30607429</v>
      </c>
      <c r="H7" s="20" t="n">
        <v>5.38797732</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(694.0/B23*100)</f>
        <v/>
      </c>
      <c r="D23" s="19" t="n">
        <v>10889</v>
      </c>
      <c r="E23" s="18" t="n">
        <v>464.47823473</v>
      </c>
      <c r="F23" s="20" t="n">
        <v>3.48732002</v>
      </c>
      <c r="G23" s="18" t="n">
        <v>449.92216158</v>
      </c>
      <c r="H23" s="20" t="n">
        <v>8.268595060000001</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(38.0/B32*100)</f>
        <v/>
      </c>
      <c r="D32" s="19" t="n">
        <v>4440</v>
      </c>
      <c r="E32" s="18" t="n">
        <v>473.57125128</v>
      </c>
      <c r="F32" s="20" t="n">
        <v>3.48942813</v>
      </c>
      <c r="G32" s="18" t="n">
        <v>450.19341078</v>
      </c>
      <c r="H32" s="20" t="n">
        <v>4.96329019</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(143.0/B34*100)</f>
        <v/>
      </c>
      <c r="D34" s="19" t="n">
        <v>6207</v>
      </c>
      <c r="E34" s="18" t="n">
        <v>434.3044583</v>
      </c>
      <c r="F34" s="20" t="n">
        <v>4.81732535</v>
      </c>
      <c r="G34" s="18" t="n">
        <v>401.7307468</v>
      </c>
      <c r="H34" s="20" t="n">
        <v>6.61844687</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(136.0/B36*100)</f>
        <v/>
      </c>
      <c r="D36" s="19" t="n">
        <v>6600</v>
      </c>
      <c r="E36" s="18" t="n">
        <v>453.88709873</v>
      </c>
      <c r="F36" s="20" t="n">
        <v>3.76130693</v>
      </c>
      <c r="G36" s="18" t="n">
        <v>392.25111226</v>
      </c>
      <c r="H36" s="20" t="n">
        <v>9.79074872</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563.83576411</v>
      </c>
      <c r="F48" s="20" t="n">
        <v>6.76523548</v>
      </c>
      <c r="G48" s="18" t="n">
        <v>517.0131238</v>
      </c>
      <c r="H48" s="20" t="n">
        <v>7.51415055</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428.9888105</v>
      </c>
      <c r="F61" s="20" t="n">
        <v>4.31694389</v>
      </c>
      <c r="G61" s="18" t="n">
        <v>433.74296654</v>
      </c>
      <c r="H61" s="20" t="n">
        <v>5.55250158</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(286.0/B67*100)</f>
        <v/>
      </c>
      <c r="D67" s="19" t="n">
        <v>6685</v>
      </c>
      <c r="E67" s="18" t="n">
        <v>401.62506061</v>
      </c>
      <c r="F67" s="20" t="n">
        <v>3.91671109</v>
      </c>
      <c r="G67" s="18" t="n">
        <v>369.66695682</v>
      </c>
      <c r="H67" s="20" t="n">
        <v>4.85182264</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509.73027721</v>
      </c>
      <c r="F7" s="20" t="n">
        <v>3.44448846</v>
      </c>
      <c r="G7" s="18" t="n">
        <v>458.17732372</v>
      </c>
      <c r="H7" s="20" t="n">
        <v>2.88480503</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(699.0/B23*100)</f>
        <v/>
      </c>
      <c r="D23" s="19" t="n">
        <v>10884</v>
      </c>
      <c r="E23" s="18" t="n">
        <v>473.92265009</v>
      </c>
      <c r="F23" s="20" t="n">
        <v>4.24072378</v>
      </c>
      <c r="G23" s="18" t="n">
        <v>444.29228856</v>
      </c>
      <c r="H23" s="20" t="n">
        <v>5.81296598</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(39.0/B32*100)</f>
        <v/>
      </c>
      <c r="D32" s="19" t="n">
        <v>4439</v>
      </c>
      <c r="E32" s="18" t="n">
        <v>473.64787547</v>
      </c>
      <c r="F32" s="20" t="n">
        <v>5.47206003</v>
      </c>
      <c r="G32" s="18" t="n">
        <v>467.09695857</v>
      </c>
      <c r="H32" s="20" t="n">
        <v>3.49279833</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(150.0/B34*100)</f>
        <v/>
      </c>
      <c r="D34" s="19" t="n">
        <v>6200</v>
      </c>
      <c r="E34" s="18" t="n">
        <v>434.94829141</v>
      </c>
      <c r="F34" s="20" t="n">
        <v>6.33895815</v>
      </c>
      <c r="G34" s="18" t="n">
        <v>418.75006476</v>
      </c>
      <c r="H34" s="20" t="n">
        <v>4.6520876</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(139.0/B36*100)</f>
        <v/>
      </c>
      <c r="D36" s="19" t="n">
        <v>6597</v>
      </c>
      <c r="E36" s="18" t="n">
        <v>459.42085335</v>
      </c>
      <c r="F36" s="20" t="n">
        <v>3.46310473</v>
      </c>
      <c r="G36" s="18" t="n">
        <v>388.49778372</v>
      </c>
      <c r="H36" s="20" t="n">
        <v>7.87932309</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573.27949243</v>
      </c>
      <c r="F48" s="20" t="n">
        <v>6.78812333</v>
      </c>
      <c r="G48" s="18" t="n">
        <v>529.85192502</v>
      </c>
      <c r="H48" s="20" t="n">
        <v>7.72613907</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427.2711779</v>
      </c>
      <c r="F61" s="20" t="n">
        <v>4.96090496</v>
      </c>
      <c r="G61" s="18" t="n">
        <v>432.31103845</v>
      </c>
      <c r="H61" s="20" t="n">
        <v>4.739416</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(331.0/B67*100)</f>
        <v/>
      </c>
      <c r="D67" s="19" t="n">
        <v>6640</v>
      </c>
      <c r="E67" s="18" t="n">
        <v>437.85884124</v>
      </c>
      <c r="F67" s="20" t="n">
        <v>5.47972523</v>
      </c>
      <c r="G67" s="18" t="n">
        <v>366.41935031</v>
      </c>
      <c r="H67" s="20" t="n">
        <v>3.80151617</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466.96994946</v>
      </c>
      <c r="F7" s="20" t="n">
        <v>2.56770724</v>
      </c>
      <c r="G7" s="18" t="n">
        <v>515.13136368</v>
      </c>
      <c r="H7" s="20" t="n">
        <v>4.46789127</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(699.0/B23*100)</f>
        <v/>
      </c>
      <c r="D23" s="19" t="n">
        <v>10884</v>
      </c>
      <c r="E23" s="18" t="n">
        <v>441.8036665</v>
      </c>
      <c r="F23" s="20" t="n">
        <v>4.94466722</v>
      </c>
      <c r="G23" s="18" t="n">
        <v>482.3190179</v>
      </c>
      <c r="H23" s="20" t="n">
        <v>4.63303227</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(39.0/B32*100)</f>
        <v/>
      </c>
      <c r="D32" s="19" t="n">
        <v>4439</v>
      </c>
      <c r="E32" s="18" t="n">
        <v>466.62864973</v>
      </c>
      <c r="F32" s="20" t="n">
        <v>3.56383259</v>
      </c>
      <c r="G32" s="18" t="n">
        <v>473.88945852</v>
      </c>
      <c r="H32" s="20" t="n">
        <v>4.55986352</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(150.0/B34*100)</f>
        <v/>
      </c>
      <c r="D34" s="19" t="n">
        <v>6200</v>
      </c>
      <c r="E34" s="18" t="n">
        <v>422.06572204</v>
      </c>
      <c r="F34" s="20" t="n">
        <v>4.33000949</v>
      </c>
      <c r="G34" s="18" t="n">
        <v>434.60973699</v>
      </c>
      <c r="H34" s="20" t="n">
        <v>7.02612544</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(139.0/B36*100)</f>
        <v/>
      </c>
      <c r="D36" s="19" t="n">
        <v>6597</v>
      </c>
      <c r="E36" s="18" t="n">
        <v>421.91734263</v>
      </c>
      <c r="F36" s="20" t="n">
        <v>5.52613982</v>
      </c>
      <c r="G36" s="18" t="n">
        <v>459.47304282</v>
      </c>
      <c r="H36" s="20" t="n">
        <v>3.92571053</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528.29610994</v>
      </c>
      <c r="F48" s="20" t="n">
        <v>6.88653367</v>
      </c>
      <c r="G48" s="18" t="n">
        <v>569.04770511</v>
      </c>
      <c r="H48" s="20" t="n">
        <v>7.79210515</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(340.0/B61*100)</f>
        <v/>
      </c>
      <c r="D61" s="19" t="n">
        <v>6185</v>
      </c>
      <c r="E61" s="18" t="n">
        <v>425.45533204</v>
      </c>
      <c r="F61" s="20" t="n">
        <v>4.30096261</v>
      </c>
      <c r="G61" s="18" t="n">
        <v>441.86747025</v>
      </c>
      <c r="H61" s="20" t="n">
        <v>6.16512737</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(331.0/B67*100)</f>
        <v/>
      </c>
      <c r="D67" s="19" t="n">
        <v>6640</v>
      </c>
      <c r="E67" s="18" t="n">
        <v>366.39124448</v>
      </c>
      <c r="F67" s="20" t="n">
        <v>3.61527101</v>
      </c>
      <c r="G67" s="18" t="n">
        <v>423.82613932</v>
      </c>
      <c r="H67" s="20" t="n">
        <v>5.84679081</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500.97879827</v>
      </c>
      <c r="F7" s="20" t="n">
        <v>2.98493697</v>
      </c>
      <c r="G7" s="18" t="n">
        <v>460.61640962</v>
      </c>
      <c r="H7" s="20" t="n">
        <v>3.04344173</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(699.0/B23*100)</f>
        <v/>
      </c>
      <c r="D23" s="19" t="n">
        <v>10884</v>
      </c>
      <c r="E23" s="18" t="n">
        <v>470.16086452</v>
      </c>
      <c r="F23" s="20" t="n">
        <v>3.91673467</v>
      </c>
      <c r="G23" s="18" t="n">
        <v>443.58061517</v>
      </c>
      <c r="H23" s="20" t="n">
        <v>6.73220117</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(39.0/B32*100)</f>
        <v/>
      </c>
      <c r="D32" s="19" t="n">
        <v>4439</v>
      </c>
      <c r="E32" s="18" t="n">
        <v>455.06778135</v>
      </c>
      <c r="F32" s="20" t="n">
        <v>5.02236855</v>
      </c>
      <c r="G32" s="18" t="n">
        <v>475.39776834</v>
      </c>
      <c r="H32" s="20" t="n">
        <v>3.45238543</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(150.0/B34*100)</f>
        <v/>
      </c>
      <c r="D34" s="19" t="n">
        <v>6200</v>
      </c>
      <c r="E34" s="18" t="n">
        <v>426.66020797</v>
      </c>
      <c r="F34" s="20" t="n">
        <v>6.36523339</v>
      </c>
      <c r="G34" s="18" t="n">
        <v>426.57365858</v>
      </c>
      <c r="H34" s="20" t="n">
        <v>4.77710246</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(142.0/B36*100)</f>
        <v/>
      </c>
      <c r="D36" s="19" t="n">
        <v>6594</v>
      </c>
      <c r="E36" s="18" t="n">
        <v>459.07745299</v>
      </c>
      <c r="F36" s="20" t="n">
        <v>3.95733609</v>
      </c>
      <c r="G36" s="18" t="n">
        <v>406.75391868</v>
      </c>
      <c r="H36" s="20" t="n">
        <v>5.44887638</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572.4628725600001</v>
      </c>
      <c r="F48" s="20" t="n">
        <v>8.072151460000001</v>
      </c>
      <c r="G48" s="18" t="n">
        <v>533.10953077</v>
      </c>
      <c r="H48" s="20" t="n">
        <v>6.45413466</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417.73297258</v>
      </c>
      <c r="F61" s="20" t="n">
        <v>4.88473246</v>
      </c>
      <c r="G61" s="18" t="n">
        <v>442.24539424</v>
      </c>
      <c r="H61" s="20" t="n">
        <v>4.21733777</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(350.0/B67*100)</f>
        <v/>
      </c>
      <c r="D67" s="19" t="n">
        <v>6621</v>
      </c>
      <c r="E67" s="18" t="n">
        <v>425.26541383</v>
      </c>
      <c r="F67" s="20" t="n">
        <v>4.8706913</v>
      </c>
      <c r="G67" s="18" t="n">
        <v>370.7942648</v>
      </c>
      <c r="H67" s="20" t="n">
        <v>4.01724597</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486.52153939</v>
      </c>
      <c r="F7" s="20" t="n">
        <v>2.73919826</v>
      </c>
      <c r="G7" s="18" t="n">
        <v>473.01678005</v>
      </c>
      <c r="H7" s="20" t="n">
        <v>4.45605594</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(699.0/B23*100)</f>
        <v/>
      </c>
      <c r="D23" s="19" t="n">
        <v>10884</v>
      </c>
      <c r="E23" s="18" t="n">
        <v>456.63777635</v>
      </c>
      <c r="F23" s="20" t="n">
        <v>3.81393628</v>
      </c>
      <c r="G23" s="18" t="n">
        <v>472.87399551</v>
      </c>
      <c r="H23" s="20" t="n">
        <v>5.34173379</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(39.0/B32*100)</f>
        <v/>
      </c>
      <c r="D32" s="19" t="n">
        <v>4439</v>
      </c>
      <c r="E32" s="18" t="n">
        <v>477.46645826</v>
      </c>
      <c r="F32" s="20" t="n">
        <v>3.33080563</v>
      </c>
      <c r="G32" s="18" t="n">
        <v>439.58457607</v>
      </c>
      <c r="H32" s="20" t="n">
        <v>5.45132533</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(150.0/B34*100)</f>
        <v/>
      </c>
      <c r="D34" s="19" t="n">
        <v>6200</v>
      </c>
      <c r="E34" s="18" t="n">
        <v>433.24440122</v>
      </c>
      <c r="F34" s="20" t="n">
        <v>4.36906185</v>
      </c>
      <c r="G34" s="18" t="n">
        <v>409.4020474</v>
      </c>
      <c r="H34" s="20" t="n">
        <v>8.00122814</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(142.0/B36*100)</f>
        <v/>
      </c>
      <c r="D36" s="19" t="n">
        <v>6594</v>
      </c>
      <c r="E36" s="18" t="n">
        <v>447.21460067</v>
      </c>
      <c r="F36" s="20" t="n">
        <v>4.01587098</v>
      </c>
      <c r="G36" s="18" t="n">
        <v>450.82359966</v>
      </c>
      <c r="H36" s="20" t="n">
        <v>5.93225607</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557.73733854</v>
      </c>
      <c r="F48" s="20" t="n">
        <v>6.34652955</v>
      </c>
      <c r="G48" s="18" t="n">
        <v>533.38405305</v>
      </c>
      <c r="H48" s="20" t="n">
        <v>8.54292021</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434.45338791</v>
      </c>
      <c r="F61" s="20" t="n">
        <v>4.0360644</v>
      </c>
      <c r="G61" s="18" t="n">
        <v>416.26165192</v>
      </c>
      <c r="H61" s="20" t="n">
        <v>7.31567496</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(350.0/B67*100)</f>
        <v/>
      </c>
      <c r="D67" s="19" t="n">
        <v>6621</v>
      </c>
      <c r="E67" s="18" t="n">
        <v>401.13932202</v>
      </c>
      <c r="F67" s="20" t="n">
        <v>3.85662448</v>
      </c>
      <c r="G67" s="18" t="n">
        <v>359.0150951</v>
      </c>
      <c r="H67" s="20" t="n">
        <v>4.94105516</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487.61146218</v>
      </c>
      <c r="F7" s="20" t="n">
        <v>2.33928148</v>
      </c>
      <c r="G7" s="18" t="n">
        <v>462.87044861</v>
      </c>
      <c r="H7" s="20" t="n">
        <v>6.6536346</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(699.0/B23*100)</f>
        <v/>
      </c>
      <c r="D23" s="19" t="n">
        <v>10884</v>
      </c>
      <c r="E23" s="18" t="n">
        <v>468.55131759</v>
      </c>
      <c r="F23" s="20" t="n">
        <v>3.48826708</v>
      </c>
      <c r="G23" s="18" t="n">
        <v>436.11032937</v>
      </c>
      <c r="H23" s="20" t="n">
        <v>7.79087845</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(39.0/B32*100)</f>
        <v/>
      </c>
      <c r="D32" s="19" t="n">
        <v>4439</v>
      </c>
      <c r="E32" s="18" t="n">
        <v>478.47641098</v>
      </c>
      <c r="F32" s="20" t="n">
        <v>3.04767517</v>
      </c>
      <c r="G32" s="18" t="n">
        <v>416.85306226</v>
      </c>
      <c r="H32" s="20" t="n">
        <v>6.78736158</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(150.0/B34*100)</f>
        <v/>
      </c>
      <c r="D34" s="19" t="n">
        <v>6200</v>
      </c>
      <c r="E34" s="18" t="n">
        <v>439.8890159</v>
      </c>
      <c r="F34" s="20" t="n">
        <v>4.68189932</v>
      </c>
      <c r="G34" s="18" t="n">
        <v>375.77167927</v>
      </c>
      <c r="H34" s="20" t="n">
        <v>7.50912465</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(142.0/B36*100)</f>
        <v/>
      </c>
      <c r="D36" s="19" t="n">
        <v>6594</v>
      </c>
      <c r="E36" s="18" t="n">
        <v>448.50171068</v>
      </c>
      <c r="F36" s="20" t="n">
        <v>4.24450784</v>
      </c>
      <c r="G36" s="18" t="n">
        <v>447.33011707</v>
      </c>
      <c r="H36" s="20" t="n">
        <v>5.22542076</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554.83568918</v>
      </c>
      <c r="F48" s="20" t="n">
        <v>5.96460799</v>
      </c>
      <c r="G48" s="18" t="n">
        <v>539.16541796</v>
      </c>
      <c r="H48" s="20" t="n">
        <v>10.66286365</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439.52633188</v>
      </c>
      <c r="F61" s="20" t="n">
        <v>4.34473037</v>
      </c>
      <c r="G61" s="18" t="n">
        <v>391.82677571</v>
      </c>
      <c r="H61" s="20" t="n">
        <v>5.64681473</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(350.0/B67*100)</f>
        <v/>
      </c>
      <c r="D67" s="19" t="n">
        <v>6621</v>
      </c>
      <c r="E67" s="18" t="n">
        <v>393.94736243</v>
      </c>
      <c r="F67" s="20" t="n">
        <v>3.7809208</v>
      </c>
      <c r="G67" s="18" t="n">
        <v>372.70449473</v>
      </c>
      <c r="H67" s="20" t="n">
        <v>5.86635474</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485.3995499</v>
      </c>
      <c r="F7" s="20" t="n">
        <v>2.49106933</v>
      </c>
      <c r="G7" s="18" t="n">
        <v>472.34372261</v>
      </c>
      <c r="H7" s="20" t="n">
        <v>6.20482836</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(699.0/B23*100)</f>
        <v/>
      </c>
      <c r="D23" s="19" t="n">
        <v>10884</v>
      </c>
      <c r="E23" s="18" t="n">
        <v>458.01925997</v>
      </c>
      <c r="F23" s="20" t="n">
        <v>3.74184875</v>
      </c>
      <c r="G23" s="18" t="n">
        <v>475.21763696</v>
      </c>
      <c r="H23" s="20" t="n">
        <v>7.50129506</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(39.0/B32*100)</f>
        <v/>
      </c>
      <c r="D32" s="19" t="n">
        <v>4439</v>
      </c>
      <c r="E32" s="18" t="n">
        <v>473.7179194</v>
      </c>
      <c r="F32" s="20" t="n">
        <v>3.33873087</v>
      </c>
      <c r="G32" s="18" t="n">
        <v>442.35947648</v>
      </c>
      <c r="H32" s="20" t="n">
        <v>5.64869578</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(150.0/B34*100)</f>
        <v/>
      </c>
      <c r="D34" s="19" t="n">
        <v>6200</v>
      </c>
      <c r="E34" s="18" t="n">
        <v>431.41521261</v>
      </c>
      <c r="F34" s="20" t="n">
        <v>4.31051295</v>
      </c>
      <c r="G34" s="18" t="n">
        <v>408.51504009</v>
      </c>
      <c r="H34" s="20" t="n">
        <v>8.63019079</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(142.0/B36*100)</f>
        <v/>
      </c>
      <c r="D36" s="19" t="n">
        <v>6594</v>
      </c>
      <c r="E36" s="18" t="n">
        <v>448.64312033</v>
      </c>
      <c r="F36" s="20" t="n">
        <v>3.93423751</v>
      </c>
      <c r="G36" s="18" t="n">
        <v>445.90144907</v>
      </c>
      <c r="H36" s="20" t="n">
        <v>8.085477729999999</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558.93004759</v>
      </c>
      <c r="F48" s="20" t="n">
        <v>6.42833513</v>
      </c>
      <c r="G48" s="18" t="n">
        <v>498.58878201</v>
      </c>
      <c r="H48" s="20" t="n">
        <v>10.45350696</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(341.0/B61*100)</f>
        <v/>
      </c>
      <c r="D61" s="19" t="n">
        <v>6184</v>
      </c>
      <c r="E61" s="18" t="n">
        <v>435.7557735</v>
      </c>
      <c r="F61" s="20" t="n">
        <v>4.17810227</v>
      </c>
      <c r="G61" s="18" t="n">
        <v>394.35243195</v>
      </c>
      <c r="H61" s="20" t="n">
        <v>7.56117276</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(350.0/B67*100)</f>
        <v/>
      </c>
      <c r="D67" s="19" t="n">
        <v>6621</v>
      </c>
      <c r="E67" s="18" t="n">
        <v>401.86070445</v>
      </c>
      <c r="F67" s="20" t="n">
        <v>3.68624907</v>
      </c>
      <c r="G67" s="18" t="n">
        <v>333.9186571</v>
      </c>
      <c r="H67" s="20" t="n">
        <v>6.11767754</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504</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460.40751811</v>
      </c>
      <c r="F7" s="20" t="n">
        <v>3.67586663</v>
      </c>
      <c r="G7" s="18" t="n">
        <v>487.53029344</v>
      </c>
      <c r="H7" s="20" t="n">
        <v>3.80314227</v>
      </c>
      <c r="I7" s="18" t="n">
        <v>539.33755438</v>
      </c>
      <c r="J7" s="20" t="n">
        <v>5.15728061</v>
      </c>
      <c r="K7" s="18" t="n">
        <v>529.1013483</v>
      </c>
      <c r="L7" s="20" t="n">
        <v>2.52839669</v>
      </c>
      <c r="M7" s="18" t="s">
        <v>327</v>
      </c>
      <c r="N7" s="20" t="s">
        <v>327</v>
      </c>
      <c r="O7" s="18" t="s">
        <v>327</v>
      </c>
      <c r="P7" s="20" t="s">
        <v>327</v>
      </c>
      <c r="Q7" s="18" t="s">
        <v>327</v>
      </c>
      <c r="R7" s="20" t="s">
        <v>327</v>
      </c>
      <c r="S7" s="18" t="n">
        <v>470.29922906</v>
      </c>
      <c r="T7" s="20" t="n">
        <v>4.34037901</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(701.0/B23*100)</f>
        <v/>
      </c>
      <c r="D23" s="19" t="n">
        <v>10882</v>
      </c>
      <c r="E23" s="18" t="n">
        <v>434.66911656</v>
      </c>
      <c r="F23" s="20" t="n">
        <v>7.81870258</v>
      </c>
      <c r="G23" s="18" t="n">
        <v>473.41091456</v>
      </c>
      <c r="H23" s="20" t="n">
        <v>4.77515506</v>
      </c>
      <c r="I23" s="18" t="n">
        <v>497.17451581</v>
      </c>
      <c r="J23" s="20" t="n">
        <v>5.9226861</v>
      </c>
      <c r="K23" s="18" t="n">
        <v>504.66856761</v>
      </c>
      <c r="L23" s="20" t="n">
        <v>2.94014083</v>
      </c>
      <c r="M23" s="18" t="s">
        <v>327</v>
      </c>
      <c r="N23" s="20" t="s">
        <v>327</v>
      </c>
      <c r="O23" s="18" t="s">
        <v>327</v>
      </c>
      <c r="P23" s="20" t="s">
        <v>327</v>
      </c>
      <c r="Q23" s="18" t="s">
        <v>327</v>
      </c>
      <c r="R23" s="20" t="s">
        <v>327</v>
      </c>
      <c r="S23" s="18" t="n">
        <v>438.44755292</v>
      </c>
      <c r="T23" s="20" t="n">
        <v>7.90480703</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(40.0/B32*100)</f>
        <v/>
      </c>
      <c r="D32" s="19" t="n">
        <v>4438</v>
      </c>
      <c r="E32" s="18" t="n">
        <v>446.36211481</v>
      </c>
      <c r="F32" s="20" t="n">
        <v>4.59268016</v>
      </c>
      <c r="G32" s="18" t="n">
        <v>481.15929488</v>
      </c>
      <c r="H32" s="20" t="n">
        <v>4.47201534</v>
      </c>
      <c r="I32" s="18" t="n">
        <v>480.53722293</v>
      </c>
      <c r="J32" s="20" t="n">
        <v>4.37247545</v>
      </c>
      <c r="K32" s="18" t="n">
        <v>510.94422224</v>
      </c>
      <c r="L32" s="20" t="n">
        <v>3.898721</v>
      </c>
      <c r="M32" s="18" t="s">
        <v>327</v>
      </c>
      <c r="N32" s="20" t="s">
        <v>327</v>
      </c>
      <c r="O32" s="18" t="s">
        <v>327</v>
      </c>
      <c r="P32" s="20" t="s">
        <v>327</v>
      </c>
      <c r="Q32" s="18" t="s">
        <v>327</v>
      </c>
      <c r="R32" s="20" t="s">
        <v>327</v>
      </c>
      <c r="S32" s="18" t="n">
        <v>416.57805354</v>
      </c>
      <c r="T32" s="20" t="n">
        <v>10.70190243</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(151.0/B34*100)</f>
        <v/>
      </c>
      <c r="D34" s="19" t="n">
        <v>6199</v>
      </c>
      <c r="E34" s="18" t="n">
        <v>407.34717311</v>
      </c>
      <c r="F34" s="20" t="n">
        <v>5.10741151</v>
      </c>
      <c r="G34" s="18" t="n">
        <v>437.40824685</v>
      </c>
      <c r="H34" s="20" t="n">
        <v>6.1363318</v>
      </c>
      <c r="I34" s="18" t="n">
        <v>468.35791022</v>
      </c>
      <c r="J34" s="20" t="n">
        <v>7.5737912</v>
      </c>
      <c r="K34" s="18" t="n">
        <v>469.81153398</v>
      </c>
      <c r="L34" s="20" t="n">
        <v>5.16065519</v>
      </c>
      <c r="M34" s="18" t="s">
        <v>327</v>
      </c>
      <c r="N34" s="20" t="s">
        <v>327</v>
      </c>
      <c r="O34" s="18" t="n">
        <v>425.79595373</v>
      </c>
      <c r="P34" s="20" t="n">
        <v>68.66277131</v>
      </c>
      <c r="Q34" s="18" t="s">
        <v>327</v>
      </c>
      <c r="R34" s="20" t="s">
        <v>327</v>
      </c>
      <c r="S34" s="18" t="n">
        <v>396.46032848</v>
      </c>
      <c r="T34" s="20" t="n">
        <v>8.137261580000001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(145.0/B36*100)</f>
        <v/>
      </c>
      <c r="D36" s="19" t="n">
        <v>6591</v>
      </c>
      <c r="E36" s="18" t="n">
        <v>408.02572097</v>
      </c>
      <c r="F36" s="20" t="n">
        <v>7.28029561</v>
      </c>
      <c r="G36" s="18" t="n">
        <v>449.21528768</v>
      </c>
      <c r="H36" s="20" t="n">
        <v>4.97114124</v>
      </c>
      <c r="I36" s="18" t="n">
        <v>473.03718925</v>
      </c>
      <c r="J36" s="20" t="n">
        <v>4.50063452</v>
      </c>
      <c r="K36" s="18" t="n">
        <v>487.36233073</v>
      </c>
      <c r="L36" s="20" t="n">
        <v>3.38171255</v>
      </c>
      <c r="M36" s="18" t="s">
        <v>327</v>
      </c>
      <c r="N36" s="20" t="s">
        <v>327</v>
      </c>
      <c r="O36" s="18" t="s">
        <v>327</v>
      </c>
      <c r="P36" s="20" t="s">
        <v>327</v>
      </c>
      <c r="Q36" s="18" t="s">
        <v>327</v>
      </c>
      <c r="R36" s="20" t="s">
        <v>327</v>
      </c>
      <c r="S36" s="18" t="n">
        <v>429.43529784</v>
      </c>
      <c r="T36" s="20" t="n">
        <v>7.00094628</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(34.0/B48*100)</f>
        <v/>
      </c>
      <c r="D48" s="19" t="n">
        <v>9807</v>
      </c>
      <c r="E48" s="18" t="n">
        <v>543.63137384</v>
      </c>
      <c r="F48" s="20" t="n">
        <v>6.81666633</v>
      </c>
      <c r="G48" s="18" t="n">
        <v>555.8066773199999</v>
      </c>
      <c r="H48" s="20" t="n">
        <v>6.90983912</v>
      </c>
      <c r="I48" s="18" t="n">
        <v>564.28923951</v>
      </c>
      <c r="J48" s="20" t="n">
        <v>13.54748691</v>
      </c>
      <c r="K48" s="18" t="n">
        <v>596.24660695</v>
      </c>
      <c r="L48" s="20" t="n">
        <v>6.26025748</v>
      </c>
      <c r="M48" s="18" t="s">
        <v>327</v>
      </c>
      <c r="N48" s="20" t="s">
        <v>327</v>
      </c>
      <c r="O48" s="18" t="s">
        <v>327</v>
      </c>
      <c r="P48" s="20" t="s">
        <v>327</v>
      </c>
      <c r="Q48" s="18" t="s">
        <v>327</v>
      </c>
      <c r="R48" s="20" t="s">
        <v>327</v>
      </c>
      <c r="S48" s="18" t="n">
        <v>502.48739222</v>
      </c>
      <c r="T48" s="20" t="n">
        <v>14.53036232</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(344.0/B61*100)</f>
        <v/>
      </c>
      <c r="D61" s="19" t="n">
        <v>6181</v>
      </c>
      <c r="E61" s="18" t="n">
        <v>413.02542148</v>
      </c>
      <c r="F61" s="20" t="n">
        <v>4.56790139</v>
      </c>
      <c r="G61" s="18" t="n">
        <v>446.40327353</v>
      </c>
      <c r="H61" s="20" t="n">
        <v>5.48399894</v>
      </c>
      <c r="I61" s="18" t="n">
        <v>463.99625753</v>
      </c>
      <c r="J61" s="20" t="n">
        <v>5.82484695</v>
      </c>
      <c r="K61" s="18" t="n">
        <v>471.47184545</v>
      </c>
      <c r="L61" s="20" t="n">
        <v>3.24832135</v>
      </c>
      <c r="M61" s="18" t="s">
        <v>327</v>
      </c>
      <c r="N61" s="20" t="s">
        <v>327</v>
      </c>
      <c r="O61" s="18" t="s">
        <v>327</v>
      </c>
      <c r="P61" s="20" t="s">
        <v>327</v>
      </c>
      <c r="Q61" s="18" t="s">
        <v>327</v>
      </c>
      <c r="R61" s="20" t="s">
        <v>327</v>
      </c>
      <c r="S61" s="18" t="n">
        <v>385.43273906</v>
      </c>
      <c r="T61" s="20" t="n">
        <v>7.28079079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(390.0/B67*100)</f>
        <v/>
      </c>
      <c r="D67" s="19" t="n">
        <v>6581</v>
      </c>
      <c r="E67" s="18" t="n">
        <v>362.36488692</v>
      </c>
      <c r="F67" s="20" t="n">
        <v>3.66848859</v>
      </c>
      <c r="G67" s="18" t="n">
        <v>431.59772963</v>
      </c>
      <c r="H67" s="20" t="n">
        <v>5.42122632</v>
      </c>
      <c r="I67" s="18" t="n">
        <v>428.2641083</v>
      </c>
      <c r="J67" s="20" t="n">
        <v>7.01692527</v>
      </c>
      <c r="K67" s="18" t="n">
        <v>440.013124</v>
      </c>
      <c r="L67" s="20" t="n">
        <v>3.97859533</v>
      </c>
      <c r="M67" s="18" t="s">
        <v>327</v>
      </c>
      <c r="N67" s="20" t="s">
        <v>327</v>
      </c>
      <c r="O67" s="18" t="s">
        <v>327</v>
      </c>
      <c r="P67" s="20" t="s">
        <v>327</v>
      </c>
      <c r="Q67" s="18" t="s">
        <v>327</v>
      </c>
      <c r="R67" s="20" t="s">
        <v>327</v>
      </c>
      <c r="S67" s="18" t="n">
        <v>335.00511596</v>
      </c>
      <c r="T67" s="20" t="n">
        <v>11.64680936</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505</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467.93210035</v>
      </c>
      <c r="F7" s="20" t="n">
        <v>4.19858109</v>
      </c>
      <c r="G7" s="18" t="n">
        <v>493.61817078</v>
      </c>
      <c r="H7" s="20" t="n">
        <v>3.41751474</v>
      </c>
      <c r="I7" s="18" t="n">
        <v>521.30801633</v>
      </c>
      <c r="J7" s="20" t="n">
        <v>7.11792697</v>
      </c>
      <c r="K7" s="18" t="n">
        <v>529.1013483</v>
      </c>
      <c r="L7" s="20" t="n">
        <v>2.52839669</v>
      </c>
      <c r="M7" s="18" t="s">
        <v>327</v>
      </c>
      <c r="N7" s="20" t="s">
        <v>327</v>
      </c>
      <c r="O7" s="18" t="s">
        <v>327</v>
      </c>
      <c r="P7" s="20" t="s">
        <v>327</v>
      </c>
      <c r="Q7" s="18" t="s">
        <v>327</v>
      </c>
      <c r="R7" s="20" t="s">
        <v>327</v>
      </c>
      <c r="S7" s="18" t="n">
        <v>466.65130657</v>
      </c>
      <c r="T7" s="20" t="n">
        <v>4.28115042</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(701.0/B23*100)</f>
        <v/>
      </c>
      <c r="D23" s="19" t="n">
        <v>10882</v>
      </c>
      <c r="E23" s="18" t="n">
        <v>445.8865084</v>
      </c>
      <c r="F23" s="20" t="n">
        <v>7.1435893</v>
      </c>
      <c r="G23" s="18" t="n">
        <v>474.75913041</v>
      </c>
      <c r="H23" s="20" t="n">
        <v>3.999822</v>
      </c>
      <c r="I23" s="18" t="n">
        <v>485.25575815</v>
      </c>
      <c r="J23" s="20" t="n">
        <v>7.08141302</v>
      </c>
      <c r="K23" s="18" t="n">
        <v>504.66856761</v>
      </c>
      <c r="L23" s="20" t="n">
        <v>2.94014083</v>
      </c>
      <c r="M23" s="18" t="s">
        <v>327</v>
      </c>
      <c r="N23" s="20" t="s">
        <v>327</v>
      </c>
      <c r="O23" s="18" t="s">
        <v>327</v>
      </c>
      <c r="P23" s="20" t="s">
        <v>327</v>
      </c>
      <c r="Q23" s="18" t="s">
        <v>327</v>
      </c>
      <c r="R23" s="20" t="s">
        <v>327</v>
      </c>
      <c r="S23" s="18" t="n">
        <v>437.92682084</v>
      </c>
      <c r="T23" s="20" t="n">
        <v>7.69835056</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(40.0/B32*100)</f>
        <v/>
      </c>
      <c r="D32" s="19" t="n">
        <v>4438</v>
      </c>
      <c r="E32" s="18" t="n">
        <v>462.93578204</v>
      </c>
      <c r="F32" s="20" t="n">
        <v>4.99088742</v>
      </c>
      <c r="G32" s="18" t="n">
        <v>475.24486213</v>
      </c>
      <c r="H32" s="20" t="n">
        <v>4.11681322</v>
      </c>
      <c r="I32" s="18" t="n">
        <v>481.81966929</v>
      </c>
      <c r="J32" s="20" t="n">
        <v>5.69724585</v>
      </c>
      <c r="K32" s="18" t="n">
        <v>510.94422224</v>
      </c>
      <c r="L32" s="20" t="n">
        <v>3.898721</v>
      </c>
      <c r="M32" s="18" t="s">
        <v>327</v>
      </c>
      <c r="N32" s="20" t="s">
        <v>327</v>
      </c>
      <c r="O32" s="18" t="s">
        <v>327</v>
      </c>
      <c r="P32" s="20" t="s">
        <v>327</v>
      </c>
      <c r="Q32" s="18" t="s">
        <v>327</v>
      </c>
      <c r="R32" s="20" t="s">
        <v>327</v>
      </c>
      <c r="S32" s="18" t="n">
        <v>407.64233314</v>
      </c>
      <c r="T32" s="20" t="n">
        <v>9.355681450000001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(151.0/B34*100)</f>
        <v/>
      </c>
      <c r="D34" s="19" t="n">
        <v>6199</v>
      </c>
      <c r="E34" s="18" t="n">
        <v>422.40560439</v>
      </c>
      <c r="F34" s="20" t="n">
        <v>5.7058165</v>
      </c>
      <c r="G34" s="18" t="n">
        <v>437.5710655</v>
      </c>
      <c r="H34" s="20" t="n">
        <v>5.00066065</v>
      </c>
      <c r="I34" s="18" t="n">
        <v>453.58488028</v>
      </c>
      <c r="J34" s="20" t="n">
        <v>8.95452367</v>
      </c>
      <c r="K34" s="18" t="n">
        <v>469.81153398</v>
      </c>
      <c r="L34" s="20" t="n">
        <v>5.16065519</v>
      </c>
      <c r="M34" s="18" t="s">
        <v>327</v>
      </c>
      <c r="N34" s="20" t="s">
        <v>327</v>
      </c>
      <c r="O34" s="18" t="n">
        <v>425.79595373</v>
      </c>
      <c r="P34" s="20" t="n">
        <v>68.66277131</v>
      </c>
      <c r="Q34" s="18" t="s">
        <v>327</v>
      </c>
      <c r="R34" s="20" t="s">
        <v>327</v>
      </c>
      <c r="S34" s="18" t="n">
        <v>389.31750303</v>
      </c>
      <c r="T34" s="20" t="n">
        <v>7.25946942</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(145.0/B36*100)</f>
        <v/>
      </c>
      <c r="D36" s="19" t="n">
        <v>6591</v>
      </c>
      <c r="E36" s="18" t="n">
        <v>416.97204139</v>
      </c>
      <c r="F36" s="20" t="n">
        <v>7.72090317</v>
      </c>
      <c r="G36" s="18" t="n">
        <v>448.09790973</v>
      </c>
      <c r="H36" s="20" t="n">
        <v>4.9367795</v>
      </c>
      <c r="I36" s="18" t="n">
        <v>470.58609677</v>
      </c>
      <c r="J36" s="20" t="n">
        <v>5.06382924</v>
      </c>
      <c r="K36" s="18" t="n">
        <v>487.36233073</v>
      </c>
      <c r="L36" s="20" t="n">
        <v>3.38171255</v>
      </c>
      <c r="M36" s="18" t="s">
        <v>327</v>
      </c>
      <c r="N36" s="20" t="s">
        <v>327</v>
      </c>
      <c r="O36" s="18" t="s">
        <v>327</v>
      </c>
      <c r="P36" s="20" t="s">
        <v>327</v>
      </c>
      <c r="Q36" s="18" t="s">
        <v>327</v>
      </c>
      <c r="R36" s="20" t="s">
        <v>327</v>
      </c>
      <c r="S36" s="18" t="n">
        <v>431.52849728</v>
      </c>
      <c r="T36" s="20" t="n">
        <v>7.11870801</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(34.0/B48*100)</f>
        <v/>
      </c>
      <c r="D48" s="19" t="n">
        <v>9807</v>
      </c>
      <c r="E48" s="18" t="n">
        <v>547.20930379</v>
      </c>
      <c r="F48" s="20" t="n">
        <v>6.55471234</v>
      </c>
      <c r="G48" s="18" t="n">
        <v>560.43075454</v>
      </c>
      <c r="H48" s="20" t="n">
        <v>7.218856</v>
      </c>
      <c r="I48" s="18" t="n">
        <v>547.42069584</v>
      </c>
      <c r="J48" s="20" t="n">
        <v>12.83514514</v>
      </c>
      <c r="K48" s="18" t="n">
        <v>596.24660695</v>
      </c>
      <c r="L48" s="20" t="n">
        <v>6.26025748</v>
      </c>
      <c r="M48" s="18" t="s">
        <v>327</v>
      </c>
      <c r="N48" s="20" t="s">
        <v>327</v>
      </c>
      <c r="O48" s="18" t="s">
        <v>327</v>
      </c>
      <c r="P48" s="20" t="s">
        <v>327</v>
      </c>
      <c r="Q48" s="18" t="s">
        <v>327</v>
      </c>
      <c r="R48" s="20" t="s">
        <v>327</v>
      </c>
      <c r="S48" s="18" t="n">
        <v>484.10282019</v>
      </c>
      <c r="T48" s="20" t="n">
        <v>13.8157299</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(344.0/B61*100)</f>
        <v/>
      </c>
      <c r="D61" s="19" t="n">
        <v>6181</v>
      </c>
      <c r="E61" s="18" t="n">
        <v>421.60984036</v>
      </c>
      <c r="F61" s="20" t="n">
        <v>4.66660805</v>
      </c>
      <c r="G61" s="18" t="n">
        <v>445.20045009</v>
      </c>
      <c r="H61" s="20" t="n">
        <v>4.87047323</v>
      </c>
      <c r="I61" s="18" t="n">
        <v>456.39389664</v>
      </c>
      <c r="J61" s="20" t="n">
        <v>7.15363248</v>
      </c>
      <c r="K61" s="18" t="n">
        <v>471.47184545</v>
      </c>
      <c r="L61" s="20" t="n">
        <v>3.24832135</v>
      </c>
      <c r="M61" s="18" t="s">
        <v>327</v>
      </c>
      <c r="N61" s="20" t="s">
        <v>327</v>
      </c>
      <c r="O61" s="18" t="s">
        <v>327</v>
      </c>
      <c r="P61" s="20" t="s">
        <v>327</v>
      </c>
      <c r="Q61" s="18" t="s">
        <v>327</v>
      </c>
      <c r="R61" s="20" t="s">
        <v>327</v>
      </c>
      <c r="S61" s="18" t="n">
        <v>383.12664333</v>
      </c>
      <c r="T61" s="20" t="n">
        <v>7.13814004</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(390.0/B67*100)</f>
        <v/>
      </c>
      <c r="D67" s="19" t="n">
        <v>6581</v>
      </c>
      <c r="E67" s="18" t="n">
        <v>366.83767363</v>
      </c>
      <c r="F67" s="20" t="n">
        <v>3.82645061</v>
      </c>
      <c r="G67" s="18" t="n">
        <v>424.34837606</v>
      </c>
      <c r="H67" s="20" t="n">
        <v>5.14499494</v>
      </c>
      <c r="I67" s="18" t="n">
        <v>419.34187102</v>
      </c>
      <c r="J67" s="20" t="n">
        <v>7.54833603</v>
      </c>
      <c r="K67" s="18" t="n">
        <v>440.013124</v>
      </c>
      <c r="L67" s="20" t="n">
        <v>3.97859533</v>
      </c>
      <c r="M67" s="18" t="s">
        <v>327</v>
      </c>
      <c r="N67" s="20" t="s">
        <v>327</v>
      </c>
      <c r="O67" s="18" t="s">
        <v>327</v>
      </c>
      <c r="P67" s="20" t="s">
        <v>327</v>
      </c>
      <c r="Q67" s="18" t="s">
        <v>327</v>
      </c>
      <c r="R67" s="20" t="s">
        <v>327</v>
      </c>
      <c r="S67" s="18" t="n">
        <v>337.78807267</v>
      </c>
      <c r="T67" s="20" t="n">
        <v>8.97048436</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506</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465.16505562</v>
      </c>
      <c r="F7" s="20" t="n">
        <v>3.99034551</v>
      </c>
      <c r="G7" s="18" t="n">
        <v>486.77150651</v>
      </c>
      <c r="H7" s="20" t="n">
        <v>3.55923805</v>
      </c>
      <c r="I7" s="18" t="n">
        <v>538.72830046</v>
      </c>
      <c r="J7" s="20" t="n">
        <v>5.95980521</v>
      </c>
      <c r="K7" s="18" t="n">
        <v>529.1013483</v>
      </c>
      <c r="L7" s="20" t="n">
        <v>2.52839669</v>
      </c>
      <c r="M7" s="18" t="s">
        <v>327</v>
      </c>
      <c r="N7" s="20" t="s">
        <v>327</v>
      </c>
      <c r="O7" s="18" t="s">
        <v>327</v>
      </c>
      <c r="P7" s="20" t="s">
        <v>327</v>
      </c>
      <c r="Q7" s="18" t="s">
        <v>327</v>
      </c>
      <c r="R7" s="20" t="s">
        <v>327</v>
      </c>
      <c r="S7" s="18" t="n">
        <v>467.46052884</v>
      </c>
      <c r="T7" s="20" t="n">
        <v>4.21895347</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(701.0/B23*100)</f>
        <v/>
      </c>
      <c r="D23" s="19" t="n">
        <v>10882</v>
      </c>
      <c r="E23" s="18" t="n">
        <v>430.99853344</v>
      </c>
      <c r="F23" s="20" t="n">
        <v>8.07593827</v>
      </c>
      <c r="G23" s="18" t="n">
        <v>471.76536605</v>
      </c>
      <c r="H23" s="20" t="n">
        <v>4.09568116</v>
      </c>
      <c r="I23" s="18" t="n">
        <v>493.68591151</v>
      </c>
      <c r="J23" s="20" t="n">
        <v>5.73518492</v>
      </c>
      <c r="K23" s="18" t="n">
        <v>504.66856761</v>
      </c>
      <c r="L23" s="20" t="n">
        <v>2.94014083</v>
      </c>
      <c r="M23" s="18" t="s">
        <v>327</v>
      </c>
      <c r="N23" s="20" t="s">
        <v>327</v>
      </c>
      <c r="O23" s="18" t="s">
        <v>327</v>
      </c>
      <c r="P23" s="20" t="s">
        <v>327</v>
      </c>
      <c r="Q23" s="18" t="s">
        <v>327</v>
      </c>
      <c r="R23" s="20" t="s">
        <v>327</v>
      </c>
      <c r="S23" s="18" t="n">
        <v>438.50960893</v>
      </c>
      <c r="T23" s="20" t="n">
        <v>6.83120429</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(40.0/B32*100)</f>
        <v/>
      </c>
      <c r="D32" s="19" t="n">
        <v>4438</v>
      </c>
      <c r="E32" s="18" t="n">
        <v>458.60733233</v>
      </c>
      <c r="F32" s="20" t="n">
        <v>4.75579665</v>
      </c>
      <c r="G32" s="18" t="n">
        <v>473.41868589</v>
      </c>
      <c r="H32" s="20" t="n">
        <v>4.37317407</v>
      </c>
      <c r="I32" s="18" t="n">
        <v>484.221399</v>
      </c>
      <c r="J32" s="20" t="n">
        <v>5.00469518</v>
      </c>
      <c r="K32" s="18" t="n">
        <v>510.94422224</v>
      </c>
      <c r="L32" s="20" t="n">
        <v>3.898721</v>
      </c>
      <c r="M32" s="18" t="s">
        <v>327</v>
      </c>
      <c r="N32" s="20" t="s">
        <v>327</v>
      </c>
      <c r="O32" s="18" t="s">
        <v>327</v>
      </c>
      <c r="P32" s="20" t="s">
        <v>327</v>
      </c>
      <c r="Q32" s="18" t="s">
        <v>327</v>
      </c>
      <c r="R32" s="20" t="s">
        <v>327</v>
      </c>
      <c r="S32" s="18" t="n">
        <v>418.49237548</v>
      </c>
      <c r="T32" s="20" t="n">
        <v>9.636653389999999</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(151.0/B34*100)</f>
        <v/>
      </c>
      <c r="D34" s="19" t="n">
        <v>6199</v>
      </c>
      <c r="E34" s="18" t="n">
        <v>418.93496299</v>
      </c>
      <c r="F34" s="20" t="n">
        <v>5.61653862</v>
      </c>
      <c r="G34" s="18" t="n">
        <v>435.12812963</v>
      </c>
      <c r="H34" s="20" t="n">
        <v>5.80048998</v>
      </c>
      <c r="I34" s="18" t="n">
        <v>454.40465047</v>
      </c>
      <c r="J34" s="20" t="n">
        <v>7.98676094</v>
      </c>
      <c r="K34" s="18" t="n">
        <v>469.81153398</v>
      </c>
      <c r="L34" s="20" t="n">
        <v>5.16065519</v>
      </c>
      <c r="M34" s="18" t="s">
        <v>327</v>
      </c>
      <c r="N34" s="20" t="s">
        <v>327</v>
      </c>
      <c r="O34" s="18" t="n">
        <v>425.79595373</v>
      </c>
      <c r="P34" s="20" t="n">
        <v>68.66277131</v>
      </c>
      <c r="Q34" s="18" t="s">
        <v>327</v>
      </c>
      <c r="R34" s="20" t="s">
        <v>327</v>
      </c>
      <c r="S34" s="18" t="n">
        <v>391.50843049</v>
      </c>
      <c r="T34" s="20" t="n">
        <v>7.7755834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(145.0/B36*100)</f>
        <v/>
      </c>
      <c r="D36" s="19" t="n">
        <v>6591</v>
      </c>
      <c r="E36" s="18" t="n">
        <v>415.08189962</v>
      </c>
      <c r="F36" s="20" t="n">
        <v>7.48057528</v>
      </c>
      <c r="G36" s="18" t="n">
        <v>446.97207514</v>
      </c>
      <c r="H36" s="20" t="n">
        <v>4.57573934</v>
      </c>
      <c r="I36" s="18" t="n">
        <v>469.03691164</v>
      </c>
      <c r="J36" s="20" t="n">
        <v>4.93666427</v>
      </c>
      <c r="K36" s="18" t="n">
        <v>487.36233073</v>
      </c>
      <c r="L36" s="20" t="n">
        <v>3.38171255</v>
      </c>
      <c r="M36" s="18" t="s">
        <v>327</v>
      </c>
      <c r="N36" s="20" t="s">
        <v>327</v>
      </c>
      <c r="O36" s="18" t="s">
        <v>327</v>
      </c>
      <c r="P36" s="20" t="s">
        <v>327</v>
      </c>
      <c r="Q36" s="18" t="s">
        <v>327</v>
      </c>
      <c r="R36" s="20" t="s">
        <v>327</v>
      </c>
      <c r="S36" s="18" t="n">
        <v>432.0508147</v>
      </c>
      <c r="T36" s="20" t="n">
        <v>6.94138734</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(34.0/B48*100)</f>
        <v/>
      </c>
      <c r="D48" s="19" t="n">
        <v>9807</v>
      </c>
      <c r="E48" s="18" t="n">
        <v>546.47124882</v>
      </c>
      <c r="F48" s="20" t="n">
        <v>6.32140444</v>
      </c>
      <c r="G48" s="18" t="n">
        <v>556.67976027</v>
      </c>
      <c r="H48" s="20" t="n">
        <v>8.09379556</v>
      </c>
      <c r="I48" s="18" t="n">
        <v>561.05840913</v>
      </c>
      <c r="J48" s="20" t="n">
        <v>12.08297835</v>
      </c>
      <c r="K48" s="18" t="n">
        <v>596.24660695</v>
      </c>
      <c r="L48" s="20" t="n">
        <v>6.26025748</v>
      </c>
      <c r="M48" s="18" t="s">
        <v>327</v>
      </c>
      <c r="N48" s="20" t="s">
        <v>327</v>
      </c>
      <c r="O48" s="18" t="s">
        <v>327</v>
      </c>
      <c r="P48" s="20" t="s">
        <v>327</v>
      </c>
      <c r="Q48" s="18" t="s">
        <v>327</v>
      </c>
      <c r="R48" s="20" t="s">
        <v>327</v>
      </c>
      <c r="S48" s="18" t="n">
        <v>485.69561397</v>
      </c>
      <c r="T48" s="20" t="n">
        <v>13.59839755</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(344.0/B61*100)</f>
        <v/>
      </c>
      <c r="D61" s="19" t="n">
        <v>6181</v>
      </c>
      <c r="E61" s="18" t="n">
        <v>418.88746354</v>
      </c>
      <c r="F61" s="20" t="n">
        <v>5.07211165</v>
      </c>
      <c r="G61" s="18" t="n">
        <v>443.05050862</v>
      </c>
      <c r="H61" s="20" t="n">
        <v>5.07512632</v>
      </c>
      <c r="I61" s="18" t="n">
        <v>460.96253744</v>
      </c>
      <c r="J61" s="20" t="n">
        <v>6.30318499</v>
      </c>
      <c r="K61" s="18" t="n">
        <v>471.47184545</v>
      </c>
      <c r="L61" s="20" t="n">
        <v>3.24832135</v>
      </c>
      <c r="M61" s="18" t="s">
        <v>327</v>
      </c>
      <c r="N61" s="20" t="s">
        <v>327</v>
      </c>
      <c r="O61" s="18" t="s">
        <v>327</v>
      </c>
      <c r="P61" s="20" t="s">
        <v>327</v>
      </c>
      <c r="Q61" s="18" t="s">
        <v>327</v>
      </c>
      <c r="R61" s="20" t="s">
        <v>327</v>
      </c>
      <c r="S61" s="18" t="n">
        <v>385.37844757</v>
      </c>
      <c r="T61" s="20" t="n">
        <v>6.74808049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(390.0/B67*100)</f>
        <v/>
      </c>
      <c r="D67" s="19" t="n">
        <v>6581</v>
      </c>
      <c r="E67" s="18" t="n">
        <v>365.64622911</v>
      </c>
      <c r="F67" s="20" t="n">
        <v>3.8096891</v>
      </c>
      <c r="G67" s="18" t="n">
        <v>414.36652503</v>
      </c>
      <c r="H67" s="20" t="n">
        <v>5.24385323</v>
      </c>
      <c r="I67" s="18" t="n">
        <v>430.66967973</v>
      </c>
      <c r="J67" s="20" t="n">
        <v>6.85670766</v>
      </c>
      <c r="K67" s="18" t="n">
        <v>440.013124</v>
      </c>
      <c r="L67" s="20" t="n">
        <v>3.97859533</v>
      </c>
      <c r="M67" s="18" t="s">
        <v>327</v>
      </c>
      <c r="N67" s="20" t="s">
        <v>327</v>
      </c>
      <c r="O67" s="18" t="s">
        <v>327</v>
      </c>
      <c r="P67" s="20" t="s">
        <v>327</v>
      </c>
      <c r="Q67" s="18" t="s">
        <v>327</v>
      </c>
      <c r="R67" s="20" t="s">
        <v>327</v>
      </c>
      <c r="S67" s="18" t="n">
        <v>323.88323445</v>
      </c>
      <c r="T67" s="20" t="n">
        <v>8.798181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507</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460.59650052</v>
      </c>
      <c r="F7" s="20" t="n">
        <v>3.76749025</v>
      </c>
      <c r="G7" s="18" t="n">
        <v>490.35069258</v>
      </c>
      <c r="H7" s="20" t="n">
        <v>3.47659655</v>
      </c>
      <c r="I7" s="18" t="n">
        <v>536.36261541</v>
      </c>
      <c r="J7" s="20" t="n">
        <v>5.7253882</v>
      </c>
      <c r="K7" s="18" t="n">
        <v>529.1013483</v>
      </c>
      <c r="L7" s="20" t="n">
        <v>2.52839669</v>
      </c>
      <c r="M7" s="18" t="s">
        <v>327</v>
      </c>
      <c r="N7" s="20" t="s">
        <v>327</v>
      </c>
      <c r="O7" s="18" t="s">
        <v>327</v>
      </c>
      <c r="P7" s="20" t="s">
        <v>327</v>
      </c>
      <c r="Q7" s="18" t="s">
        <v>327</v>
      </c>
      <c r="R7" s="20" t="s">
        <v>327</v>
      </c>
      <c r="S7" s="18" t="n">
        <v>467.89568069</v>
      </c>
      <c r="T7" s="20" t="n">
        <v>4.20214976</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(701.0/B23*100)</f>
        <v/>
      </c>
      <c r="D23" s="19" t="n">
        <v>10882</v>
      </c>
      <c r="E23" s="18" t="n">
        <v>432.14940231</v>
      </c>
      <c r="F23" s="20" t="n">
        <v>8.6725429</v>
      </c>
      <c r="G23" s="18" t="n">
        <v>473.05675591</v>
      </c>
      <c r="H23" s="20" t="n">
        <v>4.40102344</v>
      </c>
      <c r="I23" s="18" t="n">
        <v>490.90969656</v>
      </c>
      <c r="J23" s="20" t="n">
        <v>6.73740541</v>
      </c>
      <c r="K23" s="18" t="n">
        <v>504.66856761</v>
      </c>
      <c r="L23" s="20" t="n">
        <v>2.94014083</v>
      </c>
      <c r="M23" s="18" t="s">
        <v>327</v>
      </c>
      <c r="N23" s="20" t="s">
        <v>327</v>
      </c>
      <c r="O23" s="18" t="s">
        <v>327</v>
      </c>
      <c r="P23" s="20" t="s">
        <v>327</v>
      </c>
      <c r="Q23" s="18" t="s">
        <v>327</v>
      </c>
      <c r="R23" s="20" t="s">
        <v>327</v>
      </c>
      <c r="S23" s="18" t="n">
        <v>439.57113688</v>
      </c>
      <c r="T23" s="20" t="n">
        <v>7.33683292</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(40.0/B32*100)</f>
        <v/>
      </c>
      <c r="D32" s="19" t="n">
        <v>4438</v>
      </c>
      <c r="E32" s="18" t="n">
        <v>457.52720506</v>
      </c>
      <c r="F32" s="20" t="n">
        <v>4.59268147</v>
      </c>
      <c r="G32" s="18" t="n">
        <v>474.83117114</v>
      </c>
      <c r="H32" s="20" t="n">
        <v>3.95015142</v>
      </c>
      <c r="I32" s="18" t="n">
        <v>483.95310915</v>
      </c>
      <c r="J32" s="20" t="n">
        <v>4.69879341</v>
      </c>
      <c r="K32" s="18" t="n">
        <v>510.94422224</v>
      </c>
      <c r="L32" s="20" t="n">
        <v>3.898721</v>
      </c>
      <c r="M32" s="18" t="s">
        <v>327</v>
      </c>
      <c r="N32" s="20" t="s">
        <v>327</v>
      </c>
      <c r="O32" s="18" t="s">
        <v>327</v>
      </c>
      <c r="P32" s="20" t="s">
        <v>327</v>
      </c>
      <c r="Q32" s="18" t="s">
        <v>327</v>
      </c>
      <c r="R32" s="20" t="s">
        <v>327</v>
      </c>
      <c r="S32" s="18" t="n">
        <v>412.35846282</v>
      </c>
      <c r="T32" s="20" t="n">
        <v>9.453275570000001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(151.0/B34*100)</f>
        <v/>
      </c>
      <c r="D34" s="19" t="n">
        <v>6199</v>
      </c>
      <c r="E34" s="18" t="n">
        <v>420.27785922</v>
      </c>
      <c r="F34" s="20" t="n">
        <v>5.12152083</v>
      </c>
      <c r="G34" s="18" t="n">
        <v>436.15831192</v>
      </c>
      <c r="H34" s="20" t="n">
        <v>5.76743046</v>
      </c>
      <c r="I34" s="18" t="n">
        <v>455.56556561</v>
      </c>
      <c r="J34" s="20" t="n">
        <v>7.48705136</v>
      </c>
      <c r="K34" s="18" t="n">
        <v>469.81153398</v>
      </c>
      <c r="L34" s="20" t="n">
        <v>5.16065519</v>
      </c>
      <c r="M34" s="18" t="s">
        <v>327</v>
      </c>
      <c r="N34" s="20" t="s">
        <v>327</v>
      </c>
      <c r="O34" s="18" t="n">
        <v>425.79595373</v>
      </c>
      <c r="P34" s="20" t="n">
        <v>68.66277131</v>
      </c>
      <c r="Q34" s="18" t="s">
        <v>327</v>
      </c>
      <c r="R34" s="20" t="s">
        <v>327</v>
      </c>
      <c r="S34" s="18" t="n">
        <v>390.7322433</v>
      </c>
      <c r="T34" s="20" t="n">
        <v>7.8564764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(145.0/B36*100)</f>
        <v/>
      </c>
      <c r="D36" s="19" t="n">
        <v>6591</v>
      </c>
      <c r="E36" s="18" t="n">
        <v>421.13505921</v>
      </c>
      <c r="F36" s="20" t="n">
        <v>7.55503714</v>
      </c>
      <c r="G36" s="18" t="n">
        <v>449.57349399</v>
      </c>
      <c r="H36" s="20" t="n">
        <v>5.39891124</v>
      </c>
      <c r="I36" s="18" t="n">
        <v>465.78965648</v>
      </c>
      <c r="J36" s="20" t="n">
        <v>4.65042366</v>
      </c>
      <c r="K36" s="18" t="n">
        <v>487.36233073</v>
      </c>
      <c r="L36" s="20" t="n">
        <v>3.38171255</v>
      </c>
      <c r="M36" s="18" t="s">
        <v>327</v>
      </c>
      <c r="N36" s="20" t="s">
        <v>327</v>
      </c>
      <c r="O36" s="18" t="s">
        <v>327</v>
      </c>
      <c r="P36" s="20" t="s">
        <v>327</v>
      </c>
      <c r="Q36" s="18" t="s">
        <v>327</v>
      </c>
      <c r="R36" s="20" t="s">
        <v>327</v>
      </c>
      <c r="S36" s="18" t="n">
        <v>431.12482965</v>
      </c>
      <c r="T36" s="20" t="n">
        <v>7.20201099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(34.0/B48*100)</f>
        <v/>
      </c>
      <c r="D48" s="19" t="n">
        <v>9807</v>
      </c>
      <c r="E48" s="18" t="n">
        <v>544.82374794</v>
      </c>
      <c r="F48" s="20" t="n">
        <v>6.34231497</v>
      </c>
      <c r="G48" s="18" t="n">
        <v>561.94648327</v>
      </c>
      <c r="H48" s="20" t="n">
        <v>7.89318915</v>
      </c>
      <c r="I48" s="18" t="n">
        <v>552.98940666</v>
      </c>
      <c r="J48" s="20" t="n">
        <v>12.42706893</v>
      </c>
      <c r="K48" s="18" t="n">
        <v>596.24660695</v>
      </c>
      <c r="L48" s="20" t="n">
        <v>6.26025748</v>
      </c>
      <c r="M48" s="18" t="s">
        <v>327</v>
      </c>
      <c r="N48" s="20" t="s">
        <v>327</v>
      </c>
      <c r="O48" s="18" t="s">
        <v>327</v>
      </c>
      <c r="P48" s="20" t="s">
        <v>327</v>
      </c>
      <c r="Q48" s="18" t="s">
        <v>327</v>
      </c>
      <c r="R48" s="20" t="s">
        <v>327</v>
      </c>
      <c r="S48" s="18" t="n">
        <v>483.02391442</v>
      </c>
      <c r="T48" s="20" t="n">
        <v>15.55245392</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(344.0/B61*100)</f>
        <v/>
      </c>
      <c r="D61" s="19" t="n">
        <v>6181</v>
      </c>
      <c r="E61" s="18" t="n">
        <v>420.43722506</v>
      </c>
      <c r="F61" s="20" t="n">
        <v>4.94312827</v>
      </c>
      <c r="G61" s="18" t="n">
        <v>445.99996945</v>
      </c>
      <c r="H61" s="20" t="n">
        <v>5.22253629</v>
      </c>
      <c r="I61" s="18" t="n">
        <v>453.3926955</v>
      </c>
      <c r="J61" s="20" t="n">
        <v>7.05484065</v>
      </c>
      <c r="K61" s="18" t="n">
        <v>471.47184545</v>
      </c>
      <c r="L61" s="20" t="n">
        <v>3.24832135</v>
      </c>
      <c r="M61" s="18" t="s">
        <v>327</v>
      </c>
      <c r="N61" s="20" t="s">
        <v>327</v>
      </c>
      <c r="O61" s="18" t="s">
        <v>327</v>
      </c>
      <c r="P61" s="20" t="s">
        <v>327</v>
      </c>
      <c r="Q61" s="18" t="s">
        <v>327</v>
      </c>
      <c r="R61" s="20" t="s">
        <v>327</v>
      </c>
      <c r="S61" s="18" t="n">
        <v>384.65100724</v>
      </c>
      <c r="T61" s="20" t="n">
        <v>6.99462179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(390.0/B67*100)</f>
        <v/>
      </c>
      <c r="D67" s="19" t="n">
        <v>6581</v>
      </c>
      <c r="E67" s="18" t="n">
        <v>362.08892019</v>
      </c>
      <c r="F67" s="20" t="n">
        <v>3.81302634</v>
      </c>
      <c r="G67" s="18" t="n">
        <v>426.14337562</v>
      </c>
      <c r="H67" s="20" t="n">
        <v>5.20730276</v>
      </c>
      <c r="I67" s="18" t="n">
        <v>428.84111165</v>
      </c>
      <c r="J67" s="20" t="n">
        <v>7.55619574</v>
      </c>
      <c r="K67" s="18" t="n">
        <v>440.013124</v>
      </c>
      <c r="L67" s="20" t="n">
        <v>3.97859533</v>
      </c>
      <c r="M67" s="18" t="s">
        <v>327</v>
      </c>
      <c r="N67" s="20" t="s">
        <v>327</v>
      </c>
      <c r="O67" s="18" t="s">
        <v>327</v>
      </c>
      <c r="P67" s="20" t="s">
        <v>327</v>
      </c>
      <c r="Q67" s="18" t="s">
        <v>327</v>
      </c>
      <c r="R67" s="20" t="s">
        <v>327</v>
      </c>
      <c r="S67" s="18" t="n">
        <v>331.03307444</v>
      </c>
      <c r="T67" s="20" t="n">
        <v>8.648010409999999</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508</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462.77232342</v>
      </c>
      <c r="F7" s="20" t="n">
        <v>3.71562556</v>
      </c>
      <c r="G7" s="18" t="n">
        <v>487.56939059</v>
      </c>
      <c r="H7" s="20" t="n">
        <v>3.69145973</v>
      </c>
      <c r="I7" s="18" t="n">
        <v>538.57464754</v>
      </c>
      <c r="J7" s="20" t="n">
        <v>5.48450142</v>
      </c>
      <c r="K7" s="18" t="n">
        <v>529.1013483</v>
      </c>
      <c r="L7" s="20" t="n">
        <v>2.52839669</v>
      </c>
      <c r="M7" s="18" t="s">
        <v>327</v>
      </c>
      <c r="N7" s="20" t="s">
        <v>327</v>
      </c>
      <c r="O7" s="18" t="s">
        <v>327</v>
      </c>
      <c r="P7" s="20" t="s">
        <v>327</v>
      </c>
      <c r="Q7" s="18" t="s">
        <v>327</v>
      </c>
      <c r="R7" s="20" t="s">
        <v>327</v>
      </c>
      <c r="S7" s="18" t="n">
        <v>466.23138711</v>
      </c>
      <c r="T7" s="20" t="n">
        <v>4.12771662</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(701.0/B23*100)</f>
        <v/>
      </c>
      <c r="D23" s="19" t="n">
        <v>10882</v>
      </c>
      <c r="E23" s="18" t="n">
        <v>435.72922916</v>
      </c>
      <c r="F23" s="20" t="n">
        <v>7.87115621</v>
      </c>
      <c r="G23" s="18" t="n">
        <v>470.89326696</v>
      </c>
      <c r="H23" s="20" t="n">
        <v>4.89349449</v>
      </c>
      <c r="I23" s="18" t="n">
        <v>494.03869674</v>
      </c>
      <c r="J23" s="20" t="n">
        <v>6.71322929</v>
      </c>
      <c r="K23" s="18" t="n">
        <v>504.66856761</v>
      </c>
      <c r="L23" s="20" t="n">
        <v>2.94014083</v>
      </c>
      <c r="M23" s="18" t="s">
        <v>327</v>
      </c>
      <c r="N23" s="20" t="s">
        <v>327</v>
      </c>
      <c r="O23" s="18" t="s">
        <v>327</v>
      </c>
      <c r="P23" s="20" t="s">
        <v>327</v>
      </c>
      <c r="Q23" s="18" t="s">
        <v>327</v>
      </c>
      <c r="R23" s="20" t="s">
        <v>327</v>
      </c>
      <c r="S23" s="18" t="n">
        <v>439.43179622</v>
      </c>
      <c r="T23" s="20" t="n">
        <v>7.32374834</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(40.0/B32*100)</f>
        <v/>
      </c>
      <c r="D32" s="19" t="n">
        <v>4438</v>
      </c>
      <c r="E32" s="18" t="n">
        <v>452.06345567</v>
      </c>
      <c r="F32" s="20" t="n">
        <v>4.6354293</v>
      </c>
      <c r="G32" s="18" t="n">
        <v>477.81674902</v>
      </c>
      <c r="H32" s="20" t="n">
        <v>4.30359454</v>
      </c>
      <c r="I32" s="18" t="n">
        <v>481.31016722</v>
      </c>
      <c r="J32" s="20" t="n">
        <v>5.15609416</v>
      </c>
      <c r="K32" s="18" t="n">
        <v>510.94422224</v>
      </c>
      <c r="L32" s="20" t="n">
        <v>3.898721</v>
      </c>
      <c r="M32" s="18" t="s">
        <v>327</v>
      </c>
      <c r="N32" s="20" t="s">
        <v>327</v>
      </c>
      <c r="O32" s="18" t="s">
        <v>327</v>
      </c>
      <c r="P32" s="20" t="s">
        <v>327</v>
      </c>
      <c r="Q32" s="18" t="s">
        <v>327</v>
      </c>
      <c r="R32" s="20" t="s">
        <v>327</v>
      </c>
      <c r="S32" s="18" t="n">
        <v>413.14618798</v>
      </c>
      <c r="T32" s="20" t="n">
        <v>9.263786100000001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(151.0/B34*100)</f>
        <v/>
      </c>
      <c r="D34" s="19" t="n">
        <v>6199</v>
      </c>
      <c r="E34" s="18" t="n">
        <v>416.88977571</v>
      </c>
      <c r="F34" s="20" t="n">
        <v>5.50150186</v>
      </c>
      <c r="G34" s="18" t="n">
        <v>437.95049355</v>
      </c>
      <c r="H34" s="20" t="n">
        <v>5.23449081</v>
      </c>
      <c r="I34" s="18" t="n">
        <v>454.64549349</v>
      </c>
      <c r="J34" s="20" t="n">
        <v>8.40432363</v>
      </c>
      <c r="K34" s="18" t="n">
        <v>469.81153398</v>
      </c>
      <c r="L34" s="20" t="n">
        <v>5.16065519</v>
      </c>
      <c r="M34" s="18" t="s">
        <v>327</v>
      </c>
      <c r="N34" s="20" t="s">
        <v>327</v>
      </c>
      <c r="O34" s="18" t="n">
        <v>425.79595373</v>
      </c>
      <c r="P34" s="20" t="n">
        <v>68.66277131</v>
      </c>
      <c r="Q34" s="18" t="s">
        <v>327</v>
      </c>
      <c r="R34" s="20" t="s">
        <v>327</v>
      </c>
      <c r="S34" s="18" t="n">
        <v>391.11104967</v>
      </c>
      <c r="T34" s="20" t="n">
        <v>7.90666991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(145.0/B36*100)</f>
        <v/>
      </c>
      <c r="D36" s="19" t="n">
        <v>6591</v>
      </c>
      <c r="E36" s="18" t="n">
        <v>413.12964951</v>
      </c>
      <c r="F36" s="20" t="n">
        <v>7.58878415</v>
      </c>
      <c r="G36" s="18" t="n">
        <v>447.52547733</v>
      </c>
      <c r="H36" s="20" t="n">
        <v>4.92854077</v>
      </c>
      <c r="I36" s="18" t="n">
        <v>470.80372656</v>
      </c>
      <c r="J36" s="20" t="n">
        <v>4.89950483</v>
      </c>
      <c r="K36" s="18" t="n">
        <v>487.36233073</v>
      </c>
      <c r="L36" s="20" t="n">
        <v>3.38171255</v>
      </c>
      <c r="M36" s="18" t="s">
        <v>327</v>
      </c>
      <c r="N36" s="20" t="s">
        <v>327</v>
      </c>
      <c r="O36" s="18" t="s">
        <v>327</v>
      </c>
      <c r="P36" s="20" t="s">
        <v>327</v>
      </c>
      <c r="Q36" s="18" t="s">
        <v>327</v>
      </c>
      <c r="R36" s="20" t="s">
        <v>327</v>
      </c>
      <c r="S36" s="18" t="n">
        <v>432.25637567</v>
      </c>
      <c r="T36" s="20" t="n">
        <v>6.36371809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(34.0/B48*100)</f>
        <v/>
      </c>
      <c r="D48" s="19" t="n">
        <v>9807</v>
      </c>
      <c r="E48" s="18" t="n">
        <v>543.36216324</v>
      </c>
      <c r="F48" s="20" t="n">
        <v>5.86412769</v>
      </c>
      <c r="G48" s="18" t="n">
        <v>563.96412793</v>
      </c>
      <c r="H48" s="20" t="n">
        <v>8.2468915</v>
      </c>
      <c r="I48" s="18" t="n">
        <v>551.85894506</v>
      </c>
      <c r="J48" s="20" t="n">
        <v>13.32933824</v>
      </c>
      <c r="K48" s="18" t="n">
        <v>596.24660695</v>
      </c>
      <c r="L48" s="20" t="n">
        <v>6.26025748</v>
      </c>
      <c r="M48" s="18" t="s">
        <v>327</v>
      </c>
      <c r="N48" s="20" t="s">
        <v>327</v>
      </c>
      <c r="O48" s="18" t="s">
        <v>327</v>
      </c>
      <c r="P48" s="20" t="s">
        <v>327</v>
      </c>
      <c r="Q48" s="18" t="s">
        <v>327</v>
      </c>
      <c r="R48" s="20" t="s">
        <v>327</v>
      </c>
      <c r="S48" s="18" t="n">
        <v>483.02851247</v>
      </c>
      <c r="T48" s="20" t="n">
        <v>13.10404936</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(344.0/B61*100)</f>
        <v/>
      </c>
      <c r="D61" s="19" t="n">
        <v>6181</v>
      </c>
      <c r="E61" s="18" t="n">
        <v>407.18175566</v>
      </c>
      <c r="F61" s="20" t="n">
        <v>5.14532891</v>
      </c>
      <c r="G61" s="18" t="n">
        <v>448.89458448</v>
      </c>
      <c r="H61" s="20" t="n">
        <v>4.84261737</v>
      </c>
      <c r="I61" s="18" t="n">
        <v>455.41914269</v>
      </c>
      <c r="J61" s="20" t="n">
        <v>6.36522948</v>
      </c>
      <c r="K61" s="18" t="n">
        <v>471.47184545</v>
      </c>
      <c r="L61" s="20" t="n">
        <v>3.24832135</v>
      </c>
      <c r="M61" s="18" t="s">
        <v>327</v>
      </c>
      <c r="N61" s="20" t="s">
        <v>327</v>
      </c>
      <c r="O61" s="18" t="s">
        <v>327</v>
      </c>
      <c r="P61" s="20" t="s">
        <v>327</v>
      </c>
      <c r="Q61" s="18" t="s">
        <v>327</v>
      </c>
      <c r="R61" s="20" t="s">
        <v>327</v>
      </c>
      <c r="S61" s="18" t="n">
        <v>383.27893587</v>
      </c>
      <c r="T61" s="20" t="n">
        <v>6.89380452</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(390.0/B67*100)</f>
        <v/>
      </c>
      <c r="D67" s="19" t="n">
        <v>6581</v>
      </c>
      <c r="E67" s="18" t="n">
        <v>365.53690888</v>
      </c>
      <c r="F67" s="20" t="n">
        <v>3.92272882</v>
      </c>
      <c r="G67" s="18" t="n">
        <v>414.91217981</v>
      </c>
      <c r="H67" s="20" t="n">
        <v>5.35630138</v>
      </c>
      <c r="I67" s="18" t="n">
        <v>433.70989454</v>
      </c>
      <c r="J67" s="20" t="n">
        <v>7.06515348</v>
      </c>
      <c r="K67" s="18" t="n">
        <v>440.013124</v>
      </c>
      <c r="L67" s="20" t="n">
        <v>3.97859533</v>
      </c>
      <c r="M67" s="18" t="s">
        <v>327</v>
      </c>
      <c r="N67" s="20" t="s">
        <v>327</v>
      </c>
      <c r="O67" s="18" t="s">
        <v>327</v>
      </c>
      <c r="P67" s="20" t="s">
        <v>327</v>
      </c>
      <c r="Q67" s="18" t="s">
        <v>327</v>
      </c>
      <c r="R67" s="20" t="s">
        <v>327</v>
      </c>
      <c r="S67" s="18" t="n">
        <v>322.98952523</v>
      </c>
      <c r="T67" s="20" t="n">
        <v>8.20649002</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509</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463.83003813</v>
      </c>
      <c r="F7" s="20" t="n">
        <v>3.84136111</v>
      </c>
      <c r="G7" s="18" t="n">
        <v>486.0044415</v>
      </c>
      <c r="H7" s="20" t="n">
        <v>3.64835798</v>
      </c>
      <c r="I7" s="18" t="n">
        <v>539.06654082</v>
      </c>
      <c r="J7" s="20" t="n">
        <v>5.91424906</v>
      </c>
      <c r="K7" s="18" t="n">
        <v>529.1013483</v>
      </c>
      <c r="L7" s="20" t="n">
        <v>2.52839669</v>
      </c>
      <c r="M7" s="18" t="s">
        <v>327</v>
      </c>
      <c r="N7" s="20" t="s">
        <v>327</v>
      </c>
      <c r="O7" s="18" t="s">
        <v>327</v>
      </c>
      <c r="P7" s="20" t="s">
        <v>327</v>
      </c>
      <c r="Q7" s="18" t="s">
        <v>327</v>
      </c>
      <c r="R7" s="20" t="s">
        <v>327</v>
      </c>
      <c r="S7" s="18" t="n">
        <v>465.66035988</v>
      </c>
      <c r="T7" s="20" t="n">
        <v>4.17836551</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(701.0/B23*100)</f>
        <v/>
      </c>
      <c r="D23" s="19" t="n">
        <v>10882</v>
      </c>
      <c r="E23" s="18" t="n">
        <v>433.59290079</v>
      </c>
      <c r="F23" s="20" t="n">
        <v>8.264945989999999</v>
      </c>
      <c r="G23" s="18" t="n">
        <v>469.96690587</v>
      </c>
      <c r="H23" s="20" t="n">
        <v>4.44733396</v>
      </c>
      <c r="I23" s="18" t="n">
        <v>491.93488204</v>
      </c>
      <c r="J23" s="20" t="n">
        <v>5.58899817</v>
      </c>
      <c r="K23" s="18" t="n">
        <v>504.66856761</v>
      </c>
      <c r="L23" s="20" t="n">
        <v>2.94014083</v>
      </c>
      <c r="M23" s="18" t="s">
        <v>327</v>
      </c>
      <c r="N23" s="20" t="s">
        <v>327</v>
      </c>
      <c r="O23" s="18" t="s">
        <v>327</v>
      </c>
      <c r="P23" s="20" t="s">
        <v>327</v>
      </c>
      <c r="Q23" s="18" t="s">
        <v>327</v>
      </c>
      <c r="R23" s="20" t="s">
        <v>327</v>
      </c>
      <c r="S23" s="18" t="n">
        <v>441.40647436</v>
      </c>
      <c r="T23" s="20" t="n">
        <v>7.40927673</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(40.0/B32*100)</f>
        <v/>
      </c>
      <c r="D32" s="19" t="n">
        <v>4438</v>
      </c>
      <c r="E32" s="18" t="n">
        <v>453.23001618</v>
      </c>
      <c r="F32" s="20" t="n">
        <v>4.98787628</v>
      </c>
      <c r="G32" s="18" t="n">
        <v>473.94680238</v>
      </c>
      <c r="H32" s="20" t="n">
        <v>4.31142724</v>
      </c>
      <c r="I32" s="18" t="n">
        <v>483.91506191</v>
      </c>
      <c r="J32" s="20" t="n">
        <v>4.59683804</v>
      </c>
      <c r="K32" s="18" t="n">
        <v>510.94422224</v>
      </c>
      <c r="L32" s="20" t="n">
        <v>3.898721</v>
      </c>
      <c r="M32" s="18" t="s">
        <v>327</v>
      </c>
      <c r="N32" s="20" t="s">
        <v>327</v>
      </c>
      <c r="O32" s="18" t="s">
        <v>327</v>
      </c>
      <c r="P32" s="20" t="s">
        <v>327</v>
      </c>
      <c r="Q32" s="18" t="s">
        <v>327</v>
      </c>
      <c r="R32" s="20" t="s">
        <v>327</v>
      </c>
      <c r="S32" s="18" t="n">
        <v>414.58446483</v>
      </c>
      <c r="T32" s="20" t="n">
        <v>9.735730950000001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(151.0/B34*100)</f>
        <v/>
      </c>
      <c r="D34" s="19" t="n">
        <v>6199</v>
      </c>
      <c r="E34" s="18" t="n">
        <v>414.07638504</v>
      </c>
      <c r="F34" s="20" t="n">
        <v>5.65286742</v>
      </c>
      <c r="G34" s="18" t="n">
        <v>434.13989106</v>
      </c>
      <c r="H34" s="20" t="n">
        <v>5.25742376</v>
      </c>
      <c r="I34" s="18" t="n">
        <v>457.55318381</v>
      </c>
      <c r="J34" s="20" t="n">
        <v>7.45981635</v>
      </c>
      <c r="K34" s="18" t="n">
        <v>469.81153398</v>
      </c>
      <c r="L34" s="20" t="n">
        <v>5.16065519</v>
      </c>
      <c r="M34" s="18" t="s">
        <v>327</v>
      </c>
      <c r="N34" s="20" t="s">
        <v>327</v>
      </c>
      <c r="O34" s="18" t="n">
        <v>425.79595373</v>
      </c>
      <c r="P34" s="20" t="n">
        <v>68.66277131</v>
      </c>
      <c r="Q34" s="18" t="s">
        <v>327</v>
      </c>
      <c r="R34" s="20" t="s">
        <v>327</v>
      </c>
      <c r="S34" s="18" t="n">
        <v>393.8762989</v>
      </c>
      <c r="T34" s="20" t="n">
        <v>7.94737184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(145.0/B36*100)</f>
        <v/>
      </c>
      <c r="D36" s="19" t="n">
        <v>6591</v>
      </c>
      <c r="E36" s="18" t="n">
        <v>420.63163165</v>
      </c>
      <c r="F36" s="20" t="n">
        <v>7.56784402</v>
      </c>
      <c r="G36" s="18" t="n">
        <v>447.89155487</v>
      </c>
      <c r="H36" s="20" t="n">
        <v>4.72100987</v>
      </c>
      <c r="I36" s="18" t="n">
        <v>467.83546739</v>
      </c>
      <c r="J36" s="20" t="n">
        <v>4.6012177</v>
      </c>
      <c r="K36" s="18" t="n">
        <v>487.36233073</v>
      </c>
      <c r="L36" s="20" t="n">
        <v>3.38171255</v>
      </c>
      <c r="M36" s="18" t="s">
        <v>327</v>
      </c>
      <c r="N36" s="20" t="s">
        <v>327</v>
      </c>
      <c r="O36" s="18" t="s">
        <v>327</v>
      </c>
      <c r="P36" s="20" t="s">
        <v>327</v>
      </c>
      <c r="Q36" s="18" t="s">
        <v>327</v>
      </c>
      <c r="R36" s="20" t="s">
        <v>327</v>
      </c>
      <c r="S36" s="18" t="n">
        <v>431.46328846</v>
      </c>
      <c r="T36" s="20" t="n">
        <v>6.90432522</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(34.0/B48*100)</f>
        <v/>
      </c>
      <c r="D48" s="19" t="n">
        <v>9807</v>
      </c>
      <c r="E48" s="18" t="n">
        <v>541.4015868499999</v>
      </c>
      <c r="F48" s="20" t="n">
        <v>6.54999965</v>
      </c>
      <c r="G48" s="18" t="n">
        <v>554.78060192</v>
      </c>
      <c r="H48" s="20" t="n">
        <v>7.03250722</v>
      </c>
      <c r="I48" s="18" t="n">
        <v>573.44196893</v>
      </c>
      <c r="J48" s="20" t="n">
        <v>12.00305088</v>
      </c>
      <c r="K48" s="18" t="n">
        <v>596.24660695</v>
      </c>
      <c r="L48" s="20" t="n">
        <v>6.26025748</v>
      </c>
      <c r="M48" s="18" t="s">
        <v>327</v>
      </c>
      <c r="N48" s="20" t="s">
        <v>327</v>
      </c>
      <c r="O48" s="18" t="s">
        <v>327</v>
      </c>
      <c r="P48" s="20" t="s">
        <v>327</v>
      </c>
      <c r="Q48" s="18" t="s">
        <v>327</v>
      </c>
      <c r="R48" s="20" t="s">
        <v>327</v>
      </c>
      <c r="S48" s="18" t="n">
        <v>480.00527698</v>
      </c>
      <c r="T48" s="20" t="n">
        <v>13.68444101</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(344.0/B61*100)</f>
        <v/>
      </c>
      <c r="D61" s="19" t="n">
        <v>6181</v>
      </c>
      <c r="E61" s="18" t="n">
        <v>413.1112885</v>
      </c>
      <c r="F61" s="20" t="n">
        <v>5.19554872</v>
      </c>
      <c r="G61" s="18" t="n">
        <v>446.86532889</v>
      </c>
      <c r="H61" s="20" t="n">
        <v>4.94920317</v>
      </c>
      <c r="I61" s="18" t="n">
        <v>455.57212497</v>
      </c>
      <c r="J61" s="20" t="n">
        <v>5.50102216</v>
      </c>
      <c r="K61" s="18" t="n">
        <v>471.47184545</v>
      </c>
      <c r="L61" s="20" t="n">
        <v>3.24832135</v>
      </c>
      <c r="M61" s="18" t="s">
        <v>327</v>
      </c>
      <c r="N61" s="20" t="s">
        <v>327</v>
      </c>
      <c r="O61" s="18" t="s">
        <v>327</v>
      </c>
      <c r="P61" s="20" t="s">
        <v>327</v>
      </c>
      <c r="Q61" s="18" t="s">
        <v>327</v>
      </c>
      <c r="R61" s="20" t="s">
        <v>327</v>
      </c>
      <c r="S61" s="18" t="n">
        <v>384.15380323</v>
      </c>
      <c r="T61" s="20" t="n">
        <v>7.05107952</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(390.0/B67*100)</f>
        <v/>
      </c>
      <c r="D67" s="19" t="n">
        <v>6581</v>
      </c>
      <c r="E67" s="18" t="n">
        <v>363.19085207</v>
      </c>
      <c r="F67" s="20" t="n">
        <v>3.901017</v>
      </c>
      <c r="G67" s="18" t="n">
        <v>425.8919815</v>
      </c>
      <c r="H67" s="20" t="n">
        <v>5.13745261</v>
      </c>
      <c r="I67" s="18" t="n">
        <v>423.09674858</v>
      </c>
      <c r="J67" s="20" t="n">
        <v>7.63355817</v>
      </c>
      <c r="K67" s="18" t="n">
        <v>440.013124</v>
      </c>
      <c r="L67" s="20" t="n">
        <v>3.97859533</v>
      </c>
      <c r="M67" s="18" t="s">
        <v>327</v>
      </c>
      <c r="N67" s="20" t="s">
        <v>327</v>
      </c>
      <c r="O67" s="18" t="s">
        <v>327</v>
      </c>
      <c r="P67" s="20" t="s">
        <v>327</v>
      </c>
      <c r="Q67" s="18" t="s">
        <v>327</v>
      </c>
      <c r="R67" s="20" t="s">
        <v>327</v>
      </c>
      <c r="S67" s="18" t="n">
        <v>326.79295978</v>
      </c>
      <c r="T67" s="20" t="n">
        <v>7.05203585</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510</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465.67276255</v>
      </c>
      <c r="F7" s="20" t="n">
        <v>4.83590496</v>
      </c>
      <c r="G7" s="18" t="n">
        <v>499.98857964</v>
      </c>
      <c r="H7" s="20" t="n">
        <v>2.81945581</v>
      </c>
      <c r="I7" s="18" t="n">
        <v>455.81217914</v>
      </c>
      <c r="J7" s="20" t="n">
        <v>10.08656728</v>
      </c>
      <c r="K7" s="18" t="n">
        <v>529.1013483</v>
      </c>
      <c r="L7" s="20" t="n">
        <v>2.52839669</v>
      </c>
      <c r="M7" s="18" t="s">
        <v>327</v>
      </c>
      <c r="N7" s="20" t="s">
        <v>327</v>
      </c>
      <c r="O7" s="18" t="s">
        <v>327</v>
      </c>
      <c r="P7" s="20" t="s">
        <v>327</v>
      </c>
      <c r="Q7" s="18" t="s">
        <v>327</v>
      </c>
      <c r="R7" s="20" t="s">
        <v>327</v>
      </c>
      <c r="S7" s="18" t="n">
        <v>468.63855651</v>
      </c>
      <c r="T7" s="20" t="n">
        <v>4.79301825</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(705.0/B23*100)</f>
        <v/>
      </c>
      <c r="D23" s="19" t="n">
        <v>10878</v>
      </c>
      <c r="E23" s="18" t="n">
        <v>444.78560711</v>
      </c>
      <c r="F23" s="20" t="n">
        <v>6.64436376</v>
      </c>
      <c r="G23" s="18" t="n">
        <v>484.40160266</v>
      </c>
      <c r="H23" s="20" t="n">
        <v>4.26561503</v>
      </c>
      <c r="I23" s="18" t="n">
        <v>464.71425612</v>
      </c>
      <c r="J23" s="20" t="n">
        <v>10.13248981</v>
      </c>
      <c r="K23" s="18" t="n">
        <v>504.66856761</v>
      </c>
      <c r="L23" s="20" t="n">
        <v>2.94014083</v>
      </c>
      <c r="M23" s="18" t="s">
        <v>327</v>
      </c>
      <c r="N23" s="20" t="s">
        <v>327</v>
      </c>
      <c r="O23" s="18" t="s">
        <v>327</v>
      </c>
      <c r="P23" s="20" t="s">
        <v>327</v>
      </c>
      <c r="Q23" s="18" t="s">
        <v>327</v>
      </c>
      <c r="R23" s="20" t="s">
        <v>327</v>
      </c>
      <c r="S23" s="18" t="n">
        <v>443.3124895</v>
      </c>
      <c r="T23" s="20" t="n">
        <v>6.64982989</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457.69497931</v>
      </c>
      <c r="F32" s="20" t="n">
        <v>4.60467153</v>
      </c>
      <c r="G32" s="18" t="n">
        <v>481.55982437</v>
      </c>
      <c r="H32" s="20" t="n">
        <v>3.67105183</v>
      </c>
      <c r="I32" s="18" t="n">
        <v>452.99009898</v>
      </c>
      <c r="J32" s="20" t="n">
        <v>9.263640329999999</v>
      </c>
      <c r="K32" s="18" t="n">
        <v>510.94422224</v>
      </c>
      <c r="L32" s="20" t="n">
        <v>3.898721</v>
      </c>
      <c r="M32" s="18" t="s">
        <v>327</v>
      </c>
      <c r="N32" s="20" t="s">
        <v>327</v>
      </c>
      <c r="O32" s="18" t="s">
        <v>327</v>
      </c>
      <c r="P32" s="20" t="s">
        <v>327</v>
      </c>
      <c r="Q32" s="18" t="s">
        <v>327</v>
      </c>
      <c r="R32" s="20" t="s">
        <v>327</v>
      </c>
      <c r="S32" s="18" t="n">
        <v>418.51808876</v>
      </c>
      <c r="T32" s="20" t="n">
        <v>9.88240877</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(153.0/B34*100)</f>
        <v/>
      </c>
      <c r="D34" s="19" t="n">
        <v>6197</v>
      </c>
      <c r="E34" s="18" t="n">
        <v>410.43331097</v>
      </c>
      <c r="F34" s="20" t="n">
        <v>6.40013164</v>
      </c>
      <c r="G34" s="18" t="n">
        <v>448.88409706</v>
      </c>
      <c r="H34" s="20" t="n">
        <v>4.67332252</v>
      </c>
      <c r="I34" s="18" t="n">
        <v>421.59175672</v>
      </c>
      <c r="J34" s="20" t="n">
        <v>12.83708004</v>
      </c>
      <c r="K34" s="18" t="n">
        <v>469.81153398</v>
      </c>
      <c r="L34" s="20" t="n">
        <v>5.16065519</v>
      </c>
      <c r="M34" s="18" t="s">
        <v>327</v>
      </c>
      <c r="N34" s="20" t="s">
        <v>327</v>
      </c>
      <c r="O34" s="18" t="n">
        <v>425.79595373</v>
      </c>
      <c r="P34" s="20" t="n">
        <v>68.66277131</v>
      </c>
      <c r="Q34" s="18" t="s">
        <v>327</v>
      </c>
      <c r="R34" s="20" t="s">
        <v>327</v>
      </c>
      <c r="S34" s="18" t="n">
        <v>398.50278488</v>
      </c>
      <c r="T34" s="20" t="n">
        <v>7.27606809</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(147.0/B36*100)</f>
        <v/>
      </c>
      <c r="D36" s="19" t="n">
        <v>6589</v>
      </c>
      <c r="E36" s="18" t="n">
        <v>438.42931596</v>
      </c>
      <c r="F36" s="20" t="n">
        <v>5.40826028</v>
      </c>
      <c r="G36" s="18" t="n">
        <v>460.11425216</v>
      </c>
      <c r="H36" s="20" t="n">
        <v>4.11983917</v>
      </c>
      <c r="I36" s="18" t="n">
        <v>441.14086926</v>
      </c>
      <c r="J36" s="20" t="n">
        <v>10.24893648</v>
      </c>
      <c r="K36" s="18" t="n">
        <v>487.36233073</v>
      </c>
      <c r="L36" s="20" t="n">
        <v>3.38171255</v>
      </c>
      <c r="M36" s="18" t="s">
        <v>327</v>
      </c>
      <c r="N36" s="20" t="s">
        <v>327</v>
      </c>
      <c r="O36" s="18" t="s">
        <v>327</v>
      </c>
      <c r="P36" s="20" t="s">
        <v>327</v>
      </c>
      <c r="Q36" s="18" t="s">
        <v>327</v>
      </c>
      <c r="R36" s="20" t="s">
        <v>327</v>
      </c>
      <c r="S36" s="18" t="n">
        <v>430.76736516</v>
      </c>
      <c r="T36" s="20" t="n">
        <v>6.93549912</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540.47398232</v>
      </c>
      <c r="F48" s="20" t="n">
        <v>7.37612517</v>
      </c>
      <c r="G48" s="18" t="n">
        <v>567.70763952</v>
      </c>
      <c r="H48" s="20" t="n">
        <v>7.29640911</v>
      </c>
      <c r="I48" s="18" t="n">
        <v>536.60587646</v>
      </c>
      <c r="J48" s="20" t="n">
        <v>11.52416677</v>
      </c>
      <c r="K48" s="18" t="n">
        <v>596.24660695</v>
      </c>
      <c r="L48" s="20" t="n">
        <v>6.26025748</v>
      </c>
      <c r="M48" s="18" t="s">
        <v>327</v>
      </c>
      <c r="N48" s="20" t="s">
        <v>327</v>
      </c>
      <c r="O48" s="18" t="s">
        <v>327</v>
      </c>
      <c r="P48" s="20" t="s">
        <v>327</v>
      </c>
      <c r="Q48" s="18" t="s">
        <v>327</v>
      </c>
      <c r="R48" s="20" t="s">
        <v>327</v>
      </c>
      <c r="S48" s="18" t="n">
        <v>505.60293794</v>
      </c>
      <c r="T48" s="20" t="n">
        <v>13.23837358</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(345.0/B61*100)</f>
        <v/>
      </c>
      <c r="D61" s="19" t="n">
        <v>6180</v>
      </c>
      <c r="E61" s="18" t="n">
        <v>425.30725569</v>
      </c>
      <c r="F61" s="20" t="n">
        <v>4.57588524</v>
      </c>
      <c r="G61" s="18" t="n">
        <v>449.90777602</v>
      </c>
      <c r="H61" s="20" t="n">
        <v>4.82296979</v>
      </c>
      <c r="I61" s="18" t="n">
        <v>415.46941723</v>
      </c>
      <c r="J61" s="20" t="n">
        <v>11.74443965</v>
      </c>
      <c r="K61" s="18" t="n">
        <v>471.47184545</v>
      </c>
      <c r="L61" s="20" t="n">
        <v>3.24832135</v>
      </c>
      <c r="M61" s="18" t="s">
        <v>327</v>
      </c>
      <c r="N61" s="20" t="s">
        <v>327</v>
      </c>
      <c r="O61" s="18" t="s">
        <v>327</v>
      </c>
      <c r="P61" s="20" t="s">
        <v>327</v>
      </c>
      <c r="Q61" s="18" t="s">
        <v>327</v>
      </c>
      <c r="R61" s="20" t="s">
        <v>327</v>
      </c>
      <c r="S61" s="18" t="n">
        <v>387.34170695</v>
      </c>
      <c r="T61" s="20" t="n">
        <v>6.86600347</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(449.0/B67*100)</f>
        <v/>
      </c>
      <c r="D67" s="19" t="n">
        <v>6522</v>
      </c>
      <c r="E67" s="18" t="n">
        <v>365.8497043</v>
      </c>
      <c r="F67" s="20" t="n">
        <v>4.47114573</v>
      </c>
      <c r="G67" s="18" t="n">
        <v>414.11705753</v>
      </c>
      <c r="H67" s="20" t="n">
        <v>4.48434036</v>
      </c>
      <c r="I67" s="18" t="n">
        <v>391.35508639</v>
      </c>
      <c r="J67" s="20" t="n">
        <v>7.82295569</v>
      </c>
      <c r="K67" s="18" t="n">
        <v>440.013124</v>
      </c>
      <c r="L67" s="20" t="n">
        <v>3.97859533</v>
      </c>
      <c r="M67" s="18" t="s">
        <v>327</v>
      </c>
      <c r="N67" s="20" t="s">
        <v>327</v>
      </c>
      <c r="O67" s="18" t="s">
        <v>327</v>
      </c>
      <c r="P67" s="20" t="s">
        <v>327</v>
      </c>
      <c r="Q67" s="18" t="s">
        <v>327</v>
      </c>
      <c r="R67" s="20" t="s">
        <v>327</v>
      </c>
      <c r="S67" s="18" t="n">
        <v>351.05505716</v>
      </c>
      <c r="T67" s="20" t="n">
        <v>8.41305328</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511</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485.64232872</v>
      </c>
      <c r="F7" s="20" t="n">
        <v>5.20602568</v>
      </c>
      <c r="G7" s="18" t="n">
        <v>488.20411823</v>
      </c>
      <c r="H7" s="20" t="n">
        <v>3.23650845</v>
      </c>
      <c r="I7" s="18" t="n">
        <v>498.64581482</v>
      </c>
      <c r="J7" s="20" t="n">
        <v>8.199756750000001</v>
      </c>
      <c r="K7" s="18" t="n">
        <v>529.1013483</v>
      </c>
      <c r="L7" s="20" t="n">
        <v>2.52839669</v>
      </c>
      <c r="M7" s="18" t="s">
        <v>327</v>
      </c>
      <c r="N7" s="20" t="s">
        <v>327</v>
      </c>
      <c r="O7" s="18" t="s">
        <v>327</v>
      </c>
      <c r="P7" s="20" t="s">
        <v>327</v>
      </c>
      <c r="Q7" s="18" t="s">
        <v>327</v>
      </c>
      <c r="R7" s="20" t="s">
        <v>327</v>
      </c>
      <c r="S7" s="18" t="n">
        <v>466.64358415</v>
      </c>
      <c r="T7" s="20" t="n">
        <v>4.71468708</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(705.0/B23*100)</f>
        <v/>
      </c>
      <c r="D23" s="19" t="n">
        <v>10878</v>
      </c>
      <c r="E23" s="18" t="n">
        <v>450.3685477</v>
      </c>
      <c r="F23" s="20" t="n">
        <v>7.03723534</v>
      </c>
      <c r="G23" s="18" t="n">
        <v>473.87913913</v>
      </c>
      <c r="H23" s="20" t="n">
        <v>4.57037592</v>
      </c>
      <c r="I23" s="18" t="n">
        <v>474.48192107</v>
      </c>
      <c r="J23" s="20" t="n">
        <v>7.97470977</v>
      </c>
      <c r="K23" s="18" t="n">
        <v>504.66856761</v>
      </c>
      <c r="L23" s="20" t="n">
        <v>2.94014083</v>
      </c>
      <c r="M23" s="18" t="s">
        <v>327</v>
      </c>
      <c r="N23" s="20" t="s">
        <v>327</v>
      </c>
      <c r="O23" s="18" t="s">
        <v>327</v>
      </c>
      <c r="P23" s="20" t="s">
        <v>327</v>
      </c>
      <c r="Q23" s="18" t="s">
        <v>327</v>
      </c>
      <c r="R23" s="20" t="s">
        <v>327</v>
      </c>
      <c r="S23" s="18" t="n">
        <v>442.05516059</v>
      </c>
      <c r="T23" s="20" t="n">
        <v>6.24161021</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466.93520755</v>
      </c>
      <c r="F32" s="20" t="n">
        <v>5.14248035</v>
      </c>
      <c r="G32" s="18" t="n">
        <v>471.2622696</v>
      </c>
      <c r="H32" s="20" t="n">
        <v>4.05229506</v>
      </c>
      <c r="I32" s="18" t="n">
        <v>484.87117089</v>
      </c>
      <c r="J32" s="20" t="n">
        <v>5.92364662</v>
      </c>
      <c r="K32" s="18" t="n">
        <v>510.94422224</v>
      </c>
      <c r="L32" s="20" t="n">
        <v>3.898721</v>
      </c>
      <c r="M32" s="18" t="s">
        <v>327</v>
      </c>
      <c r="N32" s="20" t="s">
        <v>327</v>
      </c>
      <c r="O32" s="18" t="s">
        <v>327</v>
      </c>
      <c r="P32" s="20" t="s">
        <v>327</v>
      </c>
      <c r="Q32" s="18" t="s">
        <v>327</v>
      </c>
      <c r="R32" s="20" t="s">
        <v>327</v>
      </c>
      <c r="S32" s="18" t="n">
        <v>420.9853834</v>
      </c>
      <c r="T32" s="20" t="n">
        <v>9.511628180000001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(153.0/B34*100)</f>
        <v/>
      </c>
      <c r="D34" s="19" t="n">
        <v>6197</v>
      </c>
      <c r="E34" s="18" t="n">
        <v>421.31655758</v>
      </c>
      <c r="F34" s="20" t="n">
        <v>7.11582875</v>
      </c>
      <c r="G34" s="18" t="n">
        <v>431.72911184</v>
      </c>
      <c r="H34" s="20" t="n">
        <v>4.90480769</v>
      </c>
      <c r="I34" s="18" t="n">
        <v>467.64525091</v>
      </c>
      <c r="J34" s="20" t="n">
        <v>8.79570685</v>
      </c>
      <c r="K34" s="18" t="n">
        <v>469.81153398</v>
      </c>
      <c r="L34" s="20" t="n">
        <v>5.16065519</v>
      </c>
      <c r="M34" s="18" t="s">
        <v>327</v>
      </c>
      <c r="N34" s="20" t="s">
        <v>327</v>
      </c>
      <c r="O34" s="18" t="n">
        <v>425.79595373</v>
      </c>
      <c r="P34" s="20" t="n">
        <v>68.66277131</v>
      </c>
      <c r="Q34" s="18" t="s">
        <v>327</v>
      </c>
      <c r="R34" s="20" t="s">
        <v>327</v>
      </c>
      <c r="S34" s="18" t="n">
        <v>398.4389738</v>
      </c>
      <c r="T34" s="20" t="n">
        <v>7.59906044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(147.0/B36*100)</f>
        <v/>
      </c>
      <c r="D36" s="19" t="n">
        <v>6589</v>
      </c>
      <c r="E36" s="18" t="n">
        <v>443.94865768</v>
      </c>
      <c r="F36" s="20" t="n">
        <v>5.18403346</v>
      </c>
      <c r="G36" s="18" t="n">
        <v>449.72371209</v>
      </c>
      <c r="H36" s="20" t="n">
        <v>4.67289593</v>
      </c>
      <c r="I36" s="18" t="n">
        <v>470.93394</v>
      </c>
      <c r="J36" s="20" t="n">
        <v>7.25890157</v>
      </c>
      <c r="K36" s="18" t="n">
        <v>487.36233073</v>
      </c>
      <c r="L36" s="20" t="n">
        <v>3.38171255</v>
      </c>
      <c r="M36" s="18" t="s">
        <v>327</v>
      </c>
      <c r="N36" s="20" t="s">
        <v>327</v>
      </c>
      <c r="O36" s="18" t="s">
        <v>327</v>
      </c>
      <c r="P36" s="20" t="s">
        <v>327</v>
      </c>
      <c r="Q36" s="18" t="s">
        <v>327</v>
      </c>
      <c r="R36" s="20" t="s">
        <v>327</v>
      </c>
      <c r="S36" s="18" t="n">
        <v>431.51536154</v>
      </c>
      <c r="T36" s="20" t="n">
        <v>7.07866592</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533.86178164</v>
      </c>
      <c r="F48" s="20" t="n">
        <v>7.80753309</v>
      </c>
      <c r="G48" s="18" t="n">
        <v>556.65759541</v>
      </c>
      <c r="H48" s="20" t="n">
        <v>7.54387939</v>
      </c>
      <c r="I48" s="18" t="n">
        <v>567.26944802</v>
      </c>
      <c r="J48" s="20" t="n">
        <v>7.88081187</v>
      </c>
      <c r="K48" s="18" t="n">
        <v>596.24660695</v>
      </c>
      <c r="L48" s="20" t="n">
        <v>6.26025748</v>
      </c>
      <c r="M48" s="18" t="s">
        <v>327</v>
      </c>
      <c r="N48" s="20" t="s">
        <v>327</v>
      </c>
      <c r="O48" s="18" t="s">
        <v>327</v>
      </c>
      <c r="P48" s="20" t="s">
        <v>327</v>
      </c>
      <c r="Q48" s="18" t="s">
        <v>327</v>
      </c>
      <c r="R48" s="20" t="s">
        <v>327</v>
      </c>
      <c r="S48" s="18" t="n">
        <v>500.51192646</v>
      </c>
      <c r="T48" s="20" t="n">
        <v>11.51972254</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(345.0/B61*100)</f>
        <v/>
      </c>
      <c r="D61" s="19" t="n">
        <v>6180</v>
      </c>
      <c r="E61" s="18" t="n">
        <v>428.86706912</v>
      </c>
      <c r="F61" s="20" t="n">
        <v>5.4471228</v>
      </c>
      <c r="G61" s="18" t="n">
        <v>438.97696065</v>
      </c>
      <c r="H61" s="20" t="n">
        <v>4.91702685</v>
      </c>
      <c r="I61" s="18" t="n">
        <v>460.34398507</v>
      </c>
      <c r="J61" s="20" t="n">
        <v>9.17041935</v>
      </c>
      <c r="K61" s="18" t="n">
        <v>471.47184545</v>
      </c>
      <c r="L61" s="20" t="n">
        <v>3.24832135</v>
      </c>
      <c r="M61" s="18" t="s">
        <v>327</v>
      </c>
      <c r="N61" s="20" t="s">
        <v>327</v>
      </c>
      <c r="O61" s="18" t="s">
        <v>327</v>
      </c>
      <c r="P61" s="20" t="s">
        <v>327</v>
      </c>
      <c r="Q61" s="18" t="s">
        <v>327</v>
      </c>
      <c r="R61" s="20" t="s">
        <v>327</v>
      </c>
      <c r="S61" s="18" t="n">
        <v>391.47350107</v>
      </c>
      <c r="T61" s="20" t="n">
        <v>6.44870728</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(449.0/B67*100)</f>
        <v/>
      </c>
      <c r="D67" s="19" t="n">
        <v>6522</v>
      </c>
      <c r="E67" s="18" t="n">
        <v>372.82300988</v>
      </c>
      <c r="F67" s="20" t="n">
        <v>4.72141991</v>
      </c>
      <c r="G67" s="18" t="n">
        <v>397.55610923</v>
      </c>
      <c r="H67" s="20" t="n">
        <v>4.75308112</v>
      </c>
      <c r="I67" s="18" t="n">
        <v>418.03012691</v>
      </c>
      <c r="J67" s="20" t="n">
        <v>6.28305314</v>
      </c>
      <c r="K67" s="18" t="n">
        <v>440.013124</v>
      </c>
      <c r="L67" s="20" t="n">
        <v>3.97859533</v>
      </c>
      <c r="M67" s="18" t="s">
        <v>327</v>
      </c>
      <c r="N67" s="20" t="s">
        <v>327</v>
      </c>
      <c r="O67" s="18" t="s">
        <v>327</v>
      </c>
      <c r="P67" s="20" t="s">
        <v>327</v>
      </c>
      <c r="Q67" s="18" t="s">
        <v>327</v>
      </c>
      <c r="R67" s="20" t="s">
        <v>327</v>
      </c>
      <c r="S67" s="18" t="n">
        <v>355.17883848</v>
      </c>
      <c r="T67" s="20" t="n">
        <v>7.49368871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512</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476.49668463</v>
      </c>
      <c r="F7" s="20" t="n">
        <v>4.60528112</v>
      </c>
      <c r="G7" s="18" t="n">
        <v>490.12332641</v>
      </c>
      <c r="H7" s="20" t="n">
        <v>3.05982975</v>
      </c>
      <c r="I7" s="18" t="n">
        <v>511.45342852</v>
      </c>
      <c r="J7" s="20" t="n">
        <v>7.39484497</v>
      </c>
      <c r="K7" s="18" t="n">
        <v>529.1013483</v>
      </c>
      <c r="L7" s="20" t="n">
        <v>2.52839669</v>
      </c>
      <c r="M7" s="18" t="s">
        <v>327</v>
      </c>
      <c r="N7" s="20" t="s">
        <v>327</v>
      </c>
      <c r="O7" s="18" t="s">
        <v>327</v>
      </c>
      <c r="P7" s="20" t="s">
        <v>327</v>
      </c>
      <c r="Q7" s="18" t="s">
        <v>327</v>
      </c>
      <c r="R7" s="20" t="s">
        <v>327</v>
      </c>
      <c r="S7" s="18" t="n">
        <v>466.61986516</v>
      </c>
      <c r="T7" s="20" t="n">
        <v>4.72211721</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(705.0/B23*100)</f>
        <v/>
      </c>
      <c r="D23" s="19" t="n">
        <v>10878</v>
      </c>
      <c r="E23" s="18" t="n">
        <v>455.16785688</v>
      </c>
      <c r="F23" s="20" t="n">
        <v>6.99845999</v>
      </c>
      <c r="G23" s="18" t="n">
        <v>468.74078134</v>
      </c>
      <c r="H23" s="20" t="n">
        <v>4.40982608</v>
      </c>
      <c r="I23" s="18" t="n">
        <v>480.31109359</v>
      </c>
      <c r="J23" s="20" t="n">
        <v>6.60576997</v>
      </c>
      <c r="K23" s="18" t="n">
        <v>504.66856761</v>
      </c>
      <c r="L23" s="20" t="n">
        <v>2.94014083</v>
      </c>
      <c r="M23" s="18" t="s">
        <v>327</v>
      </c>
      <c r="N23" s="20" t="s">
        <v>327</v>
      </c>
      <c r="O23" s="18" t="s">
        <v>327</v>
      </c>
      <c r="P23" s="20" t="s">
        <v>327</v>
      </c>
      <c r="Q23" s="18" t="s">
        <v>327</v>
      </c>
      <c r="R23" s="20" t="s">
        <v>327</v>
      </c>
      <c r="S23" s="18" t="n">
        <v>443.18905423</v>
      </c>
      <c r="T23" s="20" t="n">
        <v>6.40305301</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471.93587116</v>
      </c>
      <c r="F32" s="20" t="n">
        <v>4.76729657</v>
      </c>
      <c r="G32" s="18" t="n">
        <v>477.50352995</v>
      </c>
      <c r="H32" s="20" t="n">
        <v>3.70247769</v>
      </c>
      <c r="I32" s="18" t="n">
        <v>458.36739149</v>
      </c>
      <c r="J32" s="20" t="n">
        <v>6.66862882</v>
      </c>
      <c r="K32" s="18" t="n">
        <v>510.94422224</v>
      </c>
      <c r="L32" s="20" t="n">
        <v>3.898721</v>
      </c>
      <c r="M32" s="18" t="s">
        <v>327</v>
      </c>
      <c r="N32" s="20" t="s">
        <v>327</v>
      </c>
      <c r="O32" s="18" t="s">
        <v>327</v>
      </c>
      <c r="P32" s="20" t="s">
        <v>327</v>
      </c>
      <c r="Q32" s="18" t="s">
        <v>327</v>
      </c>
      <c r="R32" s="20" t="s">
        <v>327</v>
      </c>
      <c r="S32" s="18" t="n">
        <v>417.07221426</v>
      </c>
      <c r="T32" s="20" t="n">
        <v>9.928919909999999</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(153.0/B34*100)</f>
        <v/>
      </c>
      <c r="D34" s="19" t="n">
        <v>6197</v>
      </c>
      <c r="E34" s="18" t="n">
        <v>438.94529871</v>
      </c>
      <c r="F34" s="20" t="n">
        <v>5.20616422</v>
      </c>
      <c r="G34" s="18" t="n">
        <v>434.57033439</v>
      </c>
      <c r="H34" s="20" t="n">
        <v>5.18784953</v>
      </c>
      <c r="I34" s="18" t="n">
        <v>421.49321022</v>
      </c>
      <c r="J34" s="20" t="n">
        <v>10.21511268</v>
      </c>
      <c r="K34" s="18" t="n">
        <v>469.81153398</v>
      </c>
      <c r="L34" s="20" t="n">
        <v>5.16065519</v>
      </c>
      <c r="M34" s="18" t="s">
        <v>327</v>
      </c>
      <c r="N34" s="20" t="s">
        <v>327</v>
      </c>
      <c r="O34" s="18" t="n">
        <v>425.79595373</v>
      </c>
      <c r="P34" s="20" t="n">
        <v>68.66277131</v>
      </c>
      <c r="Q34" s="18" t="s">
        <v>327</v>
      </c>
      <c r="R34" s="20" t="s">
        <v>327</v>
      </c>
      <c r="S34" s="18" t="n">
        <v>396.13830233</v>
      </c>
      <c r="T34" s="20" t="n">
        <v>7.4482694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(147.0/B36*100)</f>
        <v/>
      </c>
      <c r="D36" s="19" t="n">
        <v>6589</v>
      </c>
      <c r="E36" s="18" t="n">
        <v>434.76003163</v>
      </c>
      <c r="F36" s="20" t="n">
        <v>5.58757591</v>
      </c>
      <c r="G36" s="18" t="n">
        <v>454.86465876</v>
      </c>
      <c r="H36" s="20" t="n">
        <v>5.01404786</v>
      </c>
      <c r="I36" s="18" t="n">
        <v>466.72834508</v>
      </c>
      <c r="J36" s="20" t="n">
        <v>5.36324539</v>
      </c>
      <c r="K36" s="18" t="n">
        <v>487.36233073</v>
      </c>
      <c r="L36" s="20" t="n">
        <v>3.38171255</v>
      </c>
      <c r="M36" s="18" t="s">
        <v>327</v>
      </c>
      <c r="N36" s="20" t="s">
        <v>327</v>
      </c>
      <c r="O36" s="18" t="s">
        <v>327</v>
      </c>
      <c r="P36" s="20" t="s">
        <v>327</v>
      </c>
      <c r="Q36" s="18" t="s">
        <v>327</v>
      </c>
      <c r="R36" s="20" t="s">
        <v>327</v>
      </c>
      <c r="S36" s="18" t="n">
        <v>427.49447578</v>
      </c>
      <c r="T36" s="20" t="n">
        <v>6.90684318</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540.97746012</v>
      </c>
      <c r="F48" s="20" t="n">
        <v>6.50026655</v>
      </c>
      <c r="G48" s="18" t="n">
        <v>563.97122366</v>
      </c>
      <c r="H48" s="20" t="n">
        <v>7.7796056</v>
      </c>
      <c r="I48" s="18" t="n">
        <v>551.05569924</v>
      </c>
      <c r="J48" s="20" t="n">
        <v>14.13185374</v>
      </c>
      <c r="K48" s="18" t="n">
        <v>596.24660695</v>
      </c>
      <c r="L48" s="20" t="n">
        <v>6.26025748</v>
      </c>
      <c r="M48" s="18" t="s">
        <v>327</v>
      </c>
      <c r="N48" s="20" t="s">
        <v>327</v>
      </c>
      <c r="O48" s="18" t="s">
        <v>327</v>
      </c>
      <c r="P48" s="20" t="s">
        <v>327</v>
      </c>
      <c r="Q48" s="18" t="s">
        <v>327</v>
      </c>
      <c r="R48" s="20" t="s">
        <v>327</v>
      </c>
      <c r="S48" s="18" t="n">
        <v>496.90204116</v>
      </c>
      <c r="T48" s="20" t="n">
        <v>10.89383986</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(345.0/B61*100)</f>
        <v/>
      </c>
      <c r="D61" s="19" t="n">
        <v>6180</v>
      </c>
      <c r="E61" s="18" t="n">
        <v>439.06460807</v>
      </c>
      <c r="F61" s="20" t="n">
        <v>4.67900317</v>
      </c>
      <c r="G61" s="18" t="n">
        <v>440.75101005</v>
      </c>
      <c r="H61" s="20" t="n">
        <v>5.45156776</v>
      </c>
      <c r="I61" s="18" t="n">
        <v>433.04490276</v>
      </c>
      <c r="J61" s="20" t="n">
        <v>8.7733294</v>
      </c>
      <c r="K61" s="18" t="n">
        <v>471.47184545</v>
      </c>
      <c r="L61" s="20" t="n">
        <v>3.24832135</v>
      </c>
      <c r="M61" s="18" t="s">
        <v>327</v>
      </c>
      <c r="N61" s="20" t="s">
        <v>327</v>
      </c>
      <c r="O61" s="18" t="s">
        <v>327</v>
      </c>
      <c r="P61" s="20" t="s">
        <v>327</v>
      </c>
      <c r="Q61" s="18" t="s">
        <v>327</v>
      </c>
      <c r="R61" s="20" t="s">
        <v>327</v>
      </c>
      <c r="S61" s="18" t="n">
        <v>387.75909734</v>
      </c>
      <c r="T61" s="20" t="n">
        <v>6.85613933</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(449.0/B67*100)</f>
        <v/>
      </c>
      <c r="D67" s="19" t="n">
        <v>6522</v>
      </c>
      <c r="E67" s="18" t="n">
        <v>367.64872421</v>
      </c>
      <c r="F67" s="20" t="n">
        <v>3.75075292</v>
      </c>
      <c r="G67" s="18" t="n">
        <v>429.16803578</v>
      </c>
      <c r="H67" s="20" t="n">
        <v>5.01916339</v>
      </c>
      <c r="I67" s="18" t="n">
        <v>416.75410242</v>
      </c>
      <c r="J67" s="20" t="n">
        <v>8.44949693</v>
      </c>
      <c r="K67" s="18" t="n">
        <v>440.013124</v>
      </c>
      <c r="L67" s="20" t="n">
        <v>3.97859533</v>
      </c>
      <c r="M67" s="18" t="s">
        <v>327</v>
      </c>
      <c r="N67" s="20" t="s">
        <v>327</v>
      </c>
      <c r="O67" s="18" t="s">
        <v>327</v>
      </c>
      <c r="P67" s="20" t="s">
        <v>327</v>
      </c>
      <c r="Q67" s="18" t="s">
        <v>327</v>
      </c>
      <c r="R67" s="20" t="s">
        <v>327</v>
      </c>
      <c r="S67" s="18" t="n">
        <v>331.65125789</v>
      </c>
      <c r="T67" s="20" t="n">
        <v>7.02124703</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513</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475.93351838</v>
      </c>
      <c r="F7" s="20" t="n">
        <v>4.30987458</v>
      </c>
      <c r="G7" s="18" t="n">
        <v>487.77680568</v>
      </c>
      <c r="H7" s="20" t="n">
        <v>3.25408509</v>
      </c>
      <c r="I7" s="18" t="n">
        <v>522.82383807</v>
      </c>
      <c r="J7" s="20" t="n">
        <v>7.57061144</v>
      </c>
      <c r="K7" s="18" t="n">
        <v>529.1013483</v>
      </c>
      <c r="L7" s="20" t="n">
        <v>2.52839669</v>
      </c>
      <c r="M7" s="18" t="s">
        <v>327</v>
      </c>
      <c r="N7" s="20" t="s">
        <v>327</v>
      </c>
      <c r="O7" s="18" t="s">
        <v>327</v>
      </c>
      <c r="P7" s="20" t="s">
        <v>327</v>
      </c>
      <c r="Q7" s="18" t="s">
        <v>327</v>
      </c>
      <c r="R7" s="20" t="s">
        <v>327</v>
      </c>
      <c r="S7" s="18" t="n">
        <v>466.45929757</v>
      </c>
      <c r="T7" s="20" t="n">
        <v>4.59435184</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(705.0/B23*100)</f>
        <v/>
      </c>
      <c r="D23" s="19" t="n">
        <v>10878</v>
      </c>
      <c r="E23" s="18" t="n">
        <v>451.86141243</v>
      </c>
      <c r="F23" s="20" t="n">
        <v>6.81442596</v>
      </c>
      <c r="G23" s="18" t="n">
        <v>473.01071069</v>
      </c>
      <c r="H23" s="20" t="n">
        <v>4.56928468</v>
      </c>
      <c r="I23" s="18" t="n">
        <v>476.2151865</v>
      </c>
      <c r="J23" s="20" t="n">
        <v>7.9766352</v>
      </c>
      <c r="K23" s="18" t="n">
        <v>504.66856761</v>
      </c>
      <c r="L23" s="20" t="n">
        <v>2.94014083</v>
      </c>
      <c r="M23" s="18" t="s">
        <v>327</v>
      </c>
      <c r="N23" s="20" t="s">
        <v>327</v>
      </c>
      <c r="O23" s="18" t="s">
        <v>327</v>
      </c>
      <c r="P23" s="20" t="s">
        <v>327</v>
      </c>
      <c r="Q23" s="18" t="s">
        <v>327</v>
      </c>
      <c r="R23" s="20" t="s">
        <v>327</v>
      </c>
      <c r="S23" s="18" t="n">
        <v>442.6630397</v>
      </c>
      <c r="T23" s="20" t="n">
        <v>6.36460412</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471.43324306</v>
      </c>
      <c r="F32" s="20" t="n">
        <v>3.96947651</v>
      </c>
      <c r="G32" s="18" t="n">
        <v>476.24261609</v>
      </c>
      <c r="H32" s="20" t="n">
        <v>3.89083385</v>
      </c>
      <c r="I32" s="18" t="n">
        <v>462.08123155</v>
      </c>
      <c r="J32" s="20" t="n">
        <v>6.79582848</v>
      </c>
      <c r="K32" s="18" t="n">
        <v>510.94422224</v>
      </c>
      <c r="L32" s="20" t="n">
        <v>3.898721</v>
      </c>
      <c r="M32" s="18" t="s">
        <v>327</v>
      </c>
      <c r="N32" s="20" t="s">
        <v>327</v>
      </c>
      <c r="O32" s="18" t="s">
        <v>327</v>
      </c>
      <c r="P32" s="20" t="s">
        <v>327</v>
      </c>
      <c r="Q32" s="18" t="s">
        <v>327</v>
      </c>
      <c r="R32" s="20" t="s">
        <v>327</v>
      </c>
      <c r="S32" s="18" t="n">
        <v>418.5073237</v>
      </c>
      <c r="T32" s="20" t="n">
        <v>9.29807546</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(153.0/B34*100)</f>
        <v/>
      </c>
      <c r="D34" s="19" t="n">
        <v>6197</v>
      </c>
      <c r="E34" s="18" t="n">
        <v>429.24181432</v>
      </c>
      <c r="F34" s="20" t="n">
        <v>6.23982546</v>
      </c>
      <c r="G34" s="18" t="n">
        <v>437.16669988</v>
      </c>
      <c r="H34" s="20" t="n">
        <v>5.24997706</v>
      </c>
      <c r="I34" s="18" t="n">
        <v>441.15662479</v>
      </c>
      <c r="J34" s="20" t="n">
        <v>8.60752422</v>
      </c>
      <c r="K34" s="18" t="n">
        <v>469.81153398</v>
      </c>
      <c r="L34" s="20" t="n">
        <v>5.16065519</v>
      </c>
      <c r="M34" s="18" t="s">
        <v>327</v>
      </c>
      <c r="N34" s="20" t="s">
        <v>327</v>
      </c>
      <c r="O34" s="18" t="n">
        <v>425.79595373</v>
      </c>
      <c r="P34" s="20" t="n">
        <v>68.66277131</v>
      </c>
      <c r="Q34" s="18" t="s">
        <v>327</v>
      </c>
      <c r="R34" s="20" t="s">
        <v>327</v>
      </c>
      <c r="S34" s="18" t="n">
        <v>394.45934218</v>
      </c>
      <c r="T34" s="20" t="n">
        <v>7.56421839</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(147.0/B36*100)</f>
        <v/>
      </c>
      <c r="D36" s="19" t="n">
        <v>6589</v>
      </c>
      <c r="E36" s="18" t="n">
        <v>435.50224672</v>
      </c>
      <c r="F36" s="20" t="n">
        <v>6.1017163</v>
      </c>
      <c r="G36" s="18" t="n">
        <v>453.55250615</v>
      </c>
      <c r="H36" s="20" t="n">
        <v>4.6669147</v>
      </c>
      <c r="I36" s="18" t="n">
        <v>465.01195013</v>
      </c>
      <c r="J36" s="20" t="n">
        <v>5.96167228</v>
      </c>
      <c r="K36" s="18" t="n">
        <v>487.36233073</v>
      </c>
      <c r="L36" s="20" t="n">
        <v>3.38171255</v>
      </c>
      <c r="M36" s="18" t="s">
        <v>327</v>
      </c>
      <c r="N36" s="20" t="s">
        <v>327</v>
      </c>
      <c r="O36" s="18" t="s">
        <v>327</v>
      </c>
      <c r="P36" s="20" t="s">
        <v>327</v>
      </c>
      <c r="Q36" s="18" t="s">
        <v>327</v>
      </c>
      <c r="R36" s="20" t="s">
        <v>327</v>
      </c>
      <c r="S36" s="18" t="n">
        <v>429.92709777</v>
      </c>
      <c r="T36" s="20" t="n">
        <v>6.76034552</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543.66339614</v>
      </c>
      <c r="F48" s="20" t="n">
        <v>6.53992989</v>
      </c>
      <c r="G48" s="18" t="n">
        <v>565.00668517</v>
      </c>
      <c r="H48" s="20" t="n">
        <v>7.37068389</v>
      </c>
      <c r="I48" s="18" t="n">
        <v>545.95956904</v>
      </c>
      <c r="J48" s="20" t="n">
        <v>14.58569277</v>
      </c>
      <c r="K48" s="18" t="n">
        <v>596.24660695</v>
      </c>
      <c r="L48" s="20" t="n">
        <v>6.26025748</v>
      </c>
      <c r="M48" s="18" t="s">
        <v>327</v>
      </c>
      <c r="N48" s="20" t="s">
        <v>327</v>
      </c>
      <c r="O48" s="18" t="s">
        <v>327</v>
      </c>
      <c r="P48" s="20" t="s">
        <v>327</v>
      </c>
      <c r="Q48" s="18" t="s">
        <v>327</v>
      </c>
      <c r="R48" s="20" t="s">
        <v>327</v>
      </c>
      <c r="S48" s="18" t="n">
        <v>500.74584251</v>
      </c>
      <c r="T48" s="20" t="n">
        <v>11.44493222</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(345.0/B61*100)</f>
        <v/>
      </c>
      <c r="D61" s="19" t="n">
        <v>6180</v>
      </c>
      <c r="E61" s="18" t="n">
        <v>430.55401899</v>
      </c>
      <c r="F61" s="20" t="n">
        <v>5.02162723</v>
      </c>
      <c r="G61" s="18" t="n">
        <v>443.17923815</v>
      </c>
      <c r="H61" s="20" t="n">
        <v>5.13796639</v>
      </c>
      <c r="I61" s="18" t="n">
        <v>444.83244818</v>
      </c>
      <c r="J61" s="20" t="n">
        <v>7.26201402</v>
      </c>
      <c r="K61" s="18" t="n">
        <v>471.47184545</v>
      </c>
      <c r="L61" s="20" t="n">
        <v>3.24832135</v>
      </c>
      <c r="M61" s="18" t="s">
        <v>327</v>
      </c>
      <c r="N61" s="20" t="s">
        <v>327</v>
      </c>
      <c r="O61" s="18" t="s">
        <v>327</v>
      </c>
      <c r="P61" s="20" t="s">
        <v>327</v>
      </c>
      <c r="Q61" s="18" t="s">
        <v>327</v>
      </c>
      <c r="R61" s="20" t="s">
        <v>327</v>
      </c>
      <c r="S61" s="18" t="n">
        <v>387.8390365</v>
      </c>
      <c r="T61" s="20" t="n">
        <v>7.06372879</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(449.0/B67*100)</f>
        <v/>
      </c>
      <c r="D67" s="19" t="n">
        <v>6522</v>
      </c>
      <c r="E67" s="18" t="n">
        <v>366.85803625</v>
      </c>
      <c r="F67" s="20" t="n">
        <v>3.91221574</v>
      </c>
      <c r="G67" s="18" t="n">
        <v>433.78594252</v>
      </c>
      <c r="H67" s="20" t="n">
        <v>5.23266671</v>
      </c>
      <c r="I67" s="18" t="n">
        <v>425.75919516</v>
      </c>
      <c r="J67" s="20" t="n">
        <v>7.37795559</v>
      </c>
      <c r="K67" s="18" t="n">
        <v>440.013124</v>
      </c>
      <c r="L67" s="20" t="n">
        <v>3.97859533</v>
      </c>
      <c r="M67" s="18" t="s">
        <v>327</v>
      </c>
      <c r="N67" s="20" t="s">
        <v>327</v>
      </c>
      <c r="O67" s="18" t="s">
        <v>327</v>
      </c>
      <c r="P67" s="20" t="s">
        <v>327</v>
      </c>
      <c r="Q67" s="18" t="s">
        <v>327</v>
      </c>
      <c r="R67" s="20" t="s">
        <v>327</v>
      </c>
      <c r="S67" s="18" t="n">
        <v>332.91546924</v>
      </c>
      <c r="T67" s="20" t="n">
        <v>7.87199889</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514</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485.85478729</v>
      </c>
      <c r="F7" s="20" t="n">
        <v>4.14183284</v>
      </c>
      <c r="G7" s="18" t="n">
        <v>493.62224395</v>
      </c>
      <c r="H7" s="20" t="n">
        <v>3.18901142</v>
      </c>
      <c r="I7" s="18" t="n">
        <v>456.65124737</v>
      </c>
      <c r="J7" s="20" t="n">
        <v>9.70969064</v>
      </c>
      <c r="K7" s="18" t="n">
        <v>529.1013483</v>
      </c>
      <c r="L7" s="20" t="n">
        <v>2.52839669</v>
      </c>
      <c r="M7" s="18" t="s">
        <v>327</v>
      </c>
      <c r="N7" s="20" t="s">
        <v>327</v>
      </c>
      <c r="O7" s="18" t="s">
        <v>327</v>
      </c>
      <c r="P7" s="20" t="s">
        <v>327</v>
      </c>
      <c r="Q7" s="18" t="s">
        <v>327</v>
      </c>
      <c r="R7" s="20" t="s">
        <v>327</v>
      </c>
      <c r="S7" s="18" t="n">
        <v>466.51490822</v>
      </c>
      <c r="T7" s="20" t="n">
        <v>4.66743173</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(705.0/B23*100)</f>
        <v/>
      </c>
      <c r="D23" s="19" t="n">
        <v>10878</v>
      </c>
      <c r="E23" s="18" t="n">
        <v>470.98500541</v>
      </c>
      <c r="F23" s="20" t="n">
        <v>6.70657809</v>
      </c>
      <c r="G23" s="18" t="n">
        <v>469.2105934</v>
      </c>
      <c r="H23" s="20" t="n">
        <v>4.33997135</v>
      </c>
      <c r="I23" s="18" t="n">
        <v>451.97165624</v>
      </c>
      <c r="J23" s="20" t="n">
        <v>10.71396096</v>
      </c>
      <c r="K23" s="18" t="n">
        <v>504.66856761</v>
      </c>
      <c r="L23" s="20" t="n">
        <v>2.94014083</v>
      </c>
      <c r="M23" s="18" t="s">
        <v>327</v>
      </c>
      <c r="N23" s="20" t="s">
        <v>327</v>
      </c>
      <c r="O23" s="18" t="s">
        <v>327</v>
      </c>
      <c r="P23" s="20" t="s">
        <v>327</v>
      </c>
      <c r="Q23" s="18" t="s">
        <v>327</v>
      </c>
      <c r="R23" s="20" t="s">
        <v>327</v>
      </c>
      <c r="S23" s="18" t="n">
        <v>441.72757741</v>
      </c>
      <c r="T23" s="20" t="n">
        <v>6.78512724</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488.92378755</v>
      </c>
      <c r="F32" s="20" t="n">
        <v>4.76675772</v>
      </c>
      <c r="G32" s="18" t="n">
        <v>469.18385608</v>
      </c>
      <c r="H32" s="20" t="n">
        <v>4.07522416</v>
      </c>
      <c r="I32" s="18" t="n">
        <v>450.6366862</v>
      </c>
      <c r="J32" s="20" t="n">
        <v>7.62865334</v>
      </c>
      <c r="K32" s="18" t="n">
        <v>510.94422224</v>
      </c>
      <c r="L32" s="20" t="n">
        <v>3.898721</v>
      </c>
      <c r="M32" s="18" t="s">
        <v>327</v>
      </c>
      <c r="N32" s="20" t="s">
        <v>327</v>
      </c>
      <c r="O32" s="18" t="s">
        <v>327</v>
      </c>
      <c r="P32" s="20" t="s">
        <v>327</v>
      </c>
      <c r="Q32" s="18" t="s">
        <v>327</v>
      </c>
      <c r="R32" s="20" t="s">
        <v>327</v>
      </c>
      <c r="S32" s="18" t="n">
        <v>420.40547467</v>
      </c>
      <c r="T32" s="20" t="n">
        <v>8.6621401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(153.0/B34*100)</f>
        <v/>
      </c>
      <c r="D34" s="19" t="n">
        <v>6197</v>
      </c>
      <c r="E34" s="18" t="n">
        <v>439.89753994</v>
      </c>
      <c r="F34" s="20" t="n">
        <v>5.81698626</v>
      </c>
      <c r="G34" s="18" t="n">
        <v>437.36107037</v>
      </c>
      <c r="H34" s="20" t="n">
        <v>5.38040375</v>
      </c>
      <c r="I34" s="18" t="n">
        <v>406.85188322</v>
      </c>
      <c r="J34" s="20" t="n">
        <v>9.124982660000001</v>
      </c>
      <c r="K34" s="18" t="n">
        <v>469.81153398</v>
      </c>
      <c r="L34" s="20" t="n">
        <v>5.16065519</v>
      </c>
      <c r="M34" s="18" t="s">
        <v>327</v>
      </c>
      <c r="N34" s="20" t="s">
        <v>327</v>
      </c>
      <c r="O34" s="18" t="n">
        <v>425.79595373</v>
      </c>
      <c r="P34" s="20" t="n">
        <v>68.66277131</v>
      </c>
      <c r="Q34" s="18" t="s">
        <v>327</v>
      </c>
      <c r="R34" s="20" t="s">
        <v>327</v>
      </c>
      <c r="S34" s="18" t="n">
        <v>396.30881321</v>
      </c>
      <c r="T34" s="20" t="n">
        <v>7.46192661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(147.0/B36*100)</f>
        <v/>
      </c>
      <c r="D36" s="19" t="n">
        <v>6589</v>
      </c>
      <c r="E36" s="18" t="n">
        <v>461.43753748</v>
      </c>
      <c r="F36" s="20" t="n">
        <v>4.99182928</v>
      </c>
      <c r="G36" s="18" t="n">
        <v>449.51133794</v>
      </c>
      <c r="H36" s="20" t="n">
        <v>4.67438621</v>
      </c>
      <c r="I36" s="18" t="n">
        <v>436.7041406</v>
      </c>
      <c r="J36" s="20" t="n">
        <v>12.76286909</v>
      </c>
      <c r="K36" s="18" t="n">
        <v>487.36233073</v>
      </c>
      <c r="L36" s="20" t="n">
        <v>3.38171255</v>
      </c>
      <c r="M36" s="18" t="s">
        <v>327</v>
      </c>
      <c r="N36" s="20" t="s">
        <v>327</v>
      </c>
      <c r="O36" s="18" t="s">
        <v>327</v>
      </c>
      <c r="P36" s="20" t="s">
        <v>327</v>
      </c>
      <c r="Q36" s="18" t="s">
        <v>327</v>
      </c>
      <c r="R36" s="20" t="s">
        <v>327</v>
      </c>
      <c r="S36" s="18" t="n">
        <v>426.51618012</v>
      </c>
      <c r="T36" s="20" t="n">
        <v>6.83764169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548.96361218</v>
      </c>
      <c r="F48" s="20" t="n">
        <v>8.543745850000001</v>
      </c>
      <c r="G48" s="18" t="n">
        <v>557.32591986</v>
      </c>
      <c r="H48" s="20" t="n">
        <v>6.33870539</v>
      </c>
      <c r="I48" s="18" t="n">
        <v>542.6266287</v>
      </c>
      <c r="J48" s="20" t="n">
        <v>10.64585618</v>
      </c>
      <c r="K48" s="18" t="n">
        <v>596.24660695</v>
      </c>
      <c r="L48" s="20" t="n">
        <v>6.26025748</v>
      </c>
      <c r="M48" s="18" t="s">
        <v>327</v>
      </c>
      <c r="N48" s="20" t="s">
        <v>327</v>
      </c>
      <c r="O48" s="18" t="s">
        <v>327</v>
      </c>
      <c r="P48" s="20" t="s">
        <v>327</v>
      </c>
      <c r="Q48" s="18" t="s">
        <v>327</v>
      </c>
      <c r="R48" s="20" t="s">
        <v>327</v>
      </c>
      <c r="S48" s="18" t="n">
        <v>499.48158709</v>
      </c>
      <c r="T48" s="20" t="n">
        <v>11.25499519</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(345.0/B61*100)</f>
        <v/>
      </c>
      <c r="D61" s="19" t="n">
        <v>6180</v>
      </c>
      <c r="E61" s="18" t="n">
        <v>437.08542342</v>
      </c>
      <c r="F61" s="20" t="n">
        <v>4.89499952</v>
      </c>
      <c r="G61" s="18" t="n">
        <v>444.18881665</v>
      </c>
      <c r="H61" s="20" t="n">
        <v>5.09924661</v>
      </c>
      <c r="I61" s="18" t="n">
        <v>413.9370719</v>
      </c>
      <c r="J61" s="20" t="n">
        <v>11.01053949</v>
      </c>
      <c r="K61" s="18" t="n">
        <v>471.47184545</v>
      </c>
      <c r="L61" s="20" t="n">
        <v>3.24832135</v>
      </c>
      <c r="M61" s="18" t="s">
        <v>327</v>
      </c>
      <c r="N61" s="20" t="s">
        <v>327</v>
      </c>
      <c r="O61" s="18" t="s">
        <v>327</v>
      </c>
      <c r="P61" s="20" t="s">
        <v>327</v>
      </c>
      <c r="Q61" s="18" t="s">
        <v>327</v>
      </c>
      <c r="R61" s="20" t="s">
        <v>327</v>
      </c>
      <c r="S61" s="18" t="n">
        <v>391.68664477</v>
      </c>
      <c r="T61" s="20" t="n">
        <v>6.36964061</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(449.0/B67*100)</f>
        <v/>
      </c>
      <c r="D67" s="19" t="n">
        <v>6522</v>
      </c>
      <c r="E67" s="18" t="n">
        <v>385.01770888</v>
      </c>
      <c r="F67" s="20" t="n">
        <v>5.21986462</v>
      </c>
      <c r="G67" s="18" t="n">
        <v>393.17207391</v>
      </c>
      <c r="H67" s="20" t="n">
        <v>4.56948073</v>
      </c>
      <c r="I67" s="18" t="n">
        <v>407.7611993</v>
      </c>
      <c r="J67" s="20" t="n">
        <v>8.02602982</v>
      </c>
      <c r="K67" s="18" t="n">
        <v>440.013124</v>
      </c>
      <c r="L67" s="20" t="n">
        <v>3.97859533</v>
      </c>
      <c r="M67" s="18" t="s">
        <v>327</v>
      </c>
      <c r="N67" s="20" t="s">
        <v>327</v>
      </c>
      <c r="O67" s="18" t="s">
        <v>327</v>
      </c>
      <c r="P67" s="20" t="s">
        <v>327</v>
      </c>
      <c r="Q67" s="18" t="s">
        <v>327</v>
      </c>
      <c r="R67" s="20" t="s">
        <v>327</v>
      </c>
      <c r="S67" s="18" t="n">
        <v>361.57149828</v>
      </c>
      <c r="T67" s="20" t="n">
        <v>6.93034648</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515</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475.57374999</v>
      </c>
      <c r="F7" s="20" t="n">
        <v>5.51547198</v>
      </c>
      <c r="G7" s="18" t="n">
        <v>497.57832825</v>
      </c>
      <c r="H7" s="20" t="n">
        <v>3.11981054</v>
      </c>
      <c r="I7" s="18" t="n">
        <v>446.73611651</v>
      </c>
      <c r="J7" s="20" t="n">
        <v>9.120979500000001</v>
      </c>
      <c r="K7" s="18" t="n">
        <v>529.1013483</v>
      </c>
      <c r="L7" s="20" t="n">
        <v>2.52839669</v>
      </c>
      <c r="M7" s="18" t="s">
        <v>327</v>
      </c>
      <c r="N7" s="20" t="s">
        <v>327</v>
      </c>
      <c r="O7" s="18" t="s">
        <v>327</v>
      </c>
      <c r="P7" s="20" t="s">
        <v>327</v>
      </c>
      <c r="Q7" s="18" t="s">
        <v>327</v>
      </c>
      <c r="R7" s="20" t="s">
        <v>327</v>
      </c>
      <c r="S7" s="18" t="n">
        <v>465.91730623</v>
      </c>
      <c r="T7" s="20" t="n">
        <v>4.44084309</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(705.0/B23*100)</f>
        <v/>
      </c>
      <c r="D23" s="19" t="n">
        <v>10878</v>
      </c>
      <c r="E23" s="18" t="n">
        <v>452.86084049</v>
      </c>
      <c r="F23" s="20" t="n">
        <v>6.59627583</v>
      </c>
      <c r="G23" s="18" t="n">
        <v>479.06843747</v>
      </c>
      <c r="H23" s="20" t="n">
        <v>4.92289891</v>
      </c>
      <c r="I23" s="18" t="n">
        <v>449.41497962</v>
      </c>
      <c r="J23" s="20" t="n">
        <v>11.1346798</v>
      </c>
      <c r="K23" s="18" t="n">
        <v>504.66856761</v>
      </c>
      <c r="L23" s="20" t="n">
        <v>2.94014083</v>
      </c>
      <c r="M23" s="18" t="s">
        <v>327</v>
      </c>
      <c r="N23" s="20" t="s">
        <v>327</v>
      </c>
      <c r="O23" s="18" t="s">
        <v>327</v>
      </c>
      <c r="P23" s="20" t="s">
        <v>327</v>
      </c>
      <c r="Q23" s="18" t="s">
        <v>327</v>
      </c>
      <c r="R23" s="20" t="s">
        <v>327</v>
      </c>
      <c r="S23" s="18" t="n">
        <v>441.38419654</v>
      </c>
      <c r="T23" s="20" t="n">
        <v>6.4966914</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457.85791071</v>
      </c>
      <c r="F32" s="20" t="n">
        <v>4.48717775</v>
      </c>
      <c r="G32" s="18" t="n">
        <v>481.94482301</v>
      </c>
      <c r="H32" s="20" t="n">
        <v>3.74807448</v>
      </c>
      <c r="I32" s="18" t="n">
        <v>442.49947775</v>
      </c>
      <c r="J32" s="20" t="n">
        <v>7.12528428</v>
      </c>
      <c r="K32" s="18" t="n">
        <v>510.94422224</v>
      </c>
      <c r="L32" s="20" t="n">
        <v>3.898721</v>
      </c>
      <c r="M32" s="18" t="s">
        <v>327</v>
      </c>
      <c r="N32" s="20" t="s">
        <v>327</v>
      </c>
      <c r="O32" s="18" t="s">
        <v>327</v>
      </c>
      <c r="P32" s="20" t="s">
        <v>327</v>
      </c>
      <c r="Q32" s="18" t="s">
        <v>327</v>
      </c>
      <c r="R32" s="20" t="s">
        <v>327</v>
      </c>
      <c r="S32" s="18" t="n">
        <v>426.12694787</v>
      </c>
      <c r="T32" s="20" t="n">
        <v>8.67709865</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(153.0/B34*100)</f>
        <v/>
      </c>
      <c r="D34" s="19" t="n">
        <v>6197</v>
      </c>
      <c r="E34" s="18" t="n">
        <v>428.32814118</v>
      </c>
      <c r="F34" s="20" t="n">
        <v>6.52980324</v>
      </c>
      <c r="G34" s="18" t="n">
        <v>443.84179668</v>
      </c>
      <c r="H34" s="20" t="n">
        <v>5.22717921</v>
      </c>
      <c r="I34" s="18" t="n">
        <v>394.92521595</v>
      </c>
      <c r="J34" s="20" t="n">
        <v>9.402124499999999</v>
      </c>
      <c r="K34" s="18" t="n">
        <v>469.81153398</v>
      </c>
      <c r="L34" s="20" t="n">
        <v>5.16065519</v>
      </c>
      <c r="M34" s="18" t="s">
        <v>327</v>
      </c>
      <c r="N34" s="20" t="s">
        <v>327</v>
      </c>
      <c r="O34" s="18" t="n">
        <v>425.79595373</v>
      </c>
      <c r="P34" s="20" t="n">
        <v>68.66277131</v>
      </c>
      <c r="Q34" s="18" t="s">
        <v>327</v>
      </c>
      <c r="R34" s="20" t="s">
        <v>327</v>
      </c>
      <c r="S34" s="18" t="n">
        <v>399.42493275</v>
      </c>
      <c r="T34" s="20" t="n">
        <v>6.74045947</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(147.0/B36*100)</f>
        <v/>
      </c>
      <c r="D36" s="19" t="n">
        <v>6589</v>
      </c>
      <c r="E36" s="18" t="n">
        <v>450.3613352</v>
      </c>
      <c r="F36" s="20" t="n">
        <v>4.81230836</v>
      </c>
      <c r="G36" s="18" t="n">
        <v>456.30213732</v>
      </c>
      <c r="H36" s="20" t="n">
        <v>4.62985443</v>
      </c>
      <c r="I36" s="18" t="n">
        <v>438.15200026</v>
      </c>
      <c r="J36" s="20" t="n">
        <v>12.12820181</v>
      </c>
      <c r="K36" s="18" t="n">
        <v>487.36233073</v>
      </c>
      <c r="L36" s="20" t="n">
        <v>3.38171255</v>
      </c>
      <c r="M36" s="18" t="s">
        <v>327</v>
      </c>
      <c r="N36" s="20" t="s">
        <v>327</v>
      </c>
      <c r="O36" s="18" t="s">
        <v>327</v>
      </c>
      <c r="P36" s="20" t="s">
        <v>327</v>
      </c>
      <c r="Q36" s="18" t="s">
        <v>327</v>
      </c>
      <c r="R36" s="20" t="s">
        <v>327</v>
      </c>
      <c r="S36" s="18" t="n">
        <v>428.90190753</v>
      </c>
      <c r="T36" s="20" t="n">
        <v>6.65051134</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534.33562107</v>
      </c>
      <c r="F48" s="20" t="n">
        <v>7.23545532</v>
      </c>
      <c r="G48" s="18" t="n">
        <v>568.01434708</v>
      </c>
      <c r="H48" s="20" t="n">
        <v>7.92650845</v>
      </c>
      <c r="I48" s="18" t="n">
        <v>533.78813585</v>
      </c>
      <c r="J48" s="20" t="n">
        <v>10.78011427</v>
      </c>
      <c r="K48" s="18" t="n">
        <v>596.24660695</v>
      </c>
      <c r="L48" s="20" t="n">
        <v>6.26025748</v>
      </c>
      <c r="M48" s="18" t="s">
        <v>327</v>
      </c>
      <c r="N48" s="20" t="s">
        <v>327</v>
      </c>
      <c r="O48" s="18" t="s">
        <v>327</v>
      </c>
      <c r="P48" s="20" t="s">
        <v>327</v>
      </c>
      <c r="Q48" s="18" t="s">
        <v>327</v>
      </c>
      <c r="R48" s="20" t="s">
        <v>327</v>
      </c>
      <c r="S48" s="18" t="n">
        <v>508.66289846</v>
      </c>
      <c r="T48" s="20" t="n">
        <v>12.32526422</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(345.0/B61*100)</f>
        <v/>
      </c>
      <c r="D61" s="19" t="n">
        <v>6180</v>
      </c>
      <c r="E61" s="18" t="n">
        <v>435.45152238</v>
      </c>
      <c r="F61" s="20" t="n">
        <v>4.92182273</v>
      </c>
      <c r="G61" s="18" t="n">
        <v>446.13879923</v>
      </c>
      <c r="H61" s="20" t="n">
        <v>4.84982372</v>
      </c>
      <c r="I61" s="18" t="n">
        <v>407.41112654</v>
      </c>
      <c r="J61" s="20" t="n">
        <v>10.74386804</v>
      </c>
      <c r="K61" s="18" t="n">
        <v>471.47184545</v>
      </c>
      <c r="L61" s="20" t="n">
        <v>3.24832135</v>
      </c>
      <c r="M61" s="18" t="s">
        <v>327</v>
      </c>
      <c r="N61" s="20" t="s">
        <v>327</v>
      </c>
      <c r="O61" s="18" t="s">
        <v>327</v>
      </c>
      <c r="P61" s="20" t="s">
        <v>327</v>
      </c>
      <c r="Q61" s="18" t="s">
        <v>327</v>
      </c>
      <c r="R61" s="20" t="s">
        <v>327</v>
      </c>
      <c r="S61" s="18" t="n">
        <v>391.78620357</v>
      </c>
      <c r="T61" s="20" t="n">
        <v>6.20022405</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(449.0/B67*100)</f>
        <v/>
      </c>
      <c r="D67" s="19" t="n">
        <v>6522</v>
      </c>
      <c r="E67" s="18" t="n">
        <v>364.49378679</v>
      </c>
      <c r="F67" s="20" t="n">
        <v>4.69449117</v>
      </c>
      <c r="G67" s="18" t="n">
        <v>411.92034409</v>
      </c>
      <c r="H67" s="20" t="n">
        <v>4.41270149</v>
      </c>
      <c r="I67" s="18" t="n">
        <v>409.06976153</v>
      </c>
      <c r="J67" s="20" t="n">
        <v>8.035709880000001</v>
      </c>
      <c r="K67" s="18" t="n">
        <v>440.013124</v>
      </c>
      <c r="L67" s="20" t="n">
        <v>3.97859533</v>
      </c>
      <c r="M67" s="18" t="s">
        <v>327</v>
      </c>
      <c r="N67" s="20" t="s">
        <v>327</v>
      </c>
      <c r="O67" s="18" t="s">
        <v>327</v>
      </c>
      <c r="P67" s="20" t="s">
        <v>327</v>
      </c>
      <c r="Q67" s="18" t="s">
        <v>327</v>
      </c>
      <c r="R67" s="20" t="s">
        <v>327</v>
      </c>
      <c r="S67" s="18" t="n">
        <v>357.91475771</v>
      </c>
      <c r="T67" s="20" t="n">
        <v>6.20067314</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516</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469.98251545</v>
      </c>
      <c r="F7" s="20" t="n">
        <v>4.51374032</v>
      </c>
      <c r="G7" s="18" t="n">
        <v>495.59137447</v>
      </c>
      <c r="H7" s="20" t="n">
        <v>3.18334037</v>
      </c>
      <c r="I7" s="18" t="n">
        <v>506.22295477</v>
      </c>
      <c r="J7" s="20" t="n">
        <v>7.43337555</v>
      </c>
      <c r="K7" s="18" t="n">
        <v>529.1013483</v>
      </c>
      <c r="L7" s="20" t="n">
        <v>2.52839669</v>
      </c>
      <c r="M7" s="18" t="s">
        <v>327</v>
      </c>
      <c r="N7" s="20" t="s">
        <v>327</v>
      </c>
      <c r="O7" s="18" t="s">
        <v>327</v>
      </c>
      <c r="P7" s="20" t="s">
        <v>327</v>
      </c>
      <c r="Q7" s="18" t="s">
        <v>327</v>
      </c>
      <c r="R7" s="20" t="s">
        <v>327</v>
      </c>
      <c r="S7" s="18" t="n">
        <v>464.43735649</v>
      </c>
      <c r="T7" s="20" t="n">
        <v>4.5181054</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(705.0/B23*100)</f>
        <v/>
      </c>
      <c r="D23" s="19" t="n">
        <v>10878</v>
      </c>
      <c r="E23" s="18" t="n">
        <v>439.87574463</v>
      </c>
      <c r="F23" s="20" t="n">
        <v>8.734190359999999</v>
      </c>
      <c r="G23" s="18" t="n">
        <v>479.34145366</v>
      </c>
      <c r="H23" s="20" t="n">
        <v>4.46683023</v>
      </c>
      <c r="I23" s="18" t="n">
        <v>472.06435003</v>
      </c>
      <c r="J23" s="20" t="n">
        <v>6.95358883</v>
      </c>
      <c r="K23" s="18" t="n">
        <v>504.66856761</v>
      </c>
      <c r="L23" s="20" t="n">
        <v>2.94014083</v>
      </c>
      <c r="M23" s="18" t="s">
        <v>327</v>
      </c>
      <c r="N23" s="20" t="s">
        <v>327</v>
      </c>
      <c r="O23" s="18" t="s">
        <v>327</v>
      </c>
      <c r="P23" s="20" t="s">
        <v>327</v>
      </c>
      <c r="Q23" s="18" t="s">
        <v>327</v>
      </c>
      <c r="R23" s="20" t="s">
        <v>327</v>
      </c>
      <c r="S23" s="18" t="n">
        <v>441.85873541</v>
      </c>
      <c r="T23" s="20" t="n">
        <v>6.27400939</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459.65155126</v>
      </c>
      <c r="F32" s="20" t="n">
        <v>4.89901361</v>
      </c>
      <c r="G32" s="18" t="n">
        <v>478.44497668</v>
      </c>
      <c r="H32" s="20" t="n">
        <v>3.92989768</v>
      </c>
      <c r="I32" s="18" t="n">
        <v>472.49763283</v>
      </c>
      <c r="J32" s="20" t="n">
        <v>5.49690747</v>
      </c>
      <c r="K32" s="18" t="n">
        <v>510.94422224</v>
      </c>
      <c r="L32" s="20" t="n">
        <v>3.898721</v>
      </c>
      <c r="M32" s="18" t="s">
        <v>327</v>
      </c>
      <c r="N32" s="20" t="s">
        <v>327</v>
      </c>
      <c r="O32" s="18" t="s">
        <v>327</v>
      </c>
      <c r="P32" s="20" t="s">
        <v>327</v>
      </c>
      <c r="Q32" s="18" t="s">
        <v>327</v>
      </c>
      <c r="R32" s="20" t="s">
        <v>327</v>
      </c>
      <c r="S32" s="18" t="n">
        <v>415.68023626</v>
      </c>
      <c r="T32" s="20" t="n">
        <v>9.612071390000001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(153.0/B34*100)</f>
        <v/>
      </c>
      <c r="D34" s="19" t="n">
        <v>6197</v>
      </c>
      <c r="E34" s="18" t="n">
        <v>421.96579654</v>
      </c>
      <c r="F34" s="20" t="n">
        <v>5.75667981</v>
      </c>
      <c r="G34" s="18" t="n">
        <v>442.12202641</v>
      </c>
      <c r="H34" s="20" t="n">
        <v>5.33836347</v>
      </c>
      <c r="I34" s="18" t="n">
        <v>439.37119735</v>
      </c>
      <c r="J34" s="20" t="n">
        <v>8.78225228</v>
      </c>
      <c r="K34" s="18" t="n">
        <v>469.81153398</v>
      </c>
      <c r="L34" s="20" t="n">
        <v>5.16065519</v>
      </c>
      <c r="M34" s="18" t="s">
        <v>327</v>
      </c>
      <c r="N34" s="20" t="s">
        <v>327</v>
      </c>
      <c r="O34" s="18" t="n">
        <v>425.79595373</v>
      </c>
      <c r="P34" s="20" t="n">
        <v>68.66277131</v>
      </c>
      <c r="Q34" s="18" t="s">
        <v>327</v>
      </c>
      <c r="R34" s="20" t="s">
        <v>327</v>
      </c>
      <c r="S34" s="18" t="n">
        <v>391.93025455</v>
      </c>
      <c r="T34" s="20" t="n">
        <v>7.5635357</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(147.0/B36*100)</f>
        <v/>
      </c>
      <c r="D36" s="19" t="n">
        <v>6589</v>
      </c>
      <c r="E36" s="18" t="n">
        <v>429.07878599</v>
      </c>
      <c r="F36" s="20" t="n">
        <v>5.93701893</v>
      </c>
      <c r="G36" s="18" t="n">
        <v>456.89056104</v>
      </c>
      <c r="H36" s="20" t="n">
        <v>5.037887</v>
      </c>
      <c r="I36" s="18" t="n">
        <v>463.7277412</v>
      </c>
      <c r="J36" s="20" t="n">
        <v>5.71576488</v>
      </c>
      <c r="K36" s="18" t="n">
        <v>487.36233073</v>
      </c>
      <c r="L36" s="20" t="n">
        <v>3.38171255</v>
      </c>
      <c r="M36" s="18" t="s">
        <v>327</v>
      </c>
      <c r="N36" s="20" t="s">
        <v>327</v>
      </c>
      <c r="O36" s="18" t="s">
        <v>327</v>
      </c>
      <c r="P36" s="20" t="s">
        <v>327</v>
      </c>
      <c r="Q36" s="18" t="s">
        <v>327</v>
      </c>
      <c r="R36" s="20" t="s">
        <v>327</v>
      </c>
      <c r="S36" s="18" t="n">
        <v>425.46772378</v>
      </c>
      <c r="T36" s="20" t="n">
        <v>7.14969374</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543.85807425</v>
      </c>
      <c r="F48" s="20" t="n">
        <v>6.89436709</v>
      </c>
      <c r="G48" s="18" t="n">
        <v>561.69928791</v>
      </c>
      <c r="H48" s="20" t="n">
        <v>7.07714284</v>
      </c>
      <c r="I48" s="18" t="n">
        <v>552.53829364</v>
      </c>
      <c r="J48" s="20" t="n">
        <v>14.17867228</v>
      </c>
      <c r="K48" s="18" t="n">
        <v>596.24660695</v>
      </c>
      <c r="L48" s="20" t="n">
        <v>6.26025748</v>
      </c>
      <c r="M48" s="18" t="s">
        <v>327</v>
      </c>
      <c r="N48" s="20" t="s">
        <v>327</v>
      </c>
      <c r="O48" s="18" t="s">
        <v>327</v>
      </c>
      <c r="P48" s="20" t="s">
        <v>327</v>
      </c>
      <c r="Q48" s="18" t="s">
        <v>327</v>
      </c>
      <c r="R48" s="20" t="s">
        <v>327</v>
      </c>
      <c r="S48" s="18" t="n">
        <v>491.18615684</v>
      </c>
      <c r="T48" s="20" t="n">
        <v>12.06675276</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(345.0/B61*100)</f>
        <v/>
      </c>
      <c r="D61" s="19" t="n">
        <v>6180</v>
      </c>
      <c r="E61" s="18" t="n">
        <v>434.4806162</v>
      </c>
      <c r="F61" s="20" t="n">
        <v>4.85866303</v>
      </c>
      <c r="G61" s="18" t="n">
        <v>446.61969407</v>
      </c>
      <c r="H61" s="20" t="n">
        <v>4.95946893</v>
      </c>
      <c r="I61" s="18" t="n">
        <v>420.53472988</v>
      </c>
      <c r="J61" s="20" t="n">
        <v>7.61407249</v>
      </c>
      <c r="K61" s="18" t="n">
        <v>471.47184545</v>
      </c>
      <c r="L61" s="20" t="n">
        <v>3.24832135</v>
      </c>
      <c r="M61" s="18" t="s">
        <v>327</v>
      </c>
      <c r="N61" s="20" t="s">
        <v>327</v>
      </c>
      <c r="O61" s="18" t="s">
        <v>327</v>
      </c>
      <c r="P61" s="20" t="s">
        <v>327</v>
      </c>
      <c r="Q61" s="18" t="s">
        <v>327</v>
      </c>
      <c r="R61" s="20" t="s">
        <v>327</v>
      </c>
      <c r="S61" s="18" t="n">
        <v>388.58774256</v>
      </c>
      <c r="T61" s="20" t="n">
        <v>6.5514427</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(449.0/B67*100)</f>
        <v/>
      </c>
      <c r="D67" s="19" t="n">
        <v>6522</v>
      </c>
      <c r="E67" s="18" t="n">
        <v>366.8438378</v>
      </c>
      <c r="F67" s="20" t="n">
        <v>3.88137789</v>
      </c>
      <c r="G67" s="18" t="n">
        <v>426.33462199</v>
      </c>
      <c r="H67" s="20" t="n">
        <v>4.77539169</v>
      </c>
      <c r="I67" s="18" t="n">
        <v>416.2460258</v>
      </c>
      <c r="J67" s="20" t="n">
        <v>7.96730451</v>
      </c>
      <c r="K67" s="18" t="n">
        <v>440.013124</v>
      </c>
      <c r="L67" s="20" t="n">
        <v>3.97859533</v>
      </c>
      <c r="M67" s="18" t="s">
        <v>327</v>
      </c>
      <c r="N67" s="20" t="s">
        <v>327</v>
      </c>
      <c r="O67" s="18" t="s">
        <v>327</v>
      </c>
      <c r="P67" s="20" t="s">
        <v>327</v>
      </c>
      <c r="Q67" s="18" t="s">
        <v>327</v>
      </c>
      <c r="R67" s="20" t="s">
        <v>327</v>
      </c>
      <c r="S67" s="18" t="n">
        <v>337.97012983</v>
      </c>
      <c r="T67" s="20" t="n">
        <v>7.40214934</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517</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477.68315785</v>
      </c>
      <c r="F7" s="20" t="n">
        <v>4.81666373</v>
      </c>
      <c r="G7" s="18" t="n">
        <v>489.87306209</v>
      </c>
      <c r="H7" s="20" t="n">
        <v>3.32614092</v>
      </c>
      <c r="I7" s="18" t="n">
        <v>518.87598571</v>
      </c>
      <c r="J7" s="20" t="n">
        <v>6.97332422</v>
      </c>
      <c r="K7" s="18" t="n">
        <v>529.1013483</v>
      </c>
      <c r="L7" s="20" t="n">
        <v>2.52839669</v>
      </c>
      <c r="M7" s="18" t="s">
        <v>327</v>
      </c>
      <c r="N7" s="20" t="s">
        <v>327</v>
      </c>
      <c r="O7" s="18" t="s">
        <v>327</v>
      </c>
      <c r="P7" s="20" t="s">
        <v>327</v>
      </c>
      <c r="Q7" s="18" t="s">
        <v>327</v>
      </c>
      <c r="R7" s="20" t="s">
        <v>327</v>
      </c>
      <c r="S7" s="18" t="n">
        <v>463.99641781</v>
      </c>
      <c r="T7" s="20" t="n">
        <v>4.46130761</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(705.0/B23*100)</f>
        <v/>
      </c>
      <c r="D23" s="19" t="n">
        <v>10878</v>
      </c>
      <c r="E23" s="18" t="n">
        <v>455.03344734</v>
      </c>
      <c r="F23" s="20" t="n">
        <v>7.08203</v>
      </c>
      <c r="G23" s="18" t="n">
        <v>475.17369788</v>
      </c>
      <c r="H23" s="20" t="n">
        <v>4.18684461</v>
      </c>
      <c r="I23" s="18" t="n">
        <v>468.63971417</v>
      </c>
      <c r="J23" s="20" t="n">
        <v>7.54447082</v>
      </c>
      <c r="K23" s="18" t="n">
        <v>504.66856761</v>
      </c>
      <c r="L23" s="20" t="n">
        <v>2.94014083</v>
      </c>
      <c r="M23" s="18" t="s">
        <v>327</v>
      </c>
      <c r="N23" s="20" t="s">
        <v>327</v>
      </c>
      <c r="O23" s="18" t="s">
        <v>327</v>
      </c>
      <c r="P23" s="20" t="s">
        <v>327</v>
      </c>
      <c r="Q23" s="18" t="s">
        <v>327</v>
      </c>
      <c r="R23" s="20" t="s">
        <v>327</v>
      </c>
      <c r="S23" s="18" t="n">
        <v>441.63356157</v>
      </c>
      <c r="T23" s="20" t="n">
        <v>5.91141033</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460.68241346</v>
      </c>
      <c r="F32" s="20" t="n">
        <v>5.16342431</v>
      </c>
      <c r="G32" s="18" t="n">
        <v>473.64723397</v>
      </c>
      <c r="H32" s="20" t="n">
        <v>4.00362187</v>
      </c>
      <c r="I32" s="18" t="n">
        <v>485.51839174</v>
      </c>
      <c r="J32" s="20" t="n">
        <v>6.01671897</v>
      </c>
      <c r="K32" s="18" t="n">
        <v>510.94422224</v>
      </c>
      <c r="L32" s="20" t="n">
        <v>3.898721</v>
      </c>
      <c r="M32" s="18" t="s">
        <v>327</v>
      </c>
      <c r="N32" s="20" t="s">
        <v>327</v>
      </c>
      <c r="O32" s="18" t="s">
        <v>327</v>
      </c>
      <c r="P32" s="20" t="s">
        <v>327</v>
      </c>
      <c r="Q32" s="18" t="s">
        <v>327</v>
      </c>
      <c r="R32" s="20" t="s">
        <v>327</v>
      </c>
      <c r="S32" s="18" t="n">
        <v>413.82206582</v>
      </c>
      <c r="T32" s="20" t="n">
        <v>9.276046170000001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(153.0/B34*100)</f>
        <v/>
      </c>
      <c r="D34" s="19" t="n">
        <v>6197</v>
      </c>
      <c r="E34" s="18" t="n">
        <v>426.22699426</v>
      </c>
      <c r="F34" s="20" t="n">
        <v>6.40380185</v>
      </c>
      <c r="G34" s="18" t="n">
        <v>437.94371953</v>
      </c>
      <c r="H34" s="20" t="n">
        <v>5.32561969</v>
      </c>
      <c r="I34" s="18" t="n">
        <v>441.82383275</v>
      </c>
      <c r="J34" s="20" t="n">
        <v>7.26682905</v>
      </c>
      <c r="K34" s="18" t="n">
        <v>469.81153398</v>
      </c>
      <c r="L34" s="20" t="n">
        <v>5.16065519</v>
      </c>
      <c r="M34" s="18" t="s">
        <v>327</v>
      </c>
      <c r="N34" s="20" t="s">
        <v>327</v>
      </c>
      <c r="O34" s="18" t="n">
        <v>425.79595373</v>
      </c>
      <c r="P34" s="20" t="n">
        <v>68.66277131</v>
      </c>
      <c r="Q34" s="18" t="s">
        <v>327</v>
      </c>
      <c r="R34" s="20" t="s">
        <v>327</v>
      </c>
      <c r="S34" s="18" t="n">
        <v>393.96390208</v>
      </c>
      <c r="T34" s="20" t="n">
        <v>7.16762353</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(147.0/B36*100)</f>
        <v/>
      </c>
      <c r="D36" s="19" t="n">
        <v>6589</v>
      </c>
      <c r="E36" s="18" t="n">
        <v>435.90600313</v>
      </c>
      <c r="F36" s="20" t="n">
        <v>6.62199572</v>
      </c>
      <c r="G36" s="18" t="n">
        <v>454.85711143</v>
      </c>
      <c r="H36" s="20" t="n">
        <v>4.69789176</v>
      </c>
      <c r="I36" s="18" t="n">
        <v>461.75978791</v>
      </c>
      <c r="J36" s="20" t="n">
        <v>5.92993361</v>
      </c>
      <c r="K36" s="18" t="n">
        <v>487.36233073</v>
      </c>
      <c r="L36" s="20" t="n">
        <v>3.38171255</v>
      </c>
      <c r="M36" s="18" t="s">
        <v>327</v>
      </c>
      <c r="N36" s="20" t="s">
        <v>327</v>
      </c>
      <c r="O36" s="18" t="s">
        <v>327</v>
      </c>
      <c r="P36" s="20" t="s">
        <v>327</v>
      </c>
      <c r="Q36" s="18" t="s">
        <v>327</v>
      </c>
      <c r="R36" s="20" t="s">
        <v>327</v>
      </c>
      <c r="S36" s="18" t="n">
        <v>429.55818015</v>
      </c>
      <c r="T36" s="20" t="n">
        <v>6.70436424</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545.8110321</v>
      </c>
      <c r="F48" s="20" t="n">
        <v>6.5760753</v>
      </c>
      <c r="G48" s="18" t="n">
        <v>564.41949396</v>
      </c>
      <c r="H48" s="20" t="n">
        <v>7.85820986</v>
      </c>
      <c r="I48" s="18" t="n">
        <v>541.17995977</v>
      </c>
      <c r="J48" s="20" t="n">
        <v>16.06921077</v>
      </c>
      <c r="K48" s="18" t="n">
        <v>596.24660695</v>
      </c>
      <c r="L48" s="20" t="n">
        <v>6.26025748</v>
      </c>
      <c r="M48" s="18" t="s">
        <v>327</v>
      </c>
      <c r="N48" s="20" t="s">
        <v>327</v>
      </c>
      <c r="O48" s="18" t="s">
        <v>327</v>
      </c>
      <c r="P48" s="20" t="s">
        <v>327</v>
      </c>
      <c r="Q48" s="18" t="s">
        <v>327</v>
      </c>
      <c r="R48" s="20" t="s">
        <v>327</v>
      </c>
      <c r="S48" s="18" t="n">
        <v>492.65178987</v>
      </c>
      <c r="T48" s="20" t="n">
        <v>11.16198814</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(345.0/B61*100)</f>
        <v/>
      </c>
      <c r="D61" s="19" t="n">
        <v>6180</v>
      </c>
      <c r="E61" s="18" t="n">
        <v>424.56037743</v>
      </c>
      <c r="F61" s="20" t="n">
        <v>4.86338282</v>
      </c>
      <c r="G61" s="18" t="n">
        <v>443.20507117</v>
      </c>
      <c r="H61" s="20" t="n">
        <v>5.42719315</v>
      </c>
      <c r="I61" s="18" t="n">
        <v>451.98010811</v>
      </c>
      <c r="J61" s="20" t="n">
        <v>6.5842672</v>
      </c>
      <c r="K61" s="18" t="n">
        <v>471.47184545</v>
      </c>
      <c r="L61" s="20" t="n">
        <v>3.24832135</v>
      </c>
      <c r="M61" s="18" t="s">
        <v>327</v>
      </c>
      <c r="N61" s="20" t="s">
        <v>327</v>
      </c>
      <c r="O61" s="18" t="s">
        <v>327</v>
      </c>
      <c r="P61" s="20" t="s">
        <v>327</v>
      </c>
      <c r="Q61" s="18" t="s">
        <v>327</v>
      </c>
      <c r="R61" s="20" t="s">
        <v>327</v>
      </c>
      <c r="S61" s="18" t="n">
        <v>387.66593634</v>
      </c>
      <c r="T61" s="20" t="n">
        <v>6.41470591</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(449.0/B67*100)</f>
        <v/>
      </c>
      <c r="D67" s="19" t="n">
        <v>6522</v>
      </c>
      <c r="E67" s="18" t="n">
        <v>367.67458108</v>
      </c>
      <c r="F67" s="20" t="n">
        <v>3.95059494</v>
      </c>
      <c r="G67" s="18" t="n">
        <v>430.56901098</v>
      </c>
      <c r="H67" s="20" t="n">
        <v>5.03803527</v>
      </c>
      <c r="I67" s="18" t="n">
        <v>419.7389963</v>
      </c>
      <c r="J67" s="20" t="n">
        <v>8.332734719999999</v>
      </c>
      <c r="K67" s="18" t="n">
        <v>440.013124</v>
      </c>
      <c r="L67" s="20" t="n">
        <v>3.97859533</v>
      </c>
      <c r="M67" s="18" t="s">
        <v>327</v>
      </c>
      <c r="N67" s="20" t="s">
        <v>327</v>
      </c>
      <c r="O67" s="18" t="s">
        <v>327</v>
      </c>
      <c r="P67" s="20" t="s">
        <v>327</v>
      </c>
      <c r="Q67" s="18" t="s">
        <v>327</v>
      </c>
      <c r="R67" s="20" t="s">
        <v>327</v>
      </c>
      <c r="S67" s="18" t="n">
        <v>335.14168298</v>
      </c>
      <c r="T67" s="20" t="n">
        <v>6.72340195</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518</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451.00766306</v>
      </c>
      <c r="F7" s="20" t="n">
        <v>3.81104241</v>
      </c>
      <c r="G7" s="18" t="n">
        <v>501.78214638</v>
      </c>
      <c r="H7" s="20" t="n">
        <v>3.2799052</v>
      </c>
      <c r="I7" s="18" t="n">
        <v>523.28789476</v>
      </c>
      <c r="J7" s="20" t="n">
        <v>6.97399015</v>
      </c>
      <c r="K7" s="18" t="n">
        <v>529.1013483</v>
      </c>
      <c r="L7" s="20" t="n">
        <v>2.52839669</v>
      </c>
      <c r="M7" s="18" t="s">
        <v>327</v>
      </c>
      <c r="N7" s="20" t="s">
        <v>327</v>
      </c>
      <c r="O7" s="18" t="s">
        <v>327</v>
      </c>
      <c r="P7" s="20" t="s">
        <v>327</v>
      </c>
      <c r="Q7" s="18" t="s">
        <v>327</v>
      </c>
      <c r="R7" s="20" t="s">
        <v>327</v>
      </c>
      <c r="S7" s="18" t="n">
        <v>470.96934665</v>
      </c>
      <c r="T7" s="20" t="n">
        <v>4.95613971</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(714.0/B23*100)</f>
        <v/>
      </c>
      <c r="D23" s="19" t="n">
        <v>10869</v>
      </c>
      <c r="E23" s="18" t="n">
        <v>429.52593099</v>
      </c>
      <c r="F23" s="20" t="n">
        <v>7.43230921</v>
      </c>
      <c r="G23" s="18" t="n">
        <v>479.87829301</v>
      </c>
      <c r="H23" s="20" t="n">
        <v>4.48304385</v>
      </c>
      <c r="I23" s="18" t="n">
        <v>495.80354143</v>
      </c>
      <c r="J23" s="20" t="n">
        <v>7.3513935</v>
      </c>
      <c r="K23" s="18" t="n">
        <v>504.66856761</v>
      </c>
      <c r="L23" s="20" t="n">
        <v>2.94014083</v>
      </c>
      <c r="M23" s="18" t="s">
        <v>327</v>
      </c>
      <c r="N23" s="20" t="s">
        <v>327</v>
      </c>
      <c r="O23" s="18" t="s">
        <v>327</v>
      </c>
      <c r="P23" s="20" t="s">
        <v>327</v>
      </c>
      <c r="Q23" s="18" t="s">
        <v>327</v>
      </c>
      <c r="R23" s="20" t="s">
        <v>327</v>
      </c>
      <c r="S23" s="18" t="n">
        <v>440.97190228</v>
      </c>
      <c r="T23" s="20" t="n">
        <v>8.03121516</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437.7218201</v>
      </c>
      <c r="F32" s="20" t="n">
        <v>4.34662421</v>
      </c>
      <c r="G32" s="18" t="n">
        <v>484.20081993</v>
      </c>
      <c r="H32" s="20" t="n">
        <v>4.26330559</v>
      </c>
      <c r="I32" s="18" t="n">
        <v>481.79418968</v>
      </c>
      <c r="J32" s="20" t="n">
        <v>4.91862843</v>
      </c>
      <c r="K32" s="18" t="n">
        <v>510.94422224</v>
      </c>
      <c r="L32" s="20" t="n">
        <v>3.898721</v>
      </c>
      <c r="M32" s="18" t="s">
        <v>327</v>
      </c>
      <c r="N32" s="20" t="s">
        <v>327</v>
      </c>
      <c r="O32" s="18" t="s">
        <v>327</v>
      </c>
      <c r="P32" s="20" t="s">
        <v>327</v>
      </c>
      <c r="Q32" s="18" t="s">
        <v>327</v>
      </c>
      <c r="R32" s="20" t="s">
        <v>327</v>
      </c>
      <c r="S32" s="18" t="n">
        <v>417.44509265</v>
      </c>
      <c r="T32" s="20" t="n">
        <v>11.16600302</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(154.0/B34*100)</f>
        <v/>
      </c>
      <c r="D34" s="19" t="n">
        <v>6196</v>
      </c>
      <c r="E34" s="18" t="n">
        <v>395.28180969</v>
      </c>
      <c r="F34" s="20" t="n">
        <v>4.80213381</v>
      </c>
      <c r="G34" s="18" t="n">
        <v>451.46704626</v>
      </c>
      <c r="H34" s="20" t="n">
        <v>5.54594143</v>
      </c>
      <c r="I34" s="18" t="n">
        <v>463.47515773</v>
      </c>
      <c r="J34" s="20" t="n">
        <v>10.37625654</v>
      </c>
      <c r="K34" s="18" t="n">
        <v>469.81153398</v>
      </c>
      <c r="L34" s="20" t="n">
        <v>5.16065519</v>
      </c>
      <c r="M34" s="18" t="s">
        <v>327</v>
      </c>
      <c r="N34" s="20" t="s">
        <v>327</v>
      </c>
      <c r="O34" s="18" t="n">
        <v>425.79595373</v>
      </c>
      <c r="P34" s="20" t="n">
        <v>68.66277131</v>
      </c>
      <c r="Q34" s="18" t="s">
        <v>327</v>
      </c>
      <c r="R34" s="20" t="s">
        <v>327</v>
      </c>
      <c r="S34" s="18" t="n">
        <v>393.49888108</v>
      </c>
      <c r="T34" s="20" t="n">
        <v>9.0142267</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(152.0/B36*100)</f>
        <v/>
      </c>
      <c r="D36" s="19" t="n">
        <v>6584</v>
      </c>
      <c r="E36" s="18" t="n">
        <v>399.7429402</v>
      </c>
      <c r="F36" s="20" t="n">
        <v>7.81697801</v>
      </c>
      <c r="G36" s="18" t="n">
        <v>454.13240804</v>
      </c>
      <c r="H36" s="20" t="n">
        <v>4.59058731</v>
      </c>
      <c r="I36" s="18" t="n">
        <v>470.13682261</v>
      </c>
      <c r="J36" s="20" t="n">
        <v>5.35379487</v>
      </c>
      <c r="K36" s="18" t="n">
        <v>487.36233073</v>
      </c>
      <c r="L36" s="20" t="n">
        <v>3.38171255</v>
      </c>
      <c r="M36" s="18" t="s">
        <v>327</v>
      </c>
      <c r="N36" s="20" t="s">
        <v>327</v>
      </c>
      <c r="O36" s="18" t="s">
        <v>327</v>
      </c>
      <c r="P36" s="20" t="s">
        <v>327</v>
      </c>
      <c r="Q36" s="18" t="s">
        <v>327</v>
      </c>
      <c r="R36" s="20" t="s">
        <v>327</v>
      </c>
      <c r="S36" s="18" t="n">
        <v>434.30379348</v>
      </c>
      <c r="T36" s="20" t="n">
        <v>6.82911626</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530.2656491400001</v>
      </c>
      <c r="F48" s="20" t="n">
        <v>6.75140133</v>
      </c>
      <c r="G48" s="18" t="n">
        <v>568.52384975</v>
      </c>
      <c r="H48" s="20" t="n">
        <v>7.62233211</v>
      </c>
      <c r="I48" s="18" t="n">
        <v>560.23845465</v>
      </c>
      <c r="J48" s="20" t="n">
        <v>10.47296903</v>
      </c>
      <c r="K48" s="18" t="n">
        <v>596.24660695</v>
      </c>
      <c r="L48" s="20" t="n">
        <v>6.26025748</v>
      </c>
      <c r="M48" s="18" t="s">
        <v>327</v>
      </c>
      <c r="N48" s="20" t="s">
        <v>327</v>
      </c>
      <c r="O48" s="18" t="s">
        <v>327</v>
      </c>
      <c r="P48" s="20" t="s">
        <v>327</v>
      </c>
      <c r="Q48" s="18" t="s">
        <v>327</v>
      </c>
      <c r="R48" s="20" t="s">
        <v>327</v>
      </c>
      <c r="S48" s="18" t="n">
        <v>509.66316192</v>
      </c>
      <c r="T48" s="20" t="n">
        <v>13.36109187</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(349.0/B61*100)</f>
        <v/>
      </c>
      <c r="D61" s="19" t="n">
        <v>6176</v>
      </c>
      <c r="E61" s="18" t="n">
        <v>402.2258584</v>
      </c>
      <c r="F61" s="20" t="n">
        <v>4.27001627</v>
      </c>
      <c r="G61" s="18" t="n">
        <v>455.96197605</v>
      </c>
      <c r="H61" s="20" t="n">
        <v>5.16914471</v>
      </c>
      <c r="I61" s="18" t="n">
        <v>466.65609313</v>
      </c>
      <c r="J61" s="20" t="n">
        <v>6.27742694</v>
      </c>
      <c r="K61" s="18" t="n">
        <v>471.47184545</v>
      </c>
      <c r="L61" s="20" t="n">
        <v>3.24832135</v>
      </c>
      <c r="M61" s="18" t="s">
        <v>327</v>
      </c>
      <c r="N61" s="20" t="s">
        <v>327</v>
      </c>
      <c r="O61" s="18" t="s">
        <v>327</v>
      </c>
      <c r="P61" s="20" t="s">
        <v>327</v>
      </c>
      <c r="Q61" s="18" t="s">
        <v>327</v>
      </c>
      <c r="R61" s="20" t="s">
        <v>327</v>
      </c>
      <c r="S61" s="18" t="n">
        <v>385.76950358</v>
      </c>
      <c r="T61" s="20" t="n">
        <v>7.30574167</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(537.0/B67*100)</f>
        <v/>
      </c>
      <c r="D67" s="19" t="n">
        <v>6434</v>
      </c>
      <c r="E67" s="18" t="n">
        <v>357.06921481</v>
      </c>
      <c r="F67" s="20" t="n">
        <v>4.22393669</v>
      </c>
      <c r="G67" s="18" t="n">
        <v>446.38394716</v>
      </c>
      <c r="H67" s="20" t="n">
        <v>4.70939766</v>
      </c>
      <c r="I67" s="18" t="n">
        <v>415.98774198</v>
      </c>
      <c r="J67" s="20" t="n">
        <v>9.95305548</v>
      </c>
      <c r="K67" s="18" t="n">
        <v>440.013124</v>
      </c>
      <c r="L67" s="20" t="n">
        <v>3.97859533</v>
      </c>
      <c r="M67" s="18" t="s">
        <v>327</v>
      </c>
      <c r="N67" s="20" t="s">
        <v>327</v>
      </c>
      <c r="O67" s="18" t="s">
        <v>327</v>
      </c>
      <c r="P67" s="20" t="s">
        <v>327</v>
      </c>
      <c r="Q67" s="18" t="s">
        <v>327</v>
      </c>
      <c r="R67" s="20" t="s">
        <v>327</v>
      </c>
      <c r="S67" s="18" t="n">
        <v>341.2410166</v>
      </c>
      <c r="T67" s="20" t="n">
        <v>11.4665817</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519</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456.57194234</v>
      </c>
      <c r="F7" s="20" t="n">
        <v>3.94274204</v>
      </c>
      <c r="G7" s="18" t="n">
        <v>497.80336745</v>
      </c>
      <c r="H7" s="20" t="n">
        <v>3.1294303</v>
      </c>
      <c r="I7" s="18" t="n">
        <v>519.02128068</v>
      </c>
      <c r="J7" s="20" t="n">
        <v>7.02091593</v>
      </c>
      <c r="K7" s="18" t="n">
        <v>529.1013483</v>
      </c>
      <c r="L7" s="20" t="n">
        <v>2.52839669</v>
      </c>
      <c r="M7" s="18" t="s">
        <v>327</v>
      </c>
      <c r="N7" s="20" t="s">
        <v>327</v>
      </c>
      <c r="O7" s="18" t="s">
        <v>327</v>
      </c>
      <c r="P7" s="20" t="s">
        <v>327</v>
      </c>
      <c r="Q7" s="18" t="s">
        <v>327</v>
      </c>
      <c r="R7" s="20" t="s">
        <v>327</v>
      </c>
      <c r="S7" s="18" t="n">
        <v>469.25531466</v>
      </c>
      <c r="T7" s="20" t="n">
        <v>4.78131972</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(714.0/B23*100)</f>
        <v/>
      </c>
      <c r="D23" s="19" t="n">
        <v>10869</v>
      </c>
      <c r="E23" s="18" t="n">
        <v>425.91066322</v>
      </c>
      <c r="F23" s="20" t="n">
        <v>8.2042777</v>
      </c>
      <c r="G23" s="18" t="n">
        <v>477.00215931</v>
      </c>
      <c r="H23" s="20" t="n">
        <v>3.98358928</v>
      </c>
      <c r="I23" s="18" t="n">
        <v>487.02180376</v>
      </c>
      <c r="J23" s="20" t="n">
        <v>6.84493706</v>
      </c>
      <c r="K23" s="18" t="n">
        <v>504.66856761</v>
      </c>
      <c r="L23" s="20" t="n">
        <v>2.94014083</v>
      </c>
      <c r="M23" s="18" t="s">
        <v>327</v>
      </c>
      <c r="N23" s="20" t="s">
        <v>327</v>
      </c>
      <c r="O23" s="18" t="s">
        <v>327</v>
      </c>
      <c r="P23" s="20" t="s">
        <v>327</v>
      </c>
      <c r="Q23" s="18" t="s">
        <v>327</v>
      </c>
      <c r="R23" s="20" t="s">
        <v>327</v>
      </c>
      <c r="S23" s="18" t="n">
        <v>441.33903469</v>
      </c>
      <c r="T23" s="20" t="n">
        <v>7.28254828</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445.70686332</v>
      </c>
      <c r="F32" s="20" t="n">
        <v>5.24030099</v>
      </c>
      <c r="G32" s="18" t="n">
        <v>476.36415164</v>
      </c>
      <c r="H32" s="20" t="n">
        <v>4.09746811</v>
      </c>
      <c r="I32" s="18" t="n">
        <v>483.95485185</v>
      </c>
      <c r="J32" s="20" t="n">
        <v>5.22729482</v>
      </c>
      <c r="K32" s="18" t="n">
        <v>510.94422224</v>
      </c>
      <c r="L32" s="20" t="n">
        <v>3.898721</v>
      </c>
      <c r="M32" s="18" t="s">
        <v>327</v>
      </c>
      <c r="N32" s="20" t="s">
        <v>327</v>
      </c>
      <c r="O32" s="18" t="s">
        <v>327</v>
      </c>
      <c r="P32" s="20" t="s">
        <v>327</v>
      </c>
      <c r="Q32" s="18" t="s">
        <v>327</v>
      </c>
      <c r="R32" s="20" t="s">
        <v>327</v>
      </c>
      <c r="S32" s="18" t="n">
        <v>419.14960161</v>
      </c>
      <c r="T32" s="20" t="n">
        <v>10.15780283</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(154.0/B34*100)</f>
        <v/>
      </c>
      <c r="D34" s="19" t="n">
        <v>6196</v>
      </c>
      <c r="E34" s="18" t="n">
        <v>401.01678618</v>
      </c>
      <c r="F34" s="20" t="n">
        <v>5.03734142</v>
      </c>
      <c r="G34" s="18" t="n">
        <v>442.17634097</v>
      </c>
      <c r="H34" s="20" t="n">
        <v>5.48228891</v>
      </c>
      <c r="I34" s="18" t="n">
        <v>470.95591823</v>
      </c>
      <c r="J34" s="20" t="n">
        <v>8.67446861</v>
      </c>
      <c r="K34" s="18" t="n">
        <v>469.81153398</v>
      </c>
      <c r="L34" s="20" t="n">
        <v>5.16065519</v>
      </c>
      <c r="M34" s="18" t="s">
        <v>327</v>
      </c>
      <c r="N34" s="20" t="s">
        <v>327</v>
      </c>
      <c r="O34" s="18" t="n">
        <v>425.79595373</v>
      </c>
      <c r="P34" s="20" t="n">
        <v>68.66277131</v>
      </c>
      <c r="Q34" s="18" t="s">
        <v>327</v>
      </c>
      <c r="R34" s="20" t="s">
        <v>327</v>
      </c>
      <c r="S34" s="18" t="n">
        <v>387.3716465</v>
      </c>
      <c r="T34" s="20" t="n">
        <v>8.127960059999999</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(152.0/B36*100)</f>
        <v/>
      </c>
      <c r="D36" s="19" t="n">
        <v>6584</v>
      </c>
      <c r="E36" s="18" t="n">
        <v>402.7251846</v>
      </c>
      <c r="F36" s="20" t="n">
        <v>8.45131121</v>
      </c>
      <c r="G36" s="18" t="n">
        <v>450.23784168</v>
      </c>
      <c r="H36" s="20" t="n">
        <v>4.72619818</v>
      </c>
      <c r="I36" s="18" t="n">
        <v>471.01719228</v>
      </c>
      <c r="J36" s="20" t="n">
        <v>4.83402239</v>
      </c>
      <c r="K36" s="18" t="n">
        <v>487.36233073</v>
      </c>
      <c r="L36" s="20" t="n">
        <v>3.38171255</v>
      </c>
      <c r="M36" s="18" t="s">
        <v>327</v>
      </c>
      <c r="N36" s="20" t="s">
        <v>327</v>
      </c>
      <c r="O36" s="18" t="s">
        <v>327</v>
      </c>
      <c r="P36" s="20" t="s">
        <v>327</v>
      </c>
      <c r="Q36" s="18" t="s">
        <v>327</v>
      </c>
      <c r="R36" s="20" t="s">
        <v>327</v>
      </c>
      <c r="S36" s="18" t="n">
        <v>432.39109808</v>
      </c>
      <c r="T36" s="20" t="n">
        <v>6.49523948</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536.21586642</v>
      </c>
      <c r="F48" s="20" t="n">
        <v>6.5505684</v>
      </c>
      <c r="G48" s="18" t="n">
        <v>563.77893827</v>
      </c>
      <c r="H48" s="20" t="n">
        <v>7.5203491</v>
      </c>
      <c r="I48" s="18" t="n">
        <v>553.8336940299999</v>
      </c>
      <c r="J48" s="20" t="n">
        <v>11.63395326</v>
      </c>
      <c r="K48" s="18" t="n">
        <v>596.24660695</v>
      </c>
      <c r="L48" s="20" t="n">
        <v>6.26025748</v>
      </c>
      <c r="M48" s="18" t="s">
        <v>327</v>
      </c>
      <c r="N48" s="20" t="s">
        <v>327</v>
      </c>
      <c r="O48" s="18" t="s">
        <v>327</v>
      </c>
      <c r="P48" s="20" t="s">
        <v>327</v>
      </c>
      <c r="Q48" s="18" t="s">
        <v>327</v>
      </c>
      <c r="R48" s="20" t="s">
        <v>327</v>
      </c>
      <c r="S48" s="18" t="n">
        <v>497.15743885</v>
      </c>
      <c r="T48" s="20" t="n">
        <v>13.68392594</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(349.0/B61*100)</f>
        <v/>
      </c>
      <c r="D61" s="19" t="n">
        <v>6176</v>
      </c>
      <c r="E61" s="18" t="n">
        <v>409.41766012</v>
      </c>
      <c r="F61" s="20" t="n">
        <v>4.68167781</v>
      </c>
      <c r="G61" s="18" t="n">
        <v>443.71355343</v>
      </c>
      <c r="H61" s="20" t="n">
        <v>4.74180774</v>
      </c>
      <c r="I61" s="18" t="n">
        <v>468.32629882</v>
      </c>
      <c r="J61" s="20" t="n">
        <v>7.1163593</v>
      </c>
      <c r="K61" s="18" t="n">
        <v>471.47184545</v>
      </c>
      <c r="L61" s="20" t="n">
        <v>3.24832135</v>
      </c>
      <c r="M61" s="18" t="s">
        <v>327</v>
      </c>
      <c r="N61" s="20" t="s">
        <v>327</v>
      </c>
      <c r="O61" s="18" t="s">
        <v>327</v>
      </c>
      <c r="P61" s="20" t="s">
        <v>327</v>
      </c>
      <c r="Q61" s="18" t="s">
        <v>327</v>
      </c>
      <c r="R61" s="20" t="s">
        <v>327</v>
      </c>
      <c r="S61" s="18" t="n">
        <v>388.08208101</v>
      </c>
      <c r="T61" s="20" t="n">
        <v>6.77125022</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(537.0/B67*100)</f>
        <v/>
      </c>
      <c r="D67" s="19" t="n">
        <v>6434</v>
      </c>
      <c r="E67" s="18" t="n">
        <v>365.04384845</v>
      </c>
      <c r="F67" s="20" t="n">
        <v>4.27064444</v>
      </c>
      <c r="G67" s="18" t="n">
        <v>418.1028648</v>
      </c>
      <c r="H67" s="20" t="n">
        <v>4.87052025</v>
      </c>
      <c r="I67" s="18" t="n">
        <v>417.58747332</v>
      </c>
      <c r="J67" s="20" t="n">
        <v>8.447714489999999</v>
      </c>
      <c r="K67" s="18" t="n">
        <v>440.013124</v>
      </c>
      <c r="L67" s="20" t="n">
        <v>3.97859533</v>
      </c>
      <c r="M67" s="18" t="s">
        <v>327</v>
      </c>
      <c r="N67" s="20" t="s">
        <v>327</v>
      </c>
      <c r="O67" s="18" t="s">
        <v>327</v>
      </c>
      <c r="P67" s="20" t="s">
        <v>327</v>
      </c>
      <c r="Q67" s="18" t="s">
        <v>327</v>
      </c>
      <c r="R67" s="20" t="s">
        <v>327</v>
      </c>
      <c r="S67" s="18" t="n">
        <v>340.64511095</v>
      </c>
      <c r="T67" s="20" t="n">
        <v>8.50766821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520</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453.72200264</v>
      </c>
      <c r="F7" s="20" t="n">
        <v>4.0216315</v>
      </c>
      <c r="G7" s="18" t="n">
        <v>497.51689258</v>
      </c>
      <c r="H7" s="20" t="n">
        <v>3.33276299</v>
      </c>
      <c r="I7" s="18" t="n">
        <v>520.71139959</v>
      </c>
      <c r="J7" s="20" t="n">
        <v>7.01833607</v>
      </c>
      <c r="K7" s="18" t="n">
        <v>529.1013483</v>
      </c>
      <c r="L7" s="20" t="n">
        <v>2.52839669</v>
      </c>
      <c r="M7" s="18" t="s">
        <v>327</v>
      </c>
      <c r="N7" s="20" t="s">
        <v>327</v>
      </c>
      <c r="O7" s="18" t="s">
        <v>327</v>
      </c>
      <c r="P7" s="20" t="s">
        <v>327</v>
      </c>
      <c r="Q7" s="18" t="s">
        <v>327</v>
      </c>
      <c r="R7" s="20" t="s">
        <v>327</v>
      </c>
      <c r="S7" s="18" t="n">
        <v>469.23828546</v>
      </c>
      <c r="T7" s="20" t="n">
        <v>4.94422228</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(714.0/B23*100)</f>
        <v/>
      </c>
      <c r="D23" s="19" t="n">
        <v>10869</v>
      </c>
      <c r="E23" s="18" t="n">
        <v>431.96309036</v>
      </c>
      <c r="F23" s="20" t="n">
        <v>8.000797779999999</v>
      </c>
      <c r="G23" s="18" t="n">
        <v>471.03786876</v>
      </c>
      <c r="H23" s="20" t="n">
        <v>4.61285885</v>
      </c>
      <c r="I23" s="18" t="n">
        <v>491.64003994</v>
      </c>
      <c r="J23" s="20" t="n">
        <v>6.72113661</v>
      </c>
      <c r="K23" s="18" t="n">
        <v>504.66856761</v>
      </c>
      <c r="L23" s="20" t="n">
        <v>2.94014083</v>
      </c>
      <c r="M23" s="18" t="s">
        <v>327</v>
      </c>
      <c r="N23" s="20" t="s">
        <v>327</v>
      </c>
      <c r="O23" s="18" t="s">
        <v>327</v>
      </c>
      <c r="P23" s="20" t="s">
        <v>327</v>
      </c>
      <c r="Q23" s="18" t="s">
        <v>327</v>
      </c>
      <c r="R23" s="20" t="s">
        <v>327</v>
      </c>
      <c r="S23" s="18" t="n">
        <v>441.99369946</v>
      </c>
      <c r="T23" s="20" t="n">
        <v>7.4110514</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440.19302881</v>
      </c>
      <c r="F32" s="20" t="n">
        <v>5.0449151</v>
      </c>
      <c r="G32" s="18" t="n">
        <v>480.04387383</v>
      </c>
      <c r="H32" s="20" t="n">
        <v>4.03847451</v>
      </c>
      <c r="I32" s="18" t="n">
        <v>479.1123751</v>
      </c>
      <c r="J32" s="20" t="n">
        <v>5.56699425</v>
      </c>
      <c r="K32" s="18" t="n">
        <v>510.94422224</v>
      </c>
      <c r="L32" s="20" t="n">
        <v>3.898721</v>
      </c>
      <c r="M32" s="18" t="s">
        <v>327</v>
      </c>
      <c r="N32" s="20" t="s">
        <v>327</v>
      </c>
      <c r="O32" s="18" t="s">
        <v>327</v>
      </c>
      <c r="P32" s="20" t="s">
        <v>327</v>
      </c>
      <c r="Q32" s="18" t="s">
        <v>327</v>
      </c>
      <c r="R32" s="20" t="s">
        <v>327</v>
      </c>
      <c r="S32" s="18" t="n">
        <v>420.34631054</v>
      </c>
      <c r="T32" s="20" t="n">
        <v>10.69685308</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(154.0/B34*100)</f>
        <v/>
      </c>
      <c r="D34" s="19" t="n">
        <v>6196</v>
      </c>
      <c r="E34" s="18" t="n">
        <v>397.43143438</v>
      </c>
      <c r="F34" s="20" t="n">
        <v>5.16632183</v>
      </c>
      <c r="G34" s="18" t="n">
        <v>446.77923923</v>
      </c>
      <c r="H34" s="20" t="n">
        <v>5.08502133</v>
      </c>
      <c r="I34" s="18" t="n">
        <v>450.41463084</v>
      </c>
      <c r="J34" s="20" t="n">
        <v>9.632042330000001</v>
      </c>
      <c r="K34" s="18" t="n">
        <v>469.81153398</v>
      </c>
      <c r="L34" s="20" t="n">
        <v>5.16065519</v>
      </c>
      <c r="M34" s="18" t="s">
        <v>327</v>
      </c>
      <c r="N34" s="20" t="s">
        <v>327</v>
      </c>
      <c r="O34" s="18" t="n">
        <v>425.79595373</v>
      </c>
      <c r="P34" s="20" t="n">
        <v>68.66277131</v>
      </c>
      <c r="Q34" s="18" t="s">
        <v>327</v>
      </c>
      <c r="R34" s="20" t="s">
        <v>327</v>
      </c>
      <c r="S34" s="18" t="n">
        <v>391.88087062</v>
      </c>
      <c r="T34" s="20" t="n">
        <v>8.325233069999999</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(152.0/B36*100)</f>
        <v/>
      </c>
      <c r="D36" s="19" t="n">
        <v>6584</v>
      </c>
      <c r="E36" s="18" t="n">
        <v>401.61079113</v>
      </c>
      <c r="F36" s="20" t="n">
        <v>7.95127128</v>
      </c>
      <c r="G36" s="18" t="n">
        <v>455.62482406</v>
      </c>
      <c r="H36" s="20" t="n">
        <v>4.79254184</v>
      </c>
      <c r="I36" s="18" t="n">
        <v>465.41207981</v>
      </c>
      <c r="J36" s="20" t="n">
        <v>5.20939195</v>
      </c>
      <c r="K36" s="18" t="n">
        <v>487.36233073</v>
      </c>
      <c r="L36" s="20" t="n">
        <v>3.38171255</v>
      </c>
      <c r="M36" s="18" t="s">
        <v>327</v>
      </c>
      <c r="N36" s="20" t="s">
        <v>327</v>
      </c>
      <c r="O36" s="18" t="s">
        <v>327</v>
      </c>
      <c r="P36" s="20" t="s">
        <v>327</v>
      </c>
      <c r="Q36" s="18" t="s">
        <v>327</v>
      </c>
      <c r="R36" s="20" t="s">
        <v>327</v>
      </c>
      <c r="S36" s="18" t="n">
        <v>433.91926512</v>
      </c>
      <c r="T36" s="20" t="n">
        <v>6.74066786</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540.72094917</v>
      </c>
      <c r="F48" s="20" t="n">
        <v>7.02650081</v>
      </c>
      <c r="G48" s="18" t="n">
        <v>557.01140602</v>
      </c>
      <c r="H48" s="20" t="n">
        <v>6.8919294</v>
      </c>
      <c r="I48" s="18" t="n">
        <v>560.29779252</v>
      </c>
      <c r="J48" s="20" t="n">
        <v>11.68138823</v>
      </c>
      <c r="K48" s="18" t="n">
        <v>596.24660695</v>
      </c>
      <c r="L48" s="20" t="n">
        <v>6.26025748</v>
      </c>
      <c r="M48" s="18" t="s">
        <v>327</v>
      </c>
      <c r="N48" s="20" t="s">
        <v>327</v>
      </c>
      <c r="O48" s="18" t="s">
        <v>327</v>
      </c>
      <c r="P48" s="20" t="s">
        <v>327</v>
      </c>
      <c r="Q48" s="18" t="s">
        <v>327</v>
      </c>
      <c r="R48" s="20" t="s">
        <v>327</v>
      </c>
      <c r="S48" s="18" t="n">
        <v>496.76699752</v>
      </c>
      <c r="T48" s="20" t="n">
        <v>12.72073084</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(349.0/B61*100)</f>
        <v/>
      </c>
      <c r="D61" s="19" t="n">
        <v>6176</v>
      </c>
      <c r="E61" s="18" t="n">
        <v>406.13195629</v>
      </c>
      <c r="F61" s="20" t="n">
        <v>4.40532253</v>
      </c>
      <c r="G61" s="18" t="n">
        <v>447.58105855</v>
      </c>
      <c r="H61" s="20" t="n">
        <v>4.77943079</v>
      </c>
      <c r="I61" s="18" t="n">
        <v>459.83794359</v>
      </c>
      <c r="J61" s="20" t="n">
        <v>6.68560889</v>
      </c>
      <c r="K61" s="18" t="n">
        <v>471.47184545</v>
      </c>
      <c r="L61" s="20" t="n">
        <v>3.24832135</v>
      </c>
      <c r="M61" s="18" t="s">
        <v>327</v>
      </c>
      <c r="N61" s="20" t="s">
        <v>327</v>
      </c>
      <c r="O61" s="18" t="s">
        <v>327</v>
      </c>
      <c r="P61" s="20" t="s">
        <v>327</v>
      </c>
      <c r="Q61" s="18" t="s">
        <v>327</v>
      </c>
      <c r="R61" s="20" t="s">
        <v>327</v>
      </c>
      <c r="S61" s="18" t="n">
        <v>389.18576795</v>
      </c>
      <c r="T61" s="20" t="n">
        <v>7.10631288</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(537.0/B67*100)</f>
        <v/>
      </c>
      <c r="D67" s="19" t="n">
        <v>6434</v>
      </c>
      <c r="E67" s="18" t="n">
        <v>359.24695194</v>
      </c>
      <c r="F67" s="20" t="n">
        <v>4.01328189</v>
      </c>
      <c r="G67" s="18" t="n">
        <v>436.08888</v>
      </c>
      <c r="H67" s="20" t="n">
        <v>4.8099544</v>
      </c>
      <c r="I67" s="18" t="n">
        <v>436.99035151</v>
      </c>
      <c r="J67" s="20" t="n">
        <v>8.60579055</v>
      </c>
      <c r="K67" s="18" t="n">
        <v>440.013124</v>
      </c>
      <c r="L67" s="20" t="n">
        <v>3.97859533</v>
      </c>
      <c r="M67" s="18" t="s">
        <v>327</v>
      </c>
      <c r="N67" s="20" t="s">
        <v>327</v>
      </c>
      <c r="O67" s="18" t="s">
        <v>327</v>
      </c>
      <c r="P67" s="20" t="s">
        <v>327</v>
      </c>
      <c r="Q67" s="18" t="s">
        <v>327</v>
      </c>
      <c r="R67" s="20" t="s">
        <v>327</v>
      </c>
      <c r="S67" s="18" t="n">
        <v>329.669764</v>
      </c>
      <c r="T67" s="20" t="n">
        <v>9.143044679999999</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521</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453.94501482</v>
      </c>
      <c r="F7" s="20" t="n">
        <v>3.66956216</v>
      </c>
      <c r="G7" s="18" t="n">
        <v>494.53965217</v>
      </c>
      <c r="H7" s="20" t="n">
        <v>3.81637291</v>
      </c>
      <c r="I7" s="18" t="n">
        <v>533.48290216</v>
      </c>
      <c r="J7" s="20" t="n">
        <v>6.20243855</v>
      </c>
      <c r="K7" s="18" t="n">
        <v>529.1013483</v>
      </c>
      <c r="L7" s="20" t="n">
        <v>2.52839669</v>
      </c>
      <c r="M7" s="18" t="s">
        <v>327</v>
      </c>
      <c r="N7" s="20" t="s">
        <v>327</v>
      </c>
      <c r="O7" s="18" t="s">
        <v>327</v>
      </c>
      <c r="P7" s="20" t="s">
        <v>327</v>
      </c>
      <c r="Q7" s="18" t="s">
        <v>327</v>
      </c>
      <c r="R7" s="20" t="s">
        <v>327</v>
      </c>
      <c r="S7" s="18" t="n">
        <v>466.81826302</v>
      </c>
      <c r="T7" s="20" t="n">
        <v>4.92585934</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(714.0/B23*100)</f>
        <v/>
      </c>
      <c r="D23" s="19" t="n">
        <v>10869</v>
      </c>
      <c r="E23" s="18" t="n">
        <v>427.10343586</v>
      </c>
      <c r="F23" s="20" t="n">
        <v>8.50977997</v>
      </c>
      <c r="G23" s="18" t="n">
        <v>474.3088369</v>
      </c>
      <c r="H23" s="20" t="n">
        <v>4.62533693</v>
      </c>
      <c r="I23" s="18" t="n">
        <v>491.12579242</v>
      </c>
      <c r="J23" s="20" t="n">
        <v>6.18766288</v>
      </c>
      <c r="K23" s="18" t="n">
        <v>504.66856761</v>
      </c>
      <c r="L23" s="20" t="n">
        <v>2.94014083</v>
      </c>
      <c r="M23" s="18" t="s">
        <v>327</v>
      </c>
      <c r="N23" s="20" t="s">
        <v>327</v>
      </c>
      <c r="O23" s="18" t="s">
        <v>327</v>
      </c>
      <c r="P23" s="20" t="s">
        <v>327</v>
      </c>
      <c r="Q23" s="18" t="s">
        <v>327</v>
      </c>
      <c r="R23" s="20" t="s">
        <v>327</v>
      </c>
      <c r="S23" s="18" t="n">
        <v>440.30671829</v>
      </c>
      <c r="T23" s="20" t="n">
        <v>7.69605902</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444.5970181</v>
      </c>
      <c r="F32" s="20" t="n">
        <v>4.9622688</v>
      </c>
      <c r="G32" s="18" t="n">
        <v>478.75233598</v>
      </c>
      <c r="H32" s="20" t="n">
        <v>4.1422348</v>
      </c>
      <c r="I32" s="18" t="n">
        <v>480.92233568</v>
      </c>
      <c r="J32" s="20" t="n">
        <v>5.26668126</v>
      </c>
      <c r="K32" s="18" t="n">
        <v>510.94422224</v>
      </c>
      <c r="L32" s="20" t="n">
        <v>3.898721</v>
      </c>
      <c r="M32" s="18" t="s">
        <v>327</v>
      </c>
      <c r="N32" s="20" t="s">
        <v>327</v>
      </c>
      <c r="O32" s="18" t="s">
        <v>327</v>
      </c>
      <c r="P32" s="20" t="s">
        <v>327</v>
      </c>
      <c r="Q32" s="18" t="s">
        <v>327</v>
      </c>
      <c r="R32" s="20" t="s">
        <v>327</v>
      </c>
      <c r="S32" s="18" t="n">
        <v>413.56774407</v>
      </c>
      <c r="T32" s="20" t="n">
        <v>11.39312288</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(154.0/B34*100)</f>
        <v/>
      </c>
      <c r="D34" s="19" t="n">
        <v>6196</v>
      </c>
      <c r="E34" s="18" t="n">
        <v>404.33995053</v>
      </c>
      <c r="F34" s="20" t="n">
        <v>5.33433013</v>
      </c>
      <c r="G34" s="18" t="n">
        <v>443.62605154</v>
      </c>
      <c r="H34" s="20" t="n">
        <v>5.00618078</v>
      </c>
      <c r="I34" s="18" t="n">
        <v>453.38574847</v>
      </c>
      <c r="J34" s="20" t="n">
        <v>8.47236756</v>
      </c>
      <c r="K34" s="18" t="n">
        <v>469.81153398</v>
      </c>
      <c r="L34" s="20" t="n">
        <v>5.16065519</v>
      </c>
      <c r="M34" s="18" t="s">
        <v>327</v>
      </c>
      <c r="N34" s="20" t="s">
        <v>327</v>
      </c>
      <c r="O34" s="18" t="n">
        <v>425.79595373</v>
      </c>
      <c r="P34" s="20" t="n">
        <v>68.66277131</v>
      </c>
      <c r="Q34" s="18" t="s">
        <v>327</v>
      </c>
      <c r="R34" s="20" t="s">
        <v>327</v>
      </c>
      <c r="S34" s="18" t="n">
        <v>389.64060374</v>
      </c>
      <c r="T34" s="20" t="n">
        <v>8.152864920000001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(152.0/B36*100)</f>
        <v/>
      </c>
      <c r="D36" s="19" t="n">
        <v>6584</v>
      </c>
      <c r="E36" s="18" t="n">
        <v>399.46350862</v>
      </c>
      <c r="F36" s="20" t="n">
        <v>7.76759948</v>
      </c>
      <c r="G36" s="18" t="n">
        <v>451.31665677</v>
      </c>
      <c r="H36" s="20" t="n">
        <v>4.92472087</v>
      </c>
      <c r="I36" s="18" t="n">
        <v>468.93132845</v>
      </c>
      <c r="J36" s="20" t="n">
        <v>4.96353512</v>
      </c>
      <c r="K36" s="18" t="n">
        <v>487.36233073</v>
      </c>
      <c r="L36" s="20" t="n">
        <v>3.38171255</v>
      </c>
      <c r="M36" s="18" t="s">
        <v>327</v>
      </c>
      <c r="N36" s="20" t="s">
        <v>327</v>
      </c>
      <c r="O36" s="18" t="s">
        <v>327</v>
      </c>
      <c r="P36" s="20" t="s">
        <v>327</v>
      </c>
      <c r="Q36" s="18" t="s">
        <v>327</v>
      </c>
      <c r="R36" s="20" t="s">
        <v>327</v>
      </c>
      <c r="S36" s="18" t="n">
        <v>433.12835697</v>
      </c>
      <c r="T36" s="20" t="n">
        <v>6.73565743</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538.01041867</v>
      </c>
      <c r="F48" s="20" t="n">
        <v>6.48241045</v>
      </c>
      <c r="G48" s="18" t="n">
        <v>565.1392256399999</v>
      </c>
      <c r="H48" s="20" t="n">
        <v>7.25904351</v>
      </c>
      <c r="I48" s="18" t="n">
        <v>550.69901171</v>
      </c>
      <c r="J48" s="20" t="n">
        <v>10.85401448</v>
      </c>
      <c r="K48" s="18" t="n">
        <v>596.24660695</v>
      </c>
      <c r="L48" s="20" t="n">
        <v>6.26025748</v>
      </c>
      <c r="M48" s="18" t="s">
        <v>327</v>
      </c>
      <c r="N48" s="20" t="s">
        <v>327</v>
      </c>
      <c r="O48" s="18" t="s">
        <v>327</v>
      </c>
      <c r="P48" s="20" t="s">
        <v>327</v>
      </c>
      <c r="Q48" s="18" t="s">
        <v>327</v>
      </c>
      <c r="R48" s="20" t="s">
        <v>327</v>
      </c>
      <c r="S48" s="18" t="n">
        <v>493.28781366</v>
      </c>
      <c r="T48" s="20" t="n">
        <v>12.74464373</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(349.0/B61*100)</f>
        <v/>
      </c>
      <c r="D61" s="19" t="n">
        <v>6176</v>
      </c>
      <c r="E61" s="18" t="n">
        <v>410.52855024</v>
      </c>
      <c r="F61" s="20" t="n">
        <v>4.51219775</v>
      </c>
      <c r="G61" s="18" t="n">
        <v>446.13356313</v>
      </c>
      <c r="H61" s="20" t="n">
        <v>5.24704958</v>
      </c>
      <c r="I61" s="18" t="n">
        <v>458.37633095</v>
      </c>
      <c r="J61" s="20" t="n">
        <v>6.33669416</v>
      </c>
      <c r="K61" s="18" t="n">
        <v>471.47184545</v>
      </c>
      <c r="L61" s="20" t="n">
        <v>3.24832135</v>
      </c>
      <c r="M61" s="18" t="s">
        <v>327</v>
      </c>
      <c r="N61" s="20" t="s">
        <v>327</v>
      </c>
      <c r="O61" s="18" t="s">
        <v>327</v>
      </c>
      <c r="P61" s="20" t="s">
        <v>327</v>
      </c>
      <c r="Q61" s="18" t="s">
        <v>327</v>
      </c>
      <c r="R61" s="20" t="s">
        <v>327</v>
      </c>
      <c r="S61" s="18" t="n">
        <v>388.07348372</v>
      </c>
      <c r="T61" s="20" t="n">
        <v>7.01939102</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(537.0/B67*100)</f>
        <v/>
      </c>
      <c r="D67" s="19" t="n">
        <v>6434</v>
      </c>
      <c r="E67" s="18" t="n">
        <v>359.84985026</v>
      </c>
      <c r="F67" s="20" t="n">
        <v>4.21639933</v>
      </c>
      <c r="G67" s="18" t="n">
        <v>426.00756856</v>
      </c>
      <c r="H67" s="20" t="n">
        <v>5.29604053</v>
      </c>
      <c r="I67" s="18" t="n">
        <v>430.16976907</v>
      </c>
      <c r="J67" s="20" t="n">
        <v>6.25178829</v>
      </c>
      <c r="K67" s="18" t="n">
        <v>440.013124</v>
      </c>
      <c r="L67" s="20" t="n">
        <v>3.97859533</v>
      </c>
      <c r="M67" s="18" t="s">
        <v>327</v>
      </c>
      <c r="N67" s="20" t="s">
        <v>327</v>
      </c>
      <c r="O67" s="18" t="s">
        <v>327</v>
      </c>
      <c r="P67" s="20" t="s">
        <v>327</v>
      </c>
      <c r="Q67" s="18" t="s">
        <v>327</v>
      </c>
      <c r="R67" s="20" t="s">
        <v>327</v>
      </c>
      <c r="S67" s="18" t="n">
        <v>334.45404604</v>
      </c>
      <c r="T67" s="20" t="n">
        <v>9.49328148</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522</v>
      </c>
    </row>
    <row customHeight="1" ht="30" r="4" spans="1:20">
      <c r="A4" s="6" t="n"/>
      <c r="B4" s="7" t="s">
        <v>311</v>
      </c>
      <c r="C4" s="7" t="s">
        <v>312</v>
      </c>
      <c r="D4" s="8" t="s">
        <v>311</v>
      </c>
      <c r="E4" s="9" t="s">
        <v>442</v>
      </c>
      <c r="F4" s="10" t="n"/>
      <c r="G4" s="9" t="s">
        <v>443</v>
      </c>
      <c r="H4" s="10" t="n"/>
      <c r="I4" s="9" t="s">
        <v>444</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451.91567378</v>
      </c>
      <c r="F7" s="20" t="n">
        <v>3.42082424</v>
      </c>
      <c r="G7" s="18" t="n">
        <v>507.77090317</v>
      </c>
      <c r="H7" s="20" t="n">
        <v>3.76916348</v>
      </c>
      <c r="I7" s="18" t="n">
        <v>495.84172453</v>
      </c>
      <c r="J7" s="20" t="n">
        <v>7.22636692</v>
      </c>
      <c r="K7" s="18" t="n">
        <v>529.1013483</v>
      </c>
      <c r="L7" s="20" t="n">
        <v>2.52839669</v>
      </c>
      <c r="M7" s="18" t="s">
        <v>327</v>
      </c>
      <c r="N7" s="20" t="s">
        <v>327</v>
      </c>
      <c r="O7" s="18" t="s">
        <v>327</v>
      </c>
      <c r="P7" s="20" t="s">
        <v>327</v>
      </c>
      <c r="Q7" s="18" t="s">
        <v>327</v>
      </c>
      <c r="R7" s="20" t="s">
        <v>327</v>
      </c>
      <c r="S7" s="18" t="n">
        <v>466.16413478</v>
      </c>
      <c r="T7" s="20" t="n">
        <v>4.87066616</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(714.0/B23*100)</f>
        <v/>
      </c>
      <c r="D23" s="19" t="n">
        <v>10869</v>
      </c>
      <c r="E23" s="18" t="n">
        <v>441.22190517</v>
      </c>
      <c r="F23" s="20" t="n">
        <v>8.18545099</v>
      </c>
      <c r="G23" s="18" t="n">
        <v>476.08698774</v>
      </c>
      <c r="H23" s="20" t="n">
        <v>3.79311147</v>
      </c>
      <c r="I23" s="18" t="n">
        <v>475.84712106</v>
      </c>
      <c r="J23" s="20" t="n">
        <v>8.26332983</v>
      </c>
      <c r="K23" s="18" t="n">
        <v>504.66856761</v>
      </c>
      <c r="L23" s="20" t="n">
        <v>2.94014083</v>
      </c>
      <c r="M23" s="18" t="s">
        <v>327</v>
      </c>
      <c r="N23" s="20" t="s">
        <v>327</v>
      </c>
      <c r="O23" s="18" t="s">
        <v>327</v>
      </c>
      <c r="P23" s="20" t="s">
        <v>327</v>
      </c>
      <c r="Q23" s="18" t="s">
        <v>327</v>
      </c>
      <c r="R23" s="20" t="s">
        <v>327</v>
      </c>
      <c r="S23" s="18" t="n">
        <v>441.52307855</v>
      </c>
      <c r="T23" s="20" t="n">
        <v>7.49827917</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(43.0/B32*100)</f>
        <v/>
      </c>
      <c r="D32" s="19" t="n">
        <v>4435</v>
      </c>
      <c r="E32" s="18" t="n">
        <v>444.24022308</v>
      </c>
      <c r="F32" s="20" t="n">
        <v>4.66526177</v>
      </c>
      <c r="G32" s="18" t="n">
        <v>482.68513952</v>
      </c>
      <c r="H32" s="20" t="n">
        <v>3.83371456</v>
      </c>
      <c r="I32" s="18" t="n">
        <v>469.11211011</v>
      </c>
      <c r="J32" s="20" t="n">
        <v>5.42406791</v>
      </c>
      <c r="K32" s="18" t="n">
        <v>510.94422224</v>
      </c>
      <c r="L32" s="20" t="n">
        <v>3.898721</v>
      </c>
      <c r="M32" s="18" t="s">
        <v>327</v>
      </c>
      <c r="N32" s="20" t="s">
        <v>327</v>
      </c>
      <c r="O32" s="18" t="s">
        <v>327</v>
      </c>
      <c r="P32" s="20" t="s">
        <v>327</v>
      </c>
      <c r="Q32" s="18" t="s">
        <v>327</v>
      </c>
      <c r="R32" s="20" t="s">
        <v>327</v>
      </c>
      <c r="S32" s="18" t="n">
        <v>415.99273769</v>
      </c>
      <c r="T32" s="20" t="n">
        <v>10.34192099</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(154.0/B34*100)</f>
        <v/>
      </c>
      <c r="D34" s="19" t="n">
        <v>6196</v>
      </c>
      <c r="E34" s="18" t="n">
        <v>403.63462184</v>
      </c>
      <c r="F34" s="20" t="n">
        <v>5.26623572</v>
      </c>
      <c r="G34" s="18" t="n">
        <v>451.98729259</v>
      </c>
      <c r="H34" s="20" t="n">
        <v>5.05925122</v>
      </c>
      <c r="I34" s="18" t="n">
        <v>428.86575478</v>
      </c>
      <c r="J34" s="20" t="n">
        <v>9.375035309999999</v>
      </c>
      <c r="K34" s="18" t="n">
        <v>469.81153398</v>
      </c>
      <c r="L34" s="20" t="n">
        <v>5.16065519</v>
      </c>
      <c r="M34" s="18" t="s">
        <v>327</v>
      </c>
      <c r="N34" s="20" t="s">
        <v>327</v>
      </c>
      <c r="O34" s="18" t="n">
        <v>425.79595373</v>
      </c>
      <c r="P34" s="20" t="n">
        <v>68.66277131</v>
      </c>
      <c r="Q34" s="18" t="s">
        <v>327</v>
      </c>
      <c r="R34" s="20" t="s">
        <v>327</v>
      </c>
      <c r="S34" s="18" t="n">
        <v>391.60401146</v>
      </c>
      <c r="T34" s="20" t="n">
        <v>8.38388615</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(152.0/B36*100)</f>
        <v/>
      </c>
      <c r="D36" s="19" t="n">
        <v>6584</v>
      </c>
      <c r="E36" s="18" t="n">
        <v>404.50596622</v>
      </c>
      <c r="F36" s="20" t="n">
        <v>8.05645674</v>
      </c>
      <c r="G36" s="18" t="n">
        <v>462.1805395</v>
      </c>
      <c r="H36" s="20" t="n">
        <v>4.52499588</v>
      </c>
      <c r="I36" s="18" t="n">
        <v>455.06582023</v>
      </c>
      <c r="J36" s="20" t="n">
        <v>5.89818861</v>
      </c>
      <c r="K36" s="18" t="n">
        <v>487.36233073</v>
      </c>
      <c r="L36" s="20" t="n">
        <v>3.38171255</v>
      </c>
      <c r="M36" s="18" t="s">
        <v>327</v>
      </c>
      <c r="N36" s="20" t="s">
        <v>327</v>
      </c>
      <c r="O36" s="18" t="s">
        <v>327</v>
      </c>
      <c r="P36" s="20" t="s">
        <v>327</v>
      </c>
      <c r="Q36" s="18" t="s">
        <v>327</v>
      </c>
      <c r="R36" s="20" t="s">
        <v>327</v>
      </c>
      <c r="S36" s="18" t="n">
        <v>432.25825093</v>
      </c>
      <c r="T36" s="20" t="n">
        <v>6.39873769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(35.0/B48*100)</f>
        <v/>
      </c>
      <c r="D48" s="19" t="n">
        <v>9806</v>
      </c>
      <c r="E48" s="18" t="n">
        <v>531.0357156600001</v>
      </c>
      <c r="F48" s="20" t="n">
        <v>6.61122398</v>
      </c>
      <c r="G48" s="18" t="n">
        <v>572.89671779</v>
      </c>
      <c r="H48" s="20" t="n">
        <v>6.88043841</v>
      </c>
      <c r="I48" s="18" t="n">
        <v>538.28577753</v>
      </c>
      <c r="J48" s="20" t="n">
        <v>15.26101703</v>
      </c>
      <c r="K48" s="18" t="n">
        <v>596.24660695</v>
      </c>
      <c r="L48" s="20" t="n">
        <v>6.26025748</v>
      </c>
      <c r="M48" s="18" t="s">
        <v>327</v>
      </c>
      <c r="N48" s="20" t="s">
        <v>327</v>
      </c>
      <c r="O48" s="18" t="s">
        <v>327</v>
      </c>
      <c r="P48" s="20" t="s">
        <v>327</v>
      </c>
      <c r="Q48" s="18" t="s">
        <v>327</v>
      </c>
      <c r="R48" s="20" t="s">
        <v>327</v>
      </c>
      <c r="S48" s="18" t="n">
        <v>486.89760535</v>
      </c>
      <c r="T48" s="20" t="n">
        <v>12.18239456</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(349.0/B61*100)</f>
        <v/>
      </c>
      <c r="D61" s="19" t="n">
        <v>6176</v>
      </c>
      <c r="E61" s="18" t="n">
        <v>409.83470801</v>
      </c>
      <c r="F61" s="20" t="n">
        <v>4.60065329</v>
      </c>
      <c r="G61" s="18" t="n">
        <v>453.3148961</v>
      </c>
      <c r="H61" s="20" t="n">
        <v>4.78433696</v>
      </c>
      <c r="I61" s="18" t="n">
        <v>440.11005963</v>
      </c>
      <c r="J61" s="20" t="n">
        <v>6.65143688</v>
      </c>
      <c r="K61" s="18" t="n">
        <v>471.47184545</v>
      </c>
      <c r="L61" s="20" t="n">
        <v>3.24832135</v>
      </c>
      <c r="M61" s="18" t="s">
        <v>327</v>
      </c>
      <c r="N61" s="20" t="s">
        <v>327</v>
      </c>
      <c r="O61" s="18" t="s">
        <v>327</v>
      </c>
      <c r="P61" s="20" t="s">
        <v>327</v>
      </c>
      <c r="Q61" s="18" t="s">
        <v>327</v>
      </c>
      <c r="R61" s="20" t="s">
        <v>327</v>
      </c>
      <c r="S61" s="18" t="n">
        <v>389.07922556</v>
      </c>
      <c r="T61" s="20" t="n">
        <v>6.72314961</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(537.0/B67*100)</f>
        <v/>
      </c>
      <c r="D67" s="19" t="n">
        <v>6434</v>
      </c>
      <c r="E67" s="18" t="n">
        <v>360.46896288</v>
      </c>
      <c r="F67" s="20" t="n">
        <v>4.0785005</v>
      </c>
      <c r="G67" s="18" t="n">
        <v>431.24838347</v>
      </c>
      <c r="H67" s="20" t="n">
        <v>4.82075763</v>
      </c>
      <c r="I67" s="18" t="n">
        <v>408.04135213</v>
      </c>
      <c r="J67" s="20" t="n">
        <v>10.11687287</v>
      </c>
      <c r="K67" s="18" t="n">
        <v>440.013124</v>
      </c>
      <c r="L67" s="20" t="n">
        <v>3.97859533</v>
      </c>
      <c r="M67" s="18" t="s">
        <v>327</v>
      </c>
      <c r="N67" s="20" t="s">
        <v>327</v>
      </c>
      <c r="O67" s="18" t="s">
        <v>327</v>
      </c>
      <c r="P67" s="20" t="s">
        <v>327</v>
      </c>
      <c r="Q67" s="18" t="s">
        <v>327</v>
      </c>
      <c r="R67" s="20" t="s">
        <v>327</v>
      </c>
      <c r="S67" s="18" t="n">
        <v>337.83537699</v>
      </c>
      <c r="T67" s="20" t="n">
        <v>8.776031120000001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483.32337119</v>
      </c>
      <c r="F7" s="20" t="n">
        <v>3.3864291</v>
      </c>
      <c r="G7" s="18" t="n">
        <v>482.08584157</v>
      </c>
      <c r="H7" s="20" t="n">
        <v>3.33874809</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472.31459462</v>
      </c>
      <c r="F23" s="20" t="n">
        <v>4.00854591</v>
      </c>
      <c r="G23" s="18" t="n">
        <v>447.46439786</v>
      </c>
      <c r="H23" s="20" t="n">
        <v>5.66644529</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466.12035519</v>
      </c>
      <c r="F32" s="20" t="n">
        <v>4.56676371</v>
      </c>
      <c r="G32" s="18" t="n">
        <v>470.39814074</v>
      </c>
      <c r="H32" s="20" t="n">
        <v>3.36085901</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431.23134247</v>
      </c>
      <c r="F34" s="20" t="n">
        <v>5.49029259</v>
      </c>
      <c r="G34" s="18" t="n">
        <v>422.44194586</v>
      </c>
      <c r="H34" s="20" t="n">
        <v>5.00385948</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456.00343851</v>
      </c>
      <c r="F36" s="20" t="n">
        <v>4.48630305</v>
      </c>
      <c r="G36" s="18" t="n">
        <v>435.69745552</v>
      </c>
      <c r="H36" s="20" t="n">
        <v>5.12318084</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573.6655455600001</v>
      </c>
      <c r="F48" s="20" t="n">
        <v>7.43383331</v>
      </c>
      <c r="G48" s="18" t="n">
        <v>542.68681603</v>
      </c>
      <c r="H48" s="20" t="n">
        <v>6.70696498</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414.38929216</v>
      </c>
      <c r="F61" s="20" t="n">
        <v>5.31803692</v>
      </c>
      <c r="G61" s="18" t="n">
        <v>440.25675977</v>
      </c>
      <c r="H61" s="20" t="n">
        <v>4.18561009</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411.95791335</v>
      </c>
      <c r="F67" s="20" t="n">
        <v>5.48845395</v>
      </c>
      <c r="G67" s="18" t="n">
        <v>387.81698279</v>
      </c>
      <c r="H67" s="20" t="n">
        <v>4.35954238</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468.10781424</v>
      </c>
      <c r="F7" s="20" t="n">
        <v>3.29596681</v>
      </c>
      <c r="G7" s="18" t="n">
        <v>497.73283608</v>
      </c>
      <c r="H7" s="20" t="n">
        <v>3.30192442</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456.10681593</v>
      </c>
      <c r="F23" s="20" t="n">
        <v>3.91154904</v>
      </c>
      <c r="G23" s="18" t="n">
        <v>470.75518278</v>
      </c>
      <c r="H23" s="20" t="n">
        <v>5.41854718</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446.57517036</v>
      </c>
      <c r="F32" s="20" t="n">
        <v>4.98640826</v>
      </c>
      <c r="G32" s="18" t="n">
        <v>478.9836955</v>
      </c>
      <c r="H32" s="20" t="n">
        <v>3.37120544</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416.85365848</v>
      </c>
      <c r="F34" s="20" t="n">
        <v>5.26116959</v>
      </c>
      <c r="G34" s="18" t="n">
        <v>438.35230275</v>
      </c>
      <c r="H34" s="20" t="n">
        <v>5.36591793</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434.92965536</v>
      </c>
      <c r="F36" s="20" t="n">
        <v>4.71559529</v>
      </c>
      <c r="G36" s="18" t="n">
        <v>458.17859815</v>
      </c>
      <c r="H36" s="20" t="n">
        <v>4.20774929</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531.31943527</v>
      </c>
      <c r="F48" s="20" t="n">
        <v>6.34773892</v>
      </c>
      <c r="G48" s="18" t="n">
        <v>557.54246858</v>
      </c>
      <c r="H48" s="20" t="n">
        <v>7.18023653</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425.91150083</v>
      </c>
      <c r="F61" s="20" t="n">
        <v>5.21078214</v>
      </c>
      <c r="G61" s="18" t="n">
        <v>435.66932857</v>
      </c>
      <c r="H61" s="20" t="n">
        <v>4.55694618</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396.96265185</v>
      </c>
      <c r="F67" s="20" t="n">
        <v>4.59716814</v>
      </c>
      <c r="G67" s="18" t="n">
        <v>389.21762644</v>
      </c>
      <c r="H67" s="20" t="n">
        <v>4.65481835</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494.93507965</v>
      </c>
      <c r="F7" s="20" t="n">
        <v>2.60022568</v>
      </c>
      <c r="G7" s="18" t="n">
        <v>402.3207328</v>
      </c>
      <c r="H7" s="20" t="n">
        <v>5.10400174</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467.86468476</v>
      </c>
      <c r="F23" s="20" t="n">
        <v>3.41339916</v>
      </c>
      <c r="G23" s="18" t="n">
        <v>417.50567912</v>
      </c>
      <c r="H23" s="20" t="n">
        <v>9.990593629999999</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477.20980016</v>
      </c>
      <c r="F32" s="20" t="n">
        <v>3.22939076</v>
      </c>
      <c r="G32" s="18" t="n">
        <v>416.7750196</v>
      </c>
      <c r="H32" s="20" t="n">
        <v>6.41353984</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437.79009253</v>
      </c>
      <c r="F34" s="20" t="n">
        <v>4.6562726</v>
      </c>
      <c r="G34" s="18" t="n">
        <v>371.99164692</v>
      </c>
      <c r="H34" s="20" t="n">
        <v>8.91150318</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453.7114031</v>
      </c>
      <c r="F36" s="20" t="n">
        <v>3.8205339</v>
      </c>
      <c r="G36" s="18" t="n">
        <v>383.85606243</v>
      </c>
      <c r="H36" s="20" t="n">
        <v>11.29696686</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565.0292963000001</v>
      </c>
      <c r="F48" s="20" t="n">
        <v>6.33128917</v>
      </c>
      <c r="G48" s="18" t="n">
        <v>466.43111695</v>
      </c>
      <c r="H48" s="20" t="n">
        <v>8.57188648</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438.79664048</v>
      </c>
      <c r="F61" s="20" t="n">
        <v>4.04427087</v>
      </c>
      <c r="G61" s="18" t="n">
        <v>371.45917674</v>
      </c>
      <c r="H61" s="20" t="n">
        <v>6.97632825</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417.05446558</v>
      </c>
      <c r="F67" s="20" t="n">
        <v>3.82846744</v>
      </c>
      <c r="G67" s="18" t="n">
        <v>329.15993944</v>
      </c>
      <c r="H67" s="20" t="n">
        <v>4.9550348</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484.08120951</v>
      </c>
      <c r="F7" s="20" t="n">
        <v>2.687947</v>
      </c>
      <c r="G7" s="18" t="n">
        <v>480.02431879</v>
      </c>
      <c r="H7" s="20" t="n">
        <v>4.32288419</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464.91429907</v>
      </c>
      <c r="F23" s="20" t="n">
        <v>3.22024356</v>
      </c>
      <c r="G23" s="18" t="n">
        <v>452.58716425</v>
      </c>
      <c r="H23" s="20" t="n">
        <v>7.91997628</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472.63946533</v>
      </c>
      <c r="F32" s="20" t="n">
        <v>3.37728536</v>
      </c>
      <c r="G32" s="18" t="n">
        <v>459.71858533</v>
      </c>
      <c r="H32" s="20" t="n">
        <v>4.72060784</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431.99781996</v>
      </c>
      <c r="F34" s="20" t="n">
        <v>4.77614839</v>
      </c>
      <c r="G34" s="18" t="n">
        <v>412.61910368</v>
      </c>
      <c r="H34" s="20" t="n">
        <v>6.34879518</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448.69321224</v>
      </c>
      <c r="F36" s="20" t="n">
        <v>4.2273093</v>
      </c>
      <c r="G36" s="18" t="n">
        <v>447.23187961</v>
      </c>
      <c r="H36" s="20" t="n">
        <v>4.74580814</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559.64219697</v>
      </c>
      <c r="F48" s="20" t="n">
        <v>6.42642614</v>
      </c>
      <c r="G48" s="18" t="n">
        <v>534.20289867</v>
      </c>
      <c r="H48" s="20" t="n">
        <v>7.55337501</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431.79415838</v>
      </c>
      <c r="F61" s="20" t="n">
        <v>4.47862086</v>
      </c>
      <c r="G61" s="18" t="n">
        <v>425.18311415</v>
      </c>
      <c r="H61" s="20" t="n">
        <v>5.25199639</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413.40796897</v>
      </c>
      <c r="F67" s="20" t="n">
        <v>3.75126597</v>
      </c>
      <c r="G67" s="18" t="n">
        <v>360.05802807</v>
      </c>
      <c r="H67" s="20" t="n">
        <v>5.14108914</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490.88969638</v>
      </c>
      <c r="F7" s="20" t="n">
        <v>2.68353815</v>
      </c>
      <c r="G7" s="18" t="n">
        <v>445.62943007</v>
      </c>
      <c r="H7" s="20" t="n">
        <v>5.90820738</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467.12931347</v>
      </c>
      <c r="F23" s="20" t="n">
        <v>3.27475978</v>
      </c>
      <c r="G23" s="18" t="n">
        <v>429.82383645</v>
      </c>
      <c r="H23" s="20" t="n">
        <v>10.07335794</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474.2563579</v>
      </c>
      <c r="F32" s="20" t="n">
        <v>3.47486735</v>
      </c>
      <c r="G32" s="18" t="n">
        <v>447.89045338</v>
      </c>
      <c r="H32" s="20" t="n">
        <v>5.44614233</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433.93149403</v>
      </c>
      <c r="F34" s="20" t="n">
        <v>4.9535946</v>
      </c>
      <c r="G34" s="18" t="n">
        <v>404.35770604</v>
      </c>
      <c r="H34" s="20" t="n">
        <v>7.13977998</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451.48311501</v>
      </c>
      <c r="F36" s="20" t="n">
        <v>3.90320139</v>
      </c>
      <c r="G36" s="18" t="n">
        <v>422.50903608</v>
      </c>
      <c r="H36" s="20" t="n">
        <v>8.05312245</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563.38175899</v>
      </c>
      <c r="F48" s="20" t="n">
        <v>6.26598843</v>
      </c>
      <c r="G48" s="18" t="n">
        <v>522.30804802</v>
      </c>
      <c r="H48" s="20" t="n">
        <v>7.9100661</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436.91076453</v>
      </c>
      <c r="F61" s="20" t="n">
        <v>4.23472798</v>
      </c>
      <c r="G61" s="18" t="n">
        <v>392.74766748</v>
      </c>
      <c r="H61" s="20" t="n">
        <v>7.58444488</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413.12116176</v>
      </c>
      <c r="F67" s="20" t="n">
        <v>3.63285583</v>
      </c>
      <c r="G67" s="18" t="n">
        <v>344.92344729</v>
      </c>
      <c r="H67" s="20" t="n">
        <v>6.18288497</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493.08903393</v>
      </c>
      <c r="F7" s="20" t="n">
        <v>2.74927837</v>
      </c>
      <c r="G7" s="18" t="n">
        <v>447.99165427</v>
      </c>
      <c r="H7" s="20" t="n">
        <v>3.96250286</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466.26639278</v>
      </c>
      <c r="F23" s="20" t="n">
        <v>3.46066214</v>
      </c>
      <c r="G23" s="18" t="n">
        <v>446.60769175</v>
      </c>
      <c r="H23" s="20" t="n">
        <v>7.13072776</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472.12969709</v>
      </c>
      <c r="F32" s="20" t="n">
        <v>3.292568</v>
      </c>
      <c r="G32" s="18" t="n">
        <v>457.46847213</v>
      </c>
      <c r="H32" s="20" t="n">
        <v>5.91466416</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430.50583562</v>
      </c>
      <c r="F34" s="20" t="n">
        <v>4.91070141</v>
      </c>
      <c r="G34" s="18" t="n">
        <v>415.82558451</v>
      </c>
      <c r="H34" s="20" t="n">
        <v>6.35149153</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453.22792226</v>
      </c>
      <c r="F36" s="20" t="n">
        <v>4.02790894</v>
      </c>
      <c r="G36" s="18" t="n">
        <v>415.73343321</v>
      </c>
      <c r="H36" s="20" t="n">
        <v>6.55133635</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567.6489302700001</v>
      </c>
      <c r="F48" s="20" t="n">
        <v>6.50555957</v>
      </c>
      <c r="G48" s="18" t="n">
        <v>504.76259396</v>
      </c>
      <c r="H48" s="20" t="n">
        <v>7.78383886</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433.79288763</v>
      </c>
      <c r="F61" s="20" t="n">
        <v>4.44999066</v>
      </c>
      <c r="G61" s="18" t="n">
        <v>415.6104045</v>
      </c>
      <c r="H61" s="20" t="n">
        <v>6.26686123</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410.42545779</v>
      </c>
      <c r="F67" s="20" t="n">
        <v>3.9549585</v>
      </c>
      <c r="G67" s="18" t="n">
        <v>364.35835106</v>
      </c>
      <c r="H67" s="20" t="n">
        <v>5.47016231</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469.54157998</v>
      </c>
      <c r="F7" s="20" t="n">
        <v>3.36024833</v>
      </c>
      <c r="G7" s="18" t="n">
        <v>496.93227336</v>
      </c>
      <c r="H7" s="20" t="n">
        <v>3.34046538</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454.95841582</v>
      </c>
      <c r="F23" s="20" t="n">
        <v>3.99236641</v>
      </c>
      <c r="G23" s="18" t="n">
        <v>475.80849991</v>
      </c>
      <c r="H23" s="20" t="n">
        <v>5.17992945</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466.50535935</v>
      </c>
      <c r="F32" s="20" t="n">
        <v>4.14771278</v>
      </c>
      <c r="G32" s="18" t="n">
        <v>470.90445915</v>
      </c>
      <c r="H32" s="20" t="n">
        <v>3.51949965</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422.12937858</v>
      </c>
      <c r="F34" s="20" t="n">
        <v>5.03623263</v>
      </c>
      <c r="G34" s="18" t="n">
        <v>433.22487856</v>
      </c>
      <c r="H34" s="20" t="n">
        <v>5.48267499</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436.9100663</v>
      </c>
      <c r="F36" s="20" t="n">
        <v>4.41454614</v>
      </c>
      <c r="G36" s="18" t="n">
        <v>460.28029418</v>
      </c>
      <c r="H36" s="20" t="n">
        <v>4.51572219</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530.75526027</v>
      </c>
      <c r="F48" s="20" t="n">
        <v>7.27774745</v>
      </c>
      <c r="G48" s="18" t="n">
        <v>557.99801226</v>
      </c>
      <c r="H48" s="20" t="n">
        <v>6.73150044</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412.48420443</v>
      </c>
      <c r="F61" s="20" t="n">
        <v>4.89007867</v>
      </c>
      <c r="G61" s="18" t="n">
        <v>449.44485678</v>
      </c>
      <c r="H61" s="20" t="n">
        <v>4.57016529</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395.19951332</v>
      </c>
      <c r="F67" s="20" t="n">
        <v>4.64831439</v>
      </c>
      <c r="G67" s="18" t="n">
        <v>390.0148543</v>
      </c>
      <c r="H67" s="20" t="n">
        <v>4.43757833</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486.47433738</v>
      </c>
      <c r="F7" s="20" t="n">
        <v>2.88904937</v>
      </c>
      <c r="G7" s="18" t="n">
        <v>475.7957474</v>
      </c>
      <c r="H7" s="20" t="n">
        <v>3.48505457</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454.77182959</v>
      </c>
      <c r="F23" s="20" t="n">
        <v>4.06137186</v>
      </c>
      <c r="G23" s="18" t="n">
        <v>475.76852725</v>
      </c>
      <c r="H23" s="20" t="n">
        <v>5.87478322</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477.06396838</v>
      </c>
      <c r="F32" s="20" t="n">
        <v>3.72114029</v>
      </c>
      <c r="G32" s="18" t="n">
        <v>451.27796476</v>
      </c>
      <c r="H32" s="20" t="n">
        <v>3.9071471</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431.24541297</v>
      </c>
      <c r="F34" s="20" t="n">
        <v>5.432046</v>
      </c>
      <c r="G34" s="18" t="n">
        <v>417.34972453</v>
      </c>
      <c r="H34" s="20" t="n">
        <v>5.28134296</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442.81779396</v>
      </c>
      <c r="F36" s="20" t="n">
        <v>4.65528242</v>
      </c>
      <c r="G36" s="18" t="n">
        <v>455.06452748</v>
      </c>
      <c r="H36" s="20" t="n">
        <v>4.1330062</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544.70098573</v>
      </c>
      <c r="F48" s="20" t="n">
        <v>5.993451</v>
      </c>
      <c r="G48" s="18" t="n">
        <v>553.2329412399999</v>
      </c>
      <c r="H48" s="20" t="n">
        <v>7.87036982</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428.02495372</v>
      </c>
      <c r="F61" s="20" t="n">
        <v>4.5749909</v>
      </c>
      <c r="G61" s="18" t="n">
        <v>434.75609053</v>
      </c>
      <c r="H61" s="20" t="n">
        <v>5.15859985</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414.39148075</v>
      </c>
      <c r="F67" s="20" t="n">
        <v>4.29809955</v>
      </c>
      <c r="G67" s="18" t="n">
        <v>370.60188852</v>
      </c>
      <c r="H67" s="20" t="n">
        <v>4.58502084</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488.38648848</v>
      </c>
      <c r="F7" s="20" t="n">
        <v>2.66212606</v>
      </c>
      <c r="G7" s="18" t="n">
        <v>459.21572871</v>
      </c>
      <c r="H7" s="20" t="n">
        <v>5.16360158</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465.81082732</v>
      </c>
      <c r="F23" s="20" t="n">
        <v>3.65277807</v>
      </c>
      <c r="G23" s="18" t="n">
        <v>439.6931924</v>
      </c>
      <c r="H23" s="20" t="n">
        <v>10.22117833</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469.61839896</v>
      </c>
      <c r="F32" s="20" t="n">
        <v>3.16386904</v>
      </c>
      <c r="G32" s="18" t="n">
        <v>465.4862992</v>
      </c>
      <c r="H32" s="20" t="n">
        <v>6.00511744</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431.84027321</v>
      </c>
      <c r="F34" s="20" t="n">
        <v>4.61588003</v>
      </c>
      <c r="G34" s="18" t="n">
        <v>405.36073473</v>
      </c>
      <c r="H34" s="20" t="n">
        <v>8.128837900000001</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453.20373306</v>
      </c>
      <c r="F36" s="20" t="n">
        <v>3.77700773</v>
      </c>
      <c r="G36" s="18" t="n">
        <v>403.69605069</v>
      </c>
      <c r="H36" s="20" t="n">
        <v>10.69979278</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573.05202328</v>
      </c>
      <c r="F48" s="20" t="n">
        <v>6.41061714</v>
      </c>
      <c r="G48" s="18" t="n">
        <v>508.18490962</v>
      </c>
      <c r="H48" s="20" t="n">
        <v>7.55299986</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433.02449272</v>
      </c>
      <c r="F61" s="20" t="n">
        <v>4.19401953</v>
      </c>
      <c r="G61" s="18" t="n">
        <v>415.93906901</v>
      </c>
      <c r="H61" s="20" t="n">
        <v>7.48507265</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411.97508162</v>
      </c>
      <c r="F67" s="20" t="n">
        <v>4.15921831</v>
      </c>
      <c r="G67" s="18" t="n">
        <v>367.78317463</v>
      </c>
      <c r="H67" s="20" t="n">
        <v>5.0460047</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495.31561216</v>
      </c>
      <c r="F7" s="20" t="n">
        <v>2.66421509</v>
      </c>
      <c r="G7" s="18" t="n">
        <v>423.40152379</v>
      </c>
      <c r="H7" s="20" t="n">
        <v>4.77360252</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465.24339201</v>
      </c>
      <c r="F23" s="20" t="n">
        <v>3.40534084</v>
      </c>
      <c r="G23" s="18" t="n">
        <v>437.2841711</v>
      </c>
      <c r="H23" s="20" t="n">
        <v>8.73183115</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475.80820578</v>
      </c>
      <c r="F32" s="20" t="n">
        <v>3.27777894</v>
      </c>
      <c r="G32" s="18" t="n">
        <v>426.82241923</v>
      </c>
      <c r="H32" s="20" t="n">
        <v>5.21977617</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436.12404263</v>
      </c>
      <c r="F34" s="20" t="n">
        <v>4.62563007</v>
      </c>
      <c r="G34" s="18" t="n">
        <v>384.05516647</v>
      </c>
      <c r="H34" s="20" t="n">
        <v>7.7902977</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451.90194663</v>
      </c>
      <c r="F36" s="20" t="n">
        <v>3.75451472</v>
      </c>
      <c r="G36" s="18" t="n">
        <v>401.80422263</v>
      </c>
      <c r="H36" s="20" t="n">
        <v>11.89076004</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564.39397516</v>
      </c>
      <c r="F48" s="20" t="n">
        <v>6.73272339</v>
      </c>
      <c r="G48" s="18" t="n">
        <v>489.53302994</v>
      </c>
      <c r="H48" s="20" t="n">
        <v>7.87939507</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436.6494182</v>
      </c>
      <c r="F61" s="20" t="n">
        <v>4.23207889</v>
      </c>
      <c r="G61" s="18" t="n">
        <v>391.35995857</v>
      </c>
      <c r="H61" s="20" t="n">
        <v>7.32624108</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407.18981203</v>
      </c>
      <c r="F67" s="20" t="n">
        <v>3.91794561</v>
      </c>
      <c r="G67" s="18" t="n">
        <v>339.85225129</v>
      </c>
      <c r="H67" s="20" t="n">
        <v>5.16841015</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498.49459099</v>
      </c>
      <c r="F7" s="20" t="n">
        <v>2.70909239</v>
      </c>
      <c r="G7" s="18" t="n">
        <v>427.63323496</v>
      </c>
      <c r="H7" s="20" t="n">
        <v>3.93578914</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466.22446575</v>
      </c>
      <c r="F23" s="20" t="n">
        <v>3.56993195</v>
      </c>
      <c r="G23" s="18" t="n">
        <v>440.95592409</v>
      </c>
      <c r="H23" s="20" t="n">
        <v>6.8221941</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475.5810823</v>
      </c>
      <c r="F32" s="20" t="n">
        <v>3.30349637</v>
      </c>
      <c r="G32" s="18" t="n">
        <v>434.03115841</v>
      </c>
      <c r="H32" s="20" t="n">
        <v>5.80120453</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431.77992807</v>
      </c>
      <c r="F34" s="20" t="n">
        <v>4.75362435</v>
      </c>
      <c r="G34" s="18" t="n">
        <v>409.04785666</v>
      </c>
      <c r="H34" s="20" t="n">
        <v>6.81635515</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453.58026638</v>
      </c>
      <c r="F36" s="20" t="n">
        <v>3.81989893</v>
      </c>
      <c r="G36" s="18" t="n">
        <v>409.42977465</v>
      </c>
      <c r="H36" s="20" t="n">
        <v>8.90187787</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564.69901318</v>
      </c>
      <c r="F48" s="20" t="n">
        <v>6.89208576</v>
      </c>
      <c r="G48" s="18" t="n">
        <v>503.39975171</v>
      </c>
      <c r="H48" s="20" t="n">
        <v>7.91705083</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435.33096954</v>
      </c>
      <c r="F61" s="20" t="n">
        <v>4.52750347</v>
      </c>
      <c r="G61" s="18" t="n">
        <v>411.78936812</v>
      </c>
      <c r="H61" s="20" t="n">
        <v>5.23630853</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416.08386684</v>
      </c>
      <c r="F67" s="20" t="n">
        <v>4.23732525</v>
      </c>
      <c r="G67" s="18" t="n">
        <v>358.97019061</v>
      </c>
      <c r="H67" s="20" t="n">
        <v>4.8893047</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492.11383161</v>
      </c>
      <c r="F7" s="20" t="n">
        <v>2.59987445</v>
      </c>
      <c r="G7" s="18" t="n">
        <v>435.16281152</v>
      </c>
      <c r="H7" s="20" t="n">
        <v>4.8386899</v>
      </c>
      <c r="I7" s="18" t="n">
        <v>529.1013483</v>
      </c>
      <c r="J7" s="20" t="n">
        <v>2.52839669</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(719.0/B23*100)</f>
        <v/>
      </c>
      <c r="D23" s="19" t="n">
        <v>10864</v>
      </c>
      <c r="E23" s="18" t="n">
        <v>462.78646452</v>
      </c>
      <c r="F23" s="20" t="n">
        <v>3.55938142</v>
      </c>
      <c r="G23" s="18" t="n">
        <v>459.95835599</v>
      </c>
      <c r="H23" s="20" t="n">
        <v>7.3751922</v>
      </c>
      <c r="I23" s="18" t="n">
        <v>504.66856761</v>
      </c>
      <c r="J23" s="20" t="n">
        <v>2.94014083</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(44.0/B32*100)</f>
        <v/>
      </c>
      <c r="D32" s="19" t="n">
        <v>4434</v>
      </c>
      <c r="E32" s="18" t="n">
        <v>469.89731045</v>
      </c>
      <c r="F32" s="20" t="n">
        <v>3.26598105</v>
      </c>
      <c r="G32" s="18" t="n">
        <v>464.41581835</v>
      </c>
      <c r="H32" s="20" t="n">
        <v>6.73754312</v>
      </c>
      <c r="I32" s="18" t="n">
        <v>510.94422224</v>
      </c>
      <c r="J32" s="20" t="n">
        <v>3.898721</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432.33890767</v>
      </c>
      <c r="F34" s="20" t="n">
        <v>4.72168958</v>
      </c>
      <c r="G34" s="18" t="n">
        <v>408.12327982</v>
      </c>
      <c r="H34" s="20" t="n">
        <v>6.60245503</v>
      </c>
      <c r="I34" s="18" t="n">
        <v>469.81153398</v>
      </c>
      <c r="J34" s="20" t="n">
        <v>5.16065519</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(154.0/B36*100)</f>
        <v/>
      </c>
      <c r="D36" s="19" t="n">
        <v>6582</v>
      </c>
      <c r="E36" s="18" t="n">
        <v>451.30133081</v>
      </c>
      <c r="F36" s="20" t="n">
        <v>3.85976651</v>
      </c>
      <c r="G36" s="18" t="n">
        <v>429.33067438</v>
      </c>
      <c r="H36" s="20" t="n">
        <v>8.71324809</v>
      </c>
      <c r="I36" s="18" t="n">
        <v>487.36233073</v>
      </c>
      <c r="J36" s="20" t="n">
        <v>3.38171255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(35.0/B48*100)</f>
        <v/>
      </c>
      <c r="D48" s="19" t="n">
        <v>9806</v>
      </c>
      <c r="E48" s="18" t="n">
        <v>562.12954833</v>
      </c>
      <c r="F48" s="20" t="n">
        <v>6.55419968</v>
      </c>
      <c r="G48" s="18" t="n">
        <v>523.9875445599999</v>
      </c>
      <c r="H48" s="20" t="n">
        <v>7.68637186</v>
      </c>
      <c r="I48" s="18" t="n">
        <v>596.24660695</v>
      </c>
      <c r="J48" s="20" t="n">
        <v>6.26025748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432.92715324</v>
      </c>
      <c r="F61" s="20" t="n">
        <v>4.45723715</v>
      </c>
      <c r="G61" s="18" t="n">
        <v>419.02841556</v>
      </c>
      <c r="H61" s="20" t="n">
        <v>5.80217859</v>
      </c>
      <c r="I61" s="18" t="n">
        <v>471.47184545</v>
      </c>
      <c r="J61" s="20" t="n">
        <v>3.24832135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(590.0/B67*100)</f>
        <v/>
      </c>
      <c r="D67" s="19" t="n">
        <v>6381</v>
      </c>
      <c r="E67" s="18" t="n">
        <v>399.38517875</v>
      </c>
      <c r="F67" s="20" t="n">
        <v>3.94531675</v>
      </c>
      <c r="G67" s="18" t="n">
        <v>379.3422239</v>
      </c>
      <c r="H67" s="20" t="n">
        <v>5.42905941</v>
      </c>
      <c r="I67" s="18" t="n">
        <v>440.013124</v>
      </c>
      <c r="J67" s="20" t="n">
        <v>3.97859533</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503.62744569</v>
      </c>
      <c r="F7" s="20" t="n">
        <v>3.18734094</v>
      </c>
      <c r="G7" s="18" t="n">
        <v>561.75000062</v>
      </c>
      <c r="H7" s="20" t="n">
        <v>2.67799059</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480.51993928</v>
      </c>
      <c r="F23" s="20" t="n">
        <v>4.53436736</v>
      </c>
      <c r="G23" s="18" t="n">
        <v>521.5410636300001</v>
      </c>
      <c r="H23" s="20" t="n">
        <v>3.06090329</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483.71883264</v>
      </c>
      <c r="F32" s="20" t="n">
        <v>4.47475706</v>
      </c>
      <c r="G32" s="18" t="n">
        <v>532.4918699</v>
      </c>
      <c r="H32" s="20" t="n">
        <v>4.58580534</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448.84833504</v>
      </c>
      <c r="F34" s="20" t="n">
        <v>6.74335099</v>
      </c>
      <c r="G34" s="18" t="n">
        <v>491.85856754</v>
      </c>
      <c r="H34" s="20" t="n">
        <v>5.03552727</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456.66856943</v>
      </c>
      <c r="F36" s="20" t="n">
        <v>4.0012248</v>
      </c>
      <c r="G36" s="18" t="n">
        <v>512.04343276</v>
      </c>
      <c r="H36" s="20" t="n">
        <v>3.79357641</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598.56848124</v>
      </c>
      <c r="F48" s="20" t="n">
        <v>6.86261413</v>
      </c>
      <c r="G48" s="18" t="n">
        <v>591.75729403</v>
      </c>
      <c r="H48" s="20" t="n">
        <v>6.70097993</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452.01985643</v>
      </c>
      <c r="F61" s="20" t="n">
        <v>4.5732162</v>
      </c>
      <c r="G61" s="18" t="n">
        <v>487.49306481</v>
      </c>
      <c r="H61" s="20" t="n">
        <v>4.25351071</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439.45541606</v>
      </c>
      <c r="F67" s="20" t="n">
        <v>3.96060395</v>
      </c>
      <c r="G67" s="18" t="n">
        <v>444.28143505</v>
      </c>
      <c r="H67" s="20" t="n">
        <v>8.876623049999999</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529.60315971</v>
      </c>
      <c r="F7" s="20" t="n">
        <v>2.70533294</v>
      </c>
      <c r="G7" s="18" t="n">
        <v>525.74224082</v>
      </c>
      <c r="H7" s="20" t="n">
        <v>4.32162948</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506.2112847</v>
      </c>
      <c r="F23" s="20" t="n">
        <v>3.04930859</v>
      </c>
      <c r="G23" s="18" t="n">
        <v>489.61895677</v>
      </c>
      <c r="H23" s="20" t="n">
        <v>8.175180320000001</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513.54878655</v>
      </c>
      <c r="F32" s="20" t="n">
        <v>4.22414897</v>
      </c>
      <c r="G32" s="18" t="n">
        <v>498.17502429</v>
      </c>
      <c r="H32" s="20" t="n">
        <v>7.95520448</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473.14735574</v>
      </c>
      <c r="F34" s="20" t="n">
        <v>5.48749441</v>
      </c>
      <c r="G34" s="18" t="n">
        <v>452.39648981</v>
      </c>
      <c r="H34" s="20" t="n">
        <v>8.31875548</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489.09503284</v>
      </c>
      <c r="F36" s="20" t="n">
        <v>3.42092667</v>
      </c>
      <c r="G36" s="18" t="n">
        <v>473.35058787</v>
      </c>
      <c r="H36" s="20" t="n">
        <v>7.07177734</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602.06060257</v>
      </c>
      <c r="F48" s="20" t="n">
        <v>6.47324349</v>
      </c>
      <c r="G48" s="18" t="n">
        <v>578.81722314</v>
      </c>
      <c r="H48" s="20" t="n">
        <v>8.863778379999999</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473.12306629</v>
      </c>
      <c r="F61" s="20" t="n">
        <v>3.60358726</v>
      </c>
      <c r="G61" s="18" t="n">
        <v>460.31561364</v>
      </c>
      <c r="H61" s="20" t="n">
        <v>6.34748238</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442.12197637</v>
      </c>
      <c r="F67" s="20" t="n">
        <v>4.08876036</v>
      </c>
      <c r="G67" s="18" t="n">
        <v>423.33624265</v>
      </c>
      <c r="H67" s="20" t="n">
        <v>9.503256090000001</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527.41554567</v>
      </c>
      <c r="F7" s="20" t="n">
        <v>2.75025802</v>
      </c>
      <c r="G7" s="18" t="n">
        <v>540.16420806</v>
      </c>
      <c r="H7" s="20" t="n">
        <v>5.26944131</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505.68673738</v>
      </c>
      <c r="F23" s="20" t="n">
        <v>3.13712357</v>
      </c>
      <c r="G23" s="18" t="n">
        <v>493.77452328</v>
      </c>
      <c r="H23" s="20" t="n">
        <v>9.220019710000001</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514.28355093</v>
      </c>
      <c r="F32" s="20" t="n">
        <v>4.20536171</v>
      </c>
      <c r="G32" s="18" t="n">
        <v>497.39059376</v>
      </c>
      <c r="H32" s="20" t="n">
        <v>6.88007779</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471.70025605</v>
      </c>
      <c r="F34" s="20" t="n">
        <v>5.57869171</v>
      </c>
      <c r="G34" s="18" t="n">
        <v>462.5777421</v>
      </c>
      <c r="H34" s="20" t="n">
        <v>7.36309898</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488.62625905</v>
      </c>
      <c r="F36" s="20" t="n">
        <v>3.42666969</v>
      </c>
      <c r="G36" s="18" t="n">
        <v>474.02134329</v>
      </c>
      <c r="H36" s="20" t="n">
        <v>10.36546271</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604.80936772</v>
      </c>
      <c r="F48" s="20" t="n">
        <v>6.85255431</v>
      </c>
      <c r="G48" s="18" t="n">
        <v>573.62959108</v>
      </c>
      <c r="H48" s="20" t="n">
        <v>7.56984637</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472.53866705</v>
      </c>
      <c r="F61" s="20" t="n">
        <v>3.72266972</v>
      </c>
      <c r="G61" s="18" t="n">
        <v>466.96101953</v>
      </c>
      <c r="H61" s="20" t="n">
        <v>4.7307142</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445.0515916</v>
      </c>
      <c r="F67" s="20" t="n">
        <v>4.12531924</v>
      </c>
      <c r="G67" s="18" t="n">
        <v>414.37799338</v>
      </c>
      <c r="H67" s="20" t="n">
        <v>6.63148871</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520.15136712</v>
      </c>
      <c r="F7" s="20" t="n">
        <v>3.25534839</v>
      </c>
      <c r="G7" s="18" t="n">
        <v>547.6587316</v>
      </c>
      <c r="H7" s="20" t="n">
        <v>3.22946798</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504.03056823</v>
      </c>
      <c r="F23" s="20" t="n">
        <v>3.12497733</v>
      </c>
      <c r="G23" s="18" t="n">
        <v>506.44202007</v>
      </c>
      <c r="H23" s="20" t="n">
        <v>5.65058593</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513.21526162</v>
      </c>
      <c r="F32" s="20" t="n">
        <v>5.04660752</v>
      </c>
      <c r="G32" s="18" t="n">
        <v>508.11785521</v>
      </c>
      <c r="H32" s="20" t="n">
        <v>4.4933937</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465.64574676</v>
      </c>
      <c r="F34" s="20" t="n">
        <v>6.27549747</v>
      </c>
      <c r="G34" s="18" t="n">
        <v>476.04787902</v>
      </c>
      <c r="H34" s="20" t="n">
        <v>5.84610486</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485.13173245</v>
      </c>
      <c r="F36" s="20" t="n">
        <v>3.81792915</v>
      </c>
      <c r="G36" s="18" t="n">
        <v>493.699312</v>
      </c>
      <c r="H36" s="20" t="n">
        <v>4.98564465</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586.96014036</v>
      </c>
      <c r="F48" s="20" t="n">
        <v>6.51968724</v>
      </c>
      <c r="G48" s="18" t="n">
        <v>608.58625708</v>
      </c>
      <c r="H48" s="20" t="n">
        <v>7.92297064</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468.18379833</v>
      </c>
      <c r="F61" s="20" t="n">
        <v>4.33189297</v>
      </c>
      <c r="G61" s="18" t="n">
        <v>475.61850938</v>
      </c>
      <c r="H61" s="20" t="n">
        <v>3.63093394</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435.47410234</v>
      </c>
      <c r="F67" s="20" t="n">
        <v>3.81327233</v>
      </c>
      <c r="G67" s="18" t="n">
        <v>449.41811907</v>
      </c>
      <c r="H67" s="20" t="n">
        <v>6.01879579</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528.55721482</v>
      </c>
      <c r="F7" s="20" t="n">
        <v>2.83049104</v>
      </c>
      <c r="G7" s="18" t="n">
        <v>532.10682891</v>
      </c>
      <c r="H7" s="20" t="n">
        <v>4.08111662</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505.94924434</v>
      </c>
      <c r="F23" s="20" t="n">
        <v>3.05357959</v>
      </c>
      <c r="G23" s="18" t="n">
        <v>488.25622145</v>
      </c>
      <c r="H23" s="20" t="n">
        <v>9.92960001</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512.03136919</v>
      </c>
      <c r="F32" s="20" t="n">
        <v>4.07267777</v>
      </c>
      <c r="G32" s="18" t="n">
        <v>498.41668677</v>
      </c>
      <c r="H32" s="20" t="n">
        <v>10.33179949</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473.09098432</v>
      </c>
      <c r="F34" s="20" t="n">
        <v>5.47534645</v>
      </c>
      <c r="G34" s="18" t="n">
        <v>446.09188457</v>
      </c>
      <c r="H34" s="20" t="n">
        <v>8.825956120000001</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490.04130639</v>
      </c>
      <c r="F36" s="20" t="n">
        <v>3.46299154</v>
      </c>
      <c r="G36" s="18" t="n">
        <v>467.06632009</v>
      </c>
      <c r="H36" s="20" t="n">
        <v>5.66783187</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600.54937606</v>
      </c>
      <c r="F48" s="20" t="n">
        <v>6.94611265</v>
      </c>
      <c r="G48" s="18" t="n">
        <v>586.31819936</v>
      </c>
      <c r="H48" s="20" t="n">
        <v>8.25071878</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472.81707025</v>
      </c>
      <c r="F61" s="20" t="n">
        <v>3.44312435</v>
      </c>
      <c r="G61" s="18" t="n">
        <v>458.26161748</v>
      </c>
      <c r="H61" s="20" t="n">
        <v>8.410070490000001</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439.33035214</v>
      </c>
      <c r="F67" s="20" t="n">
        <v>4.4924508</v>
      </c>
      <c r="G67" s="18" t="n">
        <v>442.4239283</v>
      </c>
      <c r="H67" s="20" t="n">
        <v>5.54399293</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511.44621421</v>
      </c>
      <c r="F7" s="20" t="n">
        <v>3.04627953</v>
      </c>
      <c r="G7" s="18" t="n">
        <v>571.9690082</v>
      </c>
      <c r="H7" s="20" t="n">
        <v>3.3094091</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497.7624622</v>
      </c>
      <c r="F23" s="20" t="n">
        <v>3.59892963</v>
      </c>
      <c r="G23" s="18" t="n">
        <v>523.64821714</v>
      </c>
      <c r="H23" s="20" t="n">
        <v>3.66333106</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505.77809371</v>
      </c>
      <c r="F32" s="20" t="n">
        <v>4.22783285</v>
      </c>
      <c r="G32" s="18" t="n">
        <v>528.93220332</v>
      </c>
      <c r="H32" s="20" t="n">
        <v>7.11150559</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457.65294363</v>
      </c>
      <c r="F34" s="20" t="n">
        <v>5.7253005</v>
      </c>
      <c r="G34" s="18" t="n">
        <v>494.16784064</v>
      </c>
      <c r="H34" s="20" t="n">
        <v>6.37081533</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480.34441333</v>
      </c>
      <c r="F36" s="20" t="n">
        <v>3.58385176</v>
      </c>
      <c r="G36" s="18" t="n">
        <v>510.30893316</v>
      </c>
      <c r="H36" s="20" t="n">
        <v>6.78223666</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592.83230253</v>
      </c>
      <c r="F48" s="20" t="n">
        <v>6.45216591</v>
      </c>
      <c r="G48" s="18" t="n">
        <v>606.82815127</v>
      </c>
      <c r="H48" s="20" t="n">
        <v>9.21769493</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450.44870574</v>
      </c>
      <c r="F61" s="20" t="n">
        <v>3.8837951</v>
      </c>
      <c r="G61" s="18" t="n">
        <v>501.09932705</v>
      </c>
      <c r="H61" s="20" t="n">
        <v>4.16745023</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439.55765937</v>
      </c>
      <c r="F67" s="20" t="n">
        <v>4.43721893</v>
      </c>
      <c r="G67" s="18" t="n">
        <v>443.80957581</v>
      </c>
      <c r="H67" s="20" t="n">
        <v>7.38387387</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530.20443224</v>
      </c>
      <c r="F7" s="20" t="n">
        <v>2.55949824</v>
      </c>
      <c r="G7" s="18" t="n">
        <v>495.73920059</v>
      </c>
      <c r="H7" s="20" t="n">
        <v>12.93624749</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505.61659495</v>
      </c>
      <c r="F23" s="20" t="n">
        <v>3.03514237</v>
      </c>
      <c r="G23" s="18" t="n">
        <v>469.3179444</v>
      </c>
      <c r="H23" s="20" t="n">
        <v>18.85361779</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513.90245081</v>
      </c>
      <c r="F32" s="20" t="n">
        <v>3.96837425</v>
      </c>
      <c r="G32" s="18" t="n">
        <v>440.69630692</v>
      </c>
      <c r="H32" s="20" t="n">
        <v>16.76651054</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474.40075386</v>
      </c>
      <c r="F34" s="20" t="n">
        <v>5.29981195</v>
      </c>
      <c r="G34" s="18" t="n">
        <v>388.05280232</v>
      </c>
      <c r="H34" s="20" t="n">
        <v>11.21393701</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488.83102784</v>
      </c>
      <c r="F36" s="20" t="n">
        <v>3.44541299</v>
      </c>
      <c r="G36" s="18" t="n">
        <v>448.69752043</v>
      </c>
      <c r="H36" s="20" t="n">
        <v>14.12463828</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597.8967847599999</v>
      </c>
      <c r="F48" s="20" t="n">
        <v>6.2422437</v>
      </c>
      <c r="G48" s="18" t="n">
        <v>578.05763265</v>
      </c>
      <c r="H48" s="20" t="n">
        <v>12.58378485</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473.97049115</v>
      </c>
      <c r="F61" s="20" t="n">
        <v>3.39958805</v>
      </c>
      <c r="G61" s="18" t="n">
        <v>409.98703049</v>
      </c>
      <c r="H61" s="20" t="n">
        <v>15.19058124</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442.58858547</v>
      </c>
      <c r="F67" s="20" t="n">
        <v>4.00148129</v>
      </c>
      <c r="G67" s="18" t="n">
        <v>389.98964411</v>
      </c>
      <c r="H67" s="20" t="n">
        <v>12.89500409</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526.37905833</v>
      </c>
      <c r="F7" s="20" t="n">
        <v>2.70408037</v>
      </c>
      <c r="G7" s="18" t="n">
        <v>545.8109892700001</v>
      </c>
      <c r="H7" s="20" t="n">
        <v>5.01610697</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504.87767665</v>
      </c>
      <c r="F23" s="20" t="n">
        <v>2.99687955</v>
      </c>
      <c r="G23" s="18" t="n">
        <v>503.22963674</v>
      </c>
      <c r="H23" s="20" t="n">
        <v>7.77018282</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512.02773508</v>
      </c>
      <c r="F32" s="20" t="n">
        <v>4.19764221</v>
      </c>
      <c r="G32" s="18" t="n">
        <v>501.76592097</v>
      </c>
      <c r="H32" s="20" t="n">
        <v>9.564611019999999</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472.45632559</v>
      </c>
      <c r="F34" s="20" t="n">
        <v>5.39146306</v>
      </c>
      <c r="G34" s="18" t="n">
        <v>452.48132901</v>
      </c>
      <c r="H34" s="20" t="n">
        <v>8.832817479999999</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487.06258495</v>
      </c>
      <c r="F36" s="20" t="n">
        <v>3.5064904</v>
      </c>
      <c r="G36" s="18" t="n">
        <v>490.58556236</v>
      </c>
      <c r="H36" s="20" t="n">
        <v>8.758369460000001</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593.60530362</v>
      </c>
      <c r="F48" s="20" t="n">
        <v>6.51370194</v>
      </c>
      <c r="G48" s="18" t="n">
        <v>603.73926813</v>
      </c>
      <c r="H48" s="20" t="n">
        <v>8.18750399</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471.03964231</v>
      </c>
      <c r="F61" s="20" t="n">
        <v>3.38359632</v>
      </c>
      <c r="G61" s="18" t="n">
        <v>473.52895503</v>
      </c>
      <c r="H61" s="20" t="n">
        <v>6.31675108</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440.55624863</v>
      </c>
      <c r="F67" s="20" t="n">
        <v>3.89091216</v>
      </c>
      <c r="G67" s="18" t="n">
        <v>435.54932154</v>
      </c>
      <c r="H67" s="20" t="n">
        <v>12.89251809</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530.53615224</v>
      </c>
      <c r="F7" s="20" t="n">
        <v>2.59108044</v>
      </c>
      <c r="G7" s="18" t="n">
        <v>472.49265729</v>
      </c>
      <c r="H7" s="20" t="n">
        <v>13.11687545</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505.91645332</v>
      </c>
      <c r="F23" s="20" t="n">
        <v>3.04985634</v>
      </c>
      <c r="G23" s="18" t="n">
        <v>483.39887849</v>
      </c>
      <c r="H23" s="20" t="n">
        <v>10.40423511</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513.2066693100001</v>
      </c>
      <c r="F32" s="20" t="n">
        <v>3.90751692</v>
      </c>
      <c r="G32" s="18" t="n">
        <v>465.57311049</v>
      </c>
      <c r="H32" s="20" t="n">
        <v>14.32581028</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473.09318499</v>
      </c>
      <c r="F34" s="20" t="n">
        <v>5.25338564</v>
      </c>
      <c r="G34" s="18" t="n">
        <v>415.15627723</v>
      </c>
      <c r="H34" s="20" t="n">
        <v>12.28062581</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488.18038222</v>
      </c>
      <c r="F36" s="20" t="n">
        <v>3.38069163</v>
      </c>
      <c r="G36" s="18" t="n">
        <v>469.03350452</v>
      </c>
      <c r="H36" s="20" t="n">
        <v>13.9781807</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598.58029648</v>
      </c>
      <c r="F48" s="20" t="n">
        <v>6.34026653</v>
      </c>
      <c r="G48" s="18" t="n">
        <v>577.75735109</v>
      </c>
      <c r="H48" s="20" t="n">
        <v>11.33548264</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474.17492144</v>
      </c>
      <c r="F61" s="20" t="n">
        <v>3.42657648</v>
      </c>
      <c r="G61" s="18" t="n">
        <v>418.63482233</v>
      </c>
      <c r="H61" s="20" t="n">
        <v>12.61015367</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442.83681097</v>
      </c>
      <c r="F67" s="20" t="n">
        <v>3.96437674</v>
      </c>
      <c r="G67" s="18" t="n">
        <v>365.33414755</v>
      </c>
      <c r="H67" s="20" t="n">
        <v>14.28579076</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517.43040798</v>
      </c>
      <c r="F7" s="20" t="n">
        <v>2.82239197</v>
      </c>
      <c r="G7" s="18" t="n">
        <v>561.23613271</v>
      </c>
      <c r="H7" s="20" t="n">
        <v>3.61182525</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499.93367224</v>
      </c>
      <c r="F23" s="20" t="n">
        <v>3.32747007</v>
      </c>
      <c r="G23" s="18" t="n">
        <v>520.74771185</v>
      </c>
      <c r="H23" s="20" t="n">
        <v>4.196679</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509.94563135</v>
      </c>
      <c r="F32" s="20" t="n">
        <v>4.13447124</v>
      </c>
      <c r="G32" s="18" t="n">
        <v>515.09394631</v>
      </c>
      <c r="H32" s="20" t="n">
        <v>6.87421014</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459.70421639</v>
      </c>
      <c r="F34" s="20" t="n">
        <v>5.76482729</v>
      </c>
      <c r="G34" s="18" t="n">
        <v>495.42326786</v>
      </c>
      <c r="H34" s="20" t="n">
        <v>6.74549017</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478.80346708</v>
      </c>
      <c r="F36" s="20" t="n">
        <v>3.6459782</v>
      </c>
      <c r="G36" s="18" t="n">
        <v>508.77494353</v>
      </c>
      <c r="H36" s="20" t="n">
        <v>5.47073419</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599.58033495</v>
      </c>
      <c r="F48" s="20" t="n">
        <v>6.33291693</v>
      </c>
      <c r="G48" s="18" t="n">
        <v>589.68890741</v>
      </c>
      <c r="H48" s="20" t="n">
        <v>8.28043664</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468.20928603</v>
      </c>
      <c r="F61" s="20" t="n">
        <v>3.384724</v>
      </c>
      <c r="G61" s="18" t="n">
        <v>484.10350167</v>
      </c>
      <c r="H61" s="20" t="n">
        <v>5.80631841</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433.97636974</v>
      </c>
      <c r="F67" s="20" t="n">
        <v>4.1441036</v>
      </c>
      <c r="G67" s="18" t="n">
        <v>453.22176388</v>
      </c>
      <c r="H67" s="20" t="n">
        <v>4.8316699</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530.22730269</v>
      </c>
      <c r="F7" s="20" t="n">
        <v>2.64973255</v>
      </c>
      <c r="G7" s="18" t="n">
        <v>509.02933429</v>
      </c>
      <c r="H7" s="20" t="n">
        <v>8.184516410000001</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505.08627197</v>
      </c>
      <c r="F23" s="20" t="n">
        <v>2.86299001</v>
      </c>
      <c r="G23" s="18" t="n">
        <v>500.82497415</v>
      </c>
      <c r="H23" s="20" t="n">
        <v>9.40970605</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512.12471235</v>
      </c>
      <c r="F32" s="20" t="n">
        <v>4.14737904</v>
      </c>
      <c r="G32" s="18" t="n">
        <v>498.88244914</v>
      </c>
      <c r="H32" s="20" t="n">
        <v>9.96910096</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472.95779982</v>
      </c>
      <c r="F34" s="20" t="n">
        <v>5.50744028</v>
      </c>
      <c r="G34" s="18" t="n">
        <v>438.76241545</v>
      </c>
      <c r="H34" s="20" t="n">
        <v>10.0518138</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488.73170391</v>
      </c>
      <c r="F36" s="20" t="n">
        <v>3.4124259</v>
      </c>
      <c r="G36" s="18" t="n">
        <v>462.8272996</v>
      </c>
      <c r="H36" s="20" t="n">
        <v>9.930030540000001</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603.76535573</v>
      </c>
      <c r="F48" s="20" t="n">
        <v>6.35473066</v>
      </c>
      <c r="G48" s="18" t="n">
        <v>566.0407721</v>
      </c>
      <c r="H48" s="20" t="n">
        <v>9.23919177</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472.79586096</v>
      </c>
      <c r="F61" s="20" t="n">
        <v>3.51958966</v>
      </c>
      <c r="G61" s="18" t="n">
        <v>457.25807981</v>
      </c>
      <c r="H61" s="20" t="n">
        <v>8.338368620000001</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443.69375257</v>
      </c>
      <c r="F67" s="20" t="n">
        <v>4.69567057</v>
      </c>
      <c r="G67" s="18" t="n">
        <v>433.70478923</v>
      </c>
      <c r="H67" s="20" t="n">
        <v>4.68491248</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519.5909821</v>
      </c>
      <c r="F7" s="20" t="n">
        <v>3.15039079</v>
      </c>
      <c r="G7" s="18" t="n">
        <v>555.06044288</v>
      </c>
      <c r="H7" s="20" t="n">
        <v>3.88290137</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503.73615115</v>
      </c>
      <c r="F23" s="20" t="n">
        <v>3.31514137</v>
      </c>
      <c r="G23" s="18" t="n">
        <v>510.17261919</v>
      </c>
      <c r="H23" s="20" t="n">
        <v>6.17472634</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513.28582179</v>
      </c>
      <c r="F32" s="20" t="n">
        <v>4.42670437</v>
      </c>
      <c r="G32" s="18" t="n">
        <v>504.92479982</v>
      </c>
      <c r="H32" s="20" t="n">
        <v>6.05584459</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462.6471008</v>
      </c>
      <c r="F34" s="20" t="n">
        <v>5.61989814</v>
      </c>
      <c r="G34" s="18" t="n">
        <v>489.13654891</v>
      </c>
      <c r="H34" s="20" t="n">
        <v>5.69817521</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486.71656625</v>
      </c>
      <c r="F36" s="20" t="n">
        <v>3.68426923</v>
      </c>
      <c r="G36" s="18" t="n">
        <v>489.1379558</v>
      </c>
      <c r="H36" s="20" t="n">
        <v>4.68522847</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598.22625032</v>
      </c>
      <c r="F48" s="20" t="n">
        <v>6.35964245</v>
      </c>
      <c r="G48" s="18" t="n">
        <v>584.5734087</v>
      </c>
      <c r="H48" s="20" t="n">
        <v>9.03705954</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468.37450524</v>
      </c>
      <c r="F61" s="20" t="n">
        <v>4.04157612</v>
      </c>
      <c r="G61" s="18" t="n">
        <v>479.49800864</v>
      </c>
      <c r="H61" s="20" t="n">
        <v>5.61744024</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441.14777946</v>
      </c>
      <c r="F67" s="20" t="n">
        <v>4.22243967</v>
      </c>
      <c r="G67" s="18" t="n">
        <v>437.42969954</v>
      </c>
      <c r="H67" s="20" t="n">
        <v>6.99472669</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517.41131818</v>
      </c>
      <c r="F7" s="20" t="n">
        <v>3.07650382</v>
      </c>
      <c r="G7" s="18" t="n">
        <v>560.18946325</v>
      </c>
      <c r="H7" s="20" t="n">
        <v>3.61378093</v>
      </c>
      <c r="I7" s="18" t="n">
        <v>483.34409465</v>
      </c>
      <c r="J7" s="20" t="n">
        <v>2.39998274</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(673.0/B23*100)</f>
        <v/>
      </c>
      <c r="D23" s="19" t="n">
        <v>10910</v>
      </c>
      <c r="E23" s="18" t="n">
        <v>503.87184238</v>
      </c>
      <c r="F23" s="20" t="n">
        <v>3.17711785</v>
      </c>
      <c r="G23" s="18" t="n">
        <v>508.36969856</v>
      </c>
      <c r="H23" s="20" t="n">
        <v>5.67137239</v>
      </c>
      <c r="I23" s="18" t="n">
        <v>462.14063782</v>
      </c>
      <c r="J23" s="20" t="n">
        <v>3.43061172</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(32.0/B32*100)</f>
        <v/>
      </c>
      <c r="D32" s="19" t="n">
        <v>4446</v>
      </c>
      <c r="E32" s="18" t="n">
        <v>515.69165906</v>
      </c>
      <c r="F32" s="20" t="n">
        <v>4.43952365</v>
      </c>
      <c r="G32" s="18" t="n">
        <v>496.50987568</v>
      </c>
      <c r="H32" s="20" t="n">
        <v>5.51917384</v>
      </c>
      <c r="I32" s="18" t="n">
        <v>468.58271192</v>
      </c>
      <c r="J32" s="20" t="n">
        <v>3.14132916</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(135.0/B34*100)</f>
        <v/>
      </c>
      <c r="D34" s="19" t="n">
        <v>6215</v>
      </c>
      <c r="E34" s="18" t="n">
        <v>462.36174607</v>
      </c>
      <c r="F34" s="20" t="n">
        <v>5.68842294</v>
      </c>
      <c r="G34" s="18" t="n">
        <v>488.97040847</v>
      </c>
      <c r="H34" s="20" t="n">
        <v>6.36096361</v>
      </c>
      <c r="I34" s="18" t="n">
        <v>426.08052357</v>
      </c>
      <c r="J34" s="20" t="n">
        <v>4.59911478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(118.0/B36*100)</f>
        <v/>
      </c>
      <c r="D36" s="19" t="n">
        <v>6618</v>
      </c>
      <c r="E36" s="18" t="n">
        <v>484.92334185</v>
      </c>
      <c r="F36" s="20" t="n">
        <v>3.66804293</v>
      </c>
      <c r="G36" s="18" t="n">
        <v>494.19917369</v>
      </c>
      <c r="H36" s="20" t="n">
        <v>5.13055683</v>
      </c>
      <c r="I36" s="18" t="n">
        <v>447.6577973</v>
      </c>
      <c r="J36" s="20" t="n">
        <v>3.88688751</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(28.0/B48*100)</f>
        <v/>
      </c>
      <c r="D48" s="19" t="n">
        <v>9813</v>
      </c>
      <c r="E48" s="18" t="n">
        <v>590.5834265</v>
      </c>
      <c r="F48" s="20" t="n">
        <v>6.45816639</v>
      </c>
      <c r="G48" s="18" t="n">
        <v>607.37364092</v>
      </c>
      <c r="H48" s="20" t="n">
        <v>7.67180839</v>
      </c>
      <c r="I48" s="18" t="n">
        <v>549.70079976</v>
      </c>
      <c r="J48" s="20" t="n">
        <v>6.54875384</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(331.0/B61*100)</f>
        <v/>
      </c>
      <c r="D61" s="19" t="n">
        <v>6194</v>
      </c>
      <c r="E61" s="18" t="n">
        <v>465.7299963</v>
      </c>
      <c r="F61" s="20" t="n">
        <v>3.85521134</v>
      </c>
      <c r="G61" s="18" t="n">
        <v>484.83391894</v>
      </c>
      <c r="H61" s="20" t="n">
        <v>4.57946674</v>
      </c>
      <c r="I61" s="18" t="n">
        <v>429.97572715</v>
      </c>
      <c r="J61" s="20" t="n">
        <v>4.01572615</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(25.0/B67*100)</f>
        <v/>
      </c>
      <c r="D67" s="19" t="n">
        <v>6946</v>
      </c>
      <c r="E67" s="18" t="n">
        <v>439.77244392</v>
      </c>
      <c r="F67" s="20" t="n">
        <v>4.49964127</v>
      </c>
      <c r="G67" s="18" t="n">
        <v>441.57019942</v>
      </c>
      <c r="H67" s="20" t="n">
        <v>6.14600089</v>
      </c>
      <c r="I67" s="18" t="n">
        <v>381.45785445</v>
      </c>
      <c r="J67" s="20" t="n">
        <v>3.70782277</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469.09155527</v>
      </c>
      <c r="F7" s="20" t="n">
        <v>2.57267114</v>
      </c>
      <c r="G7" s="18" t="n">
        <v>450.16020236</v>
      </c>
      <c r="H7" s="20" t="n">
        <v>5.46289598</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(708.0/B23*100)</f>
        <v/>
      </c>
      <c r="D23" s="19" t="n">
        <v>10875</v>
      </c>
      <c r="E23" s="18" t="n">
        <v>443.34724672</v>
      </c>
      <c r="F23" s="20" t="n">
        <v>4.50477012</v>
      </c>
      <c r="G23" s="18" t="n">
        <v>430.80853492</v>
      </c>
      <c r="H23" s="20" t="n">
        <v>6.65495712</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469.77005448</v>
      </c>
      <c r="F32" s="20" t="n">
        <v>4.18668929</v>
      </c>
      <c r="G32" s="18" t="n">
        <v>445.49093373</v>
      </c>
      <c r="H32" s="20" t="n">
        <v>5.1161187</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425.15038486</v>
      </c>
      <c r="F34" s="20" t="n">
        <v>4.94839675</v>
      </c>
      <c r="G34" s="18" t="n">
        <v>405.29014817</v>
      </c>
      <c r="H34" s="20" t="n">
        <v>5.98733839</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430.22456642</v>
      </c>
      <c r="F36" s="20" t="n">
        <v>4.70400885</v>
      </c>
      <c r="G36" s="18" t="n">
        <v>418.12546109</v>
      </c>
      <c r="H36" s="20" t="n">
        <v>6.24122388</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543.4840057</v>
      </c>
      <c r="F48" s="20" t="n">
        <v>5.85142089</v>
      </c>
      <c r="G48" s="18" t="n">
        <v>496.5643109</v>
      </c>
      <c r="H48" s="20" t="n">
        <v>8.96855001</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423.13459788</v>
      </c>
      <c r="F61" s="20" t="n">
        <v>4.38488387</v>
      </c>
      <c r="G61" s="18" t="n">
        <v>401.31333922</v>
      </c>
      <c r="H61" s="20" t="n">
        <v>6.6879087</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(625.0/B67*100)</f>
        <v/>
      </c>
      <c r="D67" s="19" t="n">
        <v>6346</v>
      </c>
      <c r="E67" s="18" t="n">
        <v>402.10980653</v>
      </c>
      <c r="F67" s="20" t="n">
        <v>4.43457923</v>
      </c>
      <c r="G67" s="18" t="n">
        <v>352.81013242</v>
      </c>
      <c r="H67" s="20" t="n">
        <v>5.03292834</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472.72901197</v>
      </c>
      <c r="F7" s="20" t="n">
        <v>2.46633894</v>
      </c>
      <c r="G7" s="18" t="n">
        <v>363.44502391</v>
      </c>
      <c r="H7" s="20" t="n">
        <v>7.73557391</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(708.0/B23*100)</f>
        <v/>
      </c>
      <c r="D23" s="19" t="n">
        <v>10875</v>
      </c>
      <c r="E23" s="18" t="n">
        <v>441.26355482</v>
      </c>
      <c r="F23" s="20" t="n">
        <v>4.15906164</v>
      </c>
      <c r="G23" s="18" t="n">
        <v>425.03130748</v>
      </c>
      <c r="H23" s="20" t="n">
        <v>10.95152278</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470.82342547</v>
      </c>
      <c r="F32" s="20" t="n">
        <v>3.68587121</v>
      </c>
      <c r="G32" s="18" t="n">
        <v>384.53967004</v>
      </c>
      <c r="H32" s="20" t="n">
        <v>8.239037789999999</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428.63548021</v>
      </c>
      <c r="F34" s="20" t="n">
        <v>4.42656611</v>
      </c>
      <c r="G34" s="18" t="n">
        <v>368.27367194</v>
      </c>
      <c r="H34" s="20" t="n">
        <v>9.08445259</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431.21419372</v>
      </c>
      <c r="F36" s="20" t="n">
        <v>4.51235918</v>
      </c>
      <c r="G36" s="18" t="n">
        <v>362.71491294</v>
      </c>
      <c r="H36" s="20" t="n">
        <v>16.06205949</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545.65158393</v>
      </c>
      <c r="F48" s="20" t="n">
        <v>6.07727984</v>
      </c>
      <c r="G48" s="18" t="n">
        <v>467.98636956</v>
      </c>
      <c r="H48" s="20" t="n">
        <v>8.443472079999999</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427.55503369</v>
      </c>
      <c r="F61" s="20" t="n">
        <v>4.2943217</v>
      </c>
      <c r="G61" s="18" t="n">
        <v>348.05932585</v>
      </c>
      <c r="H61" s="20" t="n">
        <v>8.352789120000001</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(625.0/B67*100)</f>
        <v/>
      </c>
      <c r="D67" s="19" t="n">
        <v>6346</v>
      </c>
      <c r="E67" s="18" t="n">
        <v>391.79141265</v>
      </c>
      <c r="F67" s="20" t="n">
        <v>4.07149887</v>
      </c>
      <c r="G67" s="18" t="n">
        <v>315.12838578</v>
      </c>
      <c r="H67" s="20" t="n">
        <v>7.86227005</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472.70420133</v>
      </c>
      <c r="F7" s="20" t="n">
        <v>2.49083669</v>
      </c>
      <c r="G7" s="18" t="n">
        <v>393.28212323</v>
      </c>
      <c r="H7" s="20" t="n">
        <v>6.5553102</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(708.0/B23*100)</f>
        <v/>
      </c>
      <c r="D23" s="19" t="n">
        <v>10875</v>
      </c>
      <c r="E23" s="18" t="n">
        <v>443.47478815</v>
      </c>
      <c r="F23" s="20" t="n">
        <v>4.40279239</v>
      </c>
      <c r="G23" s="18" t="n">
        <v>414.6699442</v>
      </c>
      <c r="H23" s="20" t="n">
        <v>9.98778229</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471.90959508</v>
      </c>
      <c r="F32" s="20" t="n">
        <v>3.80703328</v>
      </c>
      <c r="G32" s="18" t="n">
        <v>415.20234228</v>
      </c>
      <c r="H32" s="20" t="n">
        <v>6.48449305</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427.97466262</v>
      </c>
      <c r="F34" s="20" t="n">
        <v>4.63657885</v>
      </c>
      <c r="G34" s="18" t="n">
        <v>375.74756329</v>
      </c>
      <c r="H34" s="20" t="n">
        <v>8.22500608</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432.36552029</v>
      </c>
      <c r="F36" s="20" t="n">
        <v>4.28504571</v>
      </c>
      <c r="G36" s="18" t="n">
        <v>356.59086945</v>
      </c>
      <c r="H36" s="20" t="n">
        <v>15.10507807</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540.62471565</v>
      </c>
      <c r="F48" s="20" t="n">
        <v>5.96327043</v>
      </c>
      <c r="G48" s="18" t="n">
        <v>472.76341895</v>
      </c>
      <c r="H48" s="20" t="n">
        <v>8.03829496</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425.62248778</v>
      </c>
      <c r="F61" s="20" t="n">
        <v>4.20234243</v>
      </c>
      <c r="G61" s="18" t="n">
        <v>378.79811472</v>
      </c>
      <c r="H61" s="20" t="n">
        <v>7.24885553</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(625.0/B67*100)</f>
        <v/>
      </c>
      <c r="D67" s="19" t="n">
        <v>6346</v>
      </c>
      <c r="E67" s="18" t="n">
        <v>393.76334747</v>
      </c>
      <c r="F67" s="20" t="n">
        <v>3.93110738</v>
      </c>
      <c r="G67" s="18" t="n">
        <v>332.77518415</v>
      </c>
      <c r="H67" s="20" t="n">
        <v>6.86584368</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473.14513518</v>
      </c>
      <c r="F7" s="20" t="n">
        <v>2.56362205</v>
      </c>
      <c r="G7" s="18" t="n">
        <v>422.28121648</v>
      </c>
      <c r="H7" s="20" t="n">
        <v>5.54746115</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(708.0/B23*100)</f>
        <v/>
      </c>
      <c r="D23" s="19" t="n">
        <v>10875</v>
      </c>
      <c r="E23" s="18" t="n">
        <v>442.02809309</v>
      </c>
      <c r="F23" s="20" t="n">
        <v>4.55118171</v>
      </c>
      <c r="G23" s="18" t="n">
        <v>427.23235988</v>
      </c>
      <c r="H23" s="20" t="n">
        <v>9.03949985</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460.66754715</v>
      </c>
      <c r="F32" s="20" t="n">
        <v>4.06974762</v>
      </c>
      <c r="G32" s="18" t="n">
        <v>468.35912297</v>
      </c>
      <c r="H32" s="20" t="n">
        <v>5.90970465</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424.78920421</v>
      </c>
      <c r="F34" s="20" t="n">
        <v>4.7705129</v>
      </c>
      <c r="G34" s="18" t="n">
        <v>395.35837675</v>
      </c>
      <c r="H34" s="20" t="n">
        <v>7.49070179</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428.16782325</v>
      </c>
      <c r="F36" s="20" t="n">
        <v>4.31861066</v>
      </c>
      <c r="G36" s="18" t="n">
        <v>417.13570641</v>
      </c>
      <c r="H36" s="20" t="n">
        <v>10.28326763</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533.47076092</v>
      </c>
      <c r="F48" s="20" t="n">
        <v>6.23182747</v>
      </c>
      <c r="G48" s="18" t="n">
        <v>526.46531547</v>
      </c>
      <c r="H48" s="20" t="n">
        <v>7.20496135</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423.08899365</v>
      </c>
      <c r="F61" s="20" t="n">
        <v>4.45870798</v>
      </c>
      <c r="G61" s="18" t="n">
        <v>397.61751088</v>
      </c>
      <c r="H61" s="20" t="n">
        <v>7.96267044</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(625.0/B67*100)</f>
        <v/>
      </c>
      <c r="D67" s="19" t="n">
        <v>6346</v>
      </c>
      <c r="E67" s="18" t="n">
        <v>389.43736355</v>
      </c>
      <c r="F67" s="20" t="n">
        <v>4.47766174</v>
      </c>
      <c r="G67" s="18" t="n">
        <v>370.16700185</v>
      </c>
      <c r="H67" s="20" t="n">
        <v>4.94865353</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471.94694385</v>
      </c>
      <c r="F7" s="20" t="n">
        <v>2.40937431</v>
      </c>
      <c r="G7" s="18" t="n">
        <v>367.98332417</v>
      </c>
      <c r="H7" s="20" t="n">
        <v>8.147404570000001</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(708.0/B23*100)</f>
        <v/>
      </c>
      <c r="D23" s="19" t="n">
        <v>10875</v>
      </c>
      <c r="E23" s="18" t="n">
        <v>442.52073976</v>
      </c>
      <c r="F23" s="20" t="n">
        <v>4.29692997</v>
      </c>
      <c r="G23" s="18" t="n">
        <v>416.25447696</v>
      </c>
      <c r="H23" s="20" t="n">
        <v>9.60962572</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470.49103444</v>
      </c>
      <c r="F32" s="20" t="n">
        <v>3.71071044</v>
      </c>
      <c r="G32" s="18" t="n">
        <v>393.04986048</v>
      </c>
      <c r="H32" s="20" t="n">
        <v>6.96047483</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427.53786197</v>
      </c>
      <c r="F34" s="20" t="n">
        <v>4.41455844</v>
      </c>
      <c r="G34" s="18" t="n">
        <v>368.81224466</v>
      </c>
      <c r="H34" s="20" t="n">
        <v>10.06990653</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430.42284566</v>
      </c>
      <c r="F36" s="20" t="n">
        <v>4.43977332</v>
      </c>
      <c r="G36" s="18" t="n">
        <v>371.38730358</v>
      </c>
      <c r="H36" s="20" t="n">
        <v>15.63448948</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540.2501587199999</v>
      </c>
      <c r="F48" s="20" t="n">
        <v>5.94712373</v>
      </c>
      <c r="G48" s="18" t="n">
        <v>462.18120731</v>
      </c>
      <c r="H48" s="20" t="n">
        <v>8.91977726</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425.90054578</v>
      </c>
      <c r="F61" s="20" t="n">
        <v>4.32572303</v>
      </c>
      <c r="G61" s="18" t="n">
        <v>376.84392266</v>
      </c>
      <c r="H61" s="20" t="n">
        <v>8.03891503</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(625.0/B67*100)</f>
        <v/>
      </c>
      <c r="D67" s="19" t="n">
        <v>6346</v>
      </c>
      <c r="E67" s="18" t="n">
        <v>391.45403812</v>
      </c>
      <c r="F67" s="20" t="n">
        <v>4.21832252</v>
      </c>
      <c r="G67" s="18" t="n">
        <v>353.11769526</v>
      </c>
      <c r="H67" s="20" t="n">
        <v>5.77105509</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467.87279079</v>
      </c>
      <c r="F7" s="20" t="n">
        <v>2.68230037</v>
      </c>
      <c r="G7" s="18" t="n">
        <v>453.81097636</v>
      </c>
      <c r="H7" s="20" t="n">
        <v>5.42216747</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(708.0/B23*100)</f>
        <v/>
      </c>
      <c r="D23" s="19" t="n">
        <v>10875</v>
      </c>
      <c r="E23" s="18" t="n">
        <v>441.77685384</v>
      </c>
      <c r="F23" s="20" t="n">
        <v>4.43259084</v>
      </c>
      <c r="G23" s="18" t="n">
        <v>427.34233703</v>
      </c>
      <c r="H23" s="20" t="n">
        <v>8.284939830000001</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462.71936993</v>
      </c>
      <c r="F32" s="20" t="n">
        <v>4.14674302</v>
      </c>
      <c r="G32" s="18" t="n">
        <v>462.82610248</v>
      </c>
      <c r="H32" s="20" t="n">
        <v>5.55834545</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424.91053604</v>
      </c>
      <c r="F34" s="20" t="n">
        <v>4.63333804</v>
      </c>
      <c r="G34" s="18" t="n">
        <v>392.38014173</v>
      </c>
      <c r="H34" s="20" t="n">
        <v>7.94200787</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426.51541326</v>
      </c>
      <c r="F36" s="20" t="n">
        <v>4.59691127</v>
      </c>
      <c r="G36" s="18" t="n">
        <v>425.15285422</v>
      </c>
      <c r="H36" s="20" t="n">
        <v>9.2949976</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539.6579490399999</v>
      </c>
      <c r="F48" s="20" t="n">
        <v>5.94328776</v>
      </c>
      <c r="G48" s="18" t="n">
        <v>515.52429837</v>
      </c>
      <c r="H48" s="20" t="n">
        <v>7.42322586</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421.00325526</v>
      </c>
      <c r="F61" s="20" t="n">
        <v>4.27611076</v>
      </c>
      <c r="G61" s="18" t="n">
        <v>406.569746</v>
      </c>
      <c r="H61" s="20" t="n">
        <v>8.53023874</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(625.0/B67*100)</f>
        <v/>
      </c>
      <c r="D67" s="19" t="n">
        <v>6346</v>
      </c>
      <c r="E67" s="18" t="n">
        <v>389.63293564</v>
      </c>
      <c r="F67" s="20" t="n">
        <v>4.70557863</v>
      </c>
      <c r="G67" s="18" t="n">
        <v>364.02420444</v>
      </c>
      <c r="H67" s="20" t="n">
        <v>5.20886086</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471.07060365</v>
      </c>
      <c r="F7" s="20" t="n">
        <v>2.41284399</v>
      </c>
      <c r="G7" s="18" t="n">
        <v>425.80015025</v>
      </c>
      <c r="H7" s="20" t="n">
        <v>6.66903648</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(708.0/B23*100)</f>
        <v/>
      </c>
      <c r="D23" s="19" t="n">
        <v>10875</v>
      </c>
      <c r="E23" s="18" t="n">
        <v>443.92338869</v>
      </c>
      <c r="F23" s="20" t="n">
        <v>4.28314939</v>
      </c>
      <c r="G23" s="18" t="n">
        <v>411.20092314</v>
      </c>
      <c r="H23" s="20" t="n">
        <v>8.6588048</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455.71015798</v>
      </c>
      <c r="F32" s="20" t="n">
        <v>4.26195764</v>
      </c>
      <c r="G32" s="18" t="n">
        <v>476.0399003</v>
      </c>
      <c r="H32" s="20" t="n">
        <v>5.33236411</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420.29887327</v>
      </c>
      <c r="F34" s="20" t="n">
        <v>4.94816536</v>
      </c>
      <c r="G34" s="18" t="n">
        <v>411.50412878</v>
      </c>
      <c r="H34" s="20" t="n">
        <v>7.48093973</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429.12352754</v>
      </c>
      <c r="F36" s="20" t="n">
        <v>4.4581497</v>
      </c>
      <c r="G36" s="18" t="n">
        <v>398.36038021</v>
      </c>
      <c r="H36" s="20" t="n">
        <v>12.33388139</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535.04617483</v>
      </c>
      <c r="F48" s="20" t="n">
        <v>6.01651014</v>
      </c>
      <c r="G48" s="18" t="n">
        <v>520.74746612</v>
      </c>
      <c r="H48" s="20" t="n">
        <v>7.95201668</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423.17163803</v>
      </c>
      <c r="F61" s="20" t="n">
        <v>4.4433872</v>
      </c>
      <c r="G61" s="18" t="n">
        <v>391.60149167</v>
      </c>
      <c r="H61" s="20" t="n">
        <v>7.25632847</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(625.0/B67*100)</f>
        <v/>
      </c>
      <c r="D67" s="19" t="n">
        <v>6346</v>
      </c>
      <c r="E67" s="18" t="n">
        <v>387.39468684</v>
      </c>
      <c r="F67" s="20" t="n">
        <v>4.2572099</v>
      </c>
      <c r="G67" s="18" t="n">
        <v>364.19735212</v>
      </c>
      <c r="H67" s="20" t="n">
        <v>6.31782748</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470.49853486</v>
      </c>
      <c r="F7" s="20" t="n">
        <v>2.74529423</v>
      </c>
      <c r="G7" s="18" t="n">
        <v>434.61898996</v>
      </c>
      <c r="H7" s="20" t="n">
        <v>5.57414044</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(708.0/B23*100)</f>
        <v/>
      </c>
      <c r="D23" s="19" t="n">
        <v>10875</v>
      </c>
      <c r="E23" s="18" t="n">
        <v>441.2851622</v>
      </c>
      <c r="F23" s="20" t="n">
        <v>4.1003696</v>
      </c>
      <c r="G23" s="18" t="n">
        <v>428.70989139</v>
      </c>
      <c r="H23" s="20" t="n">
        <v>8.6682851</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466.04642269</v>
      </c>
      <c r="F32" s="20" t="n">
        <v>3.84109344</v>
      </c>
      <c r="G32" s="18" t="n">
        <v>450.37301263</v>
      </c>
      <c r="H32" s="20" t="n">
        <v>6.48250962</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421.86932281</v>
      </c>
      <c r="F34" s="20" t="n">
        <v>4.63490183</v>
      </c>
      <c r="G34" s="18" t="n">
        <v>407.34981756</v>
      </c>
      <c r="H34" s="20" t="n">
        <v>6.99420214</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429.83811079</v>
      </c>
      <c r="F36" s="20" t="n">
        <v>4.56818135</v>
      </c>
      <c r="G36" s="18" t="n">
        <v>401.27539395</v>
      </c>
      <c r="H36" s="20" t="n">
        <v>10.61840878</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540.73425476</v>
      </c>
      <c r="F48" s="20" t="n">
        <v>5.60544333</v>
      </c>
      <c r="G48" s="18" t="n">
        <v>512.5540496900001</v>
      </c>
      <c r="H48" s="20" t="n">
        <v>7.79110303</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417.37550786</v>
      </c>
      <c r="F61" s="20" t="n">
        <v>4.2504195</v>
      </c>
      <c r="G61" s="18" t="n">
        <v>422.55438534</v>
      </c>
      <c r="H61" s="20" t="n">
        <v>5.93275828</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(625.0/B67*100)</f>
        <v/>
      </c>
      <c r="D67" s="19" t="n">
        <v>6346</v>
      </c>
      <c r="E67" s="18" t="n">
        <v>392.76134766</v>
      </c>
      <c r="F67" s="20" t="n">
        <v>4.6324486</v>
      </c>
      <c r="G67" s="18" t="n">
        <v>364.33505408</v>
      </c>
      <c r="H67" s="20" t="n">
        <v>4.97159887</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488.60532729</v>
      </c>
      <c r="F7" s="20" t="n">
        <v>3.25152095</v>
      </c>
      <c r="G7" s="18" t="n">
        <v>439.64886695</v>
      </c>
      <c r="H7" s="20" t="n">
        <v>3.00345066</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(712.0/B23*100)</f>
        <v/>
      </c>
      <c r="D23" s="19" t="n">
        <v>10871</v>
      </c>
      <c r="E23" s="18" t="n">
        <v>455.88434674</v>
      </c>
      <c r="F23" s="20" t="n">
        <v>4.96001817</v>
      </c>
      <c r="G23" s="18" t="n">
        <v>418.50427389</v>
      </c>
      <c r="H23" s="20" t="n">
        <v>6.24817275</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450.10220769</v>
      </c>
      <c r="F32" s="20" t="n">
        <v>6.60697132</v>
      </c>
      <c r="G32" s="18" t="n">
        <v>465.57902568</v>
      </c>
      <c r="H32" s="20" t="n">
        <v>4.00990524</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421.93090156</v>
      </c>
      <c r="F34" s="20" t="n">
        <v>6.62468039</v>
      </c>
      <c r="G34" s="18" t="n">
        <v>414.85873135</v>
      </c>
      <c r="H34" s="20" t="n">
        <v>5.02779439</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439.4599013</v>
      </c>
      <c r="F36" s="20" t="n">
        <v>4.11559839</v>
      </c>
      <c r="G36" s="18" t="n">
        <v>383.23208759</v>
      </c>
      <c r="H36" s="20" t="n">
        <v>7.8044515</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546.09849782</v>
      </c>
      <c r="F48" s="20" t="n">
        <v>7.07375178</v>
      </c>
      <c r="G48" s="18" t="n">
        <v>521.41288888</v>
      </c>
      <c r="H48" s="20" t="n">
        <v>6.75127079</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417.39346865</v>
      </c>
      <c r="F61" s="20" t="n">
        <v>5.66726658</v>
      </c>
      <c r="G61" s="18" t="n">
        <v>419.67401168</v>
      </c>
      <c r="H61" s="20" t="n">
        <v>4.29540651</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(651.0/B67*100)</f>
        <v/>
      </c>
      <c r="D67" s="19" t="n">
        <v>6320</v>
      </c>
      <c r="E67" s="18" t="n">
        <v>430.19759735</v>
      </c>
      <c r="F67" s="20" t="n">
        <v>6.26994425</v>
      </c>
      <c r="G67" s="18" t="n">
        <v>364.93456691</v>
      </c>
      <c r="H67" s="20" t="n">
        <v>4.13962525</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458.51419082</v>
      </c>
      <c r="F7" s="20" t="n">
        <v>2.743442</v>
      </c>
      <c r="G7" s="18" t="n">
        <v>490.76715237</v>
      </c>
      <c r="H7" s="20" t="n">
        <v>5.90982187</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(712.0/B23*100)</f>
        <v/>
      </c>
      <c r="D23" s="19" t="n">
        <v>10871</v>
      </c>
      <c r="E23" s="18" t="n">
        <v>432.76952135</v>
      </c>
      <c r="F23" s="20" t="n">
        <v>4.64653118</v>
      </c>
      <c r="G23" s="18" t="n">
        <v>454.00058425</v>
      </c>
      <c r="H23" s="20" t="n">
        <v>7.69698058</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466.01305423</v>
      </c>
      <c r="F32" s="20" t="n">
        <v>4.10785645</v>
      </c>
      <c r="G32" s="18" t="n">
        <v>443.62304958</v>
      </c>
      <c r="H32" s="20" t="n">
        <v>7.67033537</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(160.0/B34*100)</f>
        <v/>
      </c>
      <c r="D34" s="19" t="n">
        <v>6190</v>
      </c>
      <c r="E34" s="18" t="n">
        <v>418.5848104</v>
      </c>
      <c r="F34" s="20" t="n">
        <v>4.65899505</v>
      </c>
      <c r="G34" s="18" t="n">
        <v>417.59693094</v>
      </c>
      <c r="H34" s="20" t="n">
        <v>7.62385731</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422.07150075</v>
      </c>
      <c r="F36" s="20" t="n">
        <v>5.17050886</v>
      </c>
      <c r="G36" s="18" t="n">
        <v>431.55363342</v>
      </c>
      <c r="H36" s="20" t="n">
        <v>6.2810547</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527.73340488</v>
      </c>
      <c r="F48" s="20" t="n">
        <v>6.11262966</v>
      </c>
      <c r="G48" s="18" t="n">
        <v>536.20179294</v>
      </c>
      <c r="H48" s="20" t="n">
        <v>7.16939533</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417.49453098</v>
      </c>
      <c r="F61" s="20" t="n">
        <v>4.18516741</v>
      </c>
      <c r="G61" s="18" t="n">
        <v>422.95511025</v>
      </c>
      <c r="H61" s="20" t="n">
        <v>7.46711848</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(651.0/B67*100)</f>
        <v/>
      </c>
      <c r="D67" s="19" t="n">
        <v>6320</v>
      </c>
      <c r="E67" s="18" t="n">
        <v>366.48147134</v>
      </c>
      <c r="F67" s="20" t="n">
        <v>4.0079183</v>
      </c>
      <c r="G67" s="18" t="n">
        <v>416.5507762</v>
      </c>
      <c r="H67" s="20" t="n">
        <v>6.68950987</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482.29008682</v>
      </c>
      <c r="F7" s="20" t="n">
        <v>3.17530802</v>
      </c>
      <c r="G7" s="18" t="n">
        <v>441.30226161</v>
      </c>
      <c r="H7" s="20" t="n">
        <v>3.17088784</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(717.0/B23*100)</f>
        <v/>
      </c>
      <c r="D23" s="19" t="n">
        <v>10866</v>
      </c>
      <c r="E23" s="18" t="n">
        <v>446.38882196</v>
      </c>
      <c r="F23" s="20" t="n">
        <v>4.63525315</v>
      </c>
      <c r="G23" s="18" t="n">
        <v>424.40213549</v>
      </c>
      <c r="H23" s="20" t="n">
        <v>6.75343697</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430.74203802</v>
      </c>
      <c r="F32" s="20" t="n">
        <v>5.50411009</v>
      </c>
      <c r="G32" s="18" t="n">
        <v>476.44699248</v>
      </c>
      <c r="H32" s="20" t="n">
        <v>4.1217134</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(161.0/B34*100)</f>
        <v/>
      </c>
      <c r="D34" s="19" t="n">
        <v>6189</v>
      </c>
      <c r="E34" s="18" t="n">
        <v>417.06356659</v>
      </c>
      <c r="F34" s="20" t="n">
        <v>6.4264067</v>
      </c>
      <c r="G34" s="18" t="n">
        <v>419.69939049</v>
      </c>
      <c r="H34" s="20" t="n">
        <v>4.61236199</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436.8745739</v>
      </c>
      <c r="F36" s="20" t="n">
        <v>4.6079625</v>
      </c>
      <c r="G36" s="18" t="n">
        <v>390.89319926</v>
      </c>
      <c r="H36" s="20" t="n">
        <v>7.00283294</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546.73307657</v>
      </c>
      <c r="F48" s="20" t="n">
        <v>6.87577216</v>
      </c>
      <c r="G48" s="18" t="n">
        <v>521.22619988</v>
      </c>
      <c r="H48" s="20" t="n">
        <v>6.4998263</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409.95059429</v>
      </c>
      <c r="F61" s="20" t="n">
        <v>4.99216519</v>
      </c>
      <c r="G61" s="18" t="n">
        <v>428.07543531</v>
      </c>
      <c r="H61" s="20" t="n">
        <v>4.17357424</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(661.0/B67*100)</f>
        <v/>
      </c>
      <c r="D67" s="19" t="n">
        <v>6310</v>
      </c>
      <c r="E67" s="18" t="n">
        <v>426.21146397</v>
      </c>
      <c r="F67" s="20" t="n">
        <v>5.83445204</v>
      </c>
      <c r="G67" s="18" t="n">
        <v>365.27091897</v>
      </c>
      <c r="H67" s="20" t="n">
        <v>4.26027223</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471.86029915</v>
      </c>
      <c r="F7" s="20" t="n">
        <v>2.77823255</v>
      </c>
      <c r="G7" s="18" t="n">
        <v>435.89936843</v>
      </c>
      <c r="H7" s="20" t="n">
        <v>5.896904</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(717.0/B23*100)</f>
        <v/>
      </c>
      <c r="D23" s="19" t="n">
        <v>10866</v>
      </c>
      <c r="E23" s="18" t="n">
        <v>441.67679785</v>
      </c>
      <c r="F23" s="20" t="n">
        <v>4.42030426</v>
      </c>
      <c r="G23" s="18" t="n">
        <v>431.10873642</v>
      </c>
      <c r="H23" s="20" t="n">
        <v>9.72330786</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474.17203613</v>
      </c>
      <c r="F32" s="20" t="n">
        <v>3.82861942</v>
      </c>
      <c r="G32" s="18" t="n">
        <v>415.7568618</v>
      </c>
      <c r="H32" s="20" t="n">
        <v>6.18468529</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(161.0/B34*100)</f>
        <v/>
      </c>
      <c r="D34" s="19" t="n">
        <v>6189</v>
      </c>
      <c r="E34" s="18" t="n">
        <v>427.0423371</v>
      </c>
      <c r="F34" s="20" t="n">
        <v>4.507663</v>
      </c>
      <c r="G34" s="18" t="n">
        <v>392.83665312</v>
      </c>
      <c r="H34" s="20" t="n">
        <v>7.59675467</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428.65779216</v>
      </c>
      <c r="F36" s="20" t="n">
        <v>4.46658286</v>
      </c>
      <c r="G36" s="18" t="n">
        <v>416.99770575</v>
      </c>
      <c r="H36" s="20" t="n">
        <v>8.953126360000001</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542.6092621499999</v>
      </c>
      <c r="F48" s="20" t="n">
        <v>6.00399786</v>
      </c>
      <c r="G48" s="18" t="n">
        <v>504.93224257</v>
      </c>
      <c r="H48" s="20" t="n">
        <v>7.55126683</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425.19422026</v>
      </c>
      <c r="F61" s="20" t="n">
        <v>4.09234227</v>
      </c>
      <c r="G61" s="18" t="n">
        <v>390.5496721</v>
      </c>
      <c r="H61" s="20" t="n">
        <v>7.58605903</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(661.0/B67*100)</f>
        <v/>
      </c>
      <c r="D67" s="19" t="n">
        <v>6310</v>
      </c>
      <c r="E67" s="18" t="n">
        <v>397.79508983</v>
      </c>
      <c r="F67" s="20" t="n">
        <v>4.25846131</v>
      </c>
      <c r="G67" s="18" t="n">
        <v>346.03809724</v>
      </c>
      <c r="H67" s="20" t="n">
        <v>5.04417077</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471.33023449</v>
      </c>
      <c r="F7" s="20" t="n">
        <v>2.50393924</v>
      </c>
      <c r="G7" s="18" t="n">
        <v>428.54154421</v>
      </c>
      <c r="H7" s="20" t="n">
        <v>6.98753828</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(717.0/B23*100)</f>
        <v/>
      </c>
      <c r="D23" s="19" t="n">
        <v>10866</v>
      </c>
      <c r="E23" s="18" t="n">
        <v>443.47898126</v>
      </c>
      <c r="F23" s="20" t="n">
        <v>4.40316388</v>
      </c>
      <c r="G23" s="18" t="n">
        <v>420.64789516</v>
      </c>
      <c r="H23" s="20" t="n">
        <v>8.888994589999999</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473.70724018</v>
      </c>
      <c r="F32" s="20" t="n">
        <v>3.83145448</v>
      </c>
      <c r="G32" s="18" t="n">
        <v>399.20165556</v>
      </c>
      <c r="H32" s="20" t="n">
        <v>6.30539423</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(161.0/B34*100)</f>
        <v/>
      </c>
      <c r="D34" s="19" t="n">
        <v>6189</v>
      </c>
      <c r="E34" s="18" t="n">
        <v>430.36056513</v>
      </c>
      <c r="F34" s="20" t="n">
        <v>4.48146213</v>
      </c>
      <c r="G34" s="18" t="n">
        <v>372.971672</v>
      </c>
      <c r="H34" s="20" t="n">
        <v>8.580116179999999</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430.2635217</v>
      </c>
      <c r="F36" s="20" t="n">
        <v>4.56554418</v>
      </c>
      <c r="G36" s="18" t="n">
        <v>413.41596643</v>
      </c>
      <c r="H36" s="20" t="n">
        <v>8.34521838</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540.85986581</v>
      </c>
      <c r="F48" s="20" t="n">
        <v>5.58668097</v>
      </c>
      <c r="G48" s="18" t="n">
        <v>506.48082087</v>
      </c>
      <c r="H48" s="20" t="n">
        <v>9.02738914</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426.24474647</v>
      </c>
      <c r="F61" s="20" t="n">
        <v>4.18312302</v>
      </c>
      <c r="G61" s="18" t="n">
        <v>384.08091715</v>
      </c>
      <c r="H61" s="20" t="n">
        <v>7.31704462</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(661.0/B67*100)</f>
        <v/>
      </c>
      <c r="D67" s="19" t="n">
        <v>6310</v>
      </c>
      <c r="E67" s="18" t="n">
        <v>389.48961768</v>
      </c>
      <c r="F67" s="20" t="n">
        <v>4.19139597</v>
      </c>
      <c r="G67" s="18" t="n">
        <v>363.16462637</v>
      </c>
      <c r="H67" s="20" t="n">
        <v>6.2004939</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468.19506817</v>
      </c>
      <c r="F7" s="20" t="n">
        <v>2.56213829</v>
      </c>
      <c r="G7" s="18" t="n">
        <v>445.6295009</v>
      </c>
      <c r="H7" s="20" t="n">
        <v>7.78419116</v>
      </c>
      <c r="I7" s="18" t="n">
        <v>535.74244635</v>
      </c>
      <c r="J7" s="20" t="n">
        <v>2.34387087</v>
      </c>
      <c r="K7" s="18" t="s">
        <v>327</v>
      </c>
      <c r="L7" s="20" t="s">
        <v>327</v>
      </c>
      <c r="M7" s="18" t="s">
        <v>327</v>
      </c>
      <c r="N7" s="20" t="s">
        <v>327</v>
      </c>
      <c r="O7" s="18" t="s">
        <v>327</v>
      </c>
      <c r="P7" s="20" t="s">
        <v>327</v>
      </c>
      <c r="Q7" s="18" t="s">
        <v>327</v>
      </c>
      <c r="R7" s="20" t="s">
        <v>327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(717.0/B23*100)</f>
        <v/>
      </c>
      <c r="D23" s="19" t="n">
        <v>10866</v>
      </c>
      <c r="E23" s="18" t="n">
        <v>440.52612809</v>
      </c>
      <c r="F23" s="20" t="n">
        <v>4.16394011</v>
      </c>
      <c r="G23" s="18" t="n">
        <v>432.07716801</v>
      </c>
      <c r="H23" s="20" t="n">
        <v>8.89849111</v>
      </c>
      <c r="I23" s="18" t="n">
        <v>506.95267569</v>
      </c>
      <c r="J23" s="20" t="n">
        <v>2.78358828</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(42.0/B32*100)</f>
        <v/>
      </c>
      <c r="D32" s="19" t="n">
        <v>4436</v>
      </c>
      <c r="E32" s="18" t="n">
        <v>469.62910327</v>
      </c>
      <c r="F32" s="20" t="n">
        <v>3.99946216</v>
      </c>
      <c r="G32" s="18" t="n">
        <v>409.96267403</v>
      </c>
      <c r="H32" s="20" t="n">
        <v>8.007832779999999</v>
      </c>
      <c r="I32" s="18" t="n">
        <v>505.74902816</v>
      </c>
      <c r="J32" s="20" t="n">
        <v>3.5719873</v>
      </c>
      <c r="K32" s="18" t="s">
        <v>327</v>
      </c>
      <c r="L32" s="20" t="s">
        <v>327</v>
      </c>
      <c r="M32" s="18" t="s">
        <v>327</v>
      </c>
      <c r="N32" s="20" t="s">
        <v>327</v>
      </c>
      <c r="O32" s="18" t="s">
        <v>327</v>
      </c>
      <c r="P32" s="20" t="s">
        <v>327</v>
      </c>
      <c r="Q32" s="18" t="s">
        <v>327</v>
      </c>
      <c r="R32" s="20" t="s">
        <v>327</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(161.0/B34*100)</f>
        <v/>
      </c>
      <c r="D34" s="19" t="n">
        <v>6189</v>
      </c>
      <c r="E34" s="18" t="n">
        <v>422.78569878</v>
      </c>
      <c r="F34" s="20" t="n">
        <v>4.28690275</v>
      </c>
      <c r="G34" s="18" t="n">
        <v>399.22452749</v>
      </c>
      <c r="H34" s="20" t="n">
        <v>9.62593809</v>
      </c>
      <c r="I34" s="18" t="n">
        <v>475.19105958</v>
      </c>
      <c r="J34" s="20" t="n">
        <v>4.93098008</v>
      </c>
      <c r="K34" s="18" t="s">
        <v>327</v>
      </c>
      <c r="L34" s="20" t="s">
        <v>327</v>
      </c>
      <c r="M34" s="18" t="n">
        <v>425.79595373</v>
      </c>
      <c r="N34" s="20" t="n">
        <v>68.66277131</v>
      </c>
      <c r="O34" s="18" t="s">
        <v>327</v>
      </c>
      <c r="P34" s="20" t="s">
        <v>327</v>
      </c>
      <c r="Q34" s="18" t="s">
        <v>327</v>
      </c>
      <c r="R34" s="20" t="s">
        <v>327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(147.0/B36*100)</f>
        <v/>
      </c>
      <c r="D36" s="19" t="n">
        <v>6589</v>
      </c>
      <c r="E36" s="18" t="n">
        <v>429.09315314</v>
      </c>
      <c r="F36" s="20" t="n">
        <v>4.47872511</v>
      </c>
      <c r="G36" s="18" t="n">
        <v>407.87407382</v>
      </c>
      <c r="H36" s="20" t="n">
        <v>12.26866889</v>
      </c>
      <c r="I36" s="18" t="n">
        <v>486.74280032</v>
      </c>
      <c r="J36" s="20" t="n">
        <v>3.04906995</v>
      </c>
      <c r="K36" s="18" t="s">
        <v>327</v>
      </c>
      <c r="L36" s="20" t="s">
        <v>327</v>
      </c>
      <c r="M36" s="18" t="s">
        <v>327</v>
      </c>
      <c r="N36" s="20" t="s">
        <v>327</v>
      </c>
      <c r="O36" s="18" t="s">
        <v>327</v>
      </c>
      <c r="P36" s="20" t="s">
        <v>327</v>
      </c>
      <c r="Q36" s="18" t="s">
        <v>327</v>
      </c>
      <c r="R36" s="20" t="s">
        <v>327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(33.0/B48*100)</f>
        <v/>
      </c>
      <c r="D48" s="19" t="n">
        <v>9808</v>
      </c>
      <c r="E48" s="18" t="n">
        <v>539.42685052</v>
      </c>
      <c r="F48" s="20" t="n">
        <v>5.58126599</v>
      </c>
      <c r="G48" s="18" t="n">
        <v>488.48864365</v>
      </c>
      <c r="H48" s="20" t="n">
        <v>11.57407973</v>
      </c>
      <c r="I48" s="18" t="n">
        <v>609.49364781</v>
      </c>
      <c r="J48" s="20" t="n">
        <v>6.47636868</v>
      </c>
      <c r="K48" s="18" t="s">
        <v>327</v>
      </c>
      <c r="L48" s="20" t="s">
        <v>327</v>
      </c>
      <c r="M48" s="18" t="s">
        <v>327</v>
      </c>
      <c r="N48" s="20" t="s">
        <v>327</v>
      </c>
      <c r="O48" s="18" t="s">
        <v>327</v>
      </c>
      <c r="P48" s="20" t="s">
        <v>327</v>
      </c>
      <c r="Q48" s="18" t="s">
        <v>327</v>
      </c>
      <c r="R48" s="20" t="s">
        <v>327</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(349.0/B61*100)</f>
        <v/>
      </c>
      <c r="D61" s="19" t="n">
        <v>6176</v>
      </c>
      <c r="E61" s="18" t="n">
        <v>424.25335929</v>
      </c>
      <c r="F61" s="20" t="n">
        <v>4.31346056</v>
      </c>
      <c r="G61" s="18" t="n">
        <v>381.52305579</v>
      </c>
      <c r="H61" s="20" t="n">
        <v>9.36394129</v>
      </c>
      <c r="I61" s="18" t="n">
        <v>472.77568396</v>
      </c>
      <c r="J61" s="20" t="n">
        <v>3.3088804</v>
      </c>
      <c r="K61" s="18" t="s">
        <v>327</v>
      </c>
      <c r="L61" s="20" t="s">
        <v>327</v>
      </c>
      <c r="M61" s="18" t="s">
        <v>327</v>
      </c>
      <c r="N61" s="20" t="s">
        <v>327</v>
      </c>
      <c r="O61" s="18" t="s">
        <v>327</v>
      </c>
      <c r="P61" s="20" t="s">
        <v>327</v>
      </c>
      <c r="Q61" s="18" t="s">
        <v>327</v>
      </c>
      <c r="R61" s="20" t="s">
        <v>327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(661.0/B67*100)</f>
        <v/>
      </c>
      <c r="D67" s="19" t="n">
        <v>6310</v>
      </c>
      <c r="E67" s="18" t="n">
        <v>395.84415996</v>
      </c>
      <c r="F67" s="20" t="n">
        <v>4.2003515</v>
      </c>
      <c r="G67" s="18" t="n">
        <v>331.88809533</v>
      </c>
      <c r="H67" s="20" t="n">
        <v>5.62511386</v>
      </c>
      <c r="I67" s="18" t="n">
        <v>445.11191838</v>
      </c>
      <c r="J67" s="20" t="n">
        <v>3.91706706</v>
      </c>
      <c r="K67" s="18" t="s">
        <v>327</v>
      </c>
      <c r="L67" s="20" t="s">
        <v>327</v>
      </c>
      <c r="M67" s="18" t="s">
        <v>327</v>
      </c>
      <c r="N67" s="20" t="s">
        <v>327</v>
      </c>
      <c r="O67" s="18" t="s">
        <v>327</v>
      </c>
      <c r="P67" s="20" t="s">
        <v>327</v>
      </c>
      <c r="Q67" s="18" t="s">
        <v>327</v>
      </c>
      <c r="R67" s="20" t="s">
        <v>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562</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439.3933301</v>
      </c>
      <c r="F7" s="20" t="n">
        <v>2.93825455</v>
      </c>
      <c r="G7" s="18" t="n">
        <v>545.9669163999999</v>
      </c>
      <c r="H7" s="20" t="n">
        <v>2.20836471</v>
      </c>
      <c r="I7" s="18" t="s">
        <v>327</v>
      </c>
      <c r="J7" s="20" t="s">
        <v>327</v>
      </c>
      <c r="K7" s="18" t="s">
        <v>327</v>
      </c>
      <c r="L7" s="20" t="s">
        <v>327</v>
      </c>
      <c r="M7" s="18" t="s">
        <v>327</v>
      </c>
      <c r="N7" s="20" t="s">
        <v>327</v>
      </c>
      <c r="O7" s="18" t="s">
        <v>327</v>
      </c>
      <c r="P7" s="20" t="s">
        <v>327</v>
      </c>
      <c r="Q7" s="18" t="n">
        <v>466.94508596</v>
      </c>
      <c r="R7" s="20" t="n">
        <v>3.85761577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(11583.0/B23*100)</f>
        <v/>
      </c>
      <c r="D23" s="19" t="n">
        <v>0</v>
      </c>
      <c r="E23" s="18" t="s">
        <v>327</v>
      </c>
      <c r="F23" s="20" t="s">
        <v>327</v>
      </c>
      <c r="G23" s="18" t="s">
        <v>327</v>
      </c>
      <c r="H23" s="20" t="s">
        <v>327</v>
      </c>
      <c r="I23" s="18" t="s">
        <v>327</v>
      </c>
      <c r="J23" s="20" t="s">
        <v>327</v>
      </c>
      <c r="K23" s="18" t="s">
        <v>327</v>
      </c>
      <c r="L23" s="20" t="s">
        <v>327</v>
      </c>
      <c r="M23" s="18" t="s">
        <v>327</v>
      </c>
      <c r="N23" s="20" t="s">
        <v>327</v>
      </c>
      <c r="O23" s="18" t="s">
        <v>327</v>
      </c>
      <c r="P23" s="20" t="s">
        <v>327</v>
      </c>
      <c r="Q23" s="18" t="s">
        <v>327</v>
      </c>
      <c r="R23" s="20" t="s">
        <v>327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(51.0/B32*100)</f>
        <v/>
      </c>
      <c r="D32" s="19" t="n">
        <v>4427</v>
      </c>
      <c r="E32" s="18" t="n">
        <v>482.78019867</v>
      </c>
      <c r="F32" s="20" t="n">
        <v>3.95302507</v>
      </c>
      <c r="G32" s="18" t="n">
        <v>494.80457753</v>
      </c>
      <c r="H32" s="20" t="n">
        <v>3.39481801</v>
      </c>
      <c r="I32" s="18" t="s">
        <v>327</v>
      </c>
      <c r="J32" s="20" t="s">
        <v>327</v>
      </c>
      <c r="K32" s="18" t="s">
        <v>327</v>
      </c>
      <c r="L32" s="20" t="s">
        <v>327</v>
      </c>
      <c r="M32" s="18" t="s">
        <v>327</v>
      </c>
      <c r="N32" s="20" t="s">
        <v>327</v>
      </c>
      <c r="O32" s="18" t="s">
        <v>327</v>
      </c>
      <c r="P32" s="20" t="s">
        <v>327</v>
      </c>
      <c r="Q32" s="18" t="n">
        <v>456.16173832</v>
      </c>
      <c r="R32" s="20" t="n">
        <v>6.84603065</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(177.0/B34*100)</f>
        <v/>
      </c>
      <c r="D34" s="19" t="n">
        <v>6173</v>
      </c>
      <c r="E34" s="18" t="n">
        <v>418.59646444</v>
      </c>
      <c r="F34" s="20" t="n">
        <v>5.88368982</v>
      </c>
      <c r="G34" s="18" t="n">
        <v>467.31917252</v>
      </c>
      <c r="H34" s="20" t="n">
        <v>4.50364277</v>
      </c>
      <c r="I34" s="18" t="s">
        <v>327</v>
      </c>
      <c r="J34" s="20" t="s">
        <v>327</v>
      </c>
      <c r="K34" s="18" t="s">
        <v>327</v>
      </c>
      <c r="L34" s="20" t="s">
        <v>327</v>
      </c>
      <c r="M34" s="18" t="n">
        <v>425.79595373</v>
      </c>
      <c r="N34" s="20" t="n">
        <v>68.66277131</v>
      </c>
      <c r="O34" s="18" t="s">
        <v>327</v>
      </c>
      <c r="P34" s="20" t="s">
        <v>327</v>
      </c>
      <c r="Q34" s="18" t="n">
        <v>406.7948804</v>
      </c>
      <c r="R34" s="20" t="n">
        <v>7.07206762</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(173.0/B36*100)</f>
        <v/>
      </c>
      <c r="D36" s="19" t="n">
        <v>6563</v>
      </c>
      <c r="E36" s="18" t="n">
        <v>463.23881632</v>
      </c>
      <c r="F36" s="20" t="n">
        <v>5.131827</v>
      </c>
      <c r="G36" s="18" t="n">
        <v>480.89505299</v>
      </c>
      <c r="H36" s="20" t="n">
        <v>3.55282074</v>
      </c>
      <c r="I36" s="18" t="s">
        <v>327</v>
      </c>
      <c r="J36" s="20" t="s">
        <v>327</v>
      </c>
      <c r="K36" s="18" t="s">
        <v>327</v>
      </c>
      <c r="L36" s="20" t="s">
        <v>327</v>
      </c>
      <c r="M36" s="18" t="s">
        <v>327</v>
      </c>
      <c r="N36" s="20" t="s">
        <v>327</v>
      </c>
      <c r="O36" s="18" t="s">
        <v>327</v>
      </c>
      <c r="P36" s="20" t="s">
        <v>327</v>
      </c>
      <c r="Q36" s="18" t="n">
        <v>443.5071329</v>
      </c>
      <c r="R36" s="20" t="n">
        <v>4.58386894</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531.6005357400001</v>
      </c>
      <c r="F48" s="20" t="n">
        <v>10.79807918</v>
      </c>
      <c r="G48" s="18" t="n">
        <v>579.8667100599999</v>
      </c>
      <c r="H48" s="20" t="n">
        <v>5.6505417</v>
      </c>
      <c r="I48" s="18" t="s">
        <v>327</v>
      </c>
      <c r="J48" s="20" t="s">
        <v>327</v>
      </c>
      <c r="K48" s="18" t="s">
        <v>327</v>
      </c>
      <c r="L48" s="20" t="s">
        <v>327</v>
      </c>
      <c r="M48" s="18" t="s">
        <v>327</v>
      </c>
      <c r="N48" s="20" t="s">
        <v>327</v>
      </c>
      <c r="O48" s="18" t="s">
        <v>327</v>
      </c>
      <c r="P48" s="20" t="s">
        <v>327</v>
      </c>
      <c r="Q48" s="18" t="n">
        <v>535.1359715999999</v>
      </c>
      <c r="R48" s="20" t="n">
        <v>7.55272781</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(356.0/B61*100)</f>
        <v/>
      </c>
      <c r="D61" s="19" t="n">
        <v>6169</v>
      </c>
      <c r="E61" s="18" t="n">
        <v>426.70835017</v>
      </c>
      <c r="F61" s="20" t="n">
        <v>5.90115869</v>
      </c>
      <c r="G61" s="18" t="n">
        <v>467.79470683</v>
      </c>
      <c r="H61" s="20" t="n">
        <v>3.02037487</v>
      </c>
      <c r="I61" s="18" t="s">
        <v>327</v>
      </c>
      <c r="J61" s="20" t="s">
        <v>327</v>
      </c>
      <c r="K61" s="18" t="s">
        <v>327</v>
      </c>
      <c r="L61" s="20" t="s">
        <v>327</v>
      </c>
      <c r="M61" s="18" t="s">
        <v>327</v>
      </c>
      <c r="N61" s="20" t="s">
        <v>327</v>
      </c>
      <c r="O61" s="18" t="s">
        <v>327</v>
      </c>
      <c r="P61" s="20" t="s">
        <v>327</v>
      </c>
      <c r="Q61" s="18" t="n">
        <v>405.34741432</v>
      </c>
      <c r="R61" s="20" t="n">
        <v>5.86946896</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(730.0/B67*100)</f>
        <v/>
      </c>
      <c r="D67" s="19" t="n">
        <v>6241</v>
      </c>
      <c r="E67" s="18" t="n">
        <v>373.00649738</v>
      </c>
      <c r="F67" s="20" t="n">
        <v>3.91453393</v>
      </c>
      <c r="G67" s="18" t="n">
        <v>433.65353623</v>
      </c>
      <c r="H67" s="20" t="n">
        <v>3.81152388</v>
      </c>
      <c r="I67" s="18" t="s">
        <v>327</v>
      </c>
      <c r="J67" s="20" t="s">
        <v>327</v>
      </c>
      <c r="K67" s="18" t="s">
        <v>327</v>
      </c>
      <c r="L67" s="20" t="s">
        <v>327</v>
      </c>
      <c r="M67" s="18" t="s">
        <v>327</v>
      </c>
      <c r="N67" s="20" t="s">
        <v>327</v>
      </c>
      <c r="O67" s="18" t="s">
        <v>327</v>
      </c>
      <c r="P67" s="20" t="s">
        <v>327</v>
      </c>
      <c r="Q67" s="18" t="n">
        <v>398.31019503</v>
      </c>
      <c r="R67" s="20" t="n">
        <v>6.25744327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563</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485.02649883</v>
      </c>
      <c r="F7" s="20" t="n">
        <v>2.92373067</v>
      </c>
      <c r="G7" s="18" t="n">
        <v>543.89342325</v>
      </c>
      <c r="H7" s="20" t="n">
        <v>2.18975211</v>
      </c>
      <c r="I7" s="18" t="s">
        <v>327</v>
      </c>
      <c r="J7" s="20" t="s">
        <v>327</v>
      </c>
      <c r="K7" s="18" t="s">
        <v>327</v>
      </c>
      <c r="L7" s="20" t="s">
        <v>327</v>
      </c>
      <c r="M7" s="18" t="s">
        <v>327</v>
      </c>
      <c r="N7" s="20" t="s">
        <v>327</v>
      </c>
      <c r="O7" s="18" t="s">
        <v>327</v>
      </c>
      <c r="P7" s="20" t="s">
        <v>327</v>
      </c>
      <c r="Q7" s="18" t="n">
        <v>459.52623472</v>
      </c>
      <c r="R7" s="20" t="n">
        <v>4.41905956</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(744.0/B23*100)</f>
        <v/>
      </c>
      <c r="D23" s="19" t="n">
        <v>10839</v>
      </c>
      <c r="E23" s="18" t="n">
        <v>457.55285685</v>
      </c>
      <c r="F23" s="20" t="n">
        <v>6.76822792</v>
      </c>
      <c r="G23" s="18" t="n">
        <v>501.02513783</v>
      </c>
      <c r="H23" s="20" t="n">
        <v>2.73425236</v>
      </c>
      <c r="I23" s="18" t="s">
        <v>327</v>
      </c>
      <c r="J23" s="20" t="s">
        <v>327</v>
      </c>
      <c r="K23" s="18" t="s">
        <v>327</v>
      </c>
      <c r="L23" s="20" t="s">
        <v>327</v>
      </c>
      <c r="M23" s="18" t="s">
        <v>327</v>
      </c>
      <c r="N23" s="20" t="s">
        <v>327</v>
      </c>
      <c r="O23" s="18" t="s">
        <v>327</v>
      </c>
      <c r="P23" s="20" t="s">
        <v>327</v>
      </c>
      <c r="Q23" s="18" t="n">
        <v>440.68358225</v>
      </c>
      <c r="R23" s="20" t="n">
        <v>6.16317062</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(51.0/B32*100)</f>
        <v/>
      </c>
      <c r="D32" s="19" t="n">
        <v>4427</v>
      </c>
      <c r="E32" s="18" t="n">
        <v>493.14368186</v>
      </c>
      <c r="F32" s="20" t="n">
        <v>2.85453204</v>
      </c>
      <c r="G32" s="18" t="n">
        <v>469.79759911</v>
      </c>
      <c r="H32" s="20" t="n">
        <v>5.54469078</v>
      </c>
      <c r="I32" s="18" t="s">
        <v>327</v>
      </c>
      <c r="J32" s="20" t="s">
        <v>327</v>
      </c>
      <c r="K32" s="18" t="s">
        <v>327</v>
      </c>
      <c r="L32" s="20" t="s">
        <v>327</v>
      </c>
      <c r="M32" s="18" t="s">
        <v>327</v>
      </c>
      <c r="N32" s="20" t="s">
        <v>327</v>
      </c>
      <c r="O32" s="18" t="s">
        <v>327</v>
      </c>
      <c r="P32" s="20" t="s">
        <v>327</v>
      </c>
      <c r="Q32" s="18" t="n">
        <v>409.76115762</v>
      </c>
      <c r="R32" s="20" t="n">
        <v>10.92426648</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(177.0/B34*100)</f>
        <v/>
      </c>
      <c r="D34" s="19" t="n">
        <v>6173</v>
      </c>
      <c r="E34" s="18" t="n">
        <v>441.83174001</v>
      </c>
      <c r="F34" s="20" t="n">
        <v>4.27382144</v>
      </c>
      <c r="G34" s="18" t="n">
        <v>464.70120035</v>
      </c>
      <c r="H34" s="20" t="n">
        <v>4.80794227</v>
      </c>
      <c r="I34" s="18" t="s">
        <v>327</v>
      </c>
      <c r="J34" s="20" t="s">
        <v>327</v>
      </c>
      <c r="K34" s="18" t="s">
        <v>327</v>
      </c>
      <c r="L34" s="20" t="s">
        <v>327</v>
      </c>
      <c r="M34" s="18" t="n">
        <v>425.79595373</v>
      </c>
      <c r="N34" s="20" t="n">
        <v>68.66277131</v>
      </c>
      <c r="O34" s="18" t="s">
        <v>327</v>
      </c>
      <c r="P34" s="20" t="s">
        <v>327</v>
      </c>
      <c r="Q34" s="18" t="n">
        <v>393.49539892</v>
      </c>
      <c r="R34" s="20" t="n">
        <v>7.4488102</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(173.0/B36*100)</f>
        <v/>
      </c>
      <c r="D36" s="19" t="n">
        <v>6563</v>
      </c>
      <c r="E36" s="18" t="n">
        <v>471.46634437</v>
      </c>
      <c r="F36" s="20" t="n">
        <v>3.73739953</v>
      </c>
      <c r="G36" s="18" t="n">
        <v>480.31362677</v>
      </c>
      <c r="H36" s="20" t="n">
        <v>4.01413668</v>
      </c>
      <c r="I36" s="18" t="s">
        <v>327</v>
      </c>
      <c r="J36" s="20" t="s">
        <v>327</v>
      </c>
      <c r="K36" s="18" t="s">
        <v>327</v>
      </c>
      <c r="L36" s="20" t="s">
        <v>327</v>
      </c>
      <c r="M36" s="18" t="s">
        <v>327</v>
      </c>
      <c r="N36" s="20" t="s">
        <v>327</v>
      </c>
      <c r="O36" s="18" t="s">
        <v>327</v>
      </c>
      <c r="P36" s="20" t="s">
        <v>327</v>
      </c>
      <c r="Q36" s="18" t="n">
        <v>431.84668221</v>
      </c>
      <c r="R36" s="20" t="n">
        <v>5.68603526</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569.78840207</v>
      </c>
      <c r="F48" s="20" t="n">
        <v>7.61535083</v>
      </c>
      <c r="G48" s="18" t="n">
        <v>570.92650131</v>
      </c>
      <c r="H48" s="20" t="n">
        <v>5.56463645</v>
      </c>
      <c r="I48" s="18" t="s">
        <v>327</v>
      </c>
      <c r="J48" s="20" t="s">
        <v>327</v>
      </c>
      <c r="K48" s="18" t="s">
        <v>327</v>
      </c>
      <c r="L48" s="20" t="s">
        <v>327</v>
      </c>
      <c r="M48" s="18" t="s">
        <v>327</v>
      </c>
      <c r="N48" s="20" t="s">
        <v>327</v>
      </c>
      <c r="O48" s="18" t="s">
        <v>327</v>
      </c>
      <c r="P48" s="20" t="s">
        <v>327</v>
      </c>
      <c r="Q48" s="18" t="n">
        <v>515.8170573800001</v>
      </c>
      <c r="R48" s="20" t="n">
        <v>9.42146318</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(356.0/B61*100)</f>
        <v/>
      </c>
      <c r="D61" s="19" t="n">
        <v>6169</v>
      </c>
      <c r="E61" s="18" t="n">
        <v>441.55396773</v>
      </c>
      <c r="F61" s="20" t="n">
        <v>4.30946689</v>
      </c>
      <c r="G61" s="18" t="n">
        <v>468.47509488</v>
      </c>
      <c r="H61" s="20" t="n">
        <v>3.20280634</v>
      </c>
      <c r="I61" s="18" t="s">
        <v>327</v>
      </c>
      <c r="J61" s="20" t="s">
        <v>327</v>
      </c>
      <c r="K61" s="18" t="s">
        <v>327</v>
      </c>
      <c r="L61" s="20" t="s">
        <v>327</v>
      </c>
      <c r="M61" s="18" t="s">
        <v>327</v>
      </c>
      <c r="N61" s="20" t="s">
        <v>327</v>
      </c>
      <c r="O61" s="18" t="s">
        <v>327</v>
      </c>
      <c r="P61" s="20" t="s">
        <v>327</v>
      </c>
      <c r="Q61" s="18" t="n">
        <v>394.00548723</v>
      </c>
      <c r="R61" s="20" t="n">
        <v>6.54436857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(730.0/B67*100)</f>
        <v/>
      </c>
      <c r="D67" s="19" t="n">
        <v>6241</v>
      </c>
      <c r="E67" s="18" t="n">
        <v>399.07384141</v>
      </c>
      <c r="F67" s="20" t="n">
        <v>4.02064934</v>
      </c>
      <c r="G67" s="18" t="n">
        <v>436.46224395</v>
      </c>
      <c r="H67" s="20" t="n">
        <v>3.96151735</v>
      </c>
      <c r="I67" s="18" t="s">
        <v>327</v>
      </c>
      <c r="J67" s="20" t="s">
        <v>327</v>
      </c>
      <c r="K67" s="18" t="s">
        <v>327</v>
      </c>
      <c r="L67" s="20" t="s">
        <v>327</v>
      </c>
      <c r="M67" s="18" t="s">
        <v>327</v>
      </c>
      <c r="N67" s="20" t="s">
        <v>327</v>
      </c>
      <c r="O67" s="18" t="s">
        <v>327</v>
      </c>
      <c r="P67" s="20" t="s">
        <v>327</v>
      </c>
      <c r="Q67" s="18" t="n">
        <v>374.69707131</v>
      </c>
      <c r="R67" s="20" t="n">
        <v>6.22108238</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564</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496.2752547</v>
      </c>
      <c r="F7" s="20" t="n">
        <v>3.06839552</v>
      </c>
      <c r="G7" s="18" t="n">
        <v>539.60073873</v>
      </c>
      <c r="H7" s="20" t="n">
        <v>2.38392393</v>
      </c>
      <c r="I7" s="18" t="s">
        <v>327</v>
      </c>
      <c r="J7" s="20" t="s">
        <v>327</v>
      </c>
      <c r="K7" s="18" t="s">
        <v>327</v>
      </c>
      <c r="L7" s="20" t="s">
        <v>327</v>
      </c>
      <c r="M7" s="18" t="s">
        <v>327</v>
      </c>
      <c r="N7" s="20" t="s">
        <v>327</v>
      </c>
      <c r="O7" s="18" t="s">
        <v>327</v>
      </c>
      <c r="P7" s="20" t="s">
        <v>327</v>
      </c>
      <c r="Q7" s="18" t="n">
        <v>457.86972816</v>
      </c>
      <c r="R7" s="20" t="n">
        <v>4.01396087</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(744.0/B23*100)</f>
        <v/>
      </c>
      <c r="D23" s="19" t="n">
        <v>10839</v>
      </c>
      <c r="E23" s="18" t="n">
        <v>477.88058982</v>
      </c>
      <c r="F23" s="20" t="n">
        <v>4.97570723</v>
      </c>
      <c r="G23" s="18" t="n">
        <v>501.56664717</v>
      </c>
      <c r="H23" s="20" t="n">
        <v>2.9882402</v>
      </c>
      <c r="I23" s="18" t="s">
        <v>327</v>
      </c>
      <c r="J23" s="20" t="s">
        <v>327</v>
      </c>
      <c r="K23" s="18" t="s">
        <v>327</v>
      </c>
      <c r="L23" s="20" t="s">
        <v>327</v>
      </c>
      <c r="M23" s="18" t="s">
        <v>327</v>
      </c>
      <c r="N23" s="20" t="s">
        <v>327</v>
      </c>
      <c r="O23" s="18" t="s">
        <v>327</v>
      </c>
      <c r="P23" s="20" t="s">
        <v>327</v>
      </c>
      <c r="Q23" s="18" t="n">
        <v>431.81987283</v>
      </c>
      <c r="R23" s="20" t="n">
        <v>6.84338675</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(51.0/B32*100)</f>
        <v/>
      </c>
      <c r="D32" s="19" t="n">
        <v>4427</v>
      </c>
      <c r="E32" s="18" t="n">
        <v>491.72648138</v>
      </c>
      <c r="F32" s="20" t="n">
        <v>2.93969652</v>
      </c>
      <c r="G32" s="18" t="n">
        <v>477.87458814</v>
      </c>
      <c r="H32" s="20" t="n">
        <v>6.38686001</v>
      </c>
      <c r="I32" s="18" t="s">
        <v>327</v>
      </c>
      <c r="J32" s="20" t="s">
        <v>327</v>
      </c>
      <c r="K32" s="18" t="s">
        <v>327</v>
      </c>
      <c r="L32" s="20" t="s">
        <v>327</v>
      </c>
      <c r="M32" s="18" t="s">
        <v>327</v>
      </c>
      <c r="N32" s="20" t="s">
        <v>327</v>
      </c>
      <c r="O32" s="18" t="s">
        <v>327</v>
      </c>
      <c r="P32" s="20" t="s">
        <v>327</v>
      </c>
      <c r="Q32" s="18" t="n">
        <v>417.75850395</v>
      </c>
      <c r="R32" s="20" t="n">
        <v>8.89060351</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(177.0/B34*100)</f>
        <v/>
      </c>
      <c r="D34" s="19" t="n">
        <v>6173</v>
      </c>
      <c r="E34" s="18" t="n">
        <v>466.89139194</v>
      </c>
      <c r="F34" s="20" t="n">
        <v>3.94160185</v>
      </c>
      <c r="G34" s="18" t="n">
        <v>450.52595707</v>
      </c>
      <c r="H34" s="20" t="n">
        <v>5.71908681</v>
      </c>
      <c r="I34" s="18" t="s">
        <v>327</v>
      </c>
      <c r="J34" s="20" t="s">
        <v>327</v>
      </c>
      <c r="K34" s="18" t="s">
        <v>327</v>
      </c>
      <c r="L34" s="20" t="s">
        <v>327</v>
      </c>
      <c r="M34" s="18" t="n">
        <v>425.79595373</v>
      </c>
      <c r="N34" s="20" t="n">
        <v>68.66277131</v>
      </c>
      <c r="O34" s="18" t="s">
        <v>327</v>
      </c>
      <c r="P34" s="20" t="s">
        <v>327</v>
      </c>
      <c r="Q34" s="18" t="n">
        <v>368.66330094</v>
      </c>
      <c r="R34" s="20" t="n">
        <v>7.19596994</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(173.0/B36*100)</f>
        <v/>
      </c>
      <c r="D36" s="19" t="n">
        <v>6563</v>
      </c>
      <c r="E36" s="18" t="n">
        <v>474.14135131</v>
      </c>
      <c r="F36" s="20" t="n">
        <v>3.28822498</v>
      </c>
      <c r="G36" s="18" t="n">
        <v>480.13196926</v>
      </c>
      <c r="H36" s="20" t="n">
        <v>4.48443916</v>
      </c>
      <c r="I36" s="18" t="s">
        <v>327</v>
      </c>
      <c r="J36" s="20" t="s">
        <v>327</v>
      </c>
      <c r="K36" s="18" t="s">
        <v>327</v>
      </c>
      <c r="L36" s="20" t="s">
        <v>327</v>
      </c>
      <c r="M36" s="18" t="s">
        <v>327</v>
      </c>
      <c r="N36" s="20" t="s">
        <v>327</v>
      </c>
      <c r="O36" s="18" t="s">
        <v>327</v>
      </c>
      <c r="P36" s="20" t="s">
        <v>327</v>
      </c>
      <c r="Q36" s="18" t="n">
        <v>417.70588862</v>
      </c>
      <c r="R36" s="20" t="n">
        <v>6.19091357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578.75308997</v>
      </c>
      <c r="F48" s="20" t="n">
        <v>7.07370834</v>
      </c>
      <c r="G48" s="18" t="n">
        <v>557.53025166</v>
      </c>
      <c r="H48" s="20" t="n">
        <v>6.05085324</v>
      </c>
      <c r="I48" s="18" t="s">
        <v>327</v>
      </c>
      <c r="J48" s="20" t="s">
        <v>327</v>
      </c>
      <c r="K48" s="18" t="s">
        <v>327</v>
      </c>
      <c r="L48" s="20" t="s">
        <v>327</v>
      </c>
      <c r="M48" s="18" t="s">
        <v>327</v>
      </c>
      <c r="N48" s="20" t="s">
        <v>327</v>
      </c>
      <c r="O48" s="18" t="s">
        <v>327</v>
      </c>
      <c r="P48" s="20" t="s">
        <v>327</v>
      </c>
      <c r="Q48" s="18" t="n">
        <v>499.90910823</v>
      </c>
      <c r="R48" s="20" t="n">
        <v>8.81684815</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(356.0/B61*100)</f>
        <v/>
      </c>
      <c r="D61" s="19" t="n">
        <v>6169</v>
      </c>
      <c r="E61" s="18" t="n">
        <v>469.38163539</v>
      </c>
      <c r="F61" s="20" t="n">
        <v>3.75785127</v>
      </c>
      <c r="G61" s="18" t="n">
        <v>455.19344378</v>
      </c>
      <c r="H61" s="20" t="n">
        <v>3.45687039</v>
      </c>
      <c r="I61" s="18" t="s">
        <v>327</v>
      </c>
      <c r="J61" s="20" t="s">
        <v>327</v>
      </c>
      <c r="K61" s="18" t="s">
        <v>327</v>
      </c>
      <c r="L61" s="20" t="s">
        <v>327</v>
      </c>
      <c r="M61" s="18" t="s">
        <v>327</v>
      </c>
      <c r="N61" s="20" t="s">
        <v>327</v>
      </c>
      <c r="O61" s="18" t="s">
        <v>327</v>
      </c>
      <c r="P61" s="20" t="s">
        <v>327</v>
      </c>
      <c r="Q61" s="18" t="n">
        <v>379.20365056</v>
      </c>
      <c r="R61" s="20" t="n">
        <v>5.88476756</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(730.0/B67*100)</f>
        <v/>
      </c>
      <c r="D67" s="19" t="n">
        <v>6241</v>
      </c>
      <c r="E67" s="18" t="n">
        <v>406.48722173</v>
      </c>
      <c r="F67" s="20" t="n">
        <v>3.96795139</v>
      </c>
      <c r="G67" s="18" t="n">
        <v>431.59833427</v>
      </c>
      <c r="H67" s="20" t="n">
        <v>4.20911177</v>
      </c>
      <c r="I67" s="18" t="s">
        <v>327</v>
      </c>
      <c r="J67" s="20" t="s">
        <v>327</v>
      </c>
      <c r="K67" s="18" t="s">
        <v>327</v>
      </c>
      <c r="L67" s="20" t="s">
        <v>327</v>
      </c>
      <c r="M67" s="18" t="s">
        <v>327</v>
      </c>
      <c r="N67" s="20" t="s">
        <v>327</v>
      </c>
      <c r="O67" s="18" t="s">
        <v>327</v>
      </c>
      <c r="P67" s="20" t="s">
        <v>327</v>
      </c>
      <c r="Q67" s="18" t="n">
        <v>361.74099622</v>
      </c>
      <c r="R67" s="20" t="n">
        <v>7.21880606</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A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309</v>
      </c>
    </row>
    <row r="2" spans="1:48">
      <c r="A2" s="5" t="s">
        <v>565</v>
      </c>
    </row>
    <row customHeight="1" ht="30" r="4" spans="1:48">
      <c r="A4" s="6" t="n"/>
      <c r="B4" s="7" t="s">
        <v>311</v>
      </c>
      <c r="C4" s="7" t="s">
        <v>312</v>
      </c>
      <c r="D4" s="8" t="s">
        <v>311</v>
      </c>
      <c r="E4" s="9" t="s">
        <v>566</v>
      </c>
      <c r="F4" s="10" t="n"/>
      <c r="G4" s="9" t="s">
        <v>567</v>
      </c>
      <c r="H4" s="10" t="n"/>
      <c r="I4" s="9" t="s">
        <v>568</v>
      </c>
      <c r="J4" s="10" t="n"/>
      <c r="K4" s="9" t="s">
        <v>569</v>
      </c>
      <c r="L4" s="10" t="n"/>
      <c r="M4" s="9" t="s">
        <v>570</v>
      </c>
      <c r="N4" s="10" t="n"/>
      <c r="O4" s="9" t="s">
        <v>571</v>
      </c>
      <c r="P4" s="10" t="n"/>
      <c r="Q4" s="9" t="s">
        <v>572</v>
      </c>
      <c r="R4" s="10" t="n"/>
      <c r="S4" s="9" t="s">
        <v>573</v>
      </c>
      <c r="T4" s="10" t="n"/>
      <c r="U4" s="9" t="s">
        <v>574</v>
      </c>
      <c r="V4" s="10" t="n"/>
      <c r="W4" s="9" t="s">
        <v>575</v>
      </c>
      <c r="X4" s="10" t="n"/>
      <c r="Y4" s="9" t="s">
        <v>576</v>
      </c>
      <c r="Z4" s="10" t="n"/>
      <c r="AA4" s="9" t="s">
        <v>577</v>
      </c>
      <c r="AB4" s="10" t="n"/>
      <c r="AC4" s="9" t="s">
        <v>578</v>
      </c>
      <c r="AD4" s="10" t="n"/>
      <c r="AE4" s="9" t="s">
        <v>579</v>
      </c>
      <c r="AF4" s="10" t="n"/>
      <c r="AG4" s="9" t="s">
        <v>580</v>
      </c>
      <c r="AH4" s="10" t="n"/>
      <c r="AI4" s="9" t="s">
        <v>581</v>
      </c>
      <c r="AJ4" s="10" t="n"/>
      <c r="AK4" s="9" t="s">
        <v>582</v>
      </c>
      <c r="AL4" s="10" t="n"/>
      <c r="AM4" s="9" t="s">
        <v>315</v>
      </c>
      <c r="AN4" s="10" t="n"/>
      <c r="AO4" s="9" t="s">
        <v>316</v>
      </c>
      <c r="AP4" s="10" t="n"/>
      <c r="AQ4" s="9" t="s">
        <v>317</v>
      </c>
      <c r="AR4" s="10" t="n"/>
      <c r="AS4" s="9" t="s">
        <v>318</v>
      </c>
      <c r="AT4" s="10" t="n"/>
      <c r="AU4" s="9" t="s">
        <v>319</v>
      </c>
      <c r="AV4" s="10" t="n"/>
    </row>
    <row r="5" spans="1:4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c r="U5" s="12" t="s">
        <v>323</v>
      </c>
      <c r="V5" s="11" t="s">
        <v>324</v>
      </c>
      <c r="W5" s="12" t="s">
        <v>323</v>
      </c>
      <c r="X5" s="11" t="s">
        <v>324</v>
      </c>
      <c r="Y5" s="12" t="s">
        <v>323</v>
      </c>
      <c r="Z5" s="11" t="s">
        <v>324</v>
      </c>
      <c r="AA5" s="12" t="s">
        <v>323</v>
      </c>
      <c r="AB5" s="11" t="s">
        <v>324</v>
      </c>
      <c r="AC5" s="12" t="s">
        <v>323</v>
      </c>
      <c r="AD5" s="11" t="s">
        <v>324</v>
      </c>
      <c r="AE5" s="12" t="s">
        <v>323</v>
      </c>
      <c r="AF5" s="11" t="s">
        <v>324</v>
      </c>
      <c r="AG5" s="12" t="s">
        <v>323</v>
      </c>
      <c r="AH5" s="11" t="s">
        <v>324</v>
      </c>
      <c r="AI5" s="12" t="s">
        <v>323</v>
      </c>
      <c r="AJ5" s="11" t="s">
        <v>324</v>
      </c>
      <c r="AK5" s="12" t="s">
        <v>323</v>
      </c>
      <c r="AL5" s="11" t="s">
        <v>324</v>
      </c>
      <c r="AM5" s="12" t="s">
        <v>323</v>
      </c>
      <c r="AN5" s="11" t="s">
        <v>324</v>
      </c>
      <c r="AO5" s="12" t="s">
        <v>323</v>
      </c>
      <c r="AP5" s="11" t="s">
        <v>324</v>
      </c>
      <c r="AQ5" s="12" t="s">
        <v>323</v>
      </c>
      <c r="AR5" s="11" t="s">
        <v>324</v>
      </c>
      <c r="AS5" s="12" t="s">
        <v>323</v>
      </c>
      <c r="AT5" s="11" t="s">
        <v>324</v>
      </c>
      <c r="AU5" s="12" t="s">
        <v>323</v>
      </c>
      <c r="AV5" s="11" t="s">
        <v>324</v>
      </c>
    </row>
    <row r="6" spans="1:48">
      <c r="A6" s="13" t="s">
        <v>325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326</v>
      </c>
      <c r="B7" s="17" t="n">
        <v>14530</v>
      </c>
      <c r="C7" s="18">
        <f>(2710.0/B7*100)</f>
        <v/>
      </c>
      <c r="D7" s="19" t="n">
        <v>11820</v>
      </c>
      <c r="E7" s="18" t="n">
        <v>473.53608634</v>
      </c>
      <c r="F7" s="20" t="n">
        <v>6.9916531</v>
      </c>
      <c r="G7" s="18" t="n">
        <v>533.19974286</v>
      </c>
      <c r="H7" s="20" t="n">
        <v>3.83873106</v>
      </c>
      <c r="I7" s="18" t="n">
        <v>542.12642671</v>
      </c>
      <c r="J7" s="20" t="n">
        <v>4.75787511</v>
      </c>
      <c r="K7" s="18" t="n">
        <v>536.07832789</v>
      </c>
      <c r="L7" s="20" t="n">
        <v>6.5802248</v>
      </c>
      <c r="M7" s="18" t="n">
        <v>524.04600028</v>
      </c>
      <c r="N7" s="20" t="n">
        <v>7.62484691</v>
      </c>
      <c r="O7" s="18" t="n">
        <v>526.26508914</v>
      </c>
      <c r="P7" s="20" t="n">
        <v>9.885343969999999</v>
      </c>
      <c r="Q7" s="18" t="n">
        <v>519.21324094</v>
      </c>
      <c r="R7" s="20" t="n">
        <v>14.92173311</v>
      </c>
      <c r="S7" s="18" t="n">
        <v>534.39812513</v>
      </c>
      <c r="T7" s="20" t="n">
        <v>14.40271908</v>
      </c>
      <c r="U7" s="18" t="n">
        <v>545.28264467</v>
      </c>
      <c r="V7" s="20" t="n">
        <v>15.9286602</v>
      </c>
      <c r="W7" s="18" t="n">
        <v>423.97539444</v>
      </c>
      <c r="X7" s="20" t="n">
        <v>13.57308643</v>
      </c>
      <c r="Y7" s="18" t="n">
        <v>411.59104633</v>
      </c>
      <c r="Z7" s="20" t="n">
        <v>6.71876294</v>
      </c>
      <c r="AA7" s="18" t="n">
        <v>426.75917112</v>
      </c>
      <c r="AB7" s="20" t="n">
        <v>8.195336080000001</v>
      </c>
      <c r="AC7" s="18" t="n">
        <v>428.03703214</v>
      </c>
      <c r="AD7" s="20" t="n">
        <v>11.73163548</v>
      </c>
      <c r="AE7" s="18" t="n">
        <v>453.69917616</v>
      </c>
      <c r="AF7" s="20" t="n">
        <v>18.10110945</v>
      </c>
      <c r="AG7" s="18" t="n">
        <v>444.587313</v>
      </c>
      <c r="AH7" s="20" t="n">
        <v>28.09206932</v>
      </c>
      <c r="AI7" s="18" t="n">
        <v>364.31579848</v>
      </c>
      <c r="AJ7" s="20" t="n">
        <v>15.38085401</v>
      </c>
      <c r="AK7" s="18" t="n">
        <v>374.1608173</v>
      </c>
      <c r="AL7" s="20" t="n">
        <v>15.52332028</v>
      </c>
      <c r="AM7" s="18" t="n">
        <v>516.2109265</v>
      </c>
      <c r="AN7" s="20" t="n">
        <v>2.53192082</v>
      </c>
      <c r="AO7" s="18" t="s">
        <v>327</v>
      </c>
      <c r="AP7" s="20" t="s">
        <v>327</v>
      </c>
      <c r="AQ7" s="18" t="s">
        <v>327</v>
      </c>
      <c r="AR7" s="20" t="s">
        <v>327</v>
      </c>
      <c r="AS7" s="18" t="s">
        <v>327</v>
      </c>
      <c r="AT7" s="20" t="s">
        <v>327</v>
      </c>
      <c r="AU7" s="18" t="n">
        <v>414.58019229</v>
      </c>
      <c r="AV7" s="20" t="n">
        <v>7.92014914</v>
      </c>
    </row>
    <row r="8" spans="1:4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c r="U8" s="21" t="s">
        <v>329</v>
      </c>
      <c r="V8" s="22" t="s">
        <v>329</v>
      </c>
      <c r="W8" s="21" t="s">
        <v>329</v>
      </c>
      <c r="X8" s="22" t="s">
        <v>329</v>
      </c>
      <c r="Y8" s="21" t="s">
        <v>329</v>
      </c>
      <c r="Z8" s="22" t="s">
        <v>329</v>
      </c>
      <c r="AA8" s="21" t="s">
        <v>329</v>
      </c>
      <c r="AB8" s="22" t="s">
        <v>329</v>
      </c>
      <c r="AC8" s="21" t="s">
        <v>329</v>
      </c>
      <c r="AD8" s="22" t="s">
        <v>329</v>
      </c>
      <c r="AE8" s="21" t="s">
        <v>329</v>
      </c>
      <c r="AF8" s="22" t="s">
        <v>329</v>
      </c>
      <c r="AG8" s="21" t="s">
        <v>329</v>
      </c>
      <c r="AH8" s="22" t="s">
        <v>329</v>
      </c>
      <c r="AI8" s="21" t="s">
        <v>329</v>
      </c>
      <c r="AJ8" s="22" t="s">
        <v>329</v>
      </c>
      <c r="AK8" s="21" t="s">
        <v>329</v>
      </c>
      <c r="AL8" s="22" t="s">
        <v>329</v>
      </c>
      <c r="AM8" s="21" t="s">
        <v>329</v>
      </c>
      <c r="AN8" s="22" t="s">
        <v>329</v>
      </c>
      <c r="AO8" s="21" t="s">
        <v>329</v>
      </c>
      <c r="AP8" s="22" t="s">
        <v>329</v>
      </c>
      <c r="AQ8" s="21" t="s">
        <v>329</v>
      </c>
      <c r="AR8" s="22" t="s">
        <v>329</v>
      </c>
      <c r="AS8" s="21" t="s">
        <v>329</v>
      </c>
      <c r="AT8" s="22" t="s">
        <v>329</v>
      </c>
      <c r="AU8" s="21" t="s">
        <v>329</v>
      </c>
      <c r="AV8" s="22" t="s">
        <v>329</v>
      </c>
    </row>
    <row r="9" spans="1:48">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s">
        <v>327</v>
      </c>
      <c r="P9" s="20" t="s">
        <v>327</v>
      </c>
      <c r="Q9" s="18" t="s">
        <v>327</v>
      </c>
      <c r="R9" s="20" t="s">
        <v>327</v>
      </c>
      <c r="S9" s="18" t="s">
        <v>327</v>
      </c>
      <c r="T9" s="20" t="s">
        <v>327</v>
      </c>
      <c r="U9" s="18" t="s">
        <v>327</v>
      </c>
      <c r="V9" s="20" t="s">
        <v>327</v>
      </c>
      <c r="W9" s="18" t="s">
        <v>327</v>
      </c>
      <c r="X9" s="20" t="s">
        <v>327</v>
      </c>
      <c r="Y9" s="18" t="s">
        <v>327</v>
      </c>
      <c r="Z9" s="20" t="s">
        <v>327</v>
      </c>
      <c r="AA9" s="18" t="s">
        <v>327</v>
      </c>
      <c r="AB9" s="20" t="s">
        <v>327</v>
      </c>
      <c r="AC9" s="18" t="s">
        <v>327</v>
      </c>
      <c r="AD9" s="20" t="s">
        <v>327</v>
      </c>
      <c r="AE9" s="18" t="s">
        <v>327</v>
      </c>
      <c r="AF9" s="20" t="s">
        <v>327</v>
      </c>
      <c r="AG9" s="18" t="s">
        <v>327</v>
      </c>
      <c r="AH9" s="20" t="s">
        <v>327</v>
      </c>
      <c r="AI9" s="18" t="s">
        <v>327</v>
      </c>
      <c r="AJ9" s="20" t="s">
        <v>327</v>
      </c>
      <c r="AK9" s="18" t="s">
        <v>327</v>
      </c>
      <c r="AL9" s="20" t="s">
        <v>327</v>
      </c>
      <c r="AM9" s="18" t="s">
        <v>327</v>
      </c>
      <c r="AN9" s="20" t="s">
        <v>327</v>
      </c>
      <c r="AO9" s="18" t="s">
        <v>327</v>
      </c>
      <c r="AP9" s="20" t="s">
        <v>327</v>
      </c>
      <c r="AQ9" s="18" t="n">
        <v>363.74174124</v>
      </c>
      <c r="AR9" s="20" t="n">
        <v>33.3778787</v>
      </c>
      <c r="AS9" s="18" t="s">
        <v>327</v>
      </c>
      <c r="AT9" s="20" t="s">
        <v>327</v>
      </c>
      <c r="AU9" s="18" t="s">
        <v>327</v>
      </c>
      <c r="AV9" s="20" t="s">
        <v>327</v>
      </c>
    </row>
    <row r="10" spans="1:4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s">
        <v>327</v>
      </c>
      <c r="P10" s="20" t="s">
        <v>327</v>
      </c>
      <c r="Q10" s="18" t="s">
        <v>327</v>
      </c>
      <c r="R10" s="20" t="s">
        <v>327</v>
      </c>
      <c r="S10" s="18" t="s">
        <v>327</v>
      </c>
      <c r="T10" s="20" t="s">
        <v>327</v>
      </c>
      <c r="U10" s="18" t="s">
        <v>327</v>
      </c>
      <c r="V10" s="20" t="s">
        <v>327</v>
      </c>
      <c r="W10" s="18" t="s">
        <v>327</v>
      </c>
      <c r="X10" s="20" t="s">
        <v>327</v>
      </c>
      <c r="Y10" s="18" t="s">
        <v>327</v>
      </c>
      <c r="Z10" s="20" t="s">
        <v>327</v>
      </c>
      <c r="AA10" s="18" t="s">
        <v>327</v>
      </c>
      <c r="AB10" s="20" t="s">
        <v>327</v>
      </c>
      <c r="AC10" s="18" t="s">
        <v>327</v>
      </c>
      <c r="AD10" s="20" t="s">
        <v>327</v>
      </c>
      <c r="AE10" s="18" t="s">
        <v>327</v>
      </c>
      <c r="AF10" s="20" t="s">
        <v>327</v>
      </c>
      <c r="AG10" s="18" t="s">
        <v>327</v>
      </c>
      <c r="AH10" s="20" t="s">
        <v>327</v>
      </c>
      <c r="AI10" s="18" t="s">
        <v>327</v>
      </c>
      <c r="AJ10" s="20" t="s">
        <v>327</v>
      </c>
      <c r="AK10" s="18" t="s">
        <v>327</v>
      </c>
      <c r="AL10" s="20" t="s">
        <v>327</v>
      </c>
      <c r="AM10" s="18" t="s">
        <v>327</v>
      </c>
      <c r="AN10" s="20" t="s">
        <v>327</v>
      </c>
      <c r="AO10" s="18" t="s">
        <v>327</v>
      </c>
      <c r="AP10" s="20" t="s">
        <v>327</v>
      </c>
      <c r="AQ10" s="18" t="n">
        <v>533.23097553</v>
      </c>
      <c r="AR10" s="20" t="n">
        <v>4.62202672</v>
      </c>
      <c r="AS10" s="18" t="s">
        <v>327</v>
      </c>
      <c r="AT10" s="20" t="s">
        <v>327</v>
      </c>
      <c r="AU10" s="18" t="s">
        <v>327</v>
      </c>
      <c r="AV10" s="20" t="s">
        <v>327</v>
      </c>
    </row>
    <row r="11" spans="1:4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s">
        <v>327</v>
      </c>
      <c r="P11" s="20" t="s">
        <v>327</v>
      </c>
      <c r="Q11" s="18" t="s">
        <v>327</v>
      </c>
      <c r="R11" s="20" t="s">
        <v>327</v>
      </c>
      <c r="S11" s="18" t="s">
        <v>327</v>
      </c>
      <c r="T11" s="20" t="s">
        <v>327</v>
      </c>
      <c r="U11" s="18" t="s">
        <v>327</v>
      </c>
      <c r="V11" s="20" t="s">
        <v>327</v>
      </c>
      <c r="W11" s="18" t="s">
        <v>327</v>
      </c>
      <c r="X11" s="20" t="s">
        <v>327</v>
      </c>
      <c r="Y11" s="18" t="s">
        <v>327</v>
      </c>
      <c r="Z11" s="20" t="s">
        <v>327</v>
      </c>
      <c r="AA11" s="18" t="s">
        <v>327</v>
      </c>
      <c r="AB11" s="20" t="s">
        <v>327</v>
      </c>
      <c r="AC11" s="18" t="s">
        <v>327</v>
      </c>
      <c r="AD11" s="20" t="s">
        <v>327</v>
      </c>
      <c r="AE11" s="18" t="s">
        <v>327</v>
      </c>
      <c r="AF11" s="20" t="s">
        <v>327</v>
      </c>
      <c r="AG11" s="18" t="s">
        <v>327</v>
      </c>
      <c r="AH11" s="20" t="s">
        <v>327</v>
      </c>
      <c r="AI11" s="18" t="s">
        <v>327</v>
      </c>
      <c r="AJ11" s="20" t="s">
        <v>327</v>
      </c>
      <c r="AK11" s="18" t="s">
        <v>327</v>
      </c>
      <c r="AL11" s="20" t="s">
        <v>327</v>
      </c>
      <c r="AM11" s="18" t="s">
        <v>327</v>
      </c>
      <c r="AN11" s="20" t="s">
        <v>327</v>
      </c>
      <c r="AO11" s="18" t="s">
        <v>327</v>
      </c>
      <c r="AP11" s="20" t="s">
        <v>327</v>
      </c>
      <c r="AQ11" s="18" t="n">
        <v>432.25220085</v>
      </c>
      <c r="AR11" s="20" t="n">
        <v>3.74380614</v>
      </c>
      <c r="AS11" s="18" t="s">
        <v>327</v>
      </c>
      <c r="AT11" s="20" t="s">
        <v>327</v>
      </c>
      <c r="AU11" s="18" t="s">
        <v>327</v>
      </c>
      <c r="AV11" s="20" t="s">
        <v>327</v>
      </c>
    </row>
    <row r="12" spans="1:4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c r="U12" s="21" t="s">
        <v>329</v>
      </c>
      <c r="V12" s="22" t="s">
        <v>329</v>
      </c>
      <c r="W12" s="21" t="s">
        <v>329</v>
      </c>
      <c r="X12" s="22" t="s">
        <v>329</v>
      </c>
      <c r="Y12" s="21" t="s">
        <v>329</v>
      </c>
      <c r="Z12" s="22" t="s">
        <v>329</v>
      </c>
      <c r="AA12" s="21" t="s">
        <v>329</v>
      </c>
      <c r="AB12" s="22" t="s">
        <v>329</v>
      </c>
      <c r="AC12" s="21" t="s">
        <v>329</v>
      </c>
      <c r="AD12" s="22" t="s">
        <v>329</v>
      </c>
      <c r="AE12" s="21" t="s">
        <v>329</v>
      </c>
      <c r="AF12" s="22" t="s">
        <v>329</v>
      </c>
      <c r="AG12" s="21" t="s">
        <v>329</v>
      </c>
      <c r="AH12" s="22" t="s">
        <v>329</v>
      </c>
      <c r="AI12" s="21" t="s">
        <v>329</v>
      </c>
      <c r="AJ12" s="22" t="s">
        <v>329</v>
      </c>
      <c r="AK12" s="21" t="s">
        <v>329</v>
      </c>
      <c r="AL12" s="22" t="s">
        <v>329</v>
      </c>
      <c r="AM12" s="21" t="s">
        <v>329</v>
      </c>
      <c r="AN12" s="22" t="s">
        <v>329</v>
      </c>
      <c r="AO12" s="21" t="s">
        <v>329</v>
      </c>
      <c r="AP12" s="22" t="s">
        <v>329</v>
      </c>
      <c r="AQ12" s="21" t="s">
        <v>329</v>
      </c>
      <c r="AR12" s="22" t="s">
        <v>329</v>
      </c>
      <c r="AS12" s="21" t="s">
        <v>329</v>
      </c>
      <c r="AT12" s="22" t="s">
        <v>329</v>
      </c>
      <c r="AU12" s="21" t="s">
        <v>329</v>
      </c>
      <c r="AV12" s="22" t="s">
        <v>329</v>
      </c>
    </row>
    <row r="13" spans="1:4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c r="U13" s="21" t="s">
        <v>329</v>
      </c>
      <c r="V13" s="22" t="s">
        <v>329</v>
      </c>
      <c r="W13" s="21" t="s">
        <v>329</v>
      </c>
      <c r="X13" s="22" t="s">
        <v>329</v>
      </c>
      <c r="Y13" s="21" t="s">
        <v>329</v>
      </c>
      <c r="Z13" s="22" t="s">
        <v>329</v>
      </c>
      <c r="AA13" s="21" t="s">
        <v>329</v>
      </c>
      <c r="AB13" s="22" t="s">
        <v>329</v>
      </c>
      <c r="AC13" s="21" t="s">
        <v>329</v>
      </c>
      <c r="AD13" s="22" t="s">
        <v>329</v>
      </c>
      <c r="AE13" s="21" t="s">
        <v>329</v>
      </c>
      <c r="AF13" s="22" t="s">
        <v>329</v>
      </c>
      <c r="AG13" s="21" t="s">
        <v>329</v>
      </c>
      <c r="AH13" s="22" t="s">
        <v>329</v>
      </c>
      <c r="AI13" s="21" t="s">
        <v>329</v>
      </c>
      <c r="AJ13" s="22" t="s">
        <v>329</v>
      </c>
      <c r="AK13" s="21" t="s">
        <v>329</v>
      </c>
      <c r="AL13" s="22" t="s">
        <v>329</v>
      </c>
      <c r="AM13" s="21" t="s">
        <v>329</v>
      </c>
      <c r="AN13" s="22" t="s">
        <v>329</v>
      </c>
      <c r="AO13" s="21" t="s">
        <v>329</v>
      </c>
      <c r="AP13" s="22" t="s">
        <v>329</v>
      </c>
      <c r="AQ13" s="21" t="s">
        <v>329</v>
      </c>
      <c r="AR13" s="22" t="s">
        <v>329</v>
      </c>
      <c r="AS13" s="21" t="s">
        <v>329</v>
      </c>
      <c r="AT13" s="22" t="s">
        <v>329</v>
      </c>
      <c r="AU13" s="21" t="s">
        <v>329</v>
      </c>
      <c r="AV13" s="22" t="s">
        <v>329</v>
      </c>
    </row>
    <row r="14" spans="1:4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c r="U14" s="21" t="s">
        <v>329</v>
      </c>
      <c r="V14" s="22" t="s">
        <v>329</v>
      </c>
      <c r="W14" s="21" t="s">
        <v>329</v>
      </c>
      <c r="X14" s="22" t="s">
        <v>329</v>
      </c>
      <c r="Y14" s="21" t="s">
        <v>329</v>
      </c>
      <c r="Z14" s="22" t="s">
        <v>329</v>
      </c>
      <c r="AA14" s="21" t="s">
        <v>329</v>
      </c>
      <c r="AB14" s="22" t="s">
        <v>329</v>
      </c>
      <c r="AC14" s="21" t="s">
        <v>329</v>
      </c>
      <c r="AD14" s="22" t="s">
        <v>329</v>
      </c>
      <c r="AE14" s="21" t="s">
        <v>329</v>
      </c>
      <c r="AF14" s="22" t="s">
        <v>329</v>
      </c>
      <c r="AG14" s="21" t="s">
        <v>329</v>
      </c>
      <c r="AH14" s="22" t="s">
        <v>329</v>
      </c>
      <c r="AI14" s="21" t="s">
        <v>329</v>
      </c>
      <c r="AJ14" s="22" t="s">
        <v>329</v>
      </c>
      <c r="AK14" s="21" t="s">
        <v>329</v>
      </c>
      <c r="AL14" s="22" t="s">
        <v>329</v>
      </c>
      <c r="AM14" s="21" t="s">
        <v>329</v>
      </c>
      <c r="AN14" s="22" t="s">
        <v>329</v>
      </c>
      <c r="AO14" s="21" t="s">
        <v>329</v>
      </c>
      <c r="AP14" s="22" t="s">
        <v>329</v>
      </c>
      <c r="AQ14" s="21" t="s">
        <v>329</v>
      </c>
      <c r="AR14" s="22" t="s">
        <v>329</v>
      </c>
      <c r="AS14" s="21" t="s">
        <v>329</v>
      </c>
      <c r="AT14" s="22" t="s">
        <v>329</v>
      </c>
      <c r="AU14" s="21" t="s">
        <v>329</v>
      </c>
      <c r="AV14" s="22" t="s">
        <v>329</v>
      </c>
    </row>
    <row r="15" spans="1:4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c r="U15" s="21" t="s">
        <v>329</v>
      </c>
      <c r="V15" s="22" t="s">
        <v>329</v>
      </c>
      <c r="W15" s="21" t="s">
        <v>329</v>
      </c>
      <c r="X15" s="22" t="s">
        <v>329</v>
      </c>
      <c r="Y15" s="21" t="s">
        <v>329</v>
      </c>
      <c r="Z15" s="22" t="s">
        <v>329</v>
      </c>
      <c r="AA15" s="21" t="s">
        <v>329</v>
      </c>
      <c r="AB15" s="22" t="s">
        <v>329</v>
      </c>
      <c r="AC15" s="21" t="s">
        <v>329</v>
      </c>
      <c r="AD15" s="22" t="s">
        <v>329</v>
      </c>
      <c r="AE15" s="21" t="s">
        <v>329</v>
      </c>
      <c r="AF15" s="22" t="s">
        <v>329</v>
      </c>
      <c r="AG15" s="21" t="s">
        <v>329</v>
      </c>
      <c r="AH15" s="22" t="s">
        <v>329</v>
      </c>
      <c r="AI15" s="21" t="s">
        <v>329</v>
      </c>
      <c r="AJ15" s="22" t="s">
        <v>329</v>
      </c>
      <c r="AK15" s="21" t="s">
        <v>329</v>
      </c>
      <c r="AL15" s="22" t="s">
        <v>329</v>
      </c>
      <c r="AM15" s="21" t="s">
        <v>329</v>
      </c>
      <c r="AN15" s="22" t="s">
        <v>329</v>
      </c>
      <c r="AO15" s="21" t="s">
        <v>329</v>
      </c>
      <c r="AP15" s="22" t="s">
        <v>329</v>
      </c>
      <c r="AQ15" s="21" t="s">
        <v>329</v>
      </c>
      <c r="AR15" s="22" t="s">
        <v>329</v>
      </c>
      <c r="AS15" s="21" t="s">
        <v>329</v>
      </c>
      <c r="AT15" s="22" t="s">
        <v>329</v>
      </c>
      <c r="AU15" s="21" t="s">
        <v>329</v>
      </c>
      <c r="AV15" s="22" t="s">
        <v>329</v>
      </c>
    </row>
    <row r="16" spans="1:4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c r="U16" s="21" t="s">
        <v>329</v>
      </c>
      <c r="V16" s="22" t="s">
        <v>329</v>
      </c>
      <c r="W16" s="21" t="s">
        <v>329</v>
      </c>
      <c r="X16" s="22" t="s">
        <v>329</v>
      </c>
      <c r="Y16" s="21" t="s">
        <v>329</v>
      </c>
      <c r="Z16" s="22" t="s">
        <v>329</v>
      </c>
      <c r="AA16" s="21" t="s">
        <v>329</v>
      </c>
      <c r="AB16" s="22" t="s">
        <v>329</v>
      </c>
      <c r="AC16" s="21" t="s">
        <v>329</v>
      </c>
      <c r="AD16" s="22" t="s">
        <v>329</v>
      </c>
      <c r="AE16" s="21" t="s">
        <v>329</v>
      </c>
      <c r="AF16" s="22" t="s">
        <v>329</v>
      </c>
      <c r="AG16" s="21" t="s">
        <v>329</v>
      </c>
      <c r="AH16" s="22" t="s">
        <v>329</v>
      </c>
      <c r="AI16" s="21" t="s">
        <v>329</v>
      </c>
      <c r="AJ16" s="22" t="s">
        <v>329</v>
      </c>
      <c r="AK16" s="21" t="s">
        <v>329</v>
      </c>
      <c r="AL16" s="22" t="s">
        <v>329</v>
      </c>
      <c r="AM16" s="21" t="s">
        <v>329</v>
      </c>
      <c r="AN16" s="22" t="s">
        <v>329</v>
      </c>
      <c r="AO16" s="21" t="s">
        <v>329</v>
      </c>
      <c r="AP16" s="22" t="s">
        <v>329</v>
      </c>
      <c r="AQ16" s="21" t="s">
        <v>329</v>
      </c>
      <c r="AR16" s="22" t="s">
        <v>329</v>
      </c>
      <c r="AS16" s="21" t="s">
        <v>329</v>
      </c>
      <c r="AT16" s="22" t="s">
        <v>329</v>
      </c>
      <c r="AU16" s="21" t="s">
        <v>329</v>
      </c>
      <c r="AV16" s="22" t="s">
        <v>329</v>
      </c>
    </row>
    <row r="17" spans="1:4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c r="U17" s="21" t="s">
        <v>329</v>
      </c>
      <c r="V17" s="22" t="s">
        <v>329</v>
      </c>
      <c r="W17" s="21" t="s">
        <v>329</v>
      </c>
      <c r="X17" s="22" t="s">
        <v>329</v>
      </c>
      <c r="Y17" s="21" t="s">
        <v>329</v>
      </c>
      <c r="Z17" s="22" t="s">
        <v>329</v>
      </c>
      <c r="AA17" s="21" t="s">
        <v>329</v>
      </c>
      <c r="AB17" s="22" t="s">
        <v>329</v>
      </c>
      <c r="AC17" s="21" t="s">
        <v>329</v>
      </c>
      <c r="AD17" s="22" t="s">
        <v>329</v>
      </c>
      <c r="AE17" s="21" t="s">
        <v>329</v>
      </c>
      <c r="AF17" s="22" t="s">
        <v>329</v>
      </c>
      <c r="AG17" s="21" t="s">
        <v>329</v>
      </c>
      <c r="AH17" s="22" t="s">
        <v>329</v>
      </c>
      <c r="AI17" s="21" t="s">
        <v>329</v>
      </c>
      <c r="AJ17" s="22" t="s">
        <v>329</v>
      </c>
      <c r="AK17" s="21" t="s">
        <v>329</v>
      </c>
      <c r="AL17" s="22" t="s">
        <v>329</v>
      </c>
      <c r="AM17" s="21" t="s">
        <v>329</v>
      </c>
      <c r="AN17" s="22" t="s">
        <v>329</v>
      </c>
      <c r="AO17" s="21" t="s">
        <v>329</v>
      </c>
      <c r="AP17" s="22" t="s">
        <v>329</v>
      </c>
      <c r="AQ17" s="21" t="s">
        <v>329</v>
      </c>
      <c r="AR17" s="22" t="s">
        <v>329</v>
      </c>
      <c r="AS17" s="21" t="s">
        <v>329</v>
      </c>
      <c r="AT17" s="22" t="s">
        <v>329</v>
      </c>
      <c r="AU17" s="21" t="s">
        <v>329</v>
      </c>
      <c r="AV17" s="22" t="s">
        <v>329</v>
      </c>
    </row>
    <row r="18" spans="1:4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c r="U18" s="21" t="s">
        <v>329</v>
      </c>
      <c r="V18" s="22" t="s">
        <v>329</v>
      </c>
      <c r="W18" s="21" t="s">
        <v>329</v>
      </c>
      <c r="X18" s="22" t="s">
        <v>329</v>
      </c>
      <c r="Y18" s="21" t="s">
        <v>329</v>
      </c>
      <c r="Z18" s="22" t="s">
        <v>329</v>
      </c>
      <c r="AA18" s="21" t="s">
        <v>329</v>
      </c>
      <c r="AB18" s="22" t="s">
        <v>329</v>
      </c>
      <c r="AC18" s="21" t="s">
        <v>329</v>
      </c>
      <c r="AD18" s="22" t="s">
        <v>329</v>
      </c>
      <c r="AE18" s="21" t="s">
        <v>329</v>
      </c>
      <c r="AF18" s="22" t="s">
        <v>329</v>
      </c>
      <c r="AG18" s="21" t="s">
        <v>329</v>
      </c>
      <c r="AH18" s="22" t="s">
        <v>329</v>
      </c>
      <c r="AI18" s="21" t="s">
        <v>329</v>
      </c>
      <c r="AJ18" s="22" t="s">
        <v>329</v>
      </c>
      <c r="AK18" s="21" t="s">
        <v>329</v>
      </c>
      <c r="AL18" s="22" t="s">
        <v>329</v>
      </c>
      <c r="AM18" s="21" t="s">
        <v>329</v>
      </c>
      <c r="AN18" s="22" t="s">
        <v>329</v>
      </c>
      <c r="AO18" s="21" t="s">
        <v>329</v>
      </c>
      <c r="AP18" s="22" t="s">
        <v>329</v>
      </c>
      <c r="AQ18" s="21" t="s">
        <v>329</v>
      </c>
      <c r="AR18" s="22" t="s">
        <v>329</v>
      </c>
      <c r="AS18" s="21" t="s">
        <v>329</v>
      </c>
      <c r="AT18" s="22" t="s">
        <v>329</v>
      </c>
      <c r="AU18" s="21" t="s">
        <v>329</v>
      </c>
      <c r="AV18" s="22" t="s">
        <v>329</v>
      </c>
    </row>
    <row r="19" spans="1:4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c r="U19" s="21" t="s">
        <v>329</v>
      </c>
      <c r="V19" s="22" t="s">
        <v>329</v>
      </c>
      <c r="W19" s="21" t="s">
        <v>329</v>
      </c>
      <c r="X19" s="22" t="s">
        <v>329</v>
      </c>
      <c r="Y19" s="21" t="s">
        <v>329</v>
      </c>
      <c r="Z19" s="22" t="s">
        <v>329</v>
      </c>
      <c r="AA19" s="21" t="s">
        <v>329</v>
      </c>
      <c r="AB19" s="22" t="s">
        <v>329</v>
      </c>
      <c r="AC19" s="21" t="s">
        <v>329</v>
      </c>
      <c r="AD19" s="22" t="s">
        <v>329</v>
      </c>
      <c r="AE19" s="21" t="s">
        <v>329</v>
      </c>
      <c r="AF19" s="22" t="s">
        <v>329</v>
      </c>
      <c r="AG19" s="21" t="s">
        <v>329</v>
      </c>
      <c r="AH19" s="22" t="s">
        <v>329</v>
      </c>
      <c r="AI19" s="21" t="s">
        <v>329</v>
      </c>
      <c r="AJ19" s="22" t="s">
        <v>329</v>
      </c>
      <c r="AK19" s="21" t="s">
        <v>329</v>
      </c>
      <c r="AL19" s="22" t="s">
        <v>329</v>
      </c>
      <c r="AM19" s="21" t="s">
        <v>329</v>
      </c>
      <c r="AN19" s="22" t="s">
        <v>329</v>
      </c>
      <c r="AO19" s="21" t="s">
        <v>329</v>
      </c>
      <c r="AP19" s="22" t="s">
        <v>329</v>
      </c>
      <c r="AQ19" s="21" t="s">
        <v>329</v>
      </c>
      <c r="AR19" s="22" t="s">
        <v>329</v>
      </c>
      <c r="AS19" s="21" t="s">
        <v>329</v>
      </c>
      <c r="AT19" s="22" t="s">
        <v>329</v>
      </c>
      <c r="AU19" s="21" t="s">
        <v>329</v>
      </c>
      <c r="AV19" s="22" t="s">
        <v>329</v>
      </c>
    </row>
    <row r="20" spans="1:4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c r="U20" s="21" t="s">
        <v>329</v>
      </c>
      <c r="V20" s="22" t="s">
        <v>329</v>
      </c>
      <c r="W20" s="21" t="s">
        <v>329</v>
      </c>
      <c r="X20" s="22" t="s">
        <v>329</v>
      </c>
      <c r="Y20" s="21" t="s">
        <v>329</v>
      </c>
      <c r="Z20" s="22" t="s">
        <v>329</v>
      </c>
      <c r="AA20" s="21" t="s">
        <v>329</v>
      </c>
      <c r="AB20" s="22" t="s">
        <v>329</v>
      </c>
      <c r="AC20" s="21" t="s">
        <v>329</v>
      </c>
      <c r="AD20" s="22" t="s">
        <v>329</v>
      </c>
      <c r="AE20" s="21" t="s">
        <v>329</v>
      </c>
      <c r="AF20" s="22" t="s">
        <v>329</v>
      </c>
      <c r="AG20" s="21" t="s">
        <v>329</v>
      </c>
      <c r="AH20" s="22" t="s">
        <v>329</v>
      </c>
      <c r="AI20" s="21" t="s">
        <v>329</v>
      </c>
      <c r="AJ20" s="22" t="s">
        <v>329</v>
      </c>
      <c r="AK20" s="21" t="s">
        <v>329</v>
      </c>
      <c r="AL20" s="22" t="s">
        <v>329</v>
      </c>
      <c r="AM20" s="21" t="s">
        <v>329</v>
      </c>
      <c r="AN20" s="22" t="s">
        <v>329</v>
      </c>
      <c r="AO20" s="21" t="s">
        <v>329</v>
      </c>
      <c r="AP20" s="22" t="s">
        <v>329</v>
      </c>
      <c r="AQ20" s="21" t="s">
        <v>329</v>
      </c>
      <c r="AR20" s="22" t="s">
        <v>329</v>
      </c>
      <c r="AS20" s="21" t="s">
        <v>329</v>
      </c>
      <c r="AT20" s="22" t="s">
        <v>329</v>
      </c>
      <c r="AU20" s="21" t="s">
        <v>329</v>
      </c>
      <c r="AV20" s="22" t="s">
        <v>329</v>
      </c>
    </row>
    <row r="21" spans="1:4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c r="U21" s="21" t="s">
        <v>329</v>
      </c>
      <c r="V21" s="22" t="s">
        <v>329</v>
      </c>
      <c r="W21" s="21" t="s">
        <v>329</v>
      </c>
      <c r="X21" s="22" t="s">
        <v>329</v>
      </c>
      <c r="Y21" s="21" t="s">
        <v>329</v>
      </c>
      <c r="Z21" s="22" t="s">
        <v>329</v>
      </c>
      <c r="AA21" s="21" t="s">
        <v>329</v>
      </c>
      <c r="AB21" s="22" t="s">
        <v>329</v>
      </c>
      <c r="AC21" s="21" t="s">
        <v>329</v>
      </c>
      <c r="AD21" s="22" t="s">
        <v>329</v>
      </c>
      <c r="AE21" s="21" t="s">
        <v>329</v>
      </c>
      <c r="AF21" s="22" t="s">
        <v>329</v>
      </c>
      <c r="AG21" s="21" t="s">
        <v>329</v>
      </c>
      <c r="AH21" s="22" t="s">
        <v>329</v>
      </c>
      <c r="AI21" s="21" t="s">
        <v>329</v>
      </c>
      <c r="AJ21" s="22" t="s">
        <v>329</v>
      </c>
      <c r="AK21" s="21" t="s">
        <v>329</v>
      </c>
      <c r="AL21" s="22" t="s">
        <v>329</v>
      </c>
      <c r="AM21" s="21" t="s">
        <v>329</v>
      </c>
      <c r="AN21" s="22" t="s">
        <v>329</v>
      </c>
      <c r="AO21" s="21" t="s">
        <v>329</v>
      </c>
      <c r="AP21" s="22" t="s">
        <v>329</v>
      </c>
      <c r="AQ21" s="21" t="s">
        <v>329</v>
      </c>
      <c r="AR21" s="22" t="s">
        <v>329</v>
      </c>
      <c r="AS21" s="21" t="s">
        <v>329</v>
      </c>
      <c r="AT21" s="22" t="s">
        <v>329</v>
      </c>
      <c r="AU21" s="21" t="s">
        <v>329</v>
      </c>
      <c r="AV21" s="22" t="s">
        <v>329</v>
      </c>
    </row>
    <row r="22" spans="1:4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c r="U22" s="21" t="s">
        <v>329</v>
      </c>
      <c r="V22" s="22" t="s">
        <v>329</v>
      </c>
      <c r="W22" s="21" t="s">
        <v>329</v>
      </c>
      <c r="X22" s="22" t="s">
        <v>329</v>
      </c>
      <c r="Y22" s="21" t="s">
        <v>329</v>
      </c>
      <c r="Z22" s="22" t="s">
        <v>329</v>
      </c>
      <c r="AA22" s="21" t="s">
        <v>329</v>
      </c>
      <c r="AB22" s="22" t="s">
        <v>329</v>
      </c>
      <c r="AC22" s="21" t="s">
        <v>329</v>
      </c>
      <c r="AD22" s="22" t="s">
        <v>329</v>
      </c>
      <c r="AE22" s="21" t="s">
        <v>329</v>
      </c>
      <c r="AF22" s="22" t="s">
        <v>329</v>
      </c>
      <c r="AG22" s="21" t="s">
        <v>329</v>
      </c>
      <c r="AH22" s="22" t="s">
        <v>329</v>
      </c>
      <c r="AI22" s="21" t="s">
        <v>329</v>
      </c>
      <c r="AJ22" s="22" t="s">
        <v>329</v>
      </c>
      <c r="AK22" s="21" t="s">
        <v>329</v>
      </c>
      <c r="AL22" s="22" t="s">
        <v>329</v>
      </c>
      <c r="AM22" s="21" t="s">
        <v>329</v>
      </c>
      <c r="AN22" s="22" t="s">
        <v>329</v>
      </c>
      <c r="AO22" s="21" t="s">
        <v>329</v>
      </c>
      <c r="AP22" s="22" t="s">
        <v>329</v>
      </c>
      <c r="AQ22" s="21" t="s">
        <v>329</v>
      </c>
      <c r="AR22" s="22" t="s">
        <v>329</v>
      </c>
      <c r="AS22" s="21" t="s">
        <v>329</v>
      </c>
      <c r="AT22" s="22" t="s">
        <v>329</v>
      </c>
      <c r="AU22" s="21" t="s">
        <v>329</v>
      </c>
      <c r="AV22" s="22" t="s">
        <v>329</v>
      </c>
    </row>
    <row r="23" spans="1:48">
      <c r="A23" s="15" t="s">
        <v>344</v>
      </c>
      <c r="B23" s="17" t="n">
        <v>11583</v>
      </c>
      <c r="C23" s="18">
        <f>(745.0/B23*100)</f>
        <v/>
      </c>
      <c r="D23" s="19" t="n">
        <v>10838</v>
      </c>
      <c r="E23" s="18" t="n">
        <v>430.64138004</v>
      </c>
      <c r="F23" s="20" t="n">
        <v>13.640202</v>
      </c>
      <c r="G23" s="18" t="n">
        <v>479.07516634</v>
      </c>
      <c r="H23" s="20" t="n">
        <v>7.54640295</v>
      </c>
      <c r="I23" s="18" t="n">
        <v>483.38333805</v>
      </c>
      <c r="J23" s="20" t="n">
        <v>6.04646936</v>
      </c>
      <c r="K23" s="18" t="n">
        <v>492.97250076</v>
      </c>
      <c r="L23" s="20" t="n">
        <v>8.26700984</v>
      </c>
      <c r="M23" s="18" t="n">
        <v>488.72614569</v>
      </c>
      <c r="N23" s="20" t="n">
        <v>11.50283025</v>
      </c>
      <c r="O23" s="18" t="n">
        <v>464.12797754</v>
      </c>
      <c r="P23" s="20" t="n">
        <v>15.39070973</v>
      </c>
      <c r="Q23" s="18" t="n">
        <v>483.18587486</v>
      </c>
      <c r="R23" s="20" t="n">
        <v>19.08091181</v>
      </c>
      <c r="S23" s="18" t="n">
        <v>482.52563092</v>
      </c>
      <c r="T23" s="20" t="n">
        <v>24.45703559</v>
      </c>
      <c r="U23" s="18" t="n">
        <v>484.95219283</v>
      </c>
      <c r="V23" s="20" t="n">
        <v>20.63719552</v>
      </c>
      <c r="W23" s="18" t="n">
        <v>438.30158625</v>
      </c>
      <c r="X23" s="20" t="n">
        <v>39.24860048</v>
      </c>
      <c r="Y23" s="18" t="n">
        <v>501.89251473</v>
      </c>
      <c r="Z23" s="20" t="n">
        <v>19.5624501</v>
      </c>
      <c r="AA23" s="18" t="n">
        <v>485.29147285</v>
      </c>
      <c r="AB23" s="20" t="n">
        <v>33.13763465</v>
      </c>
      <c r="AC23" s="18" t="n">
        <v>436.86589684</v>
      </c>
      <c r="AD23" s="20" t="n">
        <v>31.0188112</v>
      </c>
      <c r="AE23" s="18" t="n">
        <v>426.69776128</v>
      </c>
      <c r="AF23" s="20" t="n">
        <v>22.64518065</v>
      </c>
      <c r="AG23" s="18" t="n">
        <v>433.84057169</v>
      </c>
      <c r="AH23" s="20" t="n">
        <v>34.57578824</v>
      </c>
      <c r="AI23" s="18" t="n">
        <v>384.58470211</v>
      </c>
      <c r="AJ23" s="20" t="n">
        <v>25.46654296</v>
      </c>
      <c r="AK23" s="18" t="n">
        <v>387.77320648</v>
      </c>
      <c r="AL23" s="20" t="n">
        <v>24.89955367</v>
      </c>
      <c r="AM23" s="18" t="n">
        <v>496.02091368</v>
      </c>
      <c r="AN23" s="20" t="n">
        <v>2.94941452</v>
      </c>
      <c r="AO23" s="18" t="s">
        <v>327</v>
      </c>
      <c r="AP23" s="20" t="s">
        <v>327</v>
      </c>
      <c r="AQ23" s="18" t="s">
        <v>327</v>
      </c>
      <c r="AR23" s="20" t="s">
        <v>327</v>
      </c>
      <c r="AS23" s="18" t="s">
        <v>327</v>
      </c>
      <c r="AT23" s="20" t="s">
        <v>327</v>
      </c>
      <c r="AU23" s="18" t="n">
        <v>405.28984229</v>
      </c>
      <c r="AV23" s="20" t="n">
        <v>13.85161662</v>
      </c>
    </row>
    <row r="24" spans="1:4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c r="U24" s="21" t="s">
        <v>329</v>
      </c>
      <c r="V24" s="22" t="s">
        <v>329</v>
      </c>
      <c r="W24" s="21" t="s">
        <v>329</v>
      </c>
      <c r="X24" s="22" t="s">
        <v>329</v>
      </c>
      <c r="Y24" s="21" t="s">
        <v>329</v>
      </c>
      <c r="Z24" s="22" t="s">
        <v>329</v>
      </c>
      <c r="AA24" s="21" t="s">
        <v>329</v>
      </c>
      <c r="AB24" s="22" t="s">
        <v>329</v>
      </c>
      <c r="AC24" s="21" t="s">
        <v>329</v>
      </c>
      <c r="AD24" s="22" t="s">
        <v>329</v>
      </c>
      <c r="AE24" s="21" t="s">
        <v>329</v>
      </c>
      <c r="AF24" s="22" t="s">
        <v>329</v>
      </c>
      <c r="AG24" s="21" t="s">
        <v>329</v>
      </c>
      <c r="AH24" s="22" t="s">
        <v>329</v>
      </c>
      <c r="AI24" s="21" t="s">
        <v>329</v>
      </c>
      <c r="AJ24" s="22" t="s">
        <v>329</v>
      </c>
      <c r="AK24" s="21" t="s">
        <v>329</v>
      </c>
      <c r="AL24" s="22" t="s">
        <v>329</v>
      </c>
      <c r="AM24" s="21" t="s">
        <v>329</v>
      </c>
      <c r="AN24" s="22" t="s">
        <v>329</v>
      </c>
      <c r="AO24" s="21" t="s">
        <v>329</v>
      </c>
      <c r="AP24" s="22" t="s">
        <v>329</v>
      </c>
      <c r="AQ24" s="21" t="s">
        <v>329</v>
      </c>
      <c r="AR24" s="22" t="s">
        <v>329</v>
      </c>
      <c r="AS24" s="21" t="s">
        <v>329</v>
      </c>
      <c r="AT24" s="22" t="s">
        <v>329</v>
      </c>
      <c r="AU24" s="21" t="s">
        <v>329</v>
      </c>
      <c r="AV24" s="22" t="s">
        <v>329</v>
      </c>
    </row>
    <row r="25" spans="1:4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c r="U25" s="21" t="s">
        <v>329</v>
      </c>
      <c r="V25" s="22" t="s">
        <v>329</v>
      </c>
      <c r="W25" s="21" t="s">
        <v>329</v>
      </c>
      <c r="X25" s="22" t="s">
        <v>329</v>
      </c>
      <c r="Y25" s="21" t="s">
        <v>329</v>
      </c>
      <c r="Z25" s="22" t="s">
        <v>329</v>
      </c>
      <c r="AA25" s="21" t="s">
        <v>329</v>
      </c>
      <c r="AB25" s="22" t="s">
        <v>329</v>
      </c>
      <c r="AC25" s="21" t="s">
        <v>329</v>
      </c>
      <c r="AD25" s="22" t="s">
        <v>329</v>
      </c>
      <c r="AE25" s="21" t="s">
        <v>329</v>
      </c>
      <c r="AF25" s="22" t="s">
        <v>329</v>
      </c>
      <c r="AG25" s="21" t="s">
        <v>329</v>
      </c>
      <c r="AH25" s="22" t="s">
        <v>329</v>
      </c>
      <c r="AI25" s="21" t="s">
        <v>329</v>
      </c>
      <c r="AJ25" s="22" t="s">
        <v>329</v>
      </c>
      <c r="AK25" s="21" t="s">
        <v>329</v>
      </c>
      <c r="AL25" s="22" t="s">
        <v>329</v>
      </c>
      <c r="AM25" s="21" t="s">
        <v>329</v>
      </c>
      <c r="AN25" s="22" t="s">
        <v>329</v>
      </c>
      <c r="AO25" s="21" t="s">
        <v>329</v>
      </c>
      <c r="AP25" s="22" t="s">
        <v>329</v>
      </c>
      <c r="AQ25" s="21" t="s">
        <v>329</v>
      </c>
      <c r="AR25" s="22" t="s">
        <v>329</v>
      </c>
      <c r="AS25" s="21" t="s">
        <v>329</v>
      </c>
      <c r="AT25" s="22" t="s">
        <v>329</v>
      </c>
      <c r="AU25" s="21" t="s">
        <v>329</v>
      </c>
      <c r="AV25" s="22" t="s">
        <v>329</v>
      </c>
    </row>
    <row r="26" spans="1:4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c r="U26" s="21" t="s">
        <v>329</v>
      </c>
      <c r="V26" s="22" t="s">
        <v>329</v>
      </c>
      <c r="W26" s="21" t="s">
        <v>329</v>
      </c>
      <c r="X26" s="22" t="s">
        <v>329</v>
      </c>
      <c r="Y26" s="21" t="s">
        <v>329</v>
      </c>
      <c r="Z26" s="22" t="s">
        <v>329</v>
      </c>
      <c r="AA26" s="21" t="s">
        <v>329</v>
      </c>
      <c r="AB26" s="22" t="s">
        <v>329</v>
      </c>
      <c r="AC26" s="21" t="s">
        <v>329</v>
      </c>
      <c r="AD26" s="22" t="s">
        <v>329</v>
      </c>
      <c r="AE26" s="21" t="s">
        <v>329</v>
      </c>
      <c r="AF26" s="22" t="s">
        <v>329</v>
      </c>
      <c r="AG26" s="21" t="s">
        <v>329</v>
      </c>
      <c r="AH26" s="22" t="s">
        <v>329</v>
      </c>
      <c r="AI26" s="21" t="s">
        <v>329</v>
      </c>
      <c r="AJ26" s="22" t="s">
        <v>329</v>
      </c>
      <c r="AK26" s="21" t="s">
        <v>329</v>
      </c>
      <c r="AL26" s="22" t="s">
        <v>329</v>
      </c>
      <c r="AM26" s="21" t="s">
        <v>329</v>
      </c>
      <c r="AN26" s="22" t="s">
        <v>329</v>
      </c>
      <c r="AO26" s="21" t="s">
        <v>329</v>
      </c>
      <c r="AP26" s="22" t="s">
        <v>329</v>
      </c>
      <c r="AQ26" s="21" t="s">
        <v>329</v>
      </c>
      <c r="AR26" s="22" t="s">
        <v>329</v>
      </c>
      <c r="AS26" s="21" t="s">
        <v>329</v>
      </c>
      <c r="AT26" s="22" t="s">
        <v>329</v>
      </c>
      <c r="AU26" s="21" t="s">
        <v>329</v>
      </c>
      <c r="AV26" s="22" t="s">
        <v>329</v>
      </c>
    </row>
    <row r="27" spans="1:4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c r="U27" s="21" t="s">
        <v>329</v>
      </c>
      <c r="V27" s="22" t="s">
        <v>329</v>
      </c>
      <c r="W27" s="21" t="s">
        <v>329</v>
      </c>
      <c r="X27" s="22" t="s">
        <v>329</v>
      </c>
      <c r="Y27" s="21" t="s">
        <v>329</v>
      </c>
      <c r="Z27" s="22" t="s">
        <v>329</v>
      </c>
      <c r="AA27" s="21" t="s">
        <v>329</v>
      </c>
      <c r="AB27" s="22" t="s">
        <v>329</v>
      </c>
      <c r="AC27" s="21" t="s">
        <v>329</v>
      </c>
      <c r="AD27" s="22" t="s">
        <v>329</v>
      </c>
      <c r="AE27" s="21" t="s">
        <v>329</v>
      </c>
      <c r="AF27" s="22" t="s">
        <v>329</v>
      </c>
      <c r="AG27" s="21" t="s">
        <v>329</v>
      </c>
      <c r="AH27" s="22" t="s">
        <v>329</v>
      </c>
      <c r="AI27" s="21" t="s">
        <v>329</v>
      </c>
      <c r="AJ27" s="22" t="s">
        <v>329</v>
      </c>
      <c r="AK27" s="21" t="s">
        <v>329</v>
      </c>
      <c r="AL27" s="22" t="s">
        <v>329</v>
      </c>
      <c r="AM27" s="21" t="s">
        <v>329</v>
      </c>
      <c r="AN27" s="22" t="s">
        <v>329</v>
      </c>
      <c r="AO27" s="21" t="s">
        <v>329</v>
      </c>
      <c r="AP27" s="22" t="s">
        <v>329</v>
      </c>
      <c r="AQ27" s="21" t="s">
        <v>329</v>
      </c>
      <c r="AR27" s="22" t="s">
        <v>329</v>
      </c>
      <c r="AS27" s="21" t="s">
        <v>329</v>
      </c>
      <c r="AT27" s="22" t="s">
        <v>329</v>
      </c>
      <c r="AU27" s="21" t="s">
        <v>329</v>
      </c>
      <c r="AV27" s="22" t="s">
        <v>329</v>
      </c>
    </row>
    <row r="28" spans="1:4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c r="U28" s="21" t="s">
        <v>329</v>
      </c>
      <c r="V28" s="22" t="s">
        <v>329</v>
      </c>
      <c r="W28" s="21" t="s">
        <v>329</v>
      </c>
      <c r="X28" s="22" t="s">
        <v>329</v>
      </c>
      <c r="Y28" s="21" t="s">
        <v>329</v>
      </c>
      <c r="Z28" s="22" t="s">
        <v>329</v>
      </c>
      <c r="AA28" s="21" t="s">
        <v>329</v>
      </c>
      <c r="AB28" s="22" t="s">
        <v>329</v>
      </c>
      <c r="AC28" s="21" t="s">
        <v>329</v>
      </c>
      <c r="AD28" s="22" t="s">
        <v>329</v>
      </c>
      <c r="AE28" s="21" t="s">
        <v>329</v>
      </c>
      <c r="AF28" s="22" t="s">
        <v>329</v>
      </c>
      <c r="AG28" s="21" t="s">
        <v>329</v>
      </c>
      <c r="AH28" s="22" t="s">
        <v>329</v>
      </c>
      <c r="AI28" s="21" t="s">
        <v>329</v>
      </c>
      <c r="AJ28" s="22" t="s">
        <v>329</v>
      </c>
      <c r="AK28" s="21" t="s">
        <v>329</v>
      </c>
      <c r="AL28" s="22" t="s">
        <v>329</v>
      </c>
      <c r="AM28" s="21" t="s">
        <v>329</v>
      </c>
      <c r="AN28" s="22" t="s">
        <v>329</v>
      </c>
      <c r="AO28" s="21" t="s">
        <v>329</v>
      </c>
      <c r="AP28" s="22" t="s">
        <v>329</v>
      </c>
      <c r="AQ28" s="21" t="s">
        <v>329</v>
      </c>
      <c r="AR28" s="22" t="s">
        <v>329</v>
      </c>
      <c r="AS28" s="21" t="s">
        <v>329</v>
      </c>
      <c r="AT28" s="22" t="s">
        <v>329</v>
      </c>
      <c r="AU28" s="21" t="s">
        <v>329</v>
      </c>
      <c r="AV28" s="22" t="s">
        <v>329</v>
      </c>
    </row>
    <row r="29" spans="1:4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s">
        <v>327</v>
      </c>
      <c r="P29" s="20" t="s">
        <v>327</v>
      </c>
      <c r="Q29" s="18" t="s">
        <v>327</v>
      </c>
      <c r="R29" s="20" t="s">
        <v>327</v>
      </c>
      <c r="S29" s="18" t="s">
        <v>327</v>
      </c>
      <c r="T29" s="20" t="s">
        <v>327</v>
      </c>
      <c r="U29" s="18" t="s">
        <v>327</v>
      </c>
      <c r="V29" s="20" t="s">
        <v>327</v>
      </c>
      <c r="W29" s="18" t="s">
        <v>327</v>
      </c>
      <c r="X29" s="20" t="s">
        <v>327</v>
      </c>
      <c r="Y29" s="18" t="s">
        <v>327</v>
      </c>
      <c r="Z29" s="20" t="s">
        <v>327</v>
      </c>
      <c r="AA29" s="18" t="s">
        <v>327</v>
      </c>
      <c r="AB29" s="20" t="s">
        <v>327</v>
      </c>
      <c r="AC29" s="18" t="s">
        <v>327</v>
      </c>
      <c r="AD29" s="20" t="s">
        <v>327</v>
      </c>
      <c r="AE29" s="18" t="s">
        <v>327</v>
      </c>
      <c r="AF29" s="20" t="s">
        <v>327</v>
      </c>
      <c r="AG29" s="18" t="s">
        <v>327</v>
      </c>
      <c r="AH29" s="20" t="s">
        <v>327</v>
      </c>
      <c r="AI29" s="18" t="s">
        <v>327</v>
      </c>
      <c r="AJ29" s="20" t="s">
        <v>327</v>
      </c>
      <c r="AK29" s="18" t="s">
        <v>327</v>
      </c>
      <c r="AL29" s="20" t="s">
        <v>327</v>
      </c>
      <c r="AM29" s="18" t="s">
        <v>327</v>
      </c>
      <c r="AN29" s="20" t="s">
        <v>327</v>
      </c>
      <c r="AO29" s="18" t="s">
        <v>327</v>
      </c>
      <c r="AP29" s="20" t="s">
        <v>327</v>
      </c>
      <c r="AQ29" s="18" t="n">
        <v>509.25698594</v>
      </c>
      <c r="AR29" s="20" t="n">
        <v>3.32415333</v>
      </c>
      <c r="AS29" s="18" t="s">
        <v>327</v>
      </c>
      <c r="AT29" s="20" t="s">
        <v>327</v>
      </c>
      <c r="AU29" s="18" t="s">
        <v>327</v>
      </c>
      <c r="AV29" s="20" t="s">
        <v>327</v>
      </c>
    </row>
    <row r="30" spans="1:4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c r="U30" s="21" t="s">
        <v>329</v>
      </c>
      <c r="V30" s="22" t="s">
        <v>329</v>
      </c>
      <c r="W30" s="21" t="s">
        <v>329</v>
      </c>
      <c r="X30" s="22" t="s">
        <v>329</v>
      </c>
      <c r="Y30" s="21" t="s">
        <v>329</v>
      </c>
      <c r="Z30" s="22" t="s">
        <v>329</v>
      </c>
      <c r="AA30" s="21" t="s">
        <v>329</v>
      </c>
      <c r="AB30" s="22" t="s">
        <v>329</v>
      </c>
      <c r="AC30" s="21" t="s">
        <v>329</v>
      </c>
      <c r="AD30" s="22" t="s">
        <v>329</v>
      </c>
      <c r="AE30" s="21" t="s">
        <v>329</v>
      </c>
      <c r="AF30" s="22" t="s">
        <v>329</v>
      </c>
      <c r="AG30" s="21" t="s">
        <v>329</v>
      </c>
      <c r="AH30" s="22" t="s">
        <v>329</v>
      </c>
      <c r="AI30" s="21" t="s">
        <v>329</v>
      </c>
      <c r="AJ30" s="22" t="s">
        <v>329</v>
      </c>
      <c r="AK30" s="21" t="s">
        <v>329</v>
      </c>
      <c r="AL30" s="22" t="s">
        <v>329</v>
      </c>
      <c r="AM30" s="21" t="s">
        <v>329</v>
      </c>
      <c r="AN30" s="22" t="s">
        <v>329</v>
      </c>
      <c r="AO30" s="21" t="s">
        <v>329</v>
      </c>
      <c r="AP30" s="22" t="s">
        <v>329</v>
      </c>
      <c r="AQ30" s="21" t="s">
        <v>329</v>
      </c>
      <c r="AR30" s="22" t="s">
        <v>329</v>
      </c>
      <c r="AS30" s="21" t="s">
        <v>329</v>
      </c>
      <c r="AT30" s="22" t="s">
        <v>329</v>
      </c>
      <c r="AU30" s="21" t="s">
        <v>329</v>
      </c>
      <c r="AV30" s="22" t="s">
        <v>329</v>
      </c>
    </row>
    <row r="31" spans="1:4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c r="U31" s="21" t="s">
        <v>329</v>
      </c>
      <c r="V31" s="22" t="s">
        <v>329</v>
      </c>
      <c r="W31" s="21" t="s">
        <v>329</v>
      </c>
      <c r="X31" s="22" t="s">
        <v>329</v>
      </c>
      <c r="Y31" s="21" t="s">
        <v>329</v>
      </c>
      <c r="Z31" s="22" t="s">
        <v>329</v>
      </c>
      <c r="AA31" s="21" t="s">
        <v>329</v>
      </c>
      <c r="AB31" s="22" t="s">
        <v>329</v>
      </c>
      <c r="AC31" s="21" t="s">
        <v>329</v>
      </c>
      <c r="AD31" s="22" t="s">
        <v>329</v>
      </c>
      <c r="AE31" s="21" t="s">
        <v>329</v>
      </c>
      <c r="AF31" s="22" t="s">
        <v>329</v>
      </c>
      <c r="AG31" s="21" t="s">
        <v>329</v>
      </c>
      <c r="AH31" s="22" t="s">
        <v>329</v>
      </c>
      <c r="AI31" s="21" t="s">
        <v>329</v>
      </c>
      <c r="AJ31" s="22" t="s">
        <v>329</v>
      </c>
      <c r="AK31" s="21" t="s">
        <v>329</v>
      </c>
      <c r="AL31" s="22" t="s">
        <v>329</v>
      </c>
      <c r="AM31" s="21" t="s">
        <v>329</v>
      </c>
      <c r="AN31" s="22" t="s">
        <v>329</v>
      </c>
      <c r="AO31" s="21" t="s">
        <v>329</v>
      </c>
      <c r="AP31" s="22" t="s">
        <v>329</v>
      </c>
      <c r="AQ31" s="21" t="s">
        <v>329</v>
      </c>
      <c r="AR31" s="22" t="s">
        <v>329</v>
      </c>
      <c r="AS31" s="21" t="s">
        <v>329</v>
      </c>
      <c r="AT31" s="22" t="s">
        <v>329</v>
      </c>
      <c r="AU31" s="21" t="s">
        <v>329</v>
      </c>
      <c r="AV31" s="22" t="s">
        <v>329</v>
      </c>
    </row>
    <row r="32" spans="1:48">
      <c r="A32" s="15" t="s">
        <v>353</v>
      </c>
      <c r="B32" s="17" t="n">
        <v>4478</v>
      </c>
      <c r="C32" s="18">
        <f>(51.0/B32*100)</f>
        <v/>
      </c>
      <c r="D32" s="19" t="n">
        <v>4427</v>
      </c>
      <c r="E32" s="18" t="n">
        <v>460.64618652</v>
      </c>
      <c r="F32" s="20" t="n">
        <v>11.19925378</v>
      </c>
      <c r="G32" s="18" t="n">
        <v>466.23983385</v>
      </c>
      <c r="H32" s="20" t="n">
        <v>5.57712311</v>
      </c>
      <c r="I32" s="18" t="n">
        <v>474.9818451</v>
      </c>
      <c r="J32" s="20" t="n">
        <v>4.98538518</v>
      </c>
      <c r="K32" s="18" t="n">
        <v>478.91061804</v>
      </c>
      <c r="L32" s="20" t="n">
        <v>5.73775716</v>
      </c>
      <c r="M32" s="18" t="n">
        <v>482.58603061</v>
      </c>
      <c r="N32" s="20" t="n">
        <v>6.08954938</v>
      </c>
      <c r="O32" s="18" t="n">
        <v>501.63835551</v>
      </c>
      <c r="P32" s="20" t="n">
        <v>6.03836808</v>
      </c>
      <c r="Q32" s="18" t="n">
        <v>510.25386478</v>
      </c>
      <c r="R32" s="20" t="n">
        <v>5.78596559</v>
      </c>
      <c r="S32" s="18" t="n">
        <v>505.43347816</v>
      </c>
      <c r="T32" s="20" t="n">
        <v>7.83139667</v>
      </c>
      <c r="U32" s="18" t="n">
        <v>515.48737865</v>
      </c>
      <c r="V32" s="20" t="n">
        <v>7.92818007</v>
      </c>
      <c r="W32" s="18" t="n">
        <v>520.93142399</v>
      </c>
      <c r="X32" s="20" t="n">
        <v>7.56911162</v>
      </c>
      <c r="Y32" s="18" t="n">
        <v>509.74120485</v>
      </c>
      <c r="Z32" s="20" t="n">
        <v>8.05060254</v>
      </c>
      <c r="AA32" s="18" t="n">
        <v>538.05307996</v>
      </c>
      <c r="AB32" s="20" t="n">
        <v>13.53791983</v>
      </c>
      <c r="AC32" s="18" t="n">
        <v>528.57694851</v>
      </c>
      <c r="AD32" s="20" t="n">
        <v>17.39170551</v>
      </c>
      <c r="AE32" s="18" t="n">
        <v>455.07868967</v>
      </c>
      <c r="AF32" s="20" t="n">
        <v>17.97824601</v>
      </c>
      <c r="AG32" s="18" t="n">
        <v>454.93726276</v>
      </c>
      <c r="AH32" s="20" t="n">
        <v>24.10971796</v>
      </c>
      <c r="AI32" s="18" t="n">
        <v>436.82351707</v>
      </c>
      <c r="AJ32" s="20" t="n">
        <v>13.27265664</v>
      </c>
      <c r="AK32" s="18" t="n">
        <v>386.29421037</v>
      </c>
      <c r="AL32" s="20" t="n">
        <v>15.84344923</v>
      </c>
      <c r="AM32" s="18" t="n">
        <v>439.05290858</v>
      </c>
      <c r="AN32" s="20" t="n">
        <v>9.217365389999999</v>
      </c>
      <c r="AO32" s="18" t="s">
        <v>327</v>
      </c>
      <c r="AP32" s="20" t="s">
        <v>327</v>
      </c>
      <c r="AQ32" s="18" t="s">
        <v>327</v>
      </c>
      <c r="AR32" s="20" t="s">
        <v>327</v>
      </c>
      <c r="AS32" s="18" t="s">
        <v>327</v>
      </c>
      <c r="AT32" s="20" t="s">
        <v>327</v>
      </c>
      <c r="AU32" s="18" t="n">
        <v>418.28900195</v>
      </c>
      <c r="AV32" s="20" t="n">
        <v>20.33560366</v>
      </c>
    </row>
    <row r="33" spans="1:4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c r="U33" s="21" t="s">
        <v>329</v>
      </c>
      <c r="V33" s="22" t="s">
        <v>329</v>
      </c>
      <c r="W33" s="21" t="s">
        <v>329</v>
      </c>
      <c r="X33" s="22" t="s">
        <v>329</v>
      </c>
      <c r="Y33" s="21" t="s">
        <v>329</v>
      </c>
      <c r="Z33" s="22" t="s">
        <v>329</v>
      </c>
      <c r="AA33" s="21" t="s">
        <v>329</v>
      </c>
      <c r="AB33" s="22" t="s">
        <v>329</v>
      </c>
      <c r="AC33" s="21" t="s">
        <v>329</v>
      </c>
      <c r="AD33" s="22" t="s">
        <v>329</v>
      </c>
      <c r="AE33" s="21" t="s">
        <v>329</v>
      </c>
      <c r="AF33" s="22" t="s">
        <v>329</v>
      </c>
      <c r="AG33" s="21" t="s">
        <v>329</v>
      </c>
      <c r="AH33" s="22" t="s">
        <v>329</v>
      </c>
      <c r="AI33" s="21" t="s">
        <v>329</v>
      </c>
      <c r="AJ33" s="22" t="s">
        <v>329</v>
      </c>
      <c r="AK33" s="21" t="s">
        <v>329</v>
      </c>
      <c r="AL33" s="22" t="s">
        <v>329</v>
      </c>
      <c r="AM33" s="21" t="s">
        <v>329</v>
      </c>
      <c r="AN33" s="22" t="s">
        <v>329</v>
      </c>
      <c r="AO33" s="21" t="s">
        <v>329</v>
      </c>
      <c r="AP33" s="22" t="s">
        <v>329</v>
      </c>
      <c r="AQ33" s="21" t="s">
        <v>329</v>
      </c>
      <c r="AR33" s="22" t="s">
        <v>329</v>
      </c>
      <c r="AS33" s="21" t="s">
        <v>329</v>
      </c>
      <c r="AT33" s="22" t="s">
        <v>329</v>
      </c>
      <c r="AU33" s="21" t="s">
        <v>329</v>
      </c>
      <c r="AV33" s="22" t="s">
        <v>329</v>
      </c>
    </row>
    <row r="34" spans="1:48">
      <c r="A34" s="15" t="s">
        <v>355</v>
      </c>
      <c r="B34" s="17" t="n">
        <v>6350</v>
      </c>
      <c r="C34" s="18">
        <f>(177.0/B34*100)</f>
        <v/>
      </c>
      <c r="D34" s="19" t="n">
        <v>6173</v>
      </c>
      <c r="E34" s="18" t="n">
        <v>408.46267409</v>
      </c>
      <c r="F34" s="20" t="n">
        <v>8.19818701</v>
      </c>
      <c r="G34" s="18" t="n">
        <v>470.2571487</v>
      </c>
      <c r="H34" s="20" t="n">
        <v>4.84771992</v>
      </c>
      <c r="I34" s="18" t="n">
        <v>476.94328837</v>
      </c>
      <c r="J34" s="20" t="n">
        <v>7.25694501</v>
      </c>
      <c r="K34" s="18" t="n">
        <v>481.29487652</v>
      </c>
      <c r="L34" s="20" t="n">
        <v>8.49278155</v>
      </c>
      <c r="M34" s="18" t="n">
        <v>445.86236632</v>
      </c>
      <c r="N34" s="20" t="n">
        <v>11.78701828</v>
      </c>
      <c r="O34" s="18" t="n">
        <v>464.23279857</v>
      </c>
      <c r="P34" s="20" t="n">
        <v>11.93005957</v>
      </c>
      <c r="Q34" s="18" t="n">
        <v>491.50394458</v>
      </c>
      <c r="R34" s="20" t="n">
        <v>16.94056788</v>
      </c>
      <c r="S34" s="18" t="n">
        <v>474.81024775</v>
      </c>
      <c r="T34" s="20" t="n">
        <v>15.42223195</v>
      </c>
      <c r="U34" s="18" t="n">
        <v>466.12934491</v>
      </c>
      <c r="V34" s="20" t="n">
        <v>25.9701468</v>
      </c>
      <c r="W34" s="18" t="n">
        <v>406.52483207</v>
      </c>
      <c r="X34" s="20" t="n">
        <v>10.63764686</v>
      </c>
      <c r="Y34" s="18" t="n">
        <v>420.66567338</v>
      </c>
      <c r="Z34" s="20" t="n">
        <v>18.93265897</v>
      </c>
      <c r="AA34" s="18" t="n">
        <v>476.61742227</v>
      </c>
      <c r="AB34" s="20" t="n">
        <v>31.0406947</v>
      </c>
      <c r="AC34" s="18" t="n">
        <v>409.97890913</v>
      </c>
      <c r="AD34" s="20" t="n">
        <v>39.14267024</v>
      </c>
      <c r="AE34" s="18" t="n">
        <v>416.81573302</v>
      </c>
      <c r="AF34" s="20" t="n">
        <v>48.22529378</v>
      </c>
      <c r="AG34" s="18" t="n">
        <v>435.64975659</v>
      </c>
      <c r="AH34" s="20" t="n">
        <v>50.7222778</v>
      </c>
      <c r="AI34" s="18" t="n">
        <v>356.9416276</v>
      </c>
      <c r="AJ34" s="20" t="n">
        <v>23.329209</v>
      </c>
      <c r="AK34" s="18" t="n">
        <v>383.17296483</v>
      </c>
      <c r="AL34" s="20" t="n">
        <v>18.66851816</v>
      </c>
      <c r="AM34" s="18" t="n">
        <v>432.09526472</v>
      </c>
      <c r="AN34" s="20" t="n">
        <v>6.21870247</v>
      </c>
      <c r="AO34" s="18" t="s">
        <v>327</v>
      </c>
      <c r="AP34" s="20" t="s">
        <v>327</v>
      </c>
      <c r="AQ34" s="18" t="n">
        <v>425.79595373</v>
      </c>
      <c r="AR34" s="20" t="n">
        <v>68.66277131</v>
      </c>
      <c r="AS34" s="18" t="s">
        <v>327</v>
      </c>
      <c r="AT34" s="20" t="s">
        <v>327</v>
      </c>
      <c r="AU34" s="18" t="n">
        <v>360.00870322</v>
      </c>
      <c r="AV34" s="20" t="n">
        <v>17.05766716</v>
      </c>
    </row>
    <row r="35" spans="1:4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c r="U35" s="21" t="s">
        <v>329</v>
      </c>
      <c r="V35" s="22" t="s">
        <v>329</v>
      </c>
      <c r="W35" s="21" t="s">
        <v>329</v>
      </c>
      <c r="X35" s="22" t="s">
        <v>329</v>
      </c>
      <c r="Y35" s="21" t="s">
        <v>329</v>
      </c>
      <c r="Z35" s="22" t="s">
        <v>329</v>
      </c>
      <c r="AA35" s="21" t="s">
        <v>329</v>
      </c>
      <c r="AB35" s="22" t="s">
        <v>329</v>
      </c>
      <c r="AC35" s="21" t="s">
        <v>329</v>
      </c>
      <c r="AD35" s="22" t="s">
        <v>329</v>
      </c>
      <c r="AE35" s="21" t="s">
        <v>329</v>
      </c>
      <c r="AF35" s="22" t="s">
        <v>329</v>
      </c>
      <c r="AG35" s="21" t="s">
        <v>329</v>
      </c>
      <c r="AH35" s="22" t="s">
        <v>329</v>
      </c>
      <c r="AI35" s="21" t="s">
        <v>329</v>
      </c>
      <c r="AJ35" s="22" t="s">
        <v>329</v>
      </c>
      <c r="AK35" s="21" t="s">
        <v>329</v>
      </c>
      <c r="AL35" s="22" t="s">
        <v>329</v>
      </c>
      <c r="AM35" s="21" t="s">
        <v>329</v>
      </c>
      <c r="AN35" s="22" t="s">
        <v>329</v>
      </c>
      <c r="AO35" s="21" t="s">
        <v>329</v>
      </c>
      <c r="AP35" s="22" t="s">
        <v>329</v>
      </c>
      <c r="AQ35" s="21" t="s">
        <v>329</v>
      </c>
      <c r="AR35" s="22" t="s">
        <v>329</v>
      </c>
      <c r="AS35" s="21" t="s">
        <v>329</v>
      </c>
      <c r="AT35" s="22" t="s">
        <v>329</v>
      </c>
      <c r="AU35" s="21" t="s">
        <v>329</v>
      </c>
      <c r="AV35" s="22" t="s">
        <v>329</v>
      </c>
    </row>
    <row r="36" spans="1:48">
      <c r="A36" s="15" t="s">
        <v>357</v>
      </c>
      <c r="B36" s="17" t="n">
        <v>6736</v>
      </c>
      <c r="C36" s="18">
        <f>(174.0/B36*100)</f>
        <v/>
      </c>
      <c r="D36" s="19" t="n">
        <v>6562</v>
      </c>
      <c r="E36" s="18" t="n">
        <v>445.66122516</v>
      </c>
      <c r="F36" s="20" t="n">
        <v>12.49894495</v>
      </c>
      <c r="G36" s="18" t="n">
        <v>465.35310268</v>
      </c>
      <c r="H36" s="20" t="n">
        <v>5.16236358</v>
      </c>
      <c r="I36" s="18" t="n">
        <v>460.91758993</v>
      </c>
      <c r="J36" s="20" t="n">
        <v>5.14448753</v>
      </c>
      <c r="K36" s="18" t="n">
        <v>464.57604891</v>
      </c>
      <c r="L36" s="20" t="n">
        <v>4.68498381</v>
      </c>
      <c r="M36" s="18" t="n">
        <v>464.16042194</v>
      </c>
      <c r="N36" s="20" t="n">
        <v>6.14999221</v>
      </c>
      <c r="O36" s="18" t="n">
        <v>460.49775627</v>
      </c>
      <c r="P36" s="20" t="n">
        <v>7.20096625</v>
      </c>
      <c r="Q36" s="18" t="n">
        <v>476.94391419</v>
      </c>
      <c r="R36" s="20" t="n">
        <v>7.9725032</v>
      </c>
      <c r="S36" s="18" t="n">
        <v>488.28817665</v>
      </c>
      <c r="T36" s="20" t="n">
        <v>9.76014545</v>
      </c>
      <c r="U36" s="18" t="n">
        <v>509.74466566</v>
      </c>
      <c r="V36" s="20" t="n">
        <v>12.25017792</v>
      </c>
      <c r="W36" s="18" t="n">
        <v>511.44756501</v>
      </c>
      <c r="X36" s="20" t="n">
        <v>8.69164791</v>
      </c>
      <c r="Y36" s="18" t="n">
        <v>502.7272642</v>
      </c>
      <c r="Z36" s="20" t="n">
        <v>8.93068456</v>
      </c>
      <c r="AA36" s="18" t="n">
        <v>505.6198369</v>
      </c>
      <c r="AB36" s="20" t="n">
        <v>12.26081533</v>
      </c>
      <c r="AC36" s="18" t="n">
        <v>502.41515156</v>
      </c>
      <c r="AD36" s="20" t="n">
        <v>10.5171034</v>
      </c>
      <c r="AE36" s="18" t="n">
        <v>491.11001667</v>
      </c>
      <c r="AF36" s="20" t="n">
        <v>10.83398665</v>
      </c>
      <c r="AG36" s="18" t="n">
        <v>440.85594182</v>
      </c>
      <c r="AH36" s="20" t="n">
        <v>17.64086284</v>
      </c>
      <c r="AI36" s="18" t="n">
        <v>399.68177078</v>
      </c>
      <c r="AJ36" s="20" t="n">
        <v>19.46173619</v>
      </c>
      <c r="AK36" s="18" t="n">
        <v>370.1499262</v>
      </c>
      <c r="AL36" s="20" t="n">
        <v>18.30629534</v>
      </c>
      <c r="AM36" s="18" t="n">
        <v>472.36221962</v>
      </c>
      <c r="AN36" s="20" t="n">
        <v>4.94048382</v>
      </c>
      <c r="AO36" s="18" t="s">
        <v>327</v>
      </c>
      <c r="AP36" s="20" t="s">
        <v>327</v>
      </c>
      <c r="AQ36" s="18" t="s">
        <v>327</v>
      </c>
      <c r="AR36" s="20" t="s">
        <v>327</v>
      </c>
      <c r="AS36" s="18" t="s">
        <v>327</v>
      </c>
      <c r="AT36" s="20" t="s">
        <v>327</v>
      </c>
      <c r="AU36" s="18" t="n">
        <v>364.40214034</v>
      </c>
      <c r="AV36" s="20" t="n">
        <v>16.18862666</v>
      </c>
    </row>
    <row r="37" spans="1:4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c r="U37" s="21" t="s">
        <v>329</v>
      </c>
      <c r="V37" s="22" t="s">
        <v>329</v>
      </c>
      <c r="W37" s="21" t="s">
        <v>329</v>
      </c>
      <c r="X37" s="22" t="s">
        <v>329</v>
      </c>
      <c r="Y37" s="21" t="s">
        <v>329</v>
      </c>
      <c r="Z37" s="22" t="s">
        <v>329</v>
      </c>
      <c r="AA37" s="21" t="s">
        <v>329</v>
      </c>
      <c r="AB37" s="22" t="s">
        <v>329</v>
      </c>
      <c r="AC37" s="21" t="s">
        <v>329</v>
      </c>
      <c r="AD37" s="22" t="s">
        <v>329</v>
      </c>
      <c r="AE37" s="21" t="s">
        <v>329</v>
      </c>
      <c r="AF37" s="22" t="s">
        <v>329</v>
      </c>
      <c r="AG37" s="21" t="s">
        <v>329</v>
      </c>
      <c r="AH37" s="22" t="s">
        <v>329</v>
      </c>
      <c r="AI37" s="21" t="s">
        <v>329</v>
      </c>
      <c r="AJ37" s="22" t="s">
        <v>329</v>
      </c>
      <c r="AK37" s="21" t="s">
        <v>329</v>
      </c>
      <c r="AL37" s="22" t="s">
        <v>329</v>
      </c>
      <c r="AM37" s="21" t="s">
        <v>329</v>
      </c>
      <c r="AN37" s="22" t="s">
        <v>329</v>
      </c>
      <c r="AO37" s="21" t="s">
        <v>329</v>
      </c>
      <c r="AP37" s="22" t="s">
        <v>329</v>
      </c>
      <c r="AQ37" s="21" t="s">
        <v>329</v>
      </c>
      <c r="AR37" s="22" t="s">
        <v>329</v>
      </c>
      <c r="AS37" s="21" t="s">
        <v>329</v>
      </c>
      <c r="AT37" s="22" t="s">
        <v>329</v>
      </c>
      <c r="AU37" s="21" t="s">
        <v>329</v>
      </c>
      <c r="AV37" s="22" t="s">
        <v>329</v>
      </c>
    </row>
    <row r="38" spans="1:4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c r="U38" s="21" t="s">
        <v>329</v>
      </c>
      <c r="V38" s="22" t="s">
        <v>329</v>
      </c>
      <c r="W38" s="21" t="s">
        <v>329</v>
      </c>
      <c r="X38" s="22" t="s">
        <v>329</v>
      </c>
      <c r="Y38" s="21" t="s">
        <v>329</v>
      </c>
      <c r="Z38" s="22" t="s">
        <v>329</v>
      </c>
      <c r="AA38" s="21" t="s">
        <v>329</v>
      </c>
      <c r="AB38" s="22" t="s">
        <v>329</v>
      </c>
      <c r="AC38" s="21" t="s">
        <v>329</v>
      </c>
      <c r="AD38" s="22" t="s">
        <v>329</v>
      </c>
      <c r="AE38" s="21" t="s">
        <v>329</v>
      </c>
      <c r="AF38" s="22" t="s">
        <v>329</v>
      </c>
      <c r="AG38" s="21" t="s">
        <v>329</v>
      </c>
      <c r="AH38" s="22" t="s">
        <v>329</v>
      </c>
      <c r="AI38" s="21" t="s">
        <v>329</v>
      </c>
      <c r="AJ38" s="22" t="s">
        <v>329</v>
      </c>
      <c r="AK38" s="21" t="s">
        <v>329</v>
      </c>
      <c r="AL38" s="22" t="s">
        <v>329</v>
      </c>
      <c r="AM38" s="21" t="s">
        <v>329</v>
      </c>
      <c r="AN38" s="22" t="s">
        <v>329</v>
      </c>
      <c r="AO38" s="21" t="s">
        <v>329</v>
      </c>
      <c r="AP38" s="22" t="s">
        <v>329</v>
      </c>
      <c r="AQ38" s="21" t="s">
        <v>329</v>
      </c>
      <c r="AR38" s="22" t="s">
        <v>329</v>
      </c>
      <c r="AS38" s="21" t="s">
        <v>329</v>
      </c>
      <c r="AT38" s="22" t="s">
        <v>329</v>
      </c>
      <c r="AU38" s="21" t="s">
        <v>329</v>
      </c>
      <c r="AV38" s="22" t="s">
        <v>329</v>
      </c>
    </row>
    <row r="39" spans="1:4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c r="U39" s="21" t="s">
        <v>329</v>
      </c>
      <c r="V39" s="22" t="s">
        <v>329</v>
      </c>
      <c r="W39" s="21" t="s">
        <v>329</v>
      </c>
      <c r="X39" s="22" t="s">
        <v>329</v>
      </c>
      <c r="Y39" s="21" t="s">
        <v>329</v>
      </c>
      <c r="Z39" s="22" t="s">
        <v>329</v>
      </c>
      <c r="AA39" s="21" t="s">
        <v>329</v>
      </c>
      <c r="AB39" s="22" t="s">
        <v>329</v>
      </c>
      <c r="AC39" s="21" t="s">
        <v>329</v>
      </c>
      <c r="AD39" s="22" t="s">
        <v>329</v>
      </c>
      <c r="AE39" s="21" t="s">
        <v>329</v>
      </c>
      <c r="AF39" s="22" t="s">
        <v>329</v>
      </c>
      <c r="AG39" s="21" t="s">
        <v>329</v>
      </c>
      <c r="AH39" s="22" t="s">
        <v>329</v>
      </c>
      <c r="AI39" s="21" t="s">
        <v>329</v>
      </c>
      <c r="AJ39" s="22" t="s">
        <v>329</v>
      </c>
      <c r="AK39" s="21" t="s">
        <v>329</v>
      </c>
      <c r="AL39" s="22" t="s">
        <v>329</v>
      </c>
      <c r="AM39" s="21" t="s">
        <v>329</v>
      </c>
      <c r="AN39" s="22" t="s">
        <v>329</v>
      </c>
      <c r="AO39" s="21" t="s">
        <v>329</v>
      </c>
      <c r="AP39" s="22" t="s">
        <v>329</v>
      </c>
      <c r="AQ39" s="21" t="s">
        <v>329</v>
      </c>
      <c r="AR39" s="22" t="s">
        <v>329</v>
      </c>
      <c r="AS39" s="21" t="s">
        <v>329</v>
      </c>
      <c r="AT39" s="22" t="s">
        <v>329</v>
      </c>
      <c r="AU39" s="21" t="s">
        <v>329</v>
      </c>
      <c r="AV39" s="22" t="s">
        <v>329</v>
      </c>
    </row>
    <row r="40" spans="1:4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c r="U40" s="21" t="s">
        <v>329</v>
      </c>
      <c r="V40" s="22" t="s">
        <v>329</v>
      </c>
      <c r="W40" s="21" t="s">
        <v>329</v>
      </c>
      <c r="X40" s="22" t="s">
        <v>329</v>
      </c>
      <c r="Y40" s="21" t="s">
        <v>329</v>
      </c>
      <c r="Z40" s="22" t="s">
        <v>329</v>
      </c>
      <c r="AA40" s="21" t="s">
        <v>329</v>
      </c>
      <c r="AB40" s="22" t="s">
        <v>329</v>
      </c>
      <c r="AC40" s="21" t="s">
        <v>329</v>
      </c>
      <c r="AD40" s="22" t="s">
        <v>329</v>
      </c>
      <c r="AE40" s="21" t="s">
        <v>329</v>
      </c>
      <c r="AF40" s="22" t="s">
        <v>329</v>
      </c>
      <c r="AG40" s="21" t="s">
        <v>329</v>
      </c>
      <c r="AH40" s="22" t="s">
        <v>329</v>
      </c>
      <c r="AI40" s="21" t="s">
        <v>329</v>
      </c>
      <c r="AJ40" s="22" t="s">
        <v>329</v>
      </c>
      <c r="AK40" s="21" t="s">
        <v>329</v>
      </c>
      <c r="AL40" s="22" t="s">
        <v>329</v>
      </c>
      <c r="AM40" s="21" t="s">
        <v>329</v>
      </c>
      <c r="AN40" s="22" t="s">
        <v>329</v>
      </c>
      <c r="AO40" s="21" t="s">
        <v>329</v>
      </c>
      <c r="AP40" s="22" t="s">
        <v>329</v>
      </c>
      <c r="AQ40" s="21" t="s">
        <v>329</v>
      </c>
      <c r="AR40" s="22" t="s">
        <v>329</v>
      </c>
      <c r="AS40" s="21" t="s">
        <v>329</v>
      </c>
      <c r="AT40" s="22" t="s">
        <v>329</v>
      </c>
      <c r="AU40" s="21" t="s">
        <v>329</v>
      </c>
      <c r="AV40" s="22" t="s">
        <v>329</v>
      </c>
    </row>
    <row r="41" spans="1:4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s">
        <v>327</v>
      </c>
      <c r="P41" s="20" t="s">
        <v>327</v>
      </c>
      <c r="Q41" s="18" t="s">
        <v>327</v>
      </c>
      <c r="R41" s="20" t="s">
        <v>327</v>
      </c>
      <c r="S41" s="18" t="s">
        <v>327</v>
      </c>
      <c r="T41" s="20" t="s">
        <v>327</v>
      </c>
      <c r="U41" s="18" t="s">
        <v>327</v>
      </c>
      <c r="V41" s="20" t="s">
        <v>327</v>
      </c>
      <c r="W41" s="18" t="s">
        <v>327</v>
      </c>
      <c r="X41" s="20" t="s">
        <v>327</v>
      </c>
      <c r="Y41" s="18" t="s">
        <v>327</v>
      </c>
      <c r="Z41" s="20" t="s">
        <v>327</v>
      </c>
      <c r="AA41" s="18" t="s">
        <v>327</v>
      </c>
      <c r="AB41" s="20" t="s">
        <v>327</v>
      </c>
      <c r="AC41" s="18" t="s">
        <v>327</v>
      </c>
      <c r="AD41" s="20" t="s">
        <v>327</v>
      </c>
      <c r="AE41" s="18" t="s">
        <v>327</v>
      </c>
      <c r="AF41" s="20" t="s">
        <v>327</v>
      </c>
      <c r="AG41" s="18" t="s">
        <v>327</v>
      </c>
      <c r="AH41" s="20" t="s">
        <v>327</v>
      </c>
      <c r="AI41" s="18" t="s">
        <v>327</v>
      </c>
      <c r="AJ41" s="20" t="s">
        <v>327</v>
      </c>
      <c r="AK41" s="18" t="s">
        <v>327</v>
      </c>
      <c r="AL41" s="20" t="s">
        <v>327</v>
      </c>
      <c r="AM41" s="18" t="s">
        <v>327</v>
      </c>
      <c r="AN41" s="20" t="s">
        <v>327</v>
      </c>
      <c r="AO41" s="18" t="s">
        <v>327</v>
      </c>
      <c r="AP41" s="20" t="s">
        <v>327</v>
      </c>
      <c r="AQ41" s="18" t="n">
        <v>487.46648382</v>
      </c>
      <c r="AR41" s="20" t="n">
        <v>3.80109513</v>
      </c>
      <c r="AS41" s="18" t="s">
        <v>327</v>
      </c>
      <c r="AT41" s="20" t="s">
        <v>327</v>
      </c>
      <c r="AU41" s="18" t="s">
        <v>327</v>
      </c>
      <c r="AV41" s="20" t="s">
        <v>327</v>
      </c>
    </row>
    <row r="42" spans="1:4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c r="U44" s="21" t="s">
        <v>329</v>
      </c>
      <c r="V44" s="22" t="s">
        <v>329</v>
      </c>
      <c r="W44" s="21" t="s">
        <v>329</v>
      </c>
      <c r="X44" s="22" t="s">
        <v>329</v>
      </c>
      <c r="Y44" s="21" t="s">
        <v>329</v>
      </c>
      <c r="Z44" s="22" t="s">
        <v>329</v>
      </c>
      <c r="AA44" s="21" t="s">
        <v>329</v>
      </c>
      <c r="AB44" s="22" t="s">
        <v>329</v>
      </c>
      <c r="AC44" s="21" t="s">
        <v>329</v>
      </c>
      <c r="AD44" s="22" t="s">
        <v>329</v>
      </c>
      <c r="AE44" s="21" t="s">
        <v>329</v>
      </c>
      <c r="AF44" s="22" t="s">
        <v>329</v>
      </c>
      <c r="AG44" s="21" t="s">
        <v>329</v>
      </c>
      <c r="AH44" s="22" t="s">
        <v>329</v>
      </c>
      <c r="AI44" s="21" t="s">
        <v>329</v>
      </c>
      <c r="AJ44" s="22" t="s">
        <v>329</v>
      </c>
      <c r="AK44" s="21" t="s">
        <v>329</v>
      </c>
      <c r="AL44" s="22" t="s">
        <v>329</v>
      </c>
      <c r="AM44" s="21" t="s">
        <v>329</v>
      </c>
      <c r="AN44" s="22" t="s">
        <v>329</v>
      </c>
      <c r="AO44" s="21" t="s">
        <v>329</v>
      </c>
      <c r="AP44" s="22" t="s">
        <v>329</v>
      </c>
      <c r="AQ44" s="21" t="s">
        <v>329</v>
      </c>
      <c r="AR44" s="22" t="s">
        <v>329</v>
      </c>
      <c r="AS44" s="21" t="s">
        <v>329</v>
      </c>
      <c r="AT44" s="22" t="s">
        <v>329</v>
      </c>
      <c r="AU44" s="21" t="s">
        <v>329</v>
      </c>
      <c r="AV44" s="22" t="s">
        <v>329</v>
      </c>
    </row>
    <row r="45" spans="1:4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c r="U45" s="21" t="s">
        <v>329</v>
      </c>
      <c r="V45" s="22" t="s">
        <v>329</v>
      </c>
      <c r="W45" s="21" t="s">
        <v>329</v>
      </c>
      <c r="X45" s="22" t="s">
        <v>329</v>
      </c>
      <c r="Y45" s="21" t="s">
        <v>329</v>
      </c>
      <c r="Z45" s="22" t="s">
        <v>329</v>
      </c>
      <c r="AA45" s="21" t="s">
        <v>329</v>
      </c>
      <c r="AB45" s="22" t="s">
        <v>329</v>
      </c>
      <c r="AC45" s="21" t="s">
        <v>329</v>
      </c>
      <c r="AD45" s="22" t="s">
        <v>329</v>
      </c>
      <c r="AE45" s="21" t="s">
        <v>329</v>
      </c>
      <c r="AF45" s="22" t="s">
        <v>329</v>
      </c>
      <c r="AG45" s="21" t="s">
        <v>329</v>
      </c>
      <c r="AH45" s="22" t="s">
        <v>329</v>
      </c>
      <c r="AI45" s="21" t="s">
        <v>329</v>
      </c>
      <c r="AJ45" s="22" t="s">
        <v>329</v>
      </c>
      <c r="AK45" s="21" t="s">
        <v>329</v>
      </c>
      <c r="AL45" s="22" t="s">
        <v>329</v>
      </c>
      <c r="AM45" s="21" t="s">
        <v>329</v>
      </c>
      <c r="AN45" s="22" t="s">
        <v>329</v>
      </c>
      <c r="AO45" s="21" t="s">
        <v>329</v>
      </c>
      <c r="AP45" s="22" t="s">
        <v>329</v>
      </c>
      <c r="AQ45" s="21" t="s">
        <v>329</v>
      </c>
      <c r="AR45" s="22" t="s">
        <v>329</v>
      </c>
      <c r="AS45" s="21" t="s">
        <v>329</v>
      </c>
      <c r="AT45" s="22" t="s">
        <v>329</v>
      </c>
      <c r="AU45" s="21" t="s">
        <v>329</v>
      </c>
      <c r="AV45" s="22" t="s">
        <v>329</v>
      </c>
    </row>
    <row r="46" spans="1:4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s">
        <v>327</v>
      </c>
      <c r="P46" s="20" t="s">
        <v>327</v>
      </c>
      <c r="Q46" s="18" t="s">
        <v>327</v>
      </c>
      <c r="R46" s="20" t="s">
        <v>327</v>
      </c>
      <c r="S46" s="18" t="s">
        <v>327</v>
      </c>
      <c r="T46" s="20" t="s">
        <v>327</v>
      </c>
      <c r="U46" s="18" t="s">
        <v>327</v>
      </c>
      <c r="V46" s="20" t="s">
        <v>327</v>
      </c>
      <c r="W46" s="18" t="s">
        <v>327</v>
      </c>
      <c r="X46" s="20" t="s">
        <v>327</v>
      </c>
      <c r="Y46" s="18" t="s">
        <v>327</v>
      </c>
      <c r="Z46" s="20" t="s">
        <v>327</v>
      </c>
      <c r="AA46" s="18" t="s">
        <v>327</v>
      </c>
      <c r="AB46" s="20" t="s">
        <v>327</v>
      </c>
      <c r="AC46" s="18" t="s">
        <v>327</v>
      </c>
      <c r="AD46" s="20" t="s">
        <v>327</v>
      </c>
      <c r="AE46" s="18" t="s">
        <v>327</v>
      </c>
      <c r="AF46" s="20" t="s">
        <v>327</v>
      </c>
      <c r="AG46" s="18" t="s">
        <v>327</v>
      </c>
      <c r="AH46" s="20" t="s">
        <v>327</v>
      </c>
      <c r="AI46" s="18" t="s">
        <v>327</v>
      </c>
      <c r="AJ46" s="20" t="s">
        <v>327</v>
      </c>
      <c r="AK46" s="18" t="s">
        <v>327</v>
      </c>
      <c r="AL46" s="20" t="s">
        <v>327</v>
      </c>
      <c r="AM46" s="18" t="s">
        <v>327</v>
      </c>
      <c r="AN46" s="20" t="s">
        <v>327</v>
      </c>
      <c r="AO46" s="18" t="s">
        <v>327</v>
      </c>
      <c r="AP46" s="20" t="s">
        <v>327</v>
      </c>
      <c r="AQ46" s="18" t="n">
        <v>393.45613455</v>
      </c>
      <c r="AR46" s="20" t="n">
        <v>3.84472037</v>
      </c>
      <c r="AS46" s="18" t="s">
        <v>327</v>
      </c>
      <c r="AT46" s="20" t="s">
        <v>327</v>
      </c>
      <c r="AU46" s="18" t="s">
        <v>327</v>
      </c>
      <c r="AV46" s="20" t="s">
        <v>327</v>
      </c>
    </row>
    <row r="47" spans="1:4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c r="U47" s="21" t="s">
        <v>329</v>
      </c>
      <c r="V47" s="22" t="s">
        <v>329</v>
      </c>
      <c r="W47" s="21" t="s">
        <v>329</v>
      </c>
      <c r="X47" s="22" t="s">
        <v>329</v>
      </c>
      <c r="Y47" s="21" t="s">
        <v>329</v>
      </c>
      <c r="Z47" s="22" t="s">
        <v>329</v>
      </c>
      <c r="AA47" s="21" t="s">
        <v>329</v>
      </c>
      <c r="AB47" s="22" t="s">
        <v>329</v>
      </c>
      <c r="AC47" s="21" t="s">
        <v>329</v>
      </c>
      <c r="AD47" s="22" t="s">
        <v>329</v>
      </c>
      <c r="AE47" s="21" t="s">
        <v>329</v>
      </c>
      <c r="AF47" s="22" t="s">
        <v>329</v>
      </c>
      <c r="AG47" s="21" t="s">
        <v>329</v>
      </c>
      <c r="AH47" s="22" t="s">
        <v>329</v>
      </c>
      <c r="AI47" s="21" t="s">
        <v>329</v>
      </c>
      <c r="AJ47" s="22" t="s">
        <v>329</v>
      </c>
      <c r="AK47" s="21" t="s">
        <v>329</v>
      </c>
      <c r="AL47" s="22" t="s">
        <v>329</v>
      </c>
      <c r="AM47" s="21" t="s">
        <v>329</v>
      </c>
      <c r="AN47" s="22" t="s">
        <v>329</v>
      </c>
      <c r="AO47" s="21" t="s">
        <v>329</v>
      </c>
      <c r="AP47" s="22" t="s">
        <v>329</v>
      </c>
      <c r="AQ47" s="21" t="s">
        <v>329</v>
      </c>
      <c r="AR47" s="22" t="s">
        <v>329</v>
      </c>
      <c r="AS47" s="21" t="s">
        <v>329</v>
      </c>
      <c r="AT47" s="22" t="s">
        <v>329</v>
      </c>
      <c r="AU47" s="21" t="s">
        <v>329</v>
      </c>
      <c r="AV47" s="22" t="s">
        <v>329</v>
      </c>
    </row>
    <row r="48" spans="1:48">
      <c r="A48" s="15" t="s">
        <v>369</v>
      </c>
      <c r="B48" s="17" t="n">
        <v>9841</v>
      </c>
      <c r="C48" s="18">
        <f>(36.0/B48*100)</f>
        <v/>
      </c>
      <c r="D48" s="19" t="n">
        <v>9805</v>
      </c>
      <c r="E48" s="18" t="n">
        <v>509.97816506</v>
      </c>
      <c r="F48" s="20" t="n">
        <v>8.21298127</v>
      </c>
      <c r="G48" s="18" t="n">
        <v>567.56002138</v>
      </c>
      <c r="H48" s="20" t="n">
        <v>6.7948859</v>
      </c>
      <c r="I48" s="18" t="n">
        <v>575.35842497</v>
      </c>
      <c r="J48" s="20" t="n">
        <v>6.5823717</v>
      </c>
      <c r="K48" s="18" t="n">
        <v>585.92874216</v>
      </c>
      <c r="L48" s="20" t="n">
        <v>6.51019678</v>
      </c>
      <c r="M48" s="18" t="n">
        <v>600.73478892</v>
      </c>
      <c r="N48" s="20" t="n">
        <v>12.44887108</v>
      </c>
      <c r="O48" s="18" t="n">
        <v>621.81859248</v>
      </c>
      <c r="P48" s="20" t="n">
        <v>12.934898</v>
      </c>
      <c r="Q48" s="18" t="n">
        <v>602.79431662</v>
      </c>
      <c r="R48" s="20" t="n">
        <v>14.235347</v>
      </c>
      <c r="S48" s="18" t="n">
        <v>629.40327319</v>
      </c>
      <c r="T48" s="20" t="n">
        <v>21.54955355</v>
      </c>
      <c r="U48" s="18" t="n">
        <v>551.25154491</v>
      </c>
      <c r="V48" s="20" t="n">
        <v>15.44187395</v>
      </c>
      <c r="W48" s="18" t="n">
        <v>534.99205018</v>
      </c>
      <c r="X48" s="20" t="n">
        <v>16.11194474</v>
      </c>
      <c r="Y48" s="18" t="n">
        <v>557.45103864</v>
      </c>
      <c r="Z48" s="20" t="n">
        <v>19.53343523</v>
      </c>
      <c r="AA48" s="18" t="n">
        <v>582.09967941</v>
      </c>
      <c r="AB48" s="20" t="n">
        <v>37.67366639</v>
      </c>
      <c r="AC48" s="18" t="n">
        <v>549.26334865</v>
      </c>
      <c r="AD48" s="20" t="n">
        <v>41.92123991</v>
      </c>
      <c r="AE48" s="18" t="n">
        <v>469.01065639</v>
      </c>
      <c r="AF48" s="20" t="n">
        <v>33.78793018</v>
      </c>
      <c r="AG48" s="18" t="n">
        <v>495.99075668</v>
      </c>
      <c r="AH48" s="20" t="n">
        <v>47.64930587</v>
      </c>
      <c r="AI48" s="18" t="n">
        <v>414.66045863</v>
      </c>
      <c r="AJ48" s="20" t="n">
        <v>24.02487618</v>
      </c>
      <c r="AK48" s="18" t="n">
        <v>437.19195414</v>
      </c>
      <c r="AL48" s="20" t="n">
        <v>35.88905429</v>
      </c>
      <c r="AM48" s="18" t="n">
        <v>549.85222206</v>
      </c>
      <c r="AN48" s="20" t="n">
        <v>6.59230682</v>
      </c>
      <c r="AO48" s="18" t="s">
        <v>327</v>
      </c>
      <c r="AP48" s="20" t="s">
        <v>327</v>
      </c>
      <c r="AQ48" s="18" t="s">
        <v>327</v>
      </c>
      <c r="AR48" s="20" t="s">
        <v>327</v>
      </c>
      <c r="AS48" s="18" t="s">
        <v>327</v>
      </c>
      <c r="AT48" s="20" t="s">
        <v>327</v>
      </c>
      <c r="AU48" s="18" t="n">
        <v>458.95821591</v>
      </c>
      <c r="AV48" s="20" t="n">
        <v>30.94710604</v>
      </c>
    </row>
    <row r="49" spans="1:4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c r="U49" s="21" t="s">
        <v>329</v>
      </c>
      <c r="V49" s="22" t="s">
        <v>329</v>
      </c>
      <c r="W49" s="21" t="s">
        <v>329</v>
      </c>
      <c r="X49" s="22" t="s">
        <v>329</v>
      </c>
      <c r="Y49" s="21" t="s">
        <v>329</v>
      </c>
      <c r="Z49" s="22" t="s">
        <v>329</v>
      </c>
      <c r="AA49" s="21" t="s">
        <v>329</v>
      </c>
      <c r="AB49" s="22" t="s">
        <v>329</v>
      </c>
      <c r="AC49" s="21" t="s">
        <v>329</v>
      </c>
      <c r="AD49" s="22" t="s">
        <v>329</v>
      </c>
      <c r="AE49" s="21" t="s">
        <v>329</v>
      </c>
      <c r="AF49" s="22" t="s">
        <v>329</v>
      </c>
      <c r="AG49" s="21" t="s">
        <v>329</v>
      </c>
      <c r="AH49" s="22" t="s">
        <v>329</v>
      </c>
      <c r="AI49" s="21" t="s">
        <v>329</v>
      </c>
      <c r="AJ49" s="22" t="s">
        <v>329</v>
      </c>
      <c r="AK49" s="21" t="s">
        <v>329</v>
      </c>
      <c r="AL49" s="22" t="s">
        <v>329</v>
      </c>
      <c r="AM49" s="21" t="s">
        <v>329</v>
      </c>
      <c r="AN49" s="22" t="s">
        <v>329</v>
      </c>
      <c r="AO49" s="21" t="s">
        <v>329</v>
      </c>
      <c r="AP49" s="22" t="s">
        <v>329</v>
      </c>
      <c r="AQ49" s="21" t="s">
        <v>329</v>
      </c>
      <c r="AR49" s="22" t="s">
        <v>329</v>
      </c>
      <c r="AS49" s="21" t="s">
        <v>329</v>
      </c>
      <c r="AT49" s="22" t="s">
        <v>329</v>
      </c>
      <c r="AU49" s="21" t="s">
        <v>329</v>
      </c>
      <c r="AV49" s="22" t="s">
        <v>329</v>
      </c>
    </row>
    <row r="50" spans="1:4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c r="U50" s="21" t="s">
        <v>329</v>
      </c>
      <c r="V50" s="22" t="s">
        <v>329</v>
      </c>
      <c r="W50" s="21" t="s">
        <v>329</v>
      </c>
      <c r="X50" s="22" t="s">
        <v>329</v>
      </c>
      <c r="Y50" s="21" t="s">
        <v>329</v>
      </c>
      <c r="Z50" s="22" t="s">
        <v>329</v>
      </c>
      <c r="AA50" s="21" t="s">
        <v>329</v>
      </c>
      <c r="AB50" s="22" t="s">
        <v>329</v>
      </c>
      <c r="AC50" s="21" t="s">
        <v>329</v>
      </c>
      <c r="AD50" s="22" t="s">
        <v>329</v>
      </c>
      <c r="AE50" s="21" t="s">
        <v>329</v>
      </c>
      <c r="AF50" s="22" t="s">
        <v>329</v>
      </c>
      <c r="AG50" s="21" t="s">
        <v>329</v>
      </c>
      <c r="AH50" s="22" t="s">
        <v>329</v>
      </c>
      <c r="AI50" s="21" t="s">
        <v>329</v>
      </c>
      <c r="AJ50" s="22" t="s">
        <v>329</v>
      </c>
      <c r="AK50" s="21" t="s">
        <v>329</v>
      </c>
      <c r="AL50" s="22" t="s">
        <v>329</v>
      </c>
      <c r="AM50" s="21" t="s">
        <v>329</v>
      </c>
      <c r="AN50" s="22" t="s">
        <v>329</v>
      </c>
      <c r="AO50" s="21" t="s">
        <v>329</v>
      </c>
      <c r="AP50" s="22" t="s">
        <v>329</v>
      </c>
      <c r="AQ50" s="21" t="s">
        <v>329</v>
      </c>
      <c r="AR50" s="22" t="s">
        <v>329</v>
      </c>
      <c r="AS50" s="21" t="s">
        <v>329</v>
      </c>
      <c r="AT50" s="22" t="s">
        <v>329</v>
      </c>
      <c r="AU50" s="21" t="s">
        <v>329</v>
      </c>
      <c r="AV50" s="22" t="s">
        <v>329</v>
      </c>
    </row>
    <row r="51" spans="1:4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c r="U51" s="21" t="s">
        <v>329</v>
      </c>
      <c r="V51" s="22" t="s">
        <v>329</v>
      </c>
      <c r="W51" s="21" t="s">
        <v>329</v>
      </c>
      <c r="X51" s="22" t="s">
        <v>329</v>
      </c>
      <c r="Y51" s="21" t="s">
        <v>329</v>
      </c>
      <c r="Z51" s="22" t="s">
        <v>329</v>
      </c>
      <c r="AA51" s="21" t="s">
        <v>329</v>
      </c>
      <c r="AB51" s="22" t="s">
        <v>329</v>
      </c>
      <c r="AC51" s="21" t="s">
        <v>329</v>
      </c>
      <c r="AD51" s="22" t="s">
        <v>329</v>
      </c>
      <c r="AE51" s="21" t="s">
        <v>329</v>
      </c>
      <c r="AF51" s="22" t="s">
        <v>329</v>
      </c>
      <c r="AG51" s="21" t="s">
        <v>329</v>
      </c>
      <c r="AH51" s="22" t="s">
        <v>329</v>
      </c>
      <c r="AI51" s="21" t="s">
        <v>329</v>
      </c>
      <c r="AJ51" s="22" t="s">
        <v>329</v>
      </c>
      <c r="AK51" s="21" t="s">
        <v>329</v>
      </c>
      <c r="AL51" s="22" t="s">
        <v>329</v>
      </c>
      <c r="AM51" s="21" t="s">
        <v>329</v>
      </c>
      <c r="AN51" s="22" t="s">
        <v>329</v>
      </c>
      <c r="AO51" s="21" t="s">
        <v>329</v>
      </c>
      <c r="AP51" s="22" t="s">
        <v>329</v>
      </c>
      <c r="AQ51" s="21" t="s">
        <v>329</v>
      </c>
      <c r="AR51" s="22" t="s">
        <v>329</v>
      </c>
      <c r="AS51" s="21" t="s">
        <v>329</v>
      </c>
      <c r="AT51" s="22" t="s">
        <v>329</v>
      </c>
      <c r="AU51" s="21" t="s">
        <v>329</v>
      </c>
      <c r="AV51" s="22" t="s">
        <v>329</v>
      </c>
    </row>
    <row r="52" spans="1:4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c r="U52" s="21" t="s">
        <v>329</v>
      </c>
      <c r="V52" s="22" t="s">
        <v>329</v>
      </c>
      <c r="W52" s="21" t="s">
        <v>329</v>
      </c>
      <c r="X52" s="22" t="s">
        <v>329</v>
      </c>
      <c r="Y52" s="21" t="s">
        <v>329</v>
      </c>
      <c r="Z52" s="22" t="s">
        <v>329</v>
      </c>
      <c r="AA52" s="21" t="s">
        <v>329</v>
      </c>
      <c r="AB52" s="22" t="s">
        <v>329</v>
      </c>
      <c r="AC52" s="21" t="s">
        <v>329</v>
      </c>
      <c r="AD52" s="22" t="s">
        <v>329</v>
      </c>
      <c r="AE52" s="21" t="s">
        <v>329</v>
      </c>
      <c r="AF52" s="22" t="s">
        <v>329</v>
      </c>
      <c r="AG52" s="21" t="s">
        <v>329</v>
      </c>
      <c r="AH52" s="22" t="s">
        <v>329</v>
      </c>
      <c r="AI52" s="21" t="s">
        <v>329</v>
      </c>
      <c r="AJ52" s="22" t="s">
        <v>329</v>
      </c>
      <c r="AK52" s="21" t="s">
        <v>329</v>
      </c>
      <c r="AL52" s="22" t="s">
        <v>329</v>
      </c>
      <c r="AM52" s="21" t="s">
        <v>329</v>
      </c>
      <c r="AN52" s="22" t="s">
        <v>329</v>
      </c>
      <c r="AO52" s="21" t="s">
        <v>329</v>
      </c>
      <c r="AP52" s="22" t="s">
        <v>329</v>
      </c>
      <c r="AQ52" s="21" t="s">
        <v>329</v>
      </c>
      <c r="AR52" s="22" t="s">
        <v>329</v>
      </c>
      <c r="AS52" s="21" t="s">
        <v>329</v>
      </c>
      <c r="AT52" s="22" t="s">
        <v>329</v>
      </c>
      <c r="AU52" s="21" t="s">
        <v>329</v>
      </c>
      <c r="AV52" s="22" t="s">
        <v>329</v>
      </c>
    </row>
    <row r="53" spans="1:4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c r="U53" s="21" t="s">
        <v>329</v>
      </c>
      <c r="V53" s="22" t="s">
        <v>329</v>
      </c>
      <c r="W53" s="21" t="s">
        <v>329</v>
      </c>
      <c r="X53" s="22" t="s">
        <v>329</v>
      </c>
      <c r="Y53" s="21" t="s">
        <v>329</v>
      </c>
      <c r="Z53" s="22" t="s">
        <v>329</v>
      </c>
      <c r="AA53" s="21" t="s">
        <v>329</v>
      </c>
      <c r="AB53" s="22" t="s">
        <v>329</v>
      </c>
      <c r="AC53" s="21" t="s">
        <v>329</v>
      </c>
      <c r="AD53" s="22" t="s">
        <v>329</v>
      </c>
      <c r="AE53" s="21" t="s">
        <v>329</v>
      </c>
      <c r="AF53" s="22" t="s">
        <v>329</v>
      </c>
      <c r="AG53" s="21" t="s">
        <v>329</v>
      </c>
      <c r="AH53" s="22" t="s">
        <v>329</v>
      </c>
      <c r="AI53" s="21" t="s">
        <v>329</v>
      </c>
      <c r="AJ53" s="22" t="s">
        <v>329</v>
      </c>
      <c r="AK53" s="21" t="s">
        <v>329</v>
      </c>
      <c r="AL53" s="22" t="s">
        <v>329</v>
      </c>
      <c r="AM53" s="21" t="s">
        <v>329</v>
      </c>
      <c r="AN53" s="22" t="s">
        <v>329</v>
      </c>
      <c r="AO53" s="21" t="s">
        <v>329</v>
      </c>
      <c r="AP53" s="22" t="s">
        <v>329</v>
      </c>
      <c r="AQ53" s="21" t="s">
        <v>329</v>
      </c>
      <c r="AR53" s="22" t="s">
        <v>329</v>
      </c>
      <c r="AS53" s="21" t="s">
        <v>329</v>
      </c>
      <c r="AT53" s="22" t="s">
        <v>329</v>
      </c>
      <c r="AU53" s="21" t="s">
        <v>329</v>
      </c>
      <c r="AV53" s="22" t="s">
        <v>329</v>
      </c>
    </row>
    <row r="54" spans="1:4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c r="U54" s="21" t="s">
        <v>329</v>
      </c>
      <c r="V54" s="22" t="s">
        <v>329</v>
      </c>
      <c r="W54" s="21" t="s">
        <v>329</v>
      </c>
      <c r="X54" s="22" t="s">
        <v>329</v>
      </c>
      <c r="Y54" s="21" t="s">
        <v>329</v>
      </c>
      <c r="Z54" s="22" t="s">
        <v>329</v>
      </c>
      <c r="AA54" s="21" t="s">
        <v>329</v>
      </c>
      <c r="AB54" s="22" t="s">
        <v>329</v>
      </c>
      <c r="AC54" s="21" t="s">
        <v>329</v>
      </c>
      <c r="AD54" s="22" t="s">
        <v>329</v>
      </c>
      <c r="AE54" s="21" t="s">
        <v>329</v>
      </c>
      <c r="AF54" s="22" t="s">
        <v>329</v>
      </c>
      <c r="AG54" s="21" t="s">
        <v>329</v>
      </c>
      <c r="AH54" s="22" t="s">
        <v>329</v>
      </c>
      <c r="AI54" s="21" t="s">
        <v>329</v>
      </c>
      <c r="AJ54" s="22" t="s">
        <v>329</v>
      </c>
      <c r="AK54" s="21" t="s">
        <v>329</v>
      </c>
      <c r="AL54" s="22" t="s">
        <v>329</v>
      </c>
      <c r="AM54" s="21" t="s">
        <v>329</v>
      </c>
      <c r="AN54" s="22" t="s">
        <v>329</v>
      </c>
      <c r="AO54" s="21" t="s">
        <v>329</v>
      </c>
      <c r="AP54" s="22" t="s">
        <v>329</v>
      </c>
      <c r="AQ54" s="21" t="s">
        <v>329</v>
      </c>
      <c r="AR54" s="22" t="s">
        <v>329</v>
      </c>
      <c r="AS54" s="21" t="s">
        <v>329</v>
      </c>
      <c r="AT54" s="22" t="s">
        <v>329</v>
      </c>
      <c r="AU54" s="21" t="s">
        <v>329</v>
      </c>
      <c r="AV54" s="22" t="s">
        <v>329</v>
      </c>
    </row>
    <row r="55" spans="1:4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c r="U55" s="21" t="s">
        <v>329</v>
      </c>
      <c r="V55" s="22" t="s">
        <v>329</v>
      </c>
      <c r="W55" s="21" t="s">
        <v>329</v>
      </c>
      <c r="X55" s="22" t="s">
        <v>329</v>
      </c>
      <c r="Y55" s="21" t="s">
        <v>329</v>
      </c>
      <c r="Z55" s="22" t="s">
        <v>329</v>
      </c>
      <c r="AA55" s="21" t="s">
        <v>329</v>
      </c>
      <c r="AB55" s="22" t="s">
        <v>329</v>
      </c>
      <c r="AC55" s="21" t="s">
        <v>329</v>
      </c>
      <c r="AD55" s="22" t="s">
        <v>329</v>
      </c>
      <c r="AE55" s="21" t="s">
        <v>329</v>
      </c>
      <c r="AF55" s="22" t="s">
        <v>329</v>
      </c>
      <c r="AG55" s="21" t="s">
        <v>329</v>
      </c>
      <c r="AH55" s="22" t="s">
        <v>329</v>
      </c>
      <c r="AI55" s="21" t="s">
        <v>329</v>
      </c>
      <c r="AJ55" s="22" t="s">
        <v>329</v>
      </c>
      <c r="AK55" s="21" t="s">
        <v>329</v>
      </c>
      <c r="AL55" s="22" t="s">
        <v>329</v>
      </c>
      <c r="AM55" s="21" t="s">
        <v>329</v>
      </c>
      <c r="AN55" s="22" t="s">
        <v>329</v>
      </c>
      <c r="AO55" s="21" t="s">
        <v>329</v>
      </c>
      <c r="AP55" s="22" t="s">
        <v>329</v>
      </c>
      <c r="AQ55" s="21" t="s">
        <v>329</v>
      </c>
      <c r="AR55" s="22" t="s">
        <v>329</v>
      </c>
      <c r="AS55" s="21" t="s">
        <v>329</v>
      </c>
      <c r="AT55" s="22" t="s">
        <v>329</v>
      </c>
      <c r="AU55" s="21" t="s">
        <v>329</v>
      </c>
      <c r="AV55" s="22" t="s">
        <v>329</v>
      </c>
    </row>
    <row r="56" spans="1:4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c r="U56" s="21" t="s">
        <v>329</v>
      </c>
      <c r="V56" s="22" t="s">
        <v>329</v>
      </c>
      <c r="W56" s="21" t="s">
        <v>329</v>
      </c>
      <c r="X56" s="22" t="s">
        <v>329</v>
      </c>
      <c r="Y56" s="21" t="s">
        <v>329</v>
      </c>
      <c r="Z56" s="22" t="s">
        <v>329</v>
      </c>
      <c r="AA56" s="21" t="s">
        <v>329</v>
      </c>
      <c r="AB56" s="22" t="s">
        <v>329</v>
      </c>
      <c r="AC56" s="21" t="s">
        <v>329</v>
      </c>
      <c r="AD56" s="22" t="s">
        <v>329</v>
      </c>
      <c r="AE56" s="21" t="s">
        <v>329</v>
      </c>
      <c r="AF56" s="22" t="s">
        <v>329</v>
      </c>
      <c r="AG56" s="21" t="s">
        <v>329</v>
      </c>
      <c r="AH56" s="22" t="s">
        <v>329</v>
      </c>
      <c r="AI56" s="21" t="s">
        <v>329</v>
      </c>
      <c r="AJ56" s="22" t="s">
        <v>329</v>
      </c>
      <c r="AK56" s="21" t="s">
        <v>329</v>
      </c>
      <c r="AL56" s="22" t="s">
        <v>329</v>
      </c>
      <c r="AM56" s="21" t="s">
        <v>329</v>
      </c>
      <c r="AN56" s="22" t="s">
        <v>329</v>
      </c>
      <c r="AO56" s="21" t="s">
        <v>329</v>
      </c>
      <c r="AP56" s="22" t="s">
        <v>329</v>
      </c>
      <c r="AQ56" s="21" t="s">
        <v>329</v>
      </c>
      <c r="AR56" s="22" t="s">
        <v>329</v>
      </c>
      <c r="AS56" s="21" t="s">
        <v>329</v>
      </c>
      <c r="AT56" s="22" t="s">
        <v>329</v>
      </c>
      <c r="AU56" s="21" t="s">
        <v>329</v>
      </c>
      <c r="AV56" s="22" t="s">
        <v>329</v>
      </c>
    </row>
    <row r="57" spans="1:4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c r="U57" s="21" t="s">
        <v>329</v>
      </c>
      <c r="V57" s="22" t="s">
        <v>329</v>
      </c>
      <c r="W57" s="21" t="s">
        <v>329</v>
      </c>
      <c r="X57" s="22" t="s">
        <v>329</v>
      </c>
      <c r="Y57" s="21" t="s">
        <v>329</v>
      </c>
      <c r="Z57" s="22" t="s">
        <v>329</v>
      </c>
      <c r="AA57" s="21" t="s">
        <v>329</v>
      </c>
      <c r="AB57" s="22" t="s">
        <v>329</v>
      </c>
      <c r="AC57" s="21" t="s">
        <v>329</v>
      </c>
      <c r="AD57" s="22" t="s">
        <v>329</v>
      </c>
      <c r="AE57" s="21" t="s">
        <v>329</v>
      </c>
      <c r="AF57" s="22" t="s">
        <v>329</v>
      </c>
      <c r="AG57" s="21" t="s">
        <v>329</v>
      </c>
      <c r="AH57" s="22" t="s">
        <v>329</v>
      </c>
      <c r="AI57" s="21" t="s">
        <v>329</v>
      </c>
      <c r="AJ57" s="22" t="s">
        <v>329</v>
      </c>
      <c r="AK57" s="21" t="s">
        <v>329</v>
      </c>
      <c r="AL57" s="22" t="s">
        <v>329</v>
      </c>
      <c r="AM57" s="21" t="s">
        <v>329</v>
      </c>
      <c r="AN57" s="22" t="s">
        <v>329</v>
      </c>
      <c r="AO57" s="21" t="s">
        <v>329</v>
      </c>
      <c r="AP57" s="22" t="s">
        <v>329</v>
      </c>
      <c r="AQ57" s="21" t="s">
        <v>329</v>
      </c>
      <c r="AR57" s="22" t="s">
        <v>329</v>
      </c>
      <c r="AS57" s="21" t="s">
        <v>329</v>
      </c>
      <c r="AT57" s="22" t="s">
        <v>329</v>
      </c>
      <c r="AU57" s="21" t="s">
        <v>329</v>
      </c>
      <c r="AV57" s="22" t="s">
        <v>329</v>
      </c>
    </row>
    <row r="58" spans="1:4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c r="U58" s="21" t="s">
        <v>329</v>
      </c>
      <c r="V58" s="22" t="s">
        <v>329</v>
      </c>
      <c r="W58" s="21" t="s">
        <v>329</v>
      </c>
      <c r="X58" s="22" t="s">
        <v>329</v>
      </c>
      <c r="Y58" s="21" t="s">
        <v>329</v>
      </c>
      <c r="Z58" s="22" t="s">
        <v>329</v>
      </c>
      <c r="AA58" s="21" t="s">
        <v>329</v>
      </c>
      <c r="AB58" s="22" t="s">
        <v>329</v>
      </c>
      <c r="AC58" s="21" t="s">
        <v>329</v>
      </c>
      <c r="AD58" s="22" t="s">
        <v>329</v>
      </c>
      <c r="AE58" s="21" t="s">
        <v>329</v>
      </c>
      <c r="AF58" s="22" t="s">
        <v>329</v>
      </c>
      <c r="AG58" s="21" t="s">
        <v>329</v>
      </c>
      <c r="AH58" s="22" t="s">
        <v>329</v>
      </c>
      <c r="AI58" s="21" t="s">
        <v>329</v>
      </c>
      <c r="AJ58" s="22" t="s">
        <v>329</v>
      </c>
      <c r="AK58" s="21" t="s">
        <v>329</v>
      </c>
      <c r="AL58" s="22" t="s">
        <v>329</v>
      </c>
      <c r="AM58" s="21" t="s">
        <v>329</v>
      </c>
      <c r="AN58" s="22" t="s">
        <v>329</v>
      </c>
      <c r="AO58" s="21" t="s">
        <v>329</v>
      </c>
      <c r="AP58" s="22" t="s">
        <v>329</v>
      </c>
      <c r="AQ58" s="21" t="s">
        <v>329</v>
      </c>
      <c r="AR58" s="22" t="s">
        <v>329</v>
      </c>
      <c r="AS58" s="21" t="s">
        <v>329</v>
      </c>
      <c r="AT58" s="22" t="s">
        <v>329</v>
      </c>
      <c r="AU58" s="21" t="s">
        <v>329</v>
      </c>
      <c r="AV58" s="22" t="s">
        <v>329</v>
      </c>
    </row>
    <row r="59" spans="1:4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c r="U59" s="21" t="s">
        <v>329</v>
      </c>
      <c r="V59" s="22" t="s">
        <v>329</v>
      </c>
      <c r="W59" s="21" t="s">
        <v>329</v>
      </c>
      <c r="X59" s="22" t="s">
        <v>329</v>
      </c>
      <c r="Y59" s="21" t="s">
        <v>329</v>
      </c>
      <c r="Z59" s="22" t="s">
        <v>329</v>
      </c>
      <c r="AA59" s="21" t="s">
        <v>329</v>
      </c>
      <c r="AB59" s="22" t="s">
        <v>329</v>
      </c>
      <c r="AC59" s="21" t="s">
        <v>329</v>
      </c>
      <c r="AD59" s="22" t="s">
        <v>329</v>
      </c>
      <c r="AE59" s="21" t="s">
        <v>329</v>
      </c>
      <c r="AF59" s="22" t="s">
        <v>329</v>
      </c>
      <c r="AG59" s="21" t="s">
        <v>329</v>
      </c>
      <c r="AH59" s="22" t="s">
        <v>329</v>
      </c>
      <c r="AI59" s="21" t="s">
        <v>329</v>
      </c>
      <c r="AJ59" s="22" t="s">
        <v>329</v>
      </c>
      <c r="AK59" s="21" t="s">
        <v>329</v>
      </c>
      <c r="AL59" s="22" t="s">
        <v>329</v>
      </c>
      <c r="AM59" s="21" t="s">
        <v>329</v>
      </c>
      <c r="AN59" s="22" t="s">
        <v>329</v>
      </c>
      <c r="AO59" s="21" t="s">
        <v>329</v>
      </c>
      <c r="AP59" s="22" t="s">
        <v>329</v>
      </c>
      <c r="AQ59" s="21" t="s">
        <v>329</v>
      </c>
      <c r="AR59" s="22" t="s">
        <v>329</v>
      </c>
      <c r="AS59" s="21" t="s">
        <v>329</v>
      </c>
      <c r="AT59" s="22" t="s">
        <v>329</v>
      </c>
      <c r="AU59" s="21" t="s">
        <v>329</v>
      </c>
      <c r="AV59" s="22" t="s">
        <v>329</v>
      </c>
    </row>
    <row r="60" spans="1:4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c r="U60" s="21" t="s">
        <v>329</v>
      </c>
      <c r="V60" s="22" t="s">
        <v>329</v>
      </c>
      <c r="W60" s="21" t="s">
        <v>329</v>
      </c>
      <c r="X60" s="22" t="s">
        <v>329</v>
      </c>
      <c r="Y60" s="21" t="s">
        <v>329</v>
      </c>
      <c r="Z60" s="22" t="s">
        <v>329</v>
      </c>
      <c r="AA60" s="21" t="s">
        <v>329</v>
      </c>
      <c r="AB60" s="22" t="s">
        <v>329</v>
      </c>
      <c r="AC60" s="21" t="s">
        <v>329</v>
      </c>
      <c r="AD60" s="22" t="s">
        <v>329</v>
      </c>
      <c r="AE60" s="21" t="s">
        <v>329</v>
      </c>
      <c r="AF60" s="22" t="s">
        <v>329</v>
      </c>
      <c r="AG60" s="21" t="s">
        <v>329</v>
      </c>
      <c r="AH60" s="22" t="s">
        <v>329</v>
      </c>
      <c r="AI60" s="21" t="s">
        <v>329</v>
      </c>
      <c r="AJ60" s="22" t="s">
        <v>329</v>
      </c>
      <c r="AK60" s="21" t="s">
        <v>329</v>
      </c>
      <c r="AL60" s="22" t="s">
        <v>329</v>
      </c>
      <c r="AM60" s="21" t="s">
        <v>329</v>
      </c>
      <c r="AN60" s="22" t="s">
        <v>329</v>
      </c>
      <c r="AO60" s="21" t="s">
        <v>329</v>
      </c>
      <c r="AP60" s="22" t="s">
        <v>329</v>
      </c>
      <c r="AQ60" s="21" t="s">
        <v>329</v>
      </c>
      <c r="AR60" s="22" t="s">
        <v>329</v>
      </c>
      <c r="AS60" s="21" t="s">
        <v>329</v>
      </c>
      <c r="AT60" s="22" t="s">
        <v>329</v>
      </c>
      <c r="AU60" s="21" t="s">
        <v>329</v>
      </c>
      <c r="AV60" s="22" t="s">
        <v>329</v>
      </c>
    </row>
    <row r="61" spans="1:48">
      <c r="A61" s="15" t="s">
        <v>382</v>
      </c>
      <c r="B61" s="17" t="n">
        <v>6525</v>
      </c>
      <c r="C61" s="18">
        <f>(356.0/B61*100)</f>
        <v/>
      </c>
      <c r="D61" s="19" t="n">
        <v>6169</v>
      </c>
      <c r="E61" s="18" t="n">
        <v>424.70902368</v>
      </c>
      <c r="F61" s="20" t="n">
        <v>6.59940288</v>
      </c>
      <c r="G61" s="18" t="n">
        <v>469.34745191</v>
      </c>
      <c r="H61" s="20" t="n">
        <v>4.29030873</v>
      </c>
      <c r="I61" s="18" t="n">
        <v>468.84540216</v>
      </c>
      <c r="J61" s="20" t="n">
        <v>5.29821273</v>
      </c>
      <c r="K61" s="18" t="n">
        <v>475.76352568</v>
      </c>
      <c r="L61" s="20" t="n">
        <v>7.7115378</v>
      </c>
      <c r="M61" s="18" t="n">
        <v>464.76380561</v>
      </c>
      <c r="N61" s="20" t="n">
        <v>9.618387439999999</v>
      </c>
      <c r="O61" s="18" t="n">
        <v>489.82404338</v>
      </c>
      <c r="P61" s="20" t="n">
        <v>11.31339499</v>
      </c>
      <c r="Q61" s="18" t="n">
        <v>451.30105002</v>
      </c>
      <c r="R61" s="20" t="n">
        <v>19.86627299</v>
      </c>
      <c r="S61" s="18" t="n">
        <v>455.09932639</v>
      </c>
      <c r="T61" s="20" t="n">
        <v>18.09380482</v>
      </c>
      <c r="U61" s="18" t="n">
        <v>460.16840255</v>
      </c>
      <c r="V61" s="20" t="n">
        <v>14.70091628</v>
      </c>
      <c r="W61" s="18" t="n">
        <v>415.07065816</v>
      </c>
      <c r="X61" s="20" t="n">
        <v>19.50240984</v>
      </c>
      <c r="Y61" s="18" t="n">
        <v>436.35083777</v>
      </c>
      <c r="Z61" s="20" t="n">
        <v>20.49950843</v>
      </c>
      <c r="AA61" s="18" t="n">
        <v>369.46305972</v>
      </c>
      <c r="AB61" s="20" t="n">
        <v>49.290064</v>
      </c>
      <c r="AC61" s="18" t="n">
        <v>444.42881637</v>
      </c>
      <c r="AD61" s="20" t="n">
        <v>39.31442272</v>
      </c>
      <c r="AE61" s="18" t="n">
        <v>429.843541</v>
      </c>
      <c r="AF61" s="20" t="n">
        <v>37.83191319</v>
      </c>
      <c r="AG61" s="18" t="n">
        <v>376.49605977</v>
      </c>
      <c r="AH61" s="20" t="n">
        <v>38.64528478</v>
      </c>
      <c r="AI61" s="18" t="n">
        <v>326.11753401</v>
      </c>
      <c r="AJ61" s="20" t="n">
        <v>23.95469529</v>
      </c>
      <c r="AK61" s="18" t="n">
        <v>340.0773471</v>
      </c>
      <c r="AL61" s="20" t="n">
        <v>25.31378243</v>
      </c>
      <c r="AM61" s="18" t="n">
        <v>441.92071799</v>
      </c>
      <c r="AN61" s="20" t="n">
        <v>4.28333872</v>
      </c>
      <c r="AO61" s="18" t="s">
        <v>327</v>
      </c>
      <c r="AP61" s="20" t="s">
        <v>327</v>
      </c>
      <c r="AQ61" s="18" t="s">
        <v>327</v>
      </c>
      <c r="AR61" s="20" t="s">
        <v>327</v>
      </c>
      <c r="AS61" s="18" t="s">
        <v>327</v>
      </c>
      <c r="AT61" s="20" t="s">
        <v>327</v>
      </c>
      <c r="AU61" s="18" t="n">
        <v>382.57201752</v>
      </c>
      <c r="AV61" s="20" t="n">
        <v>9.978988640000001</v>
      </c>
    </row>
    <row r="62" spans="1:4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c r="U62" s="21" t="s">
        <v>329</v>
      </c>
      <c r="V62" s="22" t="s">
        <v>329</v>
      </c>
      <c r="W62" s="21" t="s">
        <v>329</v>
      </c>
      <c r="X62" s="22" t="s">
        <v>329</v>
      </c>
      <c r="Y62" s="21" t="s">
        <v>329</v>
      </c>
      <c r="Z62" s="22" t="s">
        <v>329</v>
      </c>
      <c r="AA62" s="21" t="s">
        <v>329</v>
      </c>
      <c r="AB62" s="22" t="s">
        <v>329</v>
      </c>
      <c r="AC62" s="21" t="s">
        <v>329</v>
      </c>
      <c r="AD62" s="22" t="s">
        <v>329</v>
      </c>
      <c r="AE62" s="21" t="s">
        <v>329</v>
      </c>
      <c r="AF62" s="22" t="s">
        <v>329</v>
      </c>
      <c r="AG62" s="21" t="s">
        <v>329</v>
      </c>
      <c r="AH62" s="22" t="s">
        <v>329</v>
      </c>
      <c r="AI62" s="21" t="s">
        <v>329</v>
      </c>
      <c r="AJ62" s="22" t="s">
        <v>329</v>
      </c>
      <c r="AK62" s="21" t="s">
        <v>329</v>
      </c>
      <c r="AL62" s="22" t="s">
        <v>329</v>
      </c>
      <c r="AM62" s="21" t="s">
        <v>329</v>
      </c>
      <c r="AN62" s="22" t="s">
        <v>329</v>
      </c>
      <c r="AO62" s="21" t="s">
        <v>329</v>
      </c>
      <c r="AP62" s="22" t="s">
        <v>329</v>
      </c>
      <c r="AQ62" s="21" t="s">
        <v>329</v>
      </c>
      <c r="AR62" s="22" t="s">
        <v>329</v>
      </c>
      <c r="AS62" s="21" t="s">
        <v>329</v>
      </c>
      <c r="AT62" s="22" t="s">
        <v>329</v>
      </c>
      <c r="AU62" s="21" t="s">
        <v>329</v>
      </c>
      <c r="AV62" s="22" t="s">
        <v>329</v>
      </c>
    </row>
    <row r="63" spans="1:4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c r="U63" s="21" t="s">
        <v>329</v>
      </c>
      <c r="V63" s="22" t="s">
        <v>329</v>
      </c>
      <c r="W63" s="21" t="s">
        <v>329</v>
      </c>
      <c r="X63" s="22" t="s">
        <v>329</v>
      </c>
      <c r="Y63" s="21" t="s">
        <v>329</v>
      </c>
      <c r="Z63" s="22" t="s">
        <v>329</v>
      </c>
      <c r="AA63" s="21" t="s">
        <v>329</v>
      </c>
      <c r="AB63" s="22" t="s">
        <v>329</v>
      </c>
      <c r="AC63" s="21" t="s">
        <v>329</v>
      </c>
      <c r="AD63" s="22" t="s">
        <v>329</v>
      </c>
      <c r="AE63" s="21" t="s">
        <v>329</v>
      </c>
      <c r="AF63" s="22" t="s">
        <v>329</v>
      </c>
      <c r="AG63" s="21" t="s">
        <v>329</v>
      </c>
      <c r="AH63" s="22" t="s">
        <v>329</v>
      </c>
      <c r="AI63" s="21" t="s">
        <v>329</v>
      </c>
      <c r="AJ63" s="22" t="s">
        <v>329</v>
      </c>
      <c r="AK63" s="21" t="s">
        <v>329</v>
      </c>
      <c r="AL63" s="22" t="s">
        <v>329</v>
      </c>
      <c r="AM63" s="21" t="s">
        <v>329</v>
      </c>
      <c r="AN63" s="22" t="s">
        <v>329</v>
      </c>
      <c r="AO63" s="21" t="s">
        <v>329</v>
      </c>
      <c r="AP63" s="22" t="s">
        <v>329</v>
      </c>
      <c r="AQ63" s="21" t="s">
        <v>329</v>
      </c>
      <c r="AR63" s="22" t="s">
        <v>329</v>
      </c>
      <c r="AS63" s="21" t="s">
        <v>329</v>
      </c>
      <c r="AT63" s="22" t="s">
        <v>329</v>
      </c>
      <c r="AU63" s="21" t="s">
        <v>329</v>
      </c>
      <c r="AV63" s="22" t="s">
        <v>329</v>
      </c>
    </row>
    <row r="64" spans="1:4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c r="U64" s="21" t="s">
        <v>329</v>
      </c>
      <c r="V64" s="22" t="s">
        <v>329</v>
      </c>
      <c r="W64" s="21" t="s">
        <v>329</v>
      </c>
      <c r="X64" s="22" t="s">
        <v>329</v>
      </c>
      <c r="Y64" s="21" t="s">
        <v>329</v>
      </c>
      <c r="Z64" s="22" t="s">
        <v>329</v>
      </c>
      <c r="AA64" s="21" t="s">
        <v>329</v>
      </c>
      <c r="AB64" s="22" t="s">
        <v>329</v>
      </c>
      <c r="AC64" s="21" t="s">
        <v>329</v>
      </c>
      <c r="AD64" s="22" t="s">
        <v>329</v>
      </c>
      <c r="AE64" s="21" t="s">
        <v>329</v>
      </c>
      <c r="AF64" s="22" t="s">
        <v>329</v>
      </c>
      <c r="AG64" s="21" t="s">
        <v>329</v>
      </c>
      <c r="AH64" s="22" t="s">
        <v>329</v>
      </c>
      <c r="AI64" s="21" t="s">
        <v>329</v>
      </c>
      <c r="AJ64" s="22" t="s">
        <v>329</v>
      </c>
      <c r="AK64" s="21" t="s">
        <v>329</v>
      </c>
      <c r="AL64" s="22" t="s">
        <v>329</v>
      </c>
      <c r="AM64" s="21" t="s">
        <v>329</v>
      </c>
      <c r="AN64" s="22" t="s">
        <v>329</v>
      </c>
      <c r="AO64" s="21" t="s">
        <v>329</v>
      </c>
      <c r="AP64" s="22" t="s">
        <v>329</v>
      </c>
      <c r="AQ64" s="21" t="s">
        <v>329</v>
      </c>
      <c r="AR64" s="22" t="s">
        <v>329</v>
      </c>
      <c r="AS64" s="21" t="s">
        <v>329</v>
      </c>
      <c r="AT64" s="22" t="s">
        <v>329</v>
      </c>
      <c r="AU64" s="21" t="s">
        <v>329</v>
      </c>
      <c r="AV64" s="22" t="s">
        <v>329</v>
      </c>
    </row>
    <row r="65" spans="1:4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c r="U65" s="21" t="s">
        <v>329</v>
      </c>
      <c r="V65" s="22" t="s">
        <v>329</v>
      </c>
      <c r="W65" s="21" t="s">
        <v>329</v>
      </c>
      <c r="X65" s="22" t="s">
        <v>329</v>
      </c>
      <c r="Y65" s="21" t="s">
        <v>329</v>
      </c>
      <c r="Z65" s="22" t="s">
        <v>329</v>
      </c>
      <c r="AA65" s="21" t="s">
        <v>329</v>
      </c>
      <c r="AB65" s="22" t="s">
        <v>329</v>
      </c>
      <c r="AC65" s="21" t="s">
        <v>329</v>
      </c>
      <c r="AD65" s="22" t="s">
        <v>329</v>
      </c>
      <c r="AE65" s="21" t="s">
        <v>329</v>
      </c>
      <c r="AF65" s="22" t="s">
        <v>329</v>
      </c>
      <c r="AG65" s="21" t="s">
        <v>329</v>
      </c>
      <c r="AH65" s="22" t="s">
        <v>329</v>
      </c>
      <c r="AI65" s="21" t="s">
        <v>329</v>
      </c>
      <c r="AJ65" s="22" t="s">
        <v>329</v>
      </c>
      <c r="AK65" s="21" t="s">
        <v>329</v>
      </c>
      <c r="AL65" s="22" t="s">
        <v>329</v>
      </c>
      <c r="AM65" s="21" t="s">
        <v>329</v>
      </c>
      <c r="AN65" s="22" t="s">
        <v>329</v>
      </c>
      <c r="AO65" s="21" t="s">
        <v>329</v>
      </c>
      <c r="AP65" s="22" t="s">
        <v>329</v>
      </c>
      <c r="AQ65" s="21" t="s">
        <v>329</v>
      </c>
      <c r="AR65" s="22" t="s">
        <v>329</v>
      </c>
      <c r="AS65" s="21" t="s">
        <v>329</v>
      </c>
      <c r="AT65" s="22" t="s">
        <v>329</v>
      </c>
      <c r="AU65" s="21" t="s">
        <v>329</v>
      </c>
      <c r="AV65" s="22" t="s">
        <v>329</v>
      </c>
    </row>
    <row r="66" spans="1:4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c r="U66" s="21" t="s">
        <v>329</v>
      </c>
      <c r="V66" s="22" t="s">
        <v>329</v>
      </c>
      <c r="W66" s="21" t="s">
        <v>329</v>
      </c>
      <c r="X66" s="22" t="s">
        <v>329</v>
      </c>
      <c r="Y66" s="21" t="s">
        <v>329</v>
      </c>
      <c r="Z66" s="22" t="s">
        <v>329</v>
      </c>
      <c r="AA66" s="21" t="s">
        <v>329</v>
      </c>
      <c r="AB66" s="22" t="s">
        <v>329</v>
      </c>
      <c r="AC66" s="21" t="s">
        <v>329</v>
      </c>
      <c r="AD66" s="22" t="s">
        <v>329</v>
      </c>
      <c r="AE66" s="21" t="s">
        <v>329</v>
      </c>
      <c r="AF66" s="22" t="s">
        <v>329</v>
      </c>
      <c r="AG66" s="21" t="s">
        <v>329</v>
      </c>
      <c r="AH66" s="22" t="s">
        <v>329</v>
      </c>
      <c r="AI66" s="21" t="s">
        <v>329</v>
      </c>
      <c r="AJ66" s="22" t="s">
        <v>329</v>
      </c>
      <c r="AK66" s="21" t="s">
        <v>329</v>
      </c>
      <c r="AL66" s="22" t="s">
        <v>329</v>
      </c>
      <c r="AM66" s="21" t="s">
        <v>329</v>
      </c>
      <c r="AN66" s="22" t="s">
        <v>329</v>
      </c>
      <c r="AO66" s="21" t="s">
        <v>329</v>
      </c>
      <c r="AP66" s="22" t="s">
        <v>329</v>
      </c>
      <c r="AQ66" s="21" t="s">
        <v>329</v>
      </c>
      <c r="AR66" s="22" t="s">
        <v>329</v>
      </c>
      <c r="AS66" s="21" t="s">
        <v>329</v>
      </c>
      <c r="AT66" s="22" t="s">
        <v>329</v>
      </c>
      <c r="AU66" s="21" t="s">
        <v>329</v>
      </c>
      <c r="AV66" s="22" t="s">
        <v>329</v>
      </c>
    </row>
    <row r="67" spans="1:48">
      <c r="A67" s="15" t="s">
        <v>388</v>
      </c>
      <c r="B67" s="17" t="n">
        <v>6971</v>
      </c>
      <c r="C67" s="18">
        <f>(740.0/B67*100)</f>
        <v/>
      </c>
      <c r="D67" s="19" t="n">
        <v>6231</v>
      </c>
      <c r="E67" s="18" t="n">
        <v>399.79724474</v>
      </c>
      <c r="F67" s="20" t="n">
        <v>6.32330795</v>
      </c>
      <c r="G67" s="18" t="n">
        <v>416.88488368</v>
      </c>
      <c r="H67" s="20" t="n">
        <v>5.52888164</v>
      </c>
      <c r="I67" s="18" t="n">
        <v>433.15866009</v>
      </c>
      <c r="J67" s="20" t="n">
        <v>5.7177619</v>
      </c>
      <c r="K67" s="18" t="n">
        <v>437.50023971</v>
      </c>
      <c r="L67" s="20" t="n">
        <v>5.81040016</v>
      </c>
      <c r="M67" s="18" t="n">
        <v>435.74277237</v>
      </c>
      <c r="N67" s="20" t="n">
        <v>8.022711080000001</v>
      </c>
      <c r="O67" s="18" t="n">
        <v>401.90119315</v>
      </c>
      <c r="P67" s="20" t="n">
        <v>9.319404759999999</v>
      </c>
      <c r="Q67" s="18" t="n">
        <v>403.07266347</v>
      </c>
      <c r="R67" s="20" t="n">
        <v>12.0900253</v>
      </c>
      <c r="S67" s="18" t="n">
        <v>401.02411593</v>
      </c>
      <c r="T67" s="20" t="n">
        <v>14.7980764</v>
      </c>
      <c r="U67" s="18" t="n">
        <v>381.09156439</v>
      </c>
      <c r="V67" s="20" t="n">
        <v>14.32265296</v>
      </c>
      <c r="W67" s="18" t="n">
        <v>373.20451723</v>
      </c>
      <c r="X67" s="20" t="n">
        <v>16.66286272</v>
      </c>
      <c r="Y67" s="18" t="n">
        <v>375.67571474</v>
      </c>
      <c r="Z67" s="20" t="n">
        <v>16.22027158</v>
      </c>
      <c r="AA67" s="18" t="n">
        <v>345.717734</v>
      </c>
      <c r="AB67" s="20" t="n">
        <v>18.81764889</v>
      </c>
      <c r="AC67" s="18" t="n">
        <v>364.70811651</v>
      </c>
      <c r="AD67" s="20" t="n">
        <v>14.41560932</v>
      </c>
      <c r="AE67" s="18" t="n">
        <v>351.48867585</v>
      </c>
      <c r="AF67" s="20" t="n">
        <v>14.56913811</v>
      </c>
      <c r="AG67" s="18" t="n">
        <v>335.34088894</v>
      </c>
      <c r="AH67" s="20" t="n">
        <v>17.90631366</v>
      </c>
      <c r="AI67" s="18" t="n">
        <v>317.3338172</v>
      </c>
      <c r="AJ67" s="20" t="n">
        <v>11.07047865</v>
      </c>
      <c r="AK67" s="18" t="n">
        <v>272.65719136</v>
      </c>
      <c r="AL67" s="20" t="n">
        <v>17.49880816</v>
      </c>
      <c r="AM67" s="18" t="n">
        <v>432.03832378</v>
      </c>
      <c r="AN67" s="20" t="n">
        <v>4.9579581</v>
      </c>
      <c r="AO67" s="18" t="s">
        <v>327</v>
      </c>
      <c r="AP67" s="20" t="s">
        <v>327</v>
      </c>
      <c r="AQ67" s="18" t="s">
        <v>327</v>
      </c>
      <c r="AR67" s="20" t="s">
        <v>327</v>
      </c>
      <c r="AS67" s="18" t="s">
        <v>327</v>
      </c>
      <c r="AT67" s="20" t="s">
        <v>327</v>
      </c>
      <c r="AU67" s="18" t="n">
        <v>299.03862832</v>
      </c>
      <c r="AV67" s="20" t="n">
        <v>10.94846317</v>
      </c>
    </row>
    <row r="68" spans="1:4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c r="U68" s="21" t="s">
        <v>329</v>
      </c>
      <c r="V68" s="22" t="s">
        <v>329</v>
      </c>
      <c r="W68" s="21" t="s">
        <v>329</v>
      </c>
      <c r="X68" s="22" t="s">
        <v>329</v>
      </c>
      <c r="Y68" s="21" t="s">
        <v>329</v>
      </c>
      <c r="Z68" s="22" t="s">
        <v>329</v>
      </c>
      <c r="AA68" s="21" t="s">
        <v>329</v>
      </c>
      <c r="AB68" s="22" t="s">
        <v>329</v>
      </c>
      <c r="AC68" s="21" t="s">
        <v>329</v>
      </c>
      <c r="AD68" s="22" t="s">
        <v>329</v>
      </c>
      <c r="AE68" s="21" t="s">
        <v>329</v>
      </c>
      <c r="AF68" s="22" t="s">
        <v>329</v>
      </c>
      <c r="AG68" s="21" t="s">
        <v>329</v>
      </c>
      <c r="AH68" s="22" t="s">
        <v>329</v>
      </c>
      <c r="AI68" s="21" t="s">
        <v>329</v>
      </c>
      <c r="AJ68" s="22" t="s">
        <v>329</v>
      </c>
      <c r="AK68" s="21" t="s">
        <v>329</v>
      </c>
      <c r="AL68" s="22" t="s">
        <v>329</v>
      </c>
      <c r="AM68" s="21" t="s">
        <v>329</v>
      </c>
      <c r="AN68" s="22" t="s">
        <v>329</v>
      </c>
      <c r="AO68" s="21" t="s">
        <v>329</v>
      </c>
      <c r="AP68" s="22" t="s">
        <v>329</v>
      </c>
      <c r="AQ68" s="21" t="s">
        <v>329</v>
      </c>
      <c r="AR68" s="22" t="s">
        <v>329</v>
      </c>
      <c r="AS68" s="21" t="s">
        <v>329</v>
      </c>
      <c r="AT68" s="22" t="s">
        <v>329</v>
      </c>
      <c r="AU68" s="21" t="s">
        <v>329</v>
      </c>
      <c r="AV68" s="22" t="s">
        <v>329</v>
      </c>
    </row>
    <row r="69" spans="1:4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c r="U69" s="21" t="s">
        <v>329</v>
      </c>
      <c r="V69" s="22" t="s">
        <v>329</v>
      </c>
      <c r="W69" s="21" t="s">
        <v>329</v>
      </c>
      <c r="X69" s="22" t="s">
        <v>329</v>
      </c>
      <c r="Y69" s="21" t="s">
        <v>329</v>
      </c>
      <c r="Z69" s="22" t="s">
        <v>329</v>
      </c>
      <c r="AA69" s="21" t="s">
        <v>329</v>
      </c>
      <c r="AB69" s="22" t="s">
        <v>329</v>
      </c>
      <c r="AC69" s="21" t="s">
        <v>329</v>
      </c>
      <c r="AD69" s="22" t="s">
        <v>329</v>
      </c>
      <c r="AE69" s="21" t="s">
        <v>329</v>
      </c>
      <c r="AF69" s="22" t="s">
        <v>329</v>
      </c>
      <c r="AG69" s="21" t="s">
        <v>329</v>
      </c>
      <c r="AH69" s="22" t="s">
        <v>329</v>
      </c>
      <c r="AI69" s="21" t="s">
        <v>329</v>
      </c>
      <c r="AJ69" s="22" t="s">
        <v>329</v>
      </c>
      <c r="AK69" s="21" t="s">
        <v>329</v>
      </c>
      <c r="AL69" s="22" t="s">
        <v>329</v>
      </c>
      <c r="AM69" s="21" t="s">
        <v>329</v>
      </c>
      <c r="AN69" s="22" t="s">
        <v>329</v>
      </c>
      <c r="AO69" s="21" t="s">
        <v>329</v>
      </c>
      <c r="AP69" s="22" t="s">
        <v>329</v>
      </c>
      <c r="AQ69" s="21" t="s">
        <v>329</v>
      </c>
      <c r="AR69" s="22" t="s">
        <v>329</v>
      </c>
      <c r="AS69" s="21" t="s">
        <v>329</v>
      </c>
      <c r="AT69" s="22" t="s">
        <v>329</v>
      </c>
      <c r="AU69" s="21" t="s">
        <v>329</v>
      </c>
      <c r="AV69" s="22" t="s">
        <v>329</v>
      </c>
    </row>
    <row r="70" spans="1:4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s">
        <v>327</v>
      </c>
      <c r="P70" s="20" t="s">
        <v>327</v>
      </c>
      <c r="Q70" s="18" t="s">
        <v>327</v>
      </c>
      <c r="R70" s="20" t="s">
        <v>327</v>
      </c>
      <c r="S70" s="18" t="s">
        <v>327</v>
      </c>
      <c r="T70" s="20" t="s">
        <v>327</v>
      </c>
      <c r="U70" s="18" t="s">
        <v>327</v>
      </c>
      <c r="V70" s="20" t="s">
        <v>327</v>
      </c>
      <c r="W70" s="18" t="s">
        <v>327</v>
      </c>
      <c r="X70" s="20" t="s">
        <v>327</v>
      </c>
      <c r="Y70" s="18" t="s">
        <v>327</v>
      </c>
      <c r="Z70" s="20" t="s">
        <v>327</v>
      </c>
      <c r="AA70" s="18" t="s">
        <v>327</v>
      </c>
      <c r="AB70" s="20" t="s">
        <v>327</v>
      </c>
      <c r="AC70" s="18" t="s">
        <v>327</v>
      </c>
      <c r="AD70" s="20" t="s">
        <v>327</v>
      </c>
      <c r="AE70" s="18" t="s">
        <v>327</v>
      </c>
      <c r="AF70" s="20" t="s">
        <v>327</v>
      </c>
      <c r="AG70" s="18" t="s">
        <v>327</v>
      </c>
      <c r="AH70" s="20" t="s">
        <v>327</v>
      </c>
      <c r="AI70" s="18" t="s">
        <v>327</v>
      </c>
      <c r="AJ70" s="20" t="s">
        <v>327</v>
      </c>
      <c r="AK70" s="18" t="s">
        <v>327</v>
      </c>
      <c r="AL70" s="20" t="s">
        <v>327</v>
      </c>
      <c r="AM70" s="18" t="s">
        <v>327</v>
      </c>
      <c r="AN70" s="20" t="s">
        <v>327</v>
      </c>
      <c r="AO70" s="18" t="s">
        <v>327</v>
      </c>
      <c r="AP70" s="20" t="s">
        <v>327</v>
      </c>
      <c r="AQ70" s="18" t="n">
        <v>512.10909546</v>
      </c>
      <c r="AR70" s="20" t="n">
        <v>3.32563296</v>
      </c>
      <c r="AS70" s="18" t="s">
        <v>327</v>
      </c>
      <c r="AT70" s="20" t="s">
        <v>327</v>
      </c>
      <c r="AU70" s="18" t="s">
        <v>327</v>
      </c>
      <c r="AV70" s="20" t="s">
        <v>327</v>
      </c>
    </row>
    <row r="71" spans="1:4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c r="U71" s="21" t="s">
        <v>329</v>
      </c>
      <c r="V71" s="22" t="s">
        <v>329</v>
      </c>
      <c r="W71" s="21" t="s">
        <v>329</v>
      </c>
      <c r="X71" s="22" t="s">
        <v>329</v>
      </c>
      <c r="Y71" s="21" t="s">
        <v>329</v>
      </c>
      <c r="Z71" s="22" t="s">
        <v>329</v>
      </c>
      <c r="AA71" s="21" t="s">
        <v>329</v>
      </c>
      <c r="AB71" s="22" t="s">
        <v>329</v>
      </c>
      <c r="AC71" s="21" t="s">
        <v>329</v>
      </c>
      <c r="AD71" s="22" t="s">
        <v>329</v>
      </c>
      <c r="AE71" s="21" t="s">
        <v>329</v>
      </c>
      <c r="AF71" s="22" t="s">
        <v>329</v>
      </c>
      <c r="AG71" s="21" t="s">
        <v>329</v>
      </c>
      <c r="AH71" s="22" t="s">
        <v>329</v>
      </c>
      <c r="AI71" s="21" t="s">
        <v>329</v>
      </c>
      <c r="AJ71" s="22" t="s">
        <v>329</v>
      </c>
      <c r="AK71" s="21" t="s">
        <v>329</v>
      </c>
      <c r="AL71" s="22" t="s">
        <v>329</v>
      </c>
      <c r="AM71" s="21" t="s">
        <v>329</v>
      </c>
      <c r="AN71" s="22" t="s">
        <v>329</v>
      </c>
      <c r="AO71" s="21" t="s">
        <v>329</v>
      </c>
      <c r="AP71" s="22" t="s">
        <v>329</v>
      </c>
      <c r="AQ71" s="21" t="s">
        <v>329</v>
      </c>
      <c r="AR71" s="22" t="s">
        <v>329</v>
      </c>
      <c r="AS71" s="21" t="s">
        <v>329</v>
      </c>
      <c r="AT71" s="22" t="s">
        <v>329</v>
      </c>
      <c r="AU71" s="21" t="s">
        <v>329</v>
      </c>
      <c r="AV71" s="22" t="s">
        <v>329</v>
      </c>
    </row>
    <row r="72" spans="1:4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c r="U72" s="21" t="s">
        <v>329</v>
      </c>
      <c r="V72" s="22" t="s">
        <v>329</v>
      </c>
      <c r="W72" s="21" t="s">
        <v>329</v>
      </c>
      <c r="X72" s="22" t="s">
        <v>329</v>
      </c>
      <c r="Y72" s="21" t="s">
        <v>329</v>
      </c>
      <c r="Z72" s="22" t="s">
        <v>329</v>
      </c>
      <c r="AA72" s="21" t="s">
        <v>329</v>
      </c>
      <c r="AB72" s="22" t="s">
        <v>329</v>
      </c>
      <c r="AC72" s="21" t="s">
        <v>329</v>
      </c>
      <c r="AD72" s="22" t="s">
        <v>329</v>
      </c>
      <c r="AE72" s="21" t="s">
        <v>329</v>
      </c>
      <c r="AF72" s="22" t="s">
        <v>329</v>
      </c>
      <c r="AG72" s="21" t="s">
        <v>329</v>
      </c>
      <c r="AH72" s="22" t="s">
        <v>329</v>
      </c>
      <c r="AI72" s="21" t="s">
        <v>329</v>
      </c>
      <c r="AJ72" s="22" t="s">
        <v>329</v>
      </c>
      <c r="AK72" s="21" t="s">
        <v>329</v>
      </c>
      <c r="AL72" s="22" t="s">
        <v>329</v>
      </c>
      <c r="AM72" s="21" t="s">
        <v>329</v>
      </c>
      <c r="AN72" s="22" t="s">
        <v>329</v>
      </c>
      <c r="AO72" s="21" t="s">
        <v>329</v>
      </c>
      <c r="AP72" s="22" t="s">
        <v>329</v>
      </c>
      <c r="AQ72" s="21" t="s">
        <v>329</v>
      </c>
      <c r="AR72" s="22" t="s">
        <v>329</v>
      </c>
      <c r="AS72" s="21" t="s">
        <v>329</v>
      </c>
      <c r="AT72" s="22" t="s">
        <v>329</v>
      </c>
      <c r="AU72" s="21" t="s">
        <v>329</v>
      </c>
      <c r="AV72" s="22" t="s">
        <v>329</v>
      </c>
    </row>
    <row r="73" spans="1:4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c r="U73" s="21" t="s">
        <v>329</v>
      </c>
      <c r="V73" s="22" t="s">
        <v>329</v>
      </c>
      <c r="W73" s="21" t="s">
        <v>329</v>
      </c>
      <c r="X73" s="22" t="s">
        <v>329</v>
      </c>
      <c r="Y73" s="21" t="s">
        <v>329</v>
      </c>
      <c r="Z73" s="22" t="s">
        <v>329</v>
      </c>
      <c r="AA73" s="21" t="s">
        <v>329</v>
      </c>
      <c r="AB73" s="22" t="s">
        <v>329</v>
      </c>
      <c r="AC73" s="21" t="s">
        <v>329</v>
      </c>
      <c r="AD73" s="22" t="s">
        <v>329</v>
      </c>
      <c r="AE73" s="21" t="s">
        <v>329</v>
      </c>
      <c r="AF73" s="22" t="s">
        <v>329</v>
      </c>
      <c r="AG73" s="21" t="s">
        <v>329</v>
      </c>
      <c r="AH73" s="22" t="s">
        <v>329</v>
      </c>
      <c r="AI73" s="21" t="s">
        <v>329</v>
      </c>
      <c r="AJ73" s="22" t="s">
        <v>329</v>
      </c>
      <c r="AK73" s="21" t="s">
        <v>329</v>
      </c>
      <c r="AL73" s="22" t="s">
        <v>329</v>
      </c>
      <c r="AM73" s="21" t="s">
        <v>329</v>
      </c>
      <c r="AN73" s="22" t="s">
        <v>329</v>
      </c>
      <c r="AO73" s="21" t="s">
        <v>329</v>
      </c>
      <c r="AP73" s="22" t="s">
        <v>329</v>
      </c>
      <c r="AQ73" s="21" t="s">
        <v>329</v>
      </c>
      <c r="AR73" s="22" t="s">
        <v>329</v>
      </c>
      <c r="AS73" s="21" t="s">
        <v>329</v>
      </c>
      <c r="AT73" s="22" t="s">
        <v>329</v>
      </c>
      <c r="AU73" s="21" t="s">
        <v>329</v>
      </c>
      <c r="AV73" s="22" t="s">
        <v>329</v>
      </c>
    </row>
    <row r="74" spans="1:4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c r="U74" s="21" t="s">
        <v>329</v>
      </c>
      <c r="V74" s="22" t="s">
        <v>329</v>
      </c>
      <c r="W74" s="21" t="s">
        <v>329</v>
      </c>
      <c r="X74" s="22" t="s">
        <v>329</v>
      </c>
      <c r="Y74" s="21" t="s">
        <v>329</v>
      </c>
      <c r="Z74" s="22" t="s">
        <v>329</v>
      </c>
      <c r="AA74" s="21" t="s">
        <v>329</v>
      </c>
      <c r="AB74" s="22" t="s">
        <v>329</v>
      </c>
      <c r="AC74" s="21" t="s">
        <v>329</v>
      </c>
      <c r="AD74" s="22" t="s">
        <v>329</v>
      </c>
      <c r="AE74" s="21" t="s">
        <v>329</v>
      </c>
      <c r="AF74" s="22" t="s">
        <v>329</v>
      </c>
      <c r="AG74" s="21" t="s">
        <v>329</v>
      </c>
      <c r="AH74" s="22" t="s">
        <v>329</v>
      </c>
      <c r="AI74" s="21" t="s">
        <v>329</v>
      </c>
      <c r="AJ74" s="22" t="s">
        <v>329</v>
      </c>
      <c r="AK74" s="21" t="s">
        <v>329</v>
      </c>
      <c r="AL74" s="22" t="s">
        <v>329</v>
      </c>
      <c r="AM74" s="21" t="s">
        <v>329</v>
      </c>
      <c r="AN74" s="22" t="s">
        <v>329</v>
      </c>
      <c r="AO74" s="21" t="s">
        <v>329</v>
      </c>
      <c r="AP74" s="22" t="s">
        <v>329</v>
      </c>
      <c r="AQ74" s="21" t="s">
        <v>329</v>
      </c>
      <c r="AR74" s="22" t="s">
        <v>329</v>
      </c>
      <c r="AS74" s="21" t="s">
        <v>329</v>
      </c>
      <c r="AT74" s="22" t="s">
        <v>329</v>
      </c>
      <c r="AU74" s="21" t="s">
        <v>329</v>
      </c>
      <c r="AV74" s="22" t="s">
        <v>329</v>
      </c>
    </row>
    <row r="75" spans="1:4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c r="U75" s="21" t="s">
        <v>329</v>
      </c>
      <c r="V75" s="22" t="s">
        <v>329</v>
      </c>
      <c r="W75" s="21" t="s">
        <v>329</v>
      </c>
      <c r="X75" s="22" t="s">
        <v>329</v>
      </c>
      <c r="Y75" s="21" t="s">
        <v>329</v>
      </c>
      <c r="Z75" s="22" t="s">
        <v>329</v>
      </c>
      <c r="AA75" s="21" t="s">
        <v>329</v>
      </c>
      <c r="AB75" s="22" t="s">
        <v>329</v>
      </c>
      <c r="AC75" s="21" t="s">
        <v>329</v>
      </c>
      <c r="AD75" s="22" t="s">
        <v>329</v>
      </c>
      <c r="AE75" s="21" t="s">
        <v>329</v>
      </c>
      <c r="AF75" s="22" t="s">
        <v>329</v>
      </c>
      <c r="AG75" s="21" t="s">
        <v>329</v>
      </c>
      <c r="AH75" s="22" t="s">
        <v>329</v>
      </c>
      <c r="AI75" s="21" t="s">
        <v>329</v>
      </c>
      <c r="AJ75" s="22" t="s">
        <v>329</v>
      </c>
      <c r="AK75" s="21" t="s">
        <v>329</v>
      </c>
      <c r="AL75" s="22" t="s">
        <v>329</v>
      </c>
      <c r="AM75" s="21" t="s">
        <v>329</v>
      </c>
      <c r="AN75" s="22" t="s">
        <v>329</v>
      </c>
      <c r="AO75" s="21" t="s">
        <v>329</v>
      </c>
      <c r="AP75" s="22" t="s">
        <v>329</v>
      </c>
      <c r="AQ75" s="21" t="s">
        <v>329</v>
      </c>
      <c r="AR75" s="22" t="s">
        <v>329</v>
      </c>
      <c r="AS75" s="21" t="s">
        <v>329</v>
      </c>
      <c r="AT75" s="22" t="s">
        <v>329</v>
      </c>
      <c r="AU75" s="21" t="s">
        <v>329</v>
      </c>
      <c r="AV75" s="22" t="s">
        <v>329</v>
      </c>
    </row>
    <row r="76" spans="1:4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c r="U76" s="21" t="s">
        <v>329</v>
      </c>
      <c r="V76" s="22" t="s">
        <v>329</v>
      </c>
      <c r="W76" s="21" t="s">
        <v>329</v>
      </c>
      <c r="X76" s="22" t="s">
        <v>329</v>
      </c>
      <c r="Y76" s="21" t="s">
        <v>329</v>
      </c>
      <c r="Z76" s="22" t="s">
        <v>329</v>
      </c>
      <c r="AA76" s="21" t="s">
        <v>329</v>
      </c>
      <c r="AB76" s="22" t="s">
        <v>329</v>
      </c>
      <c r="AC76" s="21" t="s">
        <v>329</v>
      </c>
      <c r="AD76" s="22" t="s">
        <v>329</v>
      </c>
      <c r="AE76" s="21" t="s">
        <v>329</v>
      </c>
      <c r="AF76" s="22" t="s">
        <v>329</v>
      </c>
      <c r="AG76" s="21" t="s">
        <v>329</v>
      </c>
      <c r="AH76" s="22" t="s">
        <v>329</v>
      </c>
      <c r="AI76" s="21" t="s">
        <v>329</v>
      </c>
      <c r="AJ76" s="22" t="s">
        <v>329</v>
      </c>
      <c r="AK76" s="21" t="s">
        <v>329</v>
      </c>
      <c r="AL76" s="22" t="s">
        <v>329</v>
      </c>
      <c r="AM76" s="21" t="s">
        <v>329</v>
      </c>
      <c r="AN76" s="22" t="s">
        <v>329</v>
      </c>
      <c r="AO76" s="21" t="s">
        <v>329</v>
      </c>
      <c r="AP76" s="22" t="s">
        <v>329</v>
      </c>
      <c r="AQ76" s="21" t="s">
        <v>329</v>
      </c>
      <c r="AR76" s="22" t="s">
        <v>329</v>
      </c>
      <c r="AS76" s="21" t="s">
        <v>329</v>
      </c>
      <c r="AT76" s="22" t="s">
        <v>329</v>
      </c>
      <c r="AU76" s="21" t="s">
        <v>329</v>
      </c>
      <c r="AV76" s="22" t="s">
        <v>329</v>
      </c>
    </row>
    <row r="77" spans="1:4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c r="U77" s="21" t="s">
        <v>329</v>
      </c>
      <c r="V77" s="22" t="s">
        <v>329</v>
      </c>
      <c r="W77" s="21" t="s">
        <v>329</v>
      </c>
      <c r="X77" s="22" t="s">
        <v>329</v>
      </c>
      <c r="Y77" s="21" t="s">
        <v>329</v>
      </c>
      <c r="Z77" s="22" t="s">
        <v>329</v>
      </c>
      <c r="AA77" s="21" t="s">
        <v>329</v>
      </c>
      <c r="AB77" s="22" t="s">
        <v>329</v>
      </c>
      <c r="AC77" s="21" t="s">
        <v>329</v>
      </c>
      <c r="AD77" s="22" t="s">
        <v>329</v>
      </c>
      <c r="AE77" s="21" t="s">
        <v>329</v>
      </c>
      <c r="AF77" s="22" t="s">
        <v>329</v>
      </c>
      <c r="AG77" s="21" t="s">
        <v>329</v>
      </c>
      <c r="AH77" s="22" t="s">
        <v>329</v>
      </c>
      <c r="AI77" s="21" t="s">
        <v>329</v>
      </c>
      <c r="AJ77" s="22" t="s">
        <v>329</v>
      </c>
      <c r="AK77" s="21" t="s">
        <v>329</v>
      </c>
      <c r="AL77" s="22" t="s">
        <v>329</v>
      </c>
      <c r="AM77" s="21" t="s">
        <v>329</v>
      </c>
      <c r="AN77" s="22" t="s">
        <v>329</v>
      </c>
      <c r="AO77" s="21" t="s">
        <v>329</v>
      </c>
      <c r="AP77" s="22" t="s">
        <v>329</v>
      </c>
      <c r="AQ77" s="21" t="s">
        <v>329</v>
      </c>
      <c r="AR77" s="22" t="s">
        <v>329</v>
      </c>
      <c r="AS77" s="21" t="s">
        <v>329</v>
      </c>
      <c r="AT77" s="22" t="s">
        <v>329</v>
      </c>
      <c r="AU77" s="21" t="s">
        <v>329</v>
      </c>
      <c r="AV77" s="22" t="s">
        <v>329</v>
      </c>
    </row>
    <row r="78" spans="1:4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c r="U78" s="21" t="s">
        <v>329</v>
      </c>
      <c r="V78" s="22" t="s">
        <v>329</v>
      </c>
      <c r="W78" s="21" t="s">
        <v>329</v>
      </c>
      <c r="X78" s="22" t="s">
        <v>329</v>
      </c>
      <c r="Y78" s="21" t="s">
        <v>329</v>
      </c>
      <c r="Z78" s="22" t="s">
        <v>329</v>
      </c>
      <c r="AA78" s="21" t="s">
        <v>329</v>
      </c>
      <c r="AB78" s="22" t="s">
        <v>329</v>
      </c>
      <c r="AC78" s="21" t="s">
        <v>329</v>
      </c>
      <c r="AD78" s="22" t="s">
        <v>329</v>
      </c>
      <c r="AE78" s="21" t="s">
        <v>329</v>
      </c>
      <c r="AF78" s="22" t="s">
        <v>329</v>
      </c>
      <c r="AG78" s="21" t="s">
        <v>329</v>
      </c>
      <c r="AH78" s="22" t="s">
        <v>329</v>
      </c>
      <c r="AI78" s="21" t="s">
        <v>329</v>
      </c>
      <c r="AJ78" s="22" t="s">
        <v>329</v>
      </c>
      <c r="AK78" s="21" t="s">
        <v>329</v>
      </c>
      <c r="AL78" s="22" t="s">
        <v>329</v>
      </c>
      <c r="AM78" s="21" t="s">
        <v>329</v>
      </c>
      <c r="AN78" s="22" t="s">
        <v>329</v>
      </c>
      <c r="AO78" s="21" t="s">
        <v>329</v>
      </c>
      <c r="AP78" s="22" t="s">
        <v>329</v>
      </c>
      <c r="AQ78" s="21" t="s">
        <v>329</v>
      </c>
      <c r="AR78" s="22" t="s">
        <v>329</v>
      </c>
      <c r="AS78" s="21" t="s">
        <v>329</v>
      </c>
      <c r="AT78" s="22" t="s">
        <v>329</v>
      </c>
      <c r="AU78" s="21" t="s">
        <v>329</v>
      </c>
      <c r="AV78" s="22" t="s">
        <v>329</v>
      </c>
    </row>
    <row customHeight="1" ht="25" r="79" spans="1:4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c r="U79" s="21" t="s">
        <v>329</v>
      </c>
      <c r="V79" s="22" t="s">
        <v>329</v>
      </c>
      <c r="W79" s="21" t="s">
        <v>329</v>
      </c>
      <c r="X79" s="22" t="s">
        <v>329</v>
      </c>
      <c r="Y79" s="21" t="s">
        <v>329</v>
      </c>
      <c r="Z79" s="22" t="s">
        <v>329</v>
      </c>
      <c r="AA79" s="21" t="s">
        <v>329</v>
      </c>
      <c r="AB79" s="22" t="s">
        <v>329</v>
      </c>
      <c r="AC79" s="21" t="s">
        <v>329</v>
      </c>
      <c r="AD79" s="22" t="s">
        <v>329</v>
      </c>
      <c r="AE79" s="21" t="s">
        <v>329</v>
      </c>
      <c r="AF79" s="22" t="s">
        <v>329</v>
      </c>
      <c r="AG79" s="21" t="s">
        <v>329</v>
      </c>
      <c r="AH79" s="22" t="s">
        <v>329</v>
      </c>
      <c r="AI79" s="21" t="s">
        <v>329</v>
      </c>
      <c r="AJ79" s="22" t="s">
        <v>329</v>
      </c>
      <c r="AK79" s="21" t="s">
        <v>329</v>
      </c>
      <c r="AL79" s="22" t="s">
        <v>329</v>
      </c>
      <c r="AM79" s="21" t="s">
        <v>329</v>
      </c>
      <c r="AN79" s="22" t="s">
        <v>329</v>
      </c>
      <c r="AO79" s="21" t="s">
        <v>329</v>
      </c>
      <c r="AP79" s="22" t="s">
        <v>329</v>
      </c>
      <c r="AQ79" s="21" t="s">
        <v>329</v>
      </c>
      <c r="AR79" s="22" t="s">
        <v>329</v>
      </c>
      <c r="AS79" s="21" t="s">
        <v>329</v>
      </c>
      <c r="AT79" s="22" t="s">
        <v>329</v>
      </c>
      <c r="AU79" s="21" t="s">
        <v>329</v>
      </c>
      <c r="AV79" s="22" t="s">
        <v>329</v>
      </c>
    </row>
    <row r="80" spans="1:4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c r="U80" s="21" t="s">
        <v>329</v>
      </c>
      <c r="V80" s="22" t="s">
        <v>329</v>
      </c>
      <c r="W80" s="21" t="s">
        <v>329</v>
      </c>
      <c r="X80" s="22" t="s">
        <v>329</v>
      </c>
      <c r="Y80" s="21" t="s">
        <v>329</v>
      </c>
      <c r="Z80" s="22" t="s">
        <v>329</v>
      </c>
      <c r="AA80" s="21" t="s">
        <v>329</v>
      </c>
      <c r="AB80" s="22" t="s">
        <v>329</v>
      </c>
      <c r="AC80" s="21" t="s">
        <v>329</v>
      </c>
      <c r="AD80" s="22" t="s">
        <v>329</v>
      </c>
      <c r="AE80" s="21" t="s">
        <v>329</v>
      </c>
      <c r="AF80" s="22" t="s">
        <v>329</v>
      </c>
      <c r="AG80" s="21" t="s">
        <v>329</v>
      </c>
      <c r="AH80" s="22" t="s">
        <v>329</v>
      </c>
      <c r="AI80" s="21" t="s">
        <v>329</v>
      </c>
      <c r="AJ80" s="22" t="s">
        <v>329</v>
      </c>
      <c r="AK80" s="21" t="s">
        <v>329</v>
      </c>
      <c r="AL80" s="22" t="s">
        <v>329</v>
      </c>
      <c r="AM80" s="21" t="s">
        <v>329</v>
      </c>
      <c r="AN80" s="22" t="s">
        <v>329</v>
      </c>
      <c r="AO80" s="21" t="s">
        <v>329</v>
      </c>
      <c r="AP80" s="22" t="s">
        <v>329</v>
      </c>
      <c r="AQ80" s="21" t="s">
        <v>329</v>
      </c>
      <c r="AR80" s="22" t="s">
        <v>329</v>
      </c>
      <c r="AS80" s="21" t="s">
        <v>329</v>
      </c>
      <c r="AT80" s="22" t="s">
        <v>329</v>
      </c>
      <c r="AU80" s="21" t="s">
        <v>329</v>
      </c>
      <c r="AV80" s="22" t="s">
        <v>329</v>
      </c>
    </row>
    <row r="81" spans="1:4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c r="U81" s="21" t="s">
        <v>329</v>
      </c>
      <c r="V81" s="22" t="s">
        <v>329</v>
      </c>
      <c r="W81" s="21" t="s">
        <v>329</v>
      </c>
      <c r="X81" s="22" t="s">
        <v>329</v>
      </c>
      <c r="Y81" s="21" t="s">
        <v>329</v>
      </c>
      <c r="Z81" s="22" t="s">
        <v>329</v>
      </c>
      <c r="AA81" s="21" t="s">
        <v>329</v>
      </c>
      <c r="AB81" s="22" t="s">
        <v>329</v>
      </c>
      <c r="AC81" s="21" t="s">
        <v>329</v>
      </c>
      <c r="AD81" s="22" t="s">
        <v>329</v>
      </c>
      <c r="AE81" s="21" t="s">
        <v>329</v>
      </c>
      <c r="AF81" s="22" t="s">
        <v>329</v>
      </c>
      <c r="AG81" s="21" t="s">
        <v>329</v>
      </c>
      <c r="AH81" s="22" t="s">
        <v>329</v>
      </c>
      <c r="AI81" s="21" t="s">
        <v>329</v>
      </c>
      <c r="AJ81" s="22" t="s">
        <v>329</v>
      </c>
      <c r="AK81" s="21" t="s">
        <v>329</v>
      </c>
      <c r="AL81" s="22" t="s">
        <v>329</v>
      </c>
      <c r="AM81" s="21" t="s">
        <v>329</v>
      </c>
      <c r="AN81" s="22" t="s">
        <v>329</v>
      </c>
      <c r="AO81" s="21" t="s">
        <v>329</v>
      </c>
      <c r="AP81" s="22" t="s">
        <v>329</v>
      </c>
      <c r="AQ81" s="21" t="s">
        <v>329</v>
      </c>
      <c r="AR81" s="22" t="s">
        <v>329</v>
      </c>
      <c r="AS81" s="21" t="s">
        <v>329</v>
      </c>
      <c r="AT81" s="22" t="s">
        <v>329</v>
      </c>
      <c r="AU81" s="21" t="s">
        <v>329</v>
      </c>
      <c r="AV81" s="22" t="s">
        <v>329</v>
      </c>
    </row>
    <row r="82" spans="1:4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c r="U82" s="24" t="s">
        <v>403</v>
      </c>
      <c r="V82" s="24" t="s">
        <v>403</v>
      </c>
      <c r="W82" s="24" t="s">
        <v>403</v>
      </c>
      <c r="X82" s="24" t="s">
        <v>403</v>
      </c>
      <c r="Y82" s="24" t="s">
        <v>403</v>
      </c>
      <c r="Z82" s="24" t="s">
        <v>403</v>
      </c>
      <c r="AA82" s="24" t="s">
        <v>403</v>
      </c>
      <c r="AB82" s="24" t="s">
        <v>403</v>
      </c>
      <c r="AC82" s="24" t="s">
        <v>403</v>
      </c>
      <c r="AD82" s="24" t="s">
        <v>403</v>
      </c>
      <c r="AE82" s="24" t="s">
        <v>403</v>
      </c>
      <c r="AF82" s="24" t="s">
        <v>403</v>
      </c>
      <c r="AG82" s="24" t="s">
        <v>403</v>
      </c>
      <c r="AH82" s="24" t="s">
        <v>403</v>
      </c>
      <c r="AI82" s="24" t="s">
        <v>403</v>
      </c>
      <c r="AJ82" s="24" t="s">
        <v>403</v>
      </c>
      <c r="AK82" s="24" t="s">
        <v>403</v>
      </c>
      <c r="AL82" s="24" t="s">
        <v>403</v>
      </c>
      <c r="AM82" s="24" t="s">
        <v>403</v>
      </c>
      <c r="AN82" s="24" t="s">
        <v>403</v>
      </c>
      <c r="AO82" s="24" t="s">
        <v>403</v>
      </c>
      <c r="AP82" s="24" t="s">
        <v>403</v>
      </c>
      <c r="AQ82" s="24" t="s">
        <v>403</v>
      </c>
      <c r="AR82" s="24" t="s">
        <v>403</v>
      </c>
      <c r="AS82" s="24" t="s">
        <v>403</v>
      </c>
      <c r="AT82" s="24" t="s">
        <v>403</v>
      </c>
      <c r="AU82" s="24" t="s">
        <v>403</v>
      </c>
      <c r="AV82" s="24" t="s">
        <v>403</v>
      </c>
    </row>
    <row r="83" spans="1:48">
      <c r="A83" s="3" t="s">
        <v>404</v>
      </c>
    </row>
    <row r="84" spans="1:48">
      <c r="A84" s="25" t="s">
        <v>405</v>
      </c>
    </row>
    <row r="85" spans="1:48">
      <c r="A85" s="25" t="s">
        <v>406</v>
      </c>
    </row>
    <row customHeight="1" ht="30" r="86" spans="1:48">
      <c r="A86" s="25" t="s">
        <v>407</v>
      </c>
    </row>
    <row customHeight="1" ht="30" r="87" spans="1:48">
      <c r="A87" s="25" t="s">
        <v>403</v>
      </c>
    </row>
    <row customHeight="1" ht="30" r="88" spans="1:48">
      <c r="A88" s="25" t="s">
        <v>408</v>
      </c>
    </row>
    <row customHeight="1" ht="30" r="89" spans="1:48">
      <c r="A89" s="25" t="s">
        <v>409</v>
      </c>
    </row>
    <row customHeight="1" ht="30" r="90" spans="1:48">
      <c r="A90" s="25" t="s">
        <v>410</v>
      </c>
    </row>
    <row customHeight="1" ht="30" r="91" spans="1:48">
      <c r="A91" s="25" t="s">
        <v>411</v>
      </c>
    </row>
    <row customHeight="1" ht="30" r="92" spans="1:48">
      <c r="A92" s="25" t="s">
        <v>412</v>
      </c>
    </row>
    <row customHeight="1" ht="30" r="93" spans="1:48">
      <c r="A93" s="25" t="s">
        <v>413</v>
      </c>
    </row>
    <row customHeight="1" ht="30" r="94" spans="1:48">
      <c r="A94" s="25" t="s">
        <v>414</v>
      </c>
    </row>
    <row customHeight="1" ht="30" r="95" spans="1:48">
      <c r="A95" s="25" t="s">
        <v>415</v>
      </c>
    </row>
    <row customHeight="1" ht="30" r="96" spans="1:48">
      <c r="A96" s="25" t="s">
        <v>416</v>
      </c>
    </row>
    <row customHeight="1" ht="30" r="97" spans="1:48">
      <c r="A97" s="25" t="s">
        <v>417</v>
      </c>
    </row>
  </sheetData>
  <mergeCells count="38">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 ref="A97:AV97"/>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583</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507.05902868</v>
      </c>
      <c r="F7" s="20" t="n">
        <v>2.32193292</v>
      </c>
      <c r="G7" s="18" t="n">
        <v>544.1604257</v>
      </c>
      <c r="H7" s="20" t="n">
        <v>2.88609541</v>
      </c>
      <c r="I7" s="18" t="s">
        <v>327</v>
      </c>
      <c r="J7" s="20" t="s">
        <v>327</v>
      </c>
      <c r="K7" s="18" t="s">
        <v>327</v>
      </c>
      <c r="L7" s="20" t="s">
        <v>327</v>
      </c>
      <c r="M7" s="18" t="s">
        <v>327</v>
      </c>
      <c r="N7" s="20" t="s">
        <v>327</v>
      </c>
      <c r="O7" s="18" t="s">
        <v>327</v>
      </c>
      <c r="P7" s="20" t="s">
        <v>327</v>
      </c>
      <c r="Q7" s="18" t="n">
        <v>462.05759938</v>
      </c>
      <c r="R7" s="20" t="n">
        <v>4.08185833</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(747.0/B23*100)</f>
        <v/>
      </c>
      <c r="D23" s="19" t="n">
        <v>10836</v>
      </c>
      <c r="E23" s="18" t="n">
        <v>484.48333493</v>
      </c>
      <c r="F23" s="20" t="n">
        <v>3.48651518</v>
      </c>
      <c r="G23" s="18" t="n">
        <v>503.71778193</v>
      </c>
      <c r="H23" s="20" t="n">
        <v>3.08102683</v>
      </c>
      <c r="I23" s="18" t="s">
        <v>327</v>
      </c>
      <c r="J23" s="20" t="s">
        <v>327</v>
      </c>
      <c r="K23" s="18" t="s">
        <v>327</v>
      </c>
      <c r="L23" s="20" t="s">
        <v>327</v>
      </c>
      <c r="M23" s="18" t="s">
        <v>327</v>
      </c>
      <c r="N23" s="20" t="s">
        <v>327</v>
      </c>
      <c r="O23" s="18" t="s">
        <v>327</v>
      </c>
      <c r="P23" s="20" t="s">
        <v>327</v>
      </c>
      <c r="Q23" s="18" t="n">
        <v>441.29869429</v>
      </c>
      <c r="R23" s="20" t="n">
        <v>5.88246945</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(52.0/B32*100)</f>
        <v/>
      </c>
      <c r="D32" s="19" t="n">
        <v>4426</v>
      </c>
      <c r="E32" s="18" t="n">
        <v>476.83665239</v>
      </c>
      <c r="F32" s="20" t="n">
        <v>2.80307087</v>
      </c>
      <c r="G32" s="18" t="n">
        <v>512.50908671</v>
      </c>
      <c r="H32" s="20" t="n">
        <v>4.08298333</v>
      </c>
      <c r="I32" s="18" t="s">
        <v>327</v>
      </c>
      <c r="J32" s="20" t="s">
        <v>327</v>
      </c>
      <c r="K32" s="18" t="s">
        <v>327</v>
      </c>
      <c r="L32" s="20" t="s">
        <v>327</v>
      </c>
      <c r="M32" s="18" t="s">
        <v>327</v>
      </c>
      <c r="N32" s="20" t="s">
        <v>327</v>
      </c>
      <c r="O32" s="18" t="s">
        <v>327</v>
      </c>
      <c r="P32" s="20" t="s">
        <v>327</v>
      </c>
      <c r="Q32" s="18" t="n">
        <v>431.94730116</v>
      </c>
      <c r="R32" s="20" t="n">
        <v>8.95197209</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(180.0/B34*100)</f>
        <v/>
      </c>
      <c r="D34" s="19" t="n">
        <v>6170</v>
      </c>
      <c r="E34" s="18" t="n">
        <v>452.05280355</v>
      </c>
      <c r="F34" s="20" t="n">
        <v>4.45825455</v>
      </c>
      <c r="G34" s="18" t="n">
        <v>466.21895579</v>
      </c>
      <c r="H34" s="20" t="n">
        <v>4.68744988</v>
      </c>
      <c r="I34" s="18" t="s">
        <v>327</v>
      </c>
      <c r="J34" s="20" t="s">
        <v>327</v>
      </c>
      <c r="K34" s="18" t="s">
        <v>327</v>
      </c>
      <c r="L34" s="20" t="s">
        <v>327</v>
      </c>
      <c r="M34" s="18" t="n">
        <v>425.79595373</v>
      </c>
      <c r="N34" s="20" t="n">
        <v>68.66277131</v>
      </c>
      <c r="O34" s="18" t="s">
        <v>327</v>
      </c>
      <c r="P34" s="20" t="s">
        <v>327</v>
      </c>
      <c r="Q34" s="18" t="n">
        <v>376.28460397</v>
      </c>
      <c r="R34" s="20" t="n">
        <v>7.06670678</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(187.0/B36*100)</f>
        <v/>
      </c>
      <c r="D36" s="19" t="n">
        <v>6549</v>
      </c>
      <c r="E36" s="18" t="n">
        <v>459.3874016</v>
      </c>
      <c r="F36" s="20" t="n">
        <v>3.59828212</v>
      </c>
      <c r="G36" s="18" t="n">
        <v>497.212976</v>
      </c>
      <c r="H36" s="20" t="n">
        <v>3.61657763</v>
      </c>
      <c r="I36" s="18" t="s">
        <v>327</v>
      </c>
      <c r="J36" s="20" t="s">
        <v>327</v>
      </c>
      <c r="K36" s="18" t="s">
        <v>327</v>
      </c>
      <c r="L36" s="20" t="s">
        <v>327</v>
      </c>
      <c r="M36" s="18" t="s">
        <v>327</v>
      </c>
      <c r="N36" s="20" t="s">
        <v>327</v>
      </c>
      <c r="O36" s="18" t="s">
        <v>327</v>
      </c>
      <c r="P36" s="20" t="s">
        <v>327</v>
      </c>
      <c r="Q36" s="18" t="n">
        <v>424.97190879</v>
      </c>
      <c r="R36" s="20" t="n">
        <v>5.056978</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537.88853706</v>
      </c>
      <c r="F48" s="20" t="n">
        <v>6.83377838</v>
      </c>
      <c r="G48" s="18" t="n">
        <v>590.58452966</v>
      </c>
      <c r="H48" s="20" t="n">
        <v>5.87142994</v>
      </c>
      <c r="I48" s="18" t="s">
        <v>327</v>
      </c>
      <c r="J48" s="20" t="s">
        <v>327</v>
      </c>
      <c r="K48" s="18" t="s">
        <v>327</v>
      </c>
      <c r="L48" s="20" t="s">
        <v>327</v>
      </c>
      <c r="M48" s="18" t="s">
        <v>327</v>
      </c>
      <c r="N48" s="20" t="s">
        <v>327</v>
      </c>
      <c r="O48" s="18" t="s">
        <v>327</v>
      </c>
      <c r="P48" s="20" t="s">
        <v>327</v>
      </c>
      <c r="Q48" s="18" t="n">
        <v>531.19837039</v>
      </c>
      <c r="R48" s="20" t="n">
        <v>10.30988654</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(361.0/B61*100)</f>
        <v/>
      </c>
      <c r="D61" s="19" t="n">
        <v>6164</v>
      </c>
      <c r="E61" s="18" t="n">
        <v>458.52066638</v>
      </c>
      <c r="F61" s="20" t="n">
        <v>2.99845153</v>
      </c>
      <c r="G61" s="18" t="n">
        <v>466.30518007</v>
      </c>
      <c r="H61" s="20" t="n">
        <v>5.31511005</v>
      </c>
      <c r="I61" s="18" t="s">
        <v>327</v>
      </c>
      <c r="J61" s="20" t="s">
        <v>327</v>
      </c>
      <c r="K61" s="18" t="s">
        <v>327</v>
      </c>
      <c r="L61" s="20" t="s">
        <v>327</v>
      </c>
      <c r="M61" s="18" t="s">
        <v>327</v>
      </c>
      <c r="N61" s="20" t="s">
        <v>327</v>
      </c>
      <c r="O61" s="18" t="s">
        <v>327</v>
      </c>
      <c r="P61" s="20" t="s">
        <v>327</v>
      </c>
      <c r="Q61" s="18" t="n">
        <v>376.75031917</v>
      </c>
      <c r="R61" s="20" t="n">
        <v>6.17747947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(783.0/B67*100)</f>
        <v/>
      </c>
      <c r="D67" s="19" t="n">
        <v>6188</v>
      </c>
      <c r="E67" s="18" t="n">
        <v>401.74102633</v>
      </c>
      <c r="F67" s="20" t="n">
        <v>4.67333791</v>
      </c>
      <c r="G67" s="18" t="n">
        <v>429.73923526</v>
      </c>
      <c r="H67" s="20" t="n">
        <v>3.6704392</v>
      </c>
      <c r="I67" s="18" t="s">
        <v>327</v>
      </c>
      <c r="J67" s="20" t="s">
        <v>327</v>
      </c>
      <c r="K67" s="18" t="s">
        <v>327</v>
      </c>
      <c r="L67" s="20" t="s">
        <v>327</v>
      </c>
      <c r="M67" s="18" t="s">
        <v>327</v>
      </c>
      <c r="N67" s="20" t="s">
        <v>327</v>
      </c>
      <c r="O67" s="18" t="s">
        <v>327</v>
      </c>
      <c r="P67" s="20" t="s">
        <v>327</v>
      </c>
      <c r="Q67" s="18" t="n">
        <v>371.39352958</v>
      </c>
      <c r="R67" s="20" t="n">
        <v>5.8225014</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584</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514.70221514</v>
      </c>
      <c r="F7" s="20" t="n">
        <v>2.3259401</v>
      </c>
      <c r="G7" s="18" t="n">
        <v>535.22101391</v>
      </c>
      <c r="H7" s="20" t="n">
        <v>2.97237693</v>
      </c>
      <c r="I7" s="18" t="s">
        <v>327</v>
      </c>
      <c r="J7" s="20" t="s">
        <v>327</v>
      </c>
      <c r="K7" s="18" t="s">
        <v>327</v>
      </c>
      <c r="L7" s="20" t="s">
        <v>327</v>
      </c>
      <c r="M7" s="18" t="s">
        <v>327</v>
      </c>
      <c r="N7" s="20" t="s">
        <v>327</v>
      </c>
      <c r="O7" s="18" t="s">
        <v>327</v>
      </c>
      <c r="P7" s="20" t="s">
        <v>327</v>
      </c>
      <c r="Q7" s="18" t="n">
        <v>458.65265926</v>
      </c>
      <c r="R7" s="20" t="n">
        <v>3.91999554</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(747.0/B23*100)</f>
        <v/>
      </c>
      <c r="D23" s="19" t="n">
        <v>10836</v>
      </c>
      <c r="E23" s="18" t="n">
        <v>485.82927857</v>
      </c>
      <c r="F23" s="20" t="n">
        <v>4.33178741</v>
      </c>
      <c r="G23" s="18" t="n">
        <v>500.55029096</v>
      </c>
      <c r="H23" s="20" t="n">
        <v>3.23224292</v>
      </c>
      <c r="I23" s="18" t="s">
        <v>327</v>
      </c>
      <c r="J23" s="20" t="s">
        <v>327</v>
      </c>
      <c r="K23" s="18" t="s">
        <v>327</v>
      </c>
      <c r="L23" s="20" t="s">
        <v>327</v>
      </c>
      <c r="M23" s="18" t="s">
        <v>327</v>
      </c>
      <c r="N23" s="20" t="s">
        <v>327</v>
      </c>
      <c r="O23" s="18" t="s">
        <v>327</v>
      </c>
      <c r="P23" s="20" t="s">
        <v>327</v>
      </c>
      <c r="Q23" s="18" t="n">
        <v>447.13927432</v>
      </c>
      <c r="R23" s="20" t="n">
        <v>5.4214038</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(52.0/B32*100)</f>
        <v/>
      </c>
      <c r="D32" s="19" t="n">
        <v>4426</v>
      </c>
      <c r="E32" s="18" t="n">
        <v>477.77742198</v>
      </c>
      <c r="F32" s="20" t="n">
        <v>3.68944117</v>
      </c>
      <c r="G32" s="18" t="n">
        <v>505.37003605</v>
      </c>
      <c r="H32" s="20" t="n">
        <v>3.68862743</v>
      </c>
      <c r="I32" s="18" t="s">
        <v>327</v>
      </c>
      <c r="J32" s="20" t="s">
        <v>327</v>
      </c>
      <c r="K32" s="18" t="s">
        <v>327</v>
      </c>
      <c r="L32" s="20" t="s">
        <v>327</v>
      </c>
      <c r="M32" s="18" t="s">
        <v>327</v>
      </c>
      <c r="N32" s="20" t="s">
        <v>327</v>
      </c>
      <c r="O32" s="18" t="s">
        <v>327</v>
      </c>
      <c r="P32" s="20" t="s">
        <v>327</v>
      </c>
      <c r="Q32" s="18" t="n">
        <v>436.79096255</v>
      </c>
      <c r="R32" s="20" t="n">
        <v>6.41294055</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(180.0/B34*100)</f>
        <v/>
      </c>
      <c r="D34" s="19" t="n">
        <v>6170</v>
      </c>
      <c r="E34" s="18" t="n">
        <v>456.47060269</v>
      </c>
      <c r="F34" s="20" t="n">
        <v>5.24674133</v>
      </c>
      <c r="G34" s="18" t="n">
        <v>464.340612</v>
      </c>
      <c r="H34" s="20" t="n">
        <v>4.42820825</v>
      </c>
      <c r="I34" s="18" t="s">
        <v>327</v>
      </c>
      <c r="J34" s="20" t="s">
        <v>327</v>
      </c>
      <c r="K34" s="18" t="s">
        <v>327</v>
      </c>
      <c r="L34" s="20" t="s">
        <v>327</v>
      </c>
      <c r="M34" s="18" t="n">
        <v>425.79595373</v>
      </c>
      <c r="N34" s="20" t="n">
        <v>68.66277131</v>
      </c>
      <c r="O34" s="18" t="s">
        <v>327</v>
      </c>
      <c r="P34" s="20" t="s">
        <v>327</v>
      </c>
      <c r="Q34" s="18" t="n">
        <v>386.19597189</v>
      </c>
      <c r="R34" s="20" t="n">
        <v>6.37843447</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(187.0/B36*100)</f>
        <v/>
      </c>
      <c r="D36" s="19" t="n">
        <v>6549</v>
      </c>
      <c r="E36" s="18" t="n">
        <v>468.95812551</v>
      </c>
      <c r="F36" s="20" t="n">
        <v>3.52995553</v>
      </c>
      <c r="G36" s="18" t="n">
        <v>490.04253385</v>
      </c>
      <c r="H36" s="20" t="n">
        <v>3.65494622</v>
      </c>
      <c r="I36" s="18" t="s">
        <v>327</v>
      </c>
      <c r="J36" s="20" t="s">
        <v>327</v>
      </c>
      <c r="K36" s="18" t="s">
        <v>327</v>
      </c>
      <c r="L36" s="20" t="s">
        <v>327</v>
      </c>
      <c r="M36" s="18" t="s">
        <v>327</v>
      </c>
      <c r="N36" s="20" t="s">
        <v>327</v>
      </c>
      <c r="O36" s="18" t="s">
        <v>327</v>
      </c>
      <c r="P36" s="20" t="s">
        <v>327</v>
      </c>
      <c r="Q36" s="18" t="n">
        <v>422.42709842</v>
      </c>
      <c r="R36" s="20" t="n">
        <v>4.94711997</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537.71377728</v>
      </c>
      <c r="F48" s="20" t="n">
        <v>6.76365736</v>
      </c>
      <c r="G48" s="18" t="n">
        <v>587.7206132600001</v>
      </c>
      <c r="H48" s="20" t="n">
        <v>6.12404042</v>
      </c>
      <c r="I48" s="18" t="s">
        <v>327</v>
      </c>
      <c r="J48" s="20" t="s">
        <v>327</v>
      </c>
      <c r="K48" s="18" t="s">
        <v>327</v>
      </c>
      <c r="L48" s="20" t="s">
        <v>327</v>
      </c>
      <c r="M48" s="18" t="s">
        <v>327</v>
      </c>
      <c r="N48" s="20" t="s">
        <v>327</v>
      </c>
      <c r="O48" s="18" t="s">
        <v>327</v>
      </c>
      <c r="P48" s="20" t="s">
        <v>327</v>
      </c>
      <c r="Q48" s="18" t="n">
        <v>527.40271301</v>
      </c>
      <c r="R48" s="20" t="n">
        <v>9.9681692</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(361.0/B61*100)</f>
        <v/>
      </c>
      <c r="D61" s="19" t="n">
        <v>6164</v>
      </c>
      <c r="E61" s="18" t="n">
        <v>461.49031195</v>
      </c>
      <c r="F61" s="20" t="n">
        <v>3.25737414</v>
      </c>
      <c r="G61" s="18" t="n">
        <v>464.59258584</v>
      </c>
      <c r="H61" s="20" t="n">
        <v>4.30543568</v>
      </c>
      <c r="I61" s="18" t="s">
        <v>327</v>
      </c>
      <c r="J61" s="20" t="s">
        <v>327</v>
      </c>
      <c r="K61" s="18" t="s">
        <v>327</v>
      </c>
      <c r="L61" s="20" t="s">
        <v>327</v>
      </c>
      <c r="M61" s="18" t="s">
        <v>327</v>
      </c>
      <c r="N61" s="20" t="s">
        <v>327</v>
      </c>
      <c r="O61" s="18" t="s">
        <v>327</v>
      </c>
      <c r="P61" s="20" t="s">
        <v>327</v>
      </c>
      <c r="Q61" s="18" t="n">
        <v>391.7243536</v>
      </c>
      <c r="R61" s="20" t="n">
        <v>5.46261918</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(783.0/B67*100)</f>
        <v/>
      </c>
      <c r="D67" s="19" t="n">
        <v>6188</v>
      </c>
      <c r="E67" s="18" t="n">
        <v>397.04975858</v>
      </c>
      <c r="F67" s="20" t="n">
        <v>4.79126782</v>
      </c>
      <c r="G67" s="18" t="n">
        <v>428.32859231</v>
      </c>
      <c r="H67" s="20" t="n">
        <v>3.68007831</v>
      </c>
      <c r="I67" s="18" t="s">
        <v>327</v>
      </c>
      <c r="J67" s="20" t="s">
        <v>327</v>
      </c>
      <c r="K67" s="18" t="s">
        <v>327</v>
      </c>
      <c r="L67" s="20" t="s">
        <v>327</v>
      </c>
      <c r="M67" s="18" t="s">
        <v>327</v>
      </c>
      <c r="N67" s="20" t="s">
        <v>327</v>
      </c>
      <c r="O67" s="18" t="s">
        <v>327</v>
      </c>
      <c r="P67" s="20" t="s">
        <v>327</v>
      </c>
      <c r="Q67" s="18" t="n">
        <v>375.98025949</v>
      </c>
      <c r="R67" s="20" t="n">
        <v>5.56492894</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585</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500.55220695</v>
      </c>
      <c r="F7" s="20" t="n">
        <v>2.91022648</v>
      </c>
      <c r="G7" s="18" t="n">
        <v>538.8855281899999</v>
      </c>
      <c r="H7" s="20" t="n">
        <v>2.49281248</v>
      </c>
      <c r="I7" s="18" t="s">
        <v>327</v>
      </c>
      <c r="J7" s="20" t="s">
        <v>327</v>
      </c>
      <c r="K7" s="18" t="s">
        <v>327</v>
      </c>
      <c r="L7" s="20" t="s">
        <v>327</v>
      </c>
      <c r="M7" s="18" t="s">
        <v>327</v>
      </c>
      <c r="N7" s="20" t="s">
        <v>327</v>
      </c>
      <c r="O7" s="18" t="s">
        <v>327</v>
      </c>
      <c r="P7" s="20" t="s">
        <v>327</v>
      </c>
      <c r="Q7" s="18" t="n">
        <v>465.66062813</v>
      </c>
      <c r="R7" s="20" t="n">
        <v>3.56088518</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(747.0/B23*100)</f>
        <v/>
      </c>
      <c r="D23" s="19" t="n">
        <v>10836</v>
      </c>
      <c r="E23" s="18" t="n">
        <v>474.37469404</v>
      </c>
      <c r="F23" s="20" t="n">
        <v>4.39662931</v>
      </c>
      <c r="G23" s="18" t="n">
        <v>505.40507694</v>
      </c>
      <c r="H23" s="20" t="n">
        <v>3.01329615</v>
      </c>
      <c r="I23" s="18" t="s">
        <v>327</v>
      </c>
      <c r="J23" s="20" t="s">
        <v>327</v>
      </c>
      <c r="K23" s="18" t="s">
        <v>327</v>
      </c>
      <c r="L23" s="20" t="s">
        <v>327</v>
      </c>
      <c r="M23" s="18" t="s">
        <v>327</v>
      </c>
      <c r="N23" s="20" t="s">
        <v>327</v>
      </c>
      <c r="O23" s="18" t="s">
        <v>327</v>
      </c>
      <c r="P23" s="20" t="s">
        <v>327</v>
      </c>
      <c r="Q23" s="18" t="n">
        <v>446.56750488</v>
      </c>
      <c r="R23" s="20" t="n">
        <v>5.93473364</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(52.0/B32*100)</f>
        <v/>
      </c>
      <c r="D32" s="19" t="n">
        <v>4426</v>
      </c>
      <c r="E32" s="18" t="n">
        <v>470.64201597</v>
      </c>
      <c r="F32" s="20" t="n">
        <v>3.68219224</v>
      </c>
      <c r="G32" s="18" t="n">
        <v>507.93937059</v>
      </c>
      <c r="H32" s="20" t="n">
        <v>3.40906917</v>
      </c>
      <c r="I32" s="18" t="s">
        <v>327</v>
      </c>
      <c r="J32" s="20" t="s">
        <v>327</v>
      </c>
      <c r="K32" s="18" t="s">
        <v>327</v>
      </c>
      <c r="L32" s="20" t="s">
        <v>327</v>
      </c>
      <c r="M32" s="18" t="s">
        <v>327</v>
      </c>
      <c r="N32" s="20" t="s">
        <v>327</v>
      </c>
      <c r="O32" s="18" t="s">
        <v>327</v>
      </c>
      <c r="P32" s="20" t="s">
        <v>327</v>
      </c>
      <c r="Q32" s="18" t="n">
        <v>441.94572736</v>
      </c>
      <c r="R32" s="20" t="n">
        <v>5.8542848</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(180.0/B34*100)</f>
        <v/>
      </c>
      <c r="D34" s="19" t="n">
        <v>6170</v>
      </c>
      <c r="E34" s="18" t="n">
        <v>448.34613453</v>
      </c>
      <c r="F34" s="20" t="n">
        <v>4.86166544</v>
      </c>
      <c r="G34" s="18" t="n">
        <v>469.71052471</v>
      </c>
      <c r="H34" s="20" t="n">
        <v>4.68704226</v>
      </c>
      <c r="I34" s="18" t="s">
        <v>327</v>
      </c>
      <c r="J34" s="20" t="s">
        <v>327</v>
      </c>
      <c r="K34" s="18" t="s">
        <v>327</v>
      </c>
      <c r="L34" s="20" t="s">
        <v>327</v>
      </c>
      <c r="M34" s="18" t="n">
        <v>425.79595373</v>
      </c>
      <c r="N34" s="20" t="n">
        <v>68.66277131</v>
      </c>
      <c r="O34" s="18" t="s">
        <v>327</v>
      </c>
      <c r="P34" s="20" t="s">
        <v>327</v>
      </c>
      <c r="Q34" s="18" t="n">
        <v>384.74386174</v>
      </c>
      <c r="R34" s="20" t="n">
        <v>6.2907942</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(187.0/B36*100)</f>
        <v/>
      </c>
      <c r="D36" s="19" t="n">
        <v>6549</v>
      </c>
      <c r="E36" s="18" t="n">
        <v>458.74700534</v>
      </c>
      <c r="F36" s="20" t="n">
        <v>4.31644712</v>
      </c>
      <c r="G36" s="18" t="n">
        <v>491.39671215</v>
      </c>
      <c r="H36" s="20" t="n">
        <v>3.14539298</v>
      </c>
      <c r="I36" s="18" t="s">
        <v>327</v>
      </c>
      <c r="J36" s="20" t="s">
        <v>327</v>
      </c>
      <c r="K36" s="18" t="s">
        <v>327</v>
      </c>
      <c r="L36" s="20" t="s">
        <v>327</v>
      </c>
      <c r="M36" s="18" t="s">
        <v>327</v>
      </c>
      <c r="N36" s="20" t="s">
        <v>327</v>
      </c>
      <c r="O36" s="18" t="s">
        <v>327</v>
      </c>
      <c r="P36" s="20" t="s">
        <v>327</v>
      </c>
      <c r="Q36" s="18" t="n">
        <v>428.79570011</v>
      </c>
      <c r="R36" s="20" t="n">
        <v>4.64092984</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524.52511219</v>
      </c>
      <c r="F48" s="20" t="n">
        <v>6.48614649</v>
      </c>
      <c r="G48" s="18" t="n">
        <v>598.14145129</v>
      </c>
      <c r="H48" s="20" t="n">
        <v>6.54870752</v>
      </c>
      <c r="I48" s="18" t="s">
        <v>327</v>
      </c>
      <c r="J48" s="20" t="s">
        <v>327</v>
      </c>
      <c r="K48" s="18" t="s">
        <v>327</v>
      </c>
      <c r="L48" s="20" t="s">
        <v>327</v>
      </c>
      <c r="M48" s="18" t="s">
        <v>327</v>
      </c>
      <c r="N48" s="20" t="s">
        <v>327</v>
      </c>
      <c r="O48" s="18" t="s">
        <v>327</v>
      </c>
      <c r="P48" s="20" t="s">
        <v>327</v>
      </c>
      <c r="Q48" s="18" t="n">
        <v>536.6559903900001</v>
      </c>
      <c r="R48" s="20" t="n">
        <v>10.03031545</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(361.0/B61*100)</f>
        <v/>
      </c>
      <c r="D61" s="19" t="n">
        <v>6164</v>
      </c>
      <c r="E61" s="18" t="n">
        <v>449.05284157</v>
      </c>
      <c r="F61" s="20" t="n">
        <v>3.48231785</v>
      </c>
      <c r="G61" s="18" t="n">
        <v>473.84343003</v>
      </c>
      <c r="H61" s="20" t="n">
        <v>3.32807053</v>
      </c>
      <c r="I61" s="18" t="s">
        <v>327</v>
      </c>
      <c r="J61" s="20" t="s">
        <v>327</v>
      </c>
      <c r="K61" s="18" t="s">
        <v>327</v>
      </c>
      <c r="L61" s="20" t="s">
        <v>327</v>
      </c>
      <c r="M61" s="18" t="s">
        <v>327</v>
      </c>
      <c r="N61" s="20" t="s">
        <v>327</v>
      </c>
      <c r="O61" s="18" t="s">
        <v>327</v>
      </c>
      <c r="P61" s="20" t="s">
        <v>327</v>
      </c>
      <c r="Q61" s="18" t="n">
        <v>400.36796843</v>
      </c>
      <c r="R61" s="20" t="n">
        <v>4.97433573</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(783.0/B67*100)</f>
        <v/>
      </c>
      <c r="D67" s="19" t="n">
        <v>6188</v>
      </c>
      <c r="E67" s="18" t="n">
        <v>386.95101964</v>
      </c>
      <c r="F67" s="20" t="n">
        <v>4.43972198</v>
      </c>
      <c r="G67" s="18" t="n">
        <v>443.50049189</v>
      </c>
      <c r="H67" s="20" t="n">
        <v>3.61122081</v>
      </c>
      <c r="I67" s="18" t="s">
        <v>327</v>
      </c>
      <c r="J67" s="20" t="s">
        <v>327</v>
      </c>
      <c r="K67" s="18" t="s">
        <v>327</v>
      </c>
      <c r="L67" s="20" t="s">
        <v>327</v>
      </c>
      <c r="M67" s="18" t="s">
        <v>327</v>
      </c>
      <c r="N67" s="20" t="s">
        <v>327</v>
      </c>
      <c r="O67" s="18" t="s">
        <v>327</v>
      </c>
      <c r="P67" s="20" t="s">
        <v>327</v>
      </c>
      <c r="Q67" s="18" t="n">
        <v>379.38797043</v>
      </c>
      <c r="R67" s="20" t="n">
        <v>6.29021785</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586</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449.19606219</v>
      </c>
      <c r="F7" s="20" t="n">
        <v>4.2790379</v>
      </c>
      <c r="G7" s="18" t="n">
        <v>538.47702568</v>
      </c>
      <c r="H7" s="20" t="n">
        <v>2.26826627</v>
      </c>
      <c r="I7" s="18" t="s">
        <v>327</v>
      </c>
      <c r="J7" s="20" t="s">
        <v>327</v>
      </c>
      <c r="K7" s="18" t="s">
        <v>327</v>
      </c>
      <c r="L7" s="20" t="s">
        <v>327</v>
      </c>
      <c r="M7" s="18" t="s">
        <v>327</v>
      </c>
      <c r="N7" s="20" t="s">
        <v>327</v>
      </c>
      <c r="O7" s="18" t="s">
        <v>327</v>
      </c>
      <c r="P7" s="20" t="s">
        <v>327</v>
      </c>
      <c r="Q7" s="18" t="n">
        <v>468.82965423</v>
      </c>
      <c r="R7" s="20" t="n">
        <v>3.3313029</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(747.0/B23*100)</f>
        <v/>
      </c>
      <c r="D23" s="19" t="n">
        <v>10836</v>
      </c>
      <c r="E23" s="18" t="n">
        <v>465.97632027</v>
      </c>
      <c r="F23" s="20" t="n">
        <v>6.79184821</v>
      </c>
      <c r="G23" s="18" t="n">
        <v>501.63774794</v>
      </c>
      <c r="H23" s="20" t="n">
        <v>3.02280175</v>
      </c>
      <c r="I23" s="18" t="s">
        <v>327</v>
      </c>
      <c r="J23" s="20" t="s">
        <v>327</v>
      </c>
      <c r="K23" s="18" t="s">
        <v>327</v>
      </c>
      <c r="L23" s="20" t="s">
        <v>327</v>
      </c>
      <c r="M23" s="18" t="s">
        <v>327</v>
      </c>
      <c r="N23" s="20" t="s">
        <v>327</v>
      </c>
      <c r="O23" s="18" t="s">
        <v>327</v>
      </c>
      <c r="P23" s="20" t="s">
        <v>327</v>
      </c>
      <c r="Q23" s="18" t="n">
        <v>448.80883124</v>
      </c>
      <c r="R23" s="20" t="n">
        <v>5.10777399</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(52.0/B32*100)</f>
        <v/>
      </c>
      <c r="D32" s="19" t="n">
        <v>4426</v>
      </c>
      <c r="E32" s="18" t="n">
        <v>457.39352095</v>
      </c>
      <c r="F32" s="20" t="n">
        <v>5.95928545</v>
      </c>
      <c r="G32" s="18" t="n">
        <v>503.60101035</v>
      </c>
      <c r="H32" s="20" t="n">
        <v>3.06573854</v>
      </c>
      <c r="I32" s="18" t="s">
        <v>327</v>
      </c>
      <c r="J32" s="20" t="s">
        <v>327</v>
      </c>
      <c r="K32" s="18" t="s">
        <v>327</v>
      </c>
      <c r="L32" s="20" t="s">
        <v>327</v>
      </c>
      <c r="M32" s="18" t="s">
        <v>327</v>
      </c>
      <c r="N32" s="20" t="s">
        <v>327</v>
      </c>
      <c r="O32" s="18" t="s">
        <v>327</v>
      </c>
      <c r="P32" s="20" t="s">
        <v>327</v>
      </c>
      <c r="Q32" s="18" t="n">
        <v>446.81414827</v>
      </c>
      <c r="R32" s="20" t="n">
        <v>5.23515482</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(180.0/B34*100)</f>
        <v/>
      </c>
      <c r="D34" s="19" t="n">
        <v>6170</v>
      </c>
      <c r="E34" s="18" t="n">
        <v>428.78738618</v>
      </c>
      <c r="F34" s="20" t="n">
        <v>5.48281582</v>
      </c>
      <c r="G34" s="18" t="n">
        <v>472.13748489</v>
      </c>
      <c r="H34" s="20" t="n">
        <v>4.36620082</v>
      </c>
      <c r="I34" s="18" t="s">
        <v>327</v>
      </c>
      <c r="J34" s="20" t="s">
        <v>327</v>
      </c>
      <c r="K34" s="18" t="s">
        <v>327</v>
      </c>
      <c r="L34" s="20" t="s">
        <v>327</v>
      </c>
      <c r="M34" s="18" t="n">
        <v>425.79595373</v>
      </c>
      <c r="N34" s="20" t="n">
        <v>68.66277131</v>
      </c>
      <c r="O34" s="18" t="s">
        <v>327</v>
      </c>
      <c r="P34" s="20" t="s">
        <v>327</v>
      </c>
      <c r="Q34" s="18" t="n">
        <v>393.53781063</v>
      </c>
      <c r="R34" s="20" t="n">
        <v>5.94078835</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(187.0/B36*100)</f>
        <v/>
      </c>
      <c r="D36" s="19" t="n">
        <v>6549</v>
      </c>
      <c r="E36" s="18" t="n">
        <v>420.04948391</v>
      </c>
      <c r="F36" s="20" t="n">
        <v>8.047205160000001</v>
      </c>
      <c r="G36" s="18" t="n">
        <v>488.98217139</v>
      </c>
      <c r="H36" s="20" t="n">
        <v>3.14751101</v>
      </c>
      <c r="I36" s="18" t="s">
        <v>327</v>
      </c>
      <c r="J36" s="20" t="s">
        <v>327</v>
      </c>
      <c r="K36" s="18" t="s">
        <v>327</v>
      </c>
      <c r="L36" s="20" t="s">
        <v>327</v>
      </c>
      <c r="M36" s="18" t="s">
        <v>327</v>
      </c>
      <c r="N36" s="20" t="s">
        <v>327</v>
      </c>
      <c r="O36" s="18" t="s">
        <v>327</v>
      </c>
      <c r="P36" s="20" t="s">
        <v>327</v>
      </c>
      <c r="Q36" s="18" t="n">
        <v>429.50880912</v>
      </c>
      <c r="R36" s="20" t="n">
        <v>4.19700395</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487.5434721</v>
      </c>
      <c r="F48" s="20" t="n">
        <v>8.89372893</v>
      </c>
      <c r="G48" s="18" t="n">
        <v>582.63686264</v>
      </c>
      <c r="H48" s="20" t="n">
        <v>5.73106263</v>
      </c>
      <c r="I48" s="18" t="s">
        <v>327</v>
      </c>
      <c r="J48" s="20" t="s">
        <v>327</v>
      </c>
      <c r="K48" s="18" t="s">
        <v>327</v>
      </c>
      <c r="L48" s="20" t="s">
        <v>327</v>
      </c>
      <c r="M48" s="18" t="s">
        <v>327</v>
      </c>
      <c r="N48" s="20" t="s">
        <v>327</v>
      </c>
      <c r="O48" s="18" t="s">
        <v>327</v>
      </c>
      <c r="P48" s="20" t="s">
        <v>327</v>
      </c>
      <c r="Q48" s="18" t="n">
        <v>526.02316441</v>
      </c>
      <c r="R48" s="20" t="n">
        <v>9.710394750000001</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(361.0/B61*100)</f>
        <v/>
      </c>
      <c r="D61" s="19" t="n">
        <v>6164</v>
      </c>
      <c r="E61" s="18" t="n">
        <v>434.79576109</v>
      </c>
      <c r="F61" s="20" t="n">
        <v>4.52516384</v>
      </c>
      <c r="G61" s="18" t="n">
        <v>474.55565968</v>
      </c>
      <c r="H61" s="20" t="n">
        <v>3.47662787</v>
      </c>
      <c r="I61" s="18" t="s">
        <v>327</v>
      </c>
      <c r="J61" s="20" t="s">
        <v>327</v>
      </c>
      <c r="K61" s="18" t="s">
        <v>327</v>
      </c>
      <c r="L61" s="20" t="s">
        <v>327</v>
      </c>
      <c r="M61" s="18" t="s">
        <v>327</v>
      </c>
      <c r="N61" s="20" t="s">
        <v>327</v>
      </c>
      <c r="O61" s="18" t="s">
        <v>327</v>
      </c>
      <c r="P61" s="20" t="s">
        <v>327</v>
      </c>
      <c r="Q61" s="18" t="n">
        <v>405.11416871</v>
      </c>
      <c r="R61" s="20" t="n">
        <v>4.71286392</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(783.0/B67*100)</f>
        <v/>
      </c>
      <c r="D67" s="19" t="n">
        <v>6188</v>
      </c>
      <c r="E67" s="18" t="n">
        <v>352.48262866</v>
      </c>
      <c r="F67" s="20" t="n">
        <v>5.94918263</v>
      </c>
      <c r="G67" s="18" t="n">
        <v>430.31260387</v>
      </c>
      <c r="H67" s="20" t="n">
        <v>3.64862508</v>
      </c>
      <c r="I67" s="18" t="s">
        <v>327</v>
      </c>
      <c r="J67" s="20" t="s">
        <v>327</v>
      </c>
      <c r="K67" s="18" t="s">
        <v>327</v>
      </c>
      <c r="L67" s="20" t="s">
        <v>327</v>
      </c>
      <c r="M67" s="18" t="s">
        <v>327</v>
      </c>
      <c r="N67" s="20" t="s">
        <v>327</v>
      </c>
      <c r="O67" s="18" t="s">
        <v>327</v>
      </c>
      <c r="P67" s="20" t="s">
        <v>327</v>
      </c>
      <c r="Q67" s="18" t="n">
        <v>379.30459183</v>
      </c>
      <c r="R67" s="20" t="n">
        <v>5.49995652</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587</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457.37309521</v>
      </c>
      <c r="F7" s="20" t="n">
        <v>4.19974286</v>
      </c>
      <c r="G7" s="18" t="n">
        <v>540.55907758</v>
      </c>
      <c r="H7" s="20" t="n">
        <v>2.26629869</v>
      </c>
      <c r="I7" s="18" t="s">
        <v>327</v>
      </c>
      <c r="J7" s="20" t="s">
        <v>327</v>
      </c>
      <c r="K7" s="18" t="s">
        <v>327</v>
      </c>
      <c r="L7" s="20" t="s">
        <v>327</v>
      </c>
      <c r="M7" s="18" t="s">
        <v>327</v>
      </c>
      <c r="N7" s="20" t="s">
        <v>327</v>
      </c>
      <c r="O7" s="18" t="s">
        <v>327</v>
      </c>
      <c r="P7" s="20" t="s">
        <v>327</v>
      </c>
      <c r="Q7" s="18" t="n">
        <v>468.15781495</v>
      </c>
      <c r="R7" s="20" t="n">
        <v>3.28832803</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(747.0/B23*100)</f>
        <v/>
      </c>
      <c r="D23" s="19" t="n">
        <v>10836</v>
      </c>
      <c r="E23" s="18" t="n">
        <v>468.60893105</v>
      </c>
      <c r="F23" s="20" t="n">
        <v>5.2061102</v>
      </c>
      <c r="G23" s="18" t="n">
        <v>503.98449111</v>
      </c>
      <c r="H23" s="20" t="n">
        <v>3.1317478</v>
      </c>
      <c r="I23" s="18" t="s">
        <v>327</v>
      </c>
      <c r="J23" s="20" t="s">
        <v>327</v>
      </c>
      <c r="K23" s="18" t="s">
        <v>327</v>
      </c>
      <c r="L23" s="20" t="s">
        <v>327</v>
      </c>
      <c r="M23" s="18" t="s">
        <v>327</v>
      </c>
      <c r="N23" s="20" t="s">
        <v>327</v>
      </c>
      <c r="O23" s="18" t="s">
        <v>327</v>
      </c>
      <c r="P23" s="20" t="s">
        <v>327</v>
      </c>
      <c r="Q23" s="18" t="n">
        <v>448.77070644</v>
      </c>
      <c r="R23" s="20" t="n">
        <v>5.12758917</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(52.0/B32*100)</f>
        <v/>
      </c>
      <c r="D32" s="19" t="n">
        <v>4426</v>
      </c>
      <c r="E32" s="18" t="n">
        <v>461.34759981</v>
      </c>
      <c r="F32" s="20" t="n">
        <v>4.34535161</v>
      </c>
      <c r="G32" s="18" t="n">
        <v>504.87661857</v>
      </c>
      <c r="H32" s="20" t="n">
        <v>3.23858103</v>
      </c>
      <c r="I32" s="18" t="s">
        <v>327</v>
      </c>
      <c r="J32" s="20" t="s">
        <v>327</v>
      </c>
      <c r="K32" s="18" t="s">
        <v>327</v>
      </c>
      <c r="L32" s="20" t="s">
        <v>327</v>
      </c>
      <c r="M32" s="18" t="s">
        <v>327</v>
      </c>
      <c r="N32" s="20" t="s">
        <v>327</v>
      </c>
      <c r="O32" s="18" t="s">
        <v>327</v>
      </c>
      <c r="P32" s="20" t="s">
        <v>327</v>
      </c>
      <c r="Q32" s="18" t="n">
        <v>447.55104424</v>
      </c>
      <c r="R32" s="20" t="n">
        <v>5.20638455</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(180.0/B34*100)</f>
        <v/>
      </c>
      <c r="D34" s="19" t="n">
        <v>6170</v>
      </c>
      <c r="E34" s="18" t="n">
        <v>439.77796972</v>
      </c>
      <c r="F34" s="20" t="n">
        <v>5.60149093</v>
      </c>
      <c r="G34" s="18" t="n">
        <v>471.95214763</v>
      </c>
      <c r="H34" s="20" t="n">
        <v>4.4734309</v>
      </c>
      <c r="I34" s="18" t="s">
        <v>327</v>
      </c>
      <c r="J34" s="20" t="s">
        <v>327</v>
      </c>
      <c r="K34" s="18" t="s">
        <v>327</v>
      </c>
      <c r="L34" s="20" t="s">
        <v>327</v>
      </c>
      <c r="M34" s="18" t="n">
        <v>425.79595373</v>
      </c>
      <c r="N34" s="20" t="n">
        <v>68.66277131</v>
      </c>
      <c r="O34" s="18" t="s">
        <v>327</v>
      </c>
      <c r="P34" s="20" t="s">
        <v>327</v>
      </c>
      <c r="Q34" s="18" t="n">
        <v>390.55960619</v>
      </c>
      <c r="R34" s="20" t="n">
        <v>5.87555091</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(187.0/B36*100)</f>
        <v/>
      </c>
      <c r="D36" s="19" t="n">
        <v>6549</v>
      </c>
      <c r="E36" s="18" t="n">
        <v>446.75687078</v>
      </c>
      <c r="F36" s="20" t="n">
        <v>4.91870006</v>
      </c>
      <c r="G36" s="18" t="n">
        <v>492.72865012</v>
      </c>
      <c r="H36" s="20" t="n">
        <v>3.28170288</v>
      </c>
      <c r="I36" s="18" t="s">
        <v>327</v>
      </c>
      <c r="J36" s="20" t="s">
        <v>327</v>
      </c>
      <c r="K36" s="18" t="s">
        <v>327</v>
      </c>
      <c r="L36" s="20" t="s">
        <v>327</v>
      </c>
      <c r="M36" s="18" t="s">
        <v>327</v>
      </c>
      <c r="N36" s="20" t="s">
        <v>327</v>
      </c>
      <c r="O36" s="18" t="s">
        <v>327</v>
      </c>
      <c r="P36" s="20" t="s">
        <v>327</v>
      </c>
      <c r="Q36" s="18" t="n">
        <v>430.38015864</v>
      </c>
      <c r="R36" s="20" t="n">
        <v>4.16224598</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516.68378337</v>
      </c>
      <c r="F48" s="20" t="n">
        <v>7.48710291</v>
      </c>
      <c r="G48" s="18" t="n">
        <v>584.82229475</v>
      </c>
      <c r="H48" s="20" t="n">
        <v>6.03116226</v>
      </c>
      <c r="I48" s="18" t="s">
        <v>327</v>
      </c>
      <c r="J48" s="20" t="s">
        <v>327</v>
      </c>
      <c r="K48" s="18" t="s">
        <v>327</v>
      </c>
      <c r="L48" s="20" t="s">
        <v>327</v>
      </c>
      <c r="M48" s="18" t="s">
        <v>327</v>
      </c>
      <c r="N48" s="20" t="s">
        <v>327</v>
      </c>
      <c r="O48" s="18" t="s">
        <v>327</v>
      </c>
      <c r="P48" s="20" t="s">
        <v>327</v>
      </c>
      <c r="Q48" s="18" t="n">
        <v>523.70890481</v>
      </c>
      <c r="R48" s="20" t="n">
        <v>9.38221141</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(361.0/B61*100)</f>
        <v/>
      </c>
      <c r="D61" s="19" t="n">
        <v>6164</v>
      </c>
      <c r="E61" s="18" t="n">
        <v>432.06815159</v>
      </c>
      <c r="F61" s="20" t="n">
        <v>4.67942202</v>
      </c>
      <c r="G61" s="18" t="n">
        <v>475.52603372</v>
      </c>
      <c r="H61" s="20" t="n">
        <v>3.34378474</v>
      </c>
      <c r="I61" s="18" t="s">
        <v>327</v>
      </c>
      <c r="J61" s="20" t="s">
        <v>327</v>
      </c>
      <c r="K61" s="18" t="s">
        <v>327</v>
      </c>
      <c r="L61" s="20" t="s">
        <v>327</v>
      </c>
      <c r="M61" s="18" t="s">
        <v>327</v>
      </c>
      <c r="N61" s="20" t="s">
        <v>327</v>
      </c>
      <c r="O61" s="18" t="s">
        <v>327</v>
      </c>
      <c r="P61" s="20" t="s">
        <v>327</v>
      </c>
      <c r="Q61" s="18" t="n">
        <v>404.30040723</v>
      </c>
      <c r="R61" s="20" t="n">
        <v>4.49990461</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(783.0/B67*100)</f>
        <v/>
      </c>
      <c r="D67" s="19" t="n">
        <v>6188</v>
      </c>
      <c r="E67" s="18" t="n">
        <v>400.82658721</v>
      </c>
      <c r="F67" s="20" t="n">
        <v>4.39110354</v>
      </c>
      <c r="G67" s="18" t="n">
        <v>431.61744355</v>
      </c>
      <c r="H67" s="20" t="n">
        <v>3.79463502</v>
      </c>
      <c r="I67" s="18" t="s">
        <v>327</v>
      </c>
      <c r="J67" s="20" t="s">
        <v>327</v>
      </c>
      <c r="K67" s="18" t="s">
        <v>327</v>
      </c>
      <c r="L67" s="20" t="s">
        <v>327</v>
      </c>
      <c r="M67" s="18" t="s">
        <v>327</v>
      </c>
      <c r="N67" s="20" t="s">
        <v>327</v>
      </c>
      <c r="O67" s="18" t="s">
        <v>327</v>
      </c>
      <c r="P67" s="20" t="s">
        <v>327</v>
      </c>
      <c r="Q67" s="18" t="n">
        <v>368.40952656</v>
      </c>
      <c r="R67" s="20" t="n">
        <v>5.68611097</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588</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532.76449256</v>
      </c>
      <c r="F7" s="20" t="n">
        <v>3.10398285</v>
      </c>
      <c r="G7" s="18" t="n">
        <v>525.88173442</v>
      </c>
      <c r="H7" s="20" t="n">
        <v>2.3989402</v>
      </c>
      <c r="I7" s="18" t="s">
        <v>327</v>
      </c>
      <c r="J7" s="20" t="s">
        <v>327</v>
      </c>
      <c r="K7" s="18" t="s">
        <v>327</v>
      </c>
      <c r="L7" s="20" t="s">
        <v>327</v>
      </c>
      <c r="M7" s="18" t="s">
        <v>327</v>
      </c>
      <c r="N7" s="20" t="s">
        <v>327</v>
      </c>
      <c r="O7" s="18" t="s">
        <v>327</v>
      </c>
      <c r="P7" s="20" t="s">
        <v>327</v>
      </c>
      <c r="Q7" s="18" t="n">
        <v>464.12842384</v>
      </c>
      <c r="R7" s="20" t="n">
        <v>3.41369458</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(747.0/B23*100)</f>
        <v/>
      </c>
      <c r="D23" s="19" t="n">
        <v>10836</v>
      </c>
      <c r="E23" s="18" t="n">
        <v>505.93182437</v>
      </c>
      <c r="F23" s="20" t="n">
        <v>3.37048844</v>
      </c>
      <c r="G23" s="18" t="n">
        <v>492.33782498</v>
      </c>
      <c r="H23" s="20" t="n">
        <v>3.67591717</v>
      </c>
      <c r="I23" s="18" t="s">
        <v>327</v>
      </c>
      <c r="J23" s="20" t="s">
        <v>327</v>
      </c>
      <c r="K23" s="18" t="s">
        <v>327</v>
      </c>
      <c r="L23" s="20" t="s">
        <v>327</v>
      </c>
      <c r="M23" s="18" t="s">
        <v>327</v>
      </c>
      <c r="N23" s="20" t="s">
        <v>327</v>
      </c>
      <c r="O23" s="18" t="s">
        <v>327</v>
      </c>
      <c r="P23" s="20" t="s">
        <v>327</v>
      </c>
      <c r="Q23" s="18" t="n">
        <v>443.37715506</v>
      </c>
      <c r="R23" s="20" t="n">
        <v>5.49177015</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(52.0/B32*100)</f>
        <v/>
      </c>
      <c r="D32" s="19" t="n">
        <v>4426</v>
      </c>
      <c r="E32" s="18" t="n">
        <v>509.33871825</v>
      </c>
      <c r="F32" s="20" t="n">
        <v>4.26355265</v>
      </c>
      <c r="G32" s="18" t="n">
        <v>490.11624822</v>
      </c>
      <c r="H32" s="20" t="n">
        <v>3.28268699</v>
      </c>
      <c r="I32" s="18" t="s">
        <v>327</v>
      </c>
      <c r="J32" s="20" t="s">
        <v>327</v>
      </c>
      <c r="K32" s="18" t="s">
        <v>327</v>
      </c>
      <c r="L32" s="20" t="s">
        <v>327</v>
      </c>
      <c r="M32" s="18" t="s">
        <v>327</v>
      </c>
      <c r="N32" s="20" t="s">
        <v>327</v>
      </c>
      <c r="O32" s="18" t="s">
        <v>327</v>
      </c>
      <c r="P32" s="20" t="s">
        <v>327</v>
      </c>
      <c r="Q32" s="18" t="n">
        <v>441.98914667</v>
      </c>
      <c r="R32" s="20" t="n">
        <v>4.95803646</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(180.0/B34*100)</f>
        <v/>
      </c>
      <c r="D34" s="19" t="n">
        <v>6170</v>
      </c>
      <c r="E34" s="18" t="n">
        <v>460.58211703</v>
      </c>
      <c r="F34" s="20" t="n">
        <v>4.87212261</v>
      </c>
      <c r="G34" s="18" t="n">
        <v>460.43366685</v>
      </c>
      <c r="H34" s="20" t="n">
        <v>4.63764361</v>
      </c>
      <c r="I34" s="18" t="s">
        <v>327</v>
      </c>
      <c r="J34" s="20" t="s">
        <v>327</v>
      </c>
      <c r="K34" s="18" t="s">
        <v>327</v>
      </c>
      <c r="L34" s="20" t="s">
        <v>327</v>
      </c>
      <c r="M34" s="18" t="n">
        <v>425.79595373</v>
      </c>
      <c r="N34" s="20" t="n">
        <v>68.66277131</v>
      </c>
      <c r="O34" s="18" t="s">
        <v>327</v>
      </c>
      <c r="P34" s="20" t="s">
        <v>327</v>
      </c>
      <c r="Q34" s="18" t="n">
        <v>397.82497485</v>
      </c>
      <c r="R34" s="20" t="n">
        <v>6.32272992</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(187.0/B36*100)</f>
        <v/>
      </c>
      <c r="D36" s="19" t="n">
        <v>6549</v>
      </c>
      <c r="E36" s="18" t="n">
        <v>495.80482653</v>
      </c>
      <c r="F36" s="20" t="n">
        <v>3.89311743</v>
      </c>
      <c r="G36" s="18" t="n">
        <v>472.63842767</v>
      </c>
      <c r="H36" s="20" t="n">
        <v>3.81534048</v>
      </c>
      <c r="I36" s="18" t="s">
        <v>327</v>
      </c>
      <c r="J36" s="20" t="s">
        <v>327</v>
      </c>
      <c r="K36" s="18" t="s">
        <v>327</v>
      </c>
      <c r="L36" s="20" t="s">
        <v>327</v>
      </c>
      <c r="M36" s="18" t="s">
        <v>327</v>
      </c>
      <c r="N36" s="20" t="s">
        <v>327</v>
      </c>
      <c r="O36" s="18" t="s">
        <v>327</v>
      </c>
      <c r="P36" s="20" t="s">
        <v>327</v>
      </c>
      <c r="Q36" s="18" t="n">
        <v>427.14006617</v>
      </c>
      <c r="R36" s="20" t="n">
        <v>4.47832335</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593.6545566</v>
      </c>
      <c r="F48" s="20" t="n">
        <v>7.42376804</v>
      </c>
      <c r="G48" s="18" t="n">
        <v>560.52948455</v>
      </c>
      <c r="H48" s="20" t="n">
        <v>5.63382398</v>
      </c>
      <c r="I48" s="18" t="s">
        <v>327</v>
      </c>
      <c r="J48" s="20" t="s">
        <v>327</v>
      </c>
      <c r="K48" s="18" t="s">
        <v>327</v>
      </c>
      <c r="L48" s="20" t="s">
        <v>327</v>
      </c>
      <c r="M48" s="18" t="s">
        <v>327</v>
      </c>
      <c r="N48" s="20" t="s">
        <v>327</v>
      </c>
      <c r="O48" s="18" t="s">
        <v>327</v>
      </c>
      <c r="P48" s="20" t="s">
        <v>327</v>
      </c>
      <c r="Q48" s="18" t="n">
        <v>501.14555216</v>
      </c>
      <c r="R48" s="20" t="n">
        <v>8.938338740000001</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(361.0/B61*100)</f>
        <v/>
      </c>
      <c r="D61" s="19" t="n">
        <v>6164</v>
      </c>
      <c r="E61" s="18" t="n">
        <v>463.5485671</v>
      </c>
      <c r="F61" s="20" t="n">
        <v>4.35903604</v>
      </c>
      <c r="G61" s="18" t="n">
        <v>468.67407152</v>
      </c>
      <c r="H61" s="20" t="n">
        <v>3.22630382</v>
      </c>
      <c r="I61" s="18" t="s">
        <v>327</v>
      </c>
      <c r="J61" s="20" t="s">
        <v>327</v>
      </c>
      <c r="K61" s="18" t="s">
        <v>327</v>
      </c>
      <c r="L61" s="20" t="s">
        <v>327</v>
      </c>
      <c r="M61" s="18" t="s">
        <v>327</v>
      </c>
      <c r="N61" s="20" t="s">
        <v>327</v>
      </c>
      <c r="O61" s="18" t="s">
        <v>327</v>
      </c>
      <c r="P61" s="20" t="s">
        <v>327</v>
      </c>
      <c r="Q61" s="18" t="n">
        <v>406.38229992</v>
      </c>
      <c r="R61" s="20" t="n">
        <v>4.29070607</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(783.0/B67*100)</f>
        <v/>
      </c>
      <c r="D67" s="19" t="n">
        <v>6188</v>
      </c>
      <c r="E67" s="18" t="n">
        <v>422.55377759</v>
      </c>
      <c r="F67" s="20" t="n">
        <v>4.13419071</v>
      </c>
      <c r="G67" s="18" t="n">
        <v>419.31828742</v>
      </c>
      <c r="H67" s="20" t="n">
        <v>4.46068806</v>
      </c>
      <c r="I67" s="18" t="s">
        <v>327</v>
      </c>
      <c r="J67" s="20" t="s">
        <v>327</v>
      </c>
      <c r="K67" s="18" t="s">
        <v>327</v>
      </c>
      <c r="L67" s="20" t="s">
        <v>327</v>
      </c>
      <c r="M67" s="18" t="s">
        <v>327</v>
      </c>
      <c r="N67" s="20" t="s">
        <v>327</v>
      </c>
      <c r="O67" s="18" t="s">
        <v>327</v>
      </c>
      <c r="P67" s="20" t="s">
        <v>327</v>
      </c>
      <c r="Q67" s="18" t="n">
        <v>374.22759112</v>
      </c>
      <c r="R67" s="20" t="n">
        <v>5.33222578</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589</v>
      </c>
    </row>
    <row customHeight="1" ht="30" r="4" spans="1:18">
      <c r="A4" s="6" t="n"/>
      <c r="B4" s="7" t="s">
        <v>311</v>
      </c>
      <c r="C4" s="7" t="s">
        <v>312</v>
      </c>
      <c r="D4" s="8" t="s">
        <v>311</v>
      </c>
      <c r="E4" s="9" t="s">
        <v>424</v>
      </c>
      <c r="F4" s="10" t="n"/>
      <c r="G4" s="9" t="s">
        <v>425</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498.98808982</v>
      </c>
      <c r="F7" s="20" t="n">
        <v>3.37985891</v>
      </c>
      <c r="G7" s="18" t="n">
        <v>540.90963594</v>
      </c>
      <c r="H7" s="20" t="n">
        <v>2.53162966</v>
      </c>
      <c r="I7" s="18" t="s">
        <v>327</v>
      </c>
      <c r="J7" s="20" t="s">
        <v>327</v>
      </c>
      <c r="K7" s="18" t="s">
        <v>327</v>
      </c>
      <c r="L7" s="20" t="s">
        <v>327</v>
      </c>
      <c r="M7" s="18" t="s">
        <v>327</v>
      </c>
      <c r="N7" s="20" t="s">
        <v>327</v>
      </c>
      <c r="O7" s="18" t="s">
        <v>327</v>
      </c>
      <c r="P7" s="20" t="s">
        <v>327</v>
      </c>
      <c r="Q7" s="18" t="n">
        <v>464.17871883</v>
      </c>
      <c r="R7" s="20" t="n">
        <v>3.19035286</v>
      </c>
    </row>
    <row r="8" spans="1:18">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row>
    <row r="9" spans="1:18">
      <c r="A9" s="15" t="s">
        <v>330</v>
      </c>
      <c r="B9" s="17" t="n">
        <v>5675</v>
      </c>
      <c r="C9" s="18">
        <f>(5549.0/B9*100)</f>
        <v/>
      </c>
      <c r="D9" s="19" t="n">
        <v>126</v>
      </c>
      <c r="E9" s="18" t="s">
        <v>327</v>
      </c>
      <c r="F9" s="20" t="s">
        <v>327</v>
      </c>
      <c r="G9" s="18" t="s">
        <v>327</v>
      </c>
      <c r="H9" s="20" t="s">
        <v>327</v>
      </c>
      <c r="I9" s="18" t="s">
        <v>327</v>
      </c>
      <c r="J9" s="20" t="s">
        <v>327</v>
      </c>
      <c r="K9" s="18" t="s">
        <v>327</v>
      </c>
      <c r="L9" s="20" t="s">
        <v>327</v>
      </c>
      <c r="M9" s="18" t="n">
        <v>363.74174124</v>
      </c>
      <c r="N9" s="20" t="n">
        <v>33.3778787</v>
      </c>
      <c r="O9" s="18" t="s">
        <v>327</v>
      </c>
      <c r="P9" s="20" t="s">
        <v>327</v>
      </c>
      <c r="Q9" s="18" t="s">
        <v>327</v>
      </c>
      <c r="R9" s="20" t="s">
        <v>327</v>
      </c>
    </row>
    <row r="10" spans="1:18">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n">
        <v>533.23097553</v>
      </c>
      <c r="N10" s="20" t="n">
        <v>4.62202672</v>
      </c>
      <c r="O10" s="18" t="s">
        <v>327</v>
      </c>
      <c r="P10" s="20" t="s">
        <v>327</v>
      </c>
      <c r="Q10" s="18" t="s">
        <v>327</v>
      </c>
      <c r="R10" s="20" t="s">
        <v>327</v>
      </c>
    </row>
    <row r="11" spans="1:18">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n">
        <v>432.25220085</v>
      </c>
      <c r="N11" s="20" t="n">
        <v>3.74380614</v>
      </c>
      <c r="O11" s="18" t="s">
        <v>327</v>
      </c>
      <c r="P11" s="20" t="s">
        <v>327</v>
      </c>
      <c r="Q11" s="18" t="s">
        <v>327</v>
      </c>
      <c r="R11" s="20" t="s">
        <v>327</v>
      </c>
    </row>
    <row r="12" spans="1:18">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row>
    <row r="13" spans="1:18">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row>
    <row r="14" spans="1:18">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row>
    <row r="15" spans="1:18">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row>
    <row r="16" spans="1:18">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row>
    <row r="17" spans="1:18">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row>
    <row r="18" spans="1:18">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row>
    <row r="19" spans="1:18">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row>
    <row r="20" spans="1:18">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row>
    <row r="21" spans="1:18">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row>
    <row r="22" spans="1:18">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row>
    <row r="23" spans="1:18">
      <c r="A23" s="15" t="s">
        <v>344</v>
      </c>
      <c r="B23" s="17" t="n">
        <v>11583</v>
      </c>
      <c r="C23" s="18">
        <f>(747.0/B23*100)</f>
        <v/>
      </c>
      <c r="D23" s="19" t="n">
        <v>10836</v>
      </c>
      <c r="E23" s="18" t="n">
        <v>475.3248137</v>
      </c>
      <c r="F23" s="20" t="n">
        <v>4.80916191</v>
      </c>
      <c r="G23" s="18" t="n">
        <v>507.52264487</v>
      </c>
      <c r="H23" s="20" t="n">
        <v>3.15977015</v>
      </c>
      <c r="I23" s="18" t="s">
        <v>327</v>
      </c>
      <c r="J23" s="20" t="s">
        <v>327</v>
      </c>
      <c r="K23" s="18" t="s">
        <v>327</v>
      </c>
      <c r="L23" s="20" t="s">
        <v>327</v>
      </c>
      <c r="M23" s="18" t="s">
        <v>327</v>
      </c>
      <c r="N23" s="20" t="s">
        <v>327</v>
      </c>
      <c r="O23" s="18" t="s">
        <v>327</v>
      </c>
      <c r="P23" s="20" t="s">
        <v>327</v>
      </c>
      <c r="Q23" s="18" t="n">
        <v>445.65084005</v>
      </c>
      <c r="R23" s="20" t="n">
        <v>5.3258832</v>
      </c>
    </row>
    <row r="24" spans="1:18">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row>
    <row r="25" spans="1:18">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row>
    <row r="26" spans="1:18">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row>
    <row r="27" spans="1:18">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row>
    <row r="28" spans="1:18">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row>
    <row r="29" spans="1:18">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n">
        <v>509.25698594</v>
      </c>
      <c r="N29" s="20" t="n">
        <v>3.32415333</v>
      </c>
      <c r="O29" s="18" t="s">
        <v>327</v>
      </c>
      <c r="P29" s="20" t="s">
        <v>327</v>
      </c>
      <c r="Q29" s="18" t="s">
        <v>327</v>
      </c>
      <c r="R29" s="20" t="s">
        <v>327</v>
      </c>
    </row>
    <row r="30" spans="1:18">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row>
    <row r="31" spans="1:18">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row>
    <row r="32" spans="1:18">
      <c r="A32" s="15" t="s">
        <v>353</v>
      </c>
      <c r="B32" s="17" t="n">
        <v>4478</v>
      </c>
      <c r="C32" s="18">
        <f>(52.0/B32*100)</f>
        <v/>
      </c>
      <c r="D32" s="19" t="n">
        <v>4426</v>
      </c>
      <c r="E32" s="18" t="n">
        <v>478.30628464</v>
      </c>
      <c r="F32" s="20" t="n">
        <v>4.17307968</v>
      </c>
      <c r="G32" s="18" t="n">
        <v>506.17158916</v>
      </c>
      <c r="H32" s="20" t="n">
        <v>3.32574891</v>
      </c>
      <c r="I32" s="18" t="s">
        <v>327</v>
      </c>
      <c r="J32" s="20" t="s">
        <v>327</v>
      </c>
      <c r="K32" s="18" t="s">
        <v>327</v>
      </c>
      <c r="L32" s="20" t="s">
        <v>327</v>
      </c>
      <c r="M32" s="18" t="s">
        <v>327</v>
      </c>
      <c r="N32" s="20" t="s">
        <v>327</v>
      </c>
      <c r="O32" s="18" t="s">
        <v>327</v>
      </c>
      <c r="P32" s="20" t="s">
        <v>327</v>
      </c>
      <c r="Q32" s="18" t="n">
        <v>443.21937248</v>
      </c>
      <c r="R32" s="20" t="n">
        <v>5.26850493</v>
      </c>
    </row>
    <row r="33" spans="1:18">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row>
    <row r="34" spans="1:18">
      <c r="A34" s="15" t="s">
        <v>355</v>
      </c>
      <c r="B34" s="17" t="n">
        <v>6350</v>
      </c>
      <c r="C34" s="18">
        <f>(180.0/B34*100)</f>
        <v/>
      </c>
      <c r="D34" s="19" t="n">
        <v>6170</v>
      </c>
      <c r="E34" s="18" t="n">
        <v>446.237941</v>
      </c>
      <c r="F34" s="20" t="n">
        <v>5.66207125</v>
      </c>
      <c r="G34" s="18" t="n">
        <v>470.63031245</v>
      </c>
      <c r="H34" s="20" t="n">
        <v>4.67889649</v>
      </c>
      <c r="I34" s="18" t="s">
        <v>327</v>
      </c>
      <c r="J34" s="20" t="s">
        <v>327</v>
      </c>
      <c r="K34" s="18" t="s">
        <v>327</v>
      </c>
      <c r="L34" s="20" t="s">
        <v>327</v>
      </c>
      <c r="M34" s="18" t="n">
        <v>425.79595373</v>
      </c>
      <c r="N34" s="20" t="n">
        <v>68.66277131</v>
      </c>
      <c r="O34" s="18" t="s">
        <v>327</v>
      </c>
      <c r="P34" s="20" t="s">
        <v>327</v>
      </c>
      <c r="Q34" s="18" t="n">
        <v>395.95334633</v>
      </c>
      <c r="R34" s="20" t="n">
        <v>5.91477972</v>
      </c>
    </row>
    <row r="35" spans="1:18">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row>
    <row r="36" spans="1:18">
      <c r="A36" s="15" t="s">
        <v>357</v>
      </c>
      <c r="B36" s="17" t="n">
        <v>6736</v>
      </c>
      <c r="C36" s="18">
        <f>(187.0/B36*100)</f>
        <v/>
      </c>
      <c r="D36" s="19" t="n">
        <v>6549</v>
      </c>
      <c r="E36" s="18" t="n">
        <v>462.47199745</v>
      </c>
      <c r="F36" s="20" t="n">
        <v>3.67512059</v>
      </c>
      <c r="G36" s="18" t="n">
        <v>495.25621253</v>
      </c>
      <c r="H36" s="20" t="n">
        <v>3.35726013</v>
      </c>
      <c r="I36" s="18" t="s">
        <v>327</v>
      </c>
      <c r="J36" s="20" t="s">
        <v>327</v>
      </c>
      <c r="K36" s="18" t="s">
        <v>327</v>
      </c>
      <c r="L36" s="20" t="s">
        <v>327</v>
      </c>
      <c r="M36" s="18" t="s">
        <v>327</v>
      </c>
      <c r="N36" s="20" t="s">
        <v>327</v>
      </c>
      <c r="O36" s="18" t="s">
        <v>327</v>
      </c>
      <c r="P36" s="20" t="s">
        <v>327</v>
      </c>
      <c r="Q36" s="18" t="n">
        <v>429.93528994</v>
      </c>
      <c r="R36" s="20" t="n">
        <v>4.73797963</v>
      </c>
    </row>
    <row r="37" spans="1:18">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row>
    <row r="38" spans="1:18">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row>
    <row r="39" spans="1:18">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row>
    <row r="40" spans="1:18">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row>
    <row r="41" spans="1:18">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n">
        <v>487.46648382</v>
      </c>
      <c r="N41" s="20" t="n">
        <v>3.80109513</v>
      </c>
      <c r="O41" s="18" t="s">
        <v>327</v>
      </c>
      <c r="P41" s="20" t="s">
        <v>327</v>
      </c>
      <c r="Q41" s="18" t="s">
        <v>327</v>
      </c>
      <c r="R41" s="20" t="s">
        <v>327</v>
      </c>
    </row>
    <row r="42" spans="1:18">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364</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row>
    <row r="45" spans="1:18">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row>
    <row r="46" spans="1:18">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n">
        <v>393.45613455</v>
      </c>
      <c r="N46" s="20" t="n">
        <v>3.84472037</v>
      </c>
      <c r="O46" s="18" t="s">
        <v>327</v>
      </c>
      <c r="P46" s="20" t="s">
        <v>327</v>
      </c>
      <c r="Q46" s="18" t="s">
        <v>327</v>
      </c>
      <c r="R46" s="20" t="s">
        <v>327</v>
      </c>
    </row>
    <row r="47" spans="1:18">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row>
    <row r="48" spans="1:18">
      <c r="A48" s="15" t="s">
        <v>369</v>
      </c>
      <c r="B48" s="17" t="n">
        <v>9841</v>
      </c>
      <c r="C48" s="18">
        <f>(36.0/B48*100)</f>
        <v/>
      </c>
      <c r="D48" s="19" t="n">
        <v>9805</v>
      </c>
      <c r="E48" s="18" t="n">
        <v>548.63642272</v>
      </c>
      <c r="F48" s="20" t="n">
        <v>6.58045019</v>
      </c>
      <c r="G48" s="18" t="n">
        <v>584.70184047</v>
      </c>
      <c r="H48" s="20" t="n">
        <v>6.18990165</v>
      </c>
      <c r="I48" s="18" t="s">
        <v>327</v>
      </c>
      <c r="J48" s="20" t="s">
        <v>327</v>
      </c>
      <c r="K48" s="18" t="s">
        <v>327</v>
      </c>
      <c r="L48" s="20" t="s">
        <v>327</v>
      </c>
      <c r="M48" s="18" t="s">
        <v>327</v>
      </c>
      <c r="N48" s="20" t="s">
        <v>327</v>
      </c>
      <c r="O48" s="18" t="s">
        <v>327</v>
      </c>
      <c r="P48" s="20" t="s">
        <v>327</v>
      </c>
      <c r="Q48" s="18" t="n">
        <v>519.72167111</v>
      </c>
      <c r="R48" s="20" t="n">
        <v>8.794222510000001</v>
      </c>
    </row>
    <row r="49" spans="1:18">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row>
    <row r="50" spans="1:18">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row>
    <row r="51" spans="1:18">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row>
    <row r="52" spans="1:18">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row>
    <row r="53" spans="1:18">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row>
    <row r="54" spans="1:18">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row>
    <row r="55" spans="1:18">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row>
    <row r="56" spans="1:18">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row>
    <row r="57" spans="1:18">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row>
    <row r="58" spans="1:18">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row>
    <row r="59" spans="1:18">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row>
    <row r="60" spans="1:18">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row>
    <row r="61" spans="1:18">
      <c r="A61" s="15" t="s">
        <v>382</v>
      </c>
      <c r="B61" s="17" t="n">
        <v>6525</v>
      </c>
      <c r="C61" s="18">
        <f>(361.0/B61*100)</f>
        <v/>
      </c>
      <c r="D61" s="19" t="n">
        <v>6164</v>
      </c>
      <c r="E61" s="18" t="n">
        <v>465.30687328</v>
      </c>
      <c r="F61" s="20" t="n">
        <v>4.20202662</v>
      </c>
      <c r="G61" s="18" t="n">
        <v>470.46318296</v>
      </c>
      <c r="H61" s="20" t="n">
        <v>3.45264198</v>
      </c>
      <c r="I61" s="18" t="s">
        <v>327</v>
      </c>
      <c r="J61" s="20" t="s">
        <v>327</v>
      </c>
      <c r="K61" s="18" t="s">
        <v>327</v>
      </c>
      <c r="L61" s="20" t="s">
        <v>327</v>
      </c>
      <c r="M61" s="18" t="s">
        <v>327</v>
      </c>
      <c r="N61" s="20" t="s">
        <v>327</v>
      </c>
      <c r="O61" s="18" t="s">
        <v>327</v>
      </c>
      <c r="P61" s="20" t="s">
        <v>327</v>
      </c>
      <c r="Q61" s="18" t="n">
        <v>401.59673941</v>
      </c>
      <c r="R61" s="20" t="n">
        <v>4.3935599</v>
      </c>
    </row>
    <row r="62" spans="1:18">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row>
    <row r="63" spans="1:18">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row>
    <row r="64" spans="1:18">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row>
    <row r="65" spans="1:18">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row>
    <row r="66" spans="1:18">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row>
    <row r="67" spans="1:18">
      <c r="A67" s="15" t="s">
        <v>388</v>
      </c>
      <c r="B67" s="17" t="n">
        <v>6971</v>
      </c>
      <c r="C67" s="18">
        <f>(783.0/B67*100)</f>
        <v/>
      </c>
      <c r="D67" s="19" t="n">
        <v>6188</v>
      </c>
      <c r="E67" s="18" t="n">
        <v>405.76073534</v>
      </c>
      <c r="F67" s="20" t="n">
        <v>4.36762561</v>
      </c>
      <c r="G67" s="18" t="n">
        <v>431.68053358</v>
      </c>
      <c r="H67" s="20" t="n">
        <v>4.07218306</v>
      </c>
      <c r="I67" s="18" t="s">
        <v>327</v>
      </c>
      <c r="J67" s="20" t="s">
        <v>327</v>
      </c>
      <c r="K67" s="18" t="s">
        <v>327</v>
      </c>
      <c r="L67" s="20" t="s">
        <v>327</v>
      </c>
      <c r="M67" s="18" t="s">
        <v>327</v>
      </c>
      <c r="N67" s="20" t="s">
        <v>327</v>
      </c>
      <c r="O67" s="18" t="s">
        <v>327</v>
      </c>
      <c r="P67" s="20" t="s">
        <v>327</v>
      </c>
      <c r="Q67" s="18" t="n">
        <v>370.97023493</v>
      </c>
      <c r="R67" s="20" t="n">
        <v>4.85118904</v>
      </c>
    </row>
    <row r="68" spans="1:18">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row>
    <row r="69" spans="1:18">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row>
    <row r="70" spans="1:18">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n">
        <v>512.10909546</v>
      </c>
      <c r="N70" s="20" t="n">
        <v>3.32563296</v>
      </c>
      <c r="O70" s="18" t="s">
        <v>327</v>
      </c>
      <c r="P70" s="20" t="s">
        <v>327</v>
      </c>
      <c r="Q70" s="18" t="s">
        <v>327</v>
      </c>
      <c r="R70" s="20" t="s">
        <v>327</v>
      </c>
    </row>
    <row r="71" spans="1:18">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row>
    <row r="72" spans="1:18">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row>
    <row r="73" spans="1:18">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row>
    <row r="74" spans="1:18">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row>
    <row r="75" spans="1:18">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row>
    <row r="76" spans="1:18">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row>
    <row r="77" spans="1:18">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row>
    <row r="78" spans="1:18">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row>
    <row customHeight="1" ht="25" r="79" spans="1:18">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row>
    <row r="80" spans="1:18">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row>
    <row r="81" spans="1:18">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row>
    <row r="82" spans="1:18">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row>
    <row r="83" spans="1:18">
      <c r="A83" s="3" t="s">
        <v>404</v>
      </c>
    </row>
    <row r="84" spans="1:18">
      <c r="A84" s="25" t="s">
        <v>405</v>
      </c>
    </row>
    <row r="85" spans="1:18">
      <c r="A85" s="25" t="s">
        <v>406</v>
      </c>
    </row>
    <row customHeight="1" ht="30" r="86" spans="1:18">
      <c r="A86" s="25" t="s">
        <v>407</v>
      </c>
    </row>
    <row customHeight="1" ht="30" r="87" spans="1:18">
      <c r="A87" s="25" t="s">
        <v>403</v>
      </c>
    </row>
    <row customHeight="1" ht="30" r="88" spans="1:18">
      <c r="A88" s="25" t="s">
        <v>408</v>
      </c>
    </row>
    <row customHeight="1" ht="30" r="89" spans="1:18">
      <c r="A89" s="25" t="s">
        <v>409</v>
      </c>
    </row>
    <row customHeight="1" ht="30" r="90" spans="1:18">
      <c r="A90" s="25" t="s">
        <v>410</v>
      </c>
    </row>
    <row customHeight="1" ht="30" r="91" spans="1:18">
      <c r="A91" s="25" t="s">
        <v>411</v>
      </c>
    </row>
    <row customHeight="1" ht="30" r="92" spans="1:18">
      <c r="A92" s="25" t="s">
        <v>412</v>
      </c>
    </row>
    <row customHeight="1" ht="30" r="93" spans="1:18">
      <c r="A93" s="25" t="s">
        <v>413</v>
      </c>
    </row>
    <row customHeight="1" ht="30" r="94" spans="1:18">
      <c r="A94" s="25" t="s">
        <v>414</v>
      </c>
    </row>
    <row customHeight="1" ht="30" r="95" spans="1:18">
      <c r="A95" s="25" t="s">
        <v>415</v>
      </c>
    </row>
    <row customHeight="1" ht="30" r="96" spans="1:18">
      <c r="A96" s="25" t="s">
        <v>416</v>
      </c>
    </row>
    <row customHeight="1" ht="30" r="97" spans="1:18">
      <c r="A97" s="25" t="s">
        <v>417</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590</v>
      </c>
    </row>
    <row customHeight="1" ht="30" r="4" spans="1:20">
      <c r="A4" s="6" t="n"/>
      <c r="B4" s="7" t="s">
        <v>311</v>
      </c>
      <c r="C4" s="7" t="s">
        <v>312</v>
      </c>
      <c r="D4" s="8" t="s">
        <v>311</v>
      </c>
      <c r="E4" s="9" t="s">
        <v>591</v>
      </c>
      <c r="F4" s="10" t="n"/>
      <c r="G4" s="9" t="s">
        <v>592</v>
      </c>
      <c r="H4" s="10" t="n"/>
      <c r="I4" s="9" t="s">
        <v>593</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(2764.0/B7*100)</f>
        <v/>
      </c>
      <c r="D7" s="19" t="n">
        <v>11766</v>
      </c>
      <c r="E7" s="18" t="n">
        <v>523.34931465</v>
      </c>
      <c r="F7" s="20" t="n">
        <v>2.36211862</v>
      </c>
      <c r="G7" s="18" t="n">
        <v>517.90214879</v>
      </c>
      <c r="H7" s="20" t="n">
        <v>2.91494671</v>
      </c>
      <c r="I7" s="18" t="n">
        <v>499.90548268</v>
      </c>
      <c r="J7" s="20" t="n">
        <v>4.16218976</v>
      </c>
      <c r="K7" s="18" t="s">
        <v>327</v>
      </c>
      <c r="L7" s="20" t="s">
        <v>327</v>
      </c>
      <c r="M7" s="18" t="s">
        <v>327</v>
      </c>
      <c r="N7" s="20" t="s">
        <v>327</v>
      </c>
      <c r="O7" s="18" t="s">
        <v>327</v>
      </c>
      <c r="P7" s="20" t="s">
        <v>327</v>
      </c>
      <c r="Q7" s="18" t="s">
        <v>327</v>
      </c>
      <c r="R7" s="20" t="s">
        <v>327</v>
      </c>
      <c r="S7" s="18" t="n">
        <v>454.19944701</v>
      </c>
      <c r="T7" s="20" t="n">
        <v>5.73121638</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(752.0/B23*100)</f>
        <v/>
      </c>
      <c r="D23" s="19" t="n">
        <v>10831</v>
      </c>
      <c r="E23" s="18" t="n">
        <v>499.10625849</v>
      </c>
      <c r="F23" s="20" t="n">
        <v>2.9199732</v>
      </c>
      <c r="G23" s="18" t="n">
        <v>461.65258393</v>
      </c>
      <c r="H23" s="20" t="n">
        <v>5.75863565</v>
      </c>
      <c r="I23" s="18" t="n">
        <v>442.1929602</v>
      </c>
      <c r="J23" s="20" t="n">
        <v>10.02301556</v>
      </c>
      <c r="K23" s="18" t="s">
        <v>327</v>
      </c>
      <c r="L23" s="20" t="s">
        <v>327</v>
      </c>
      <c r="M23" s="18" t="s">
        <v>327</v>
      </c>
      <c r="N23" s="20" t="s">
        <v>327</v>
      </c>
      <c r="O23" s="18" t="s">
        <v>327</v>
      </c>
      <c r="P23" s="20" t="s">
        <v>327</v>
      </c>
      <c r="Q23" s="18" t="s">
        <v>327</v>
      </c>
      <c r="R23" s="20" t="s">
        <v>327</v>
      </c>
      <c r="S23" s="18" t="n">
        <v>429.30609893</v>
      </c>
      <c r="T23" s="20" t="n">
        <v>7.6454942</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(55.0/B32*100)</f>
        <v/>
      </c>
      <c r="D32" s="19" t="n">
        <v>4423</v>
      </c>
      <c r="E32" s="18" t="n">
        <v>496.26090587</v>
      </c>
      <c r="F32" s="20" t="n">
        <v>2.95162954</v>
      </c>
      <c r="G32" s="18" t="n">
        <v>465.83439305</v>
      </c>
      <c r="H32" s="20" t="n">
        <v>6.2615244</v>
      </c>
      <c r="I32" s="18" t="n">
        <v>432.83939277</v>
      </c>
      <c r="J32" s="20" t="n">
        <v>13.39568514</v>
      </c>
      <c r="K32" s="18" t="s">
        <v>327</v>
      </c>
      <c r="L32" s="20" t="s">
        <v>327</v>
      </c>
      <c r="M32" s="18" t="s">
        <v>327</v>
      </c>
      <c r="N32" s="20" t="s">
        <v>327</v>
      </c>
      <c r="O32" s="18" t="s">
        <v>327</v>
      </c>
      <c r="P32" s="20" t="s">
        <v>327</v>
      </c>
      <c r="Q32" s="18" t="s">
        <v>327</v>
      </c>
      <c r="R32" s="20" t="s">
        <v>327</v>
      </c>
      <c r="S32" s="18" t="n">
        <v>395.20823513</v>
      </c>
      <c r="T32" s="20" t="n">
        <v>9.108837380000001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(183.0/B34*100)</f>
        <v/>
      </c>
      <c r="D34" s="19" t="n">
        <v>6167</v>
      </c>
      <c r="E34" s="18" t="n">
        <v>467.3256268</v>
      </c>
      <c r="F34" s="20" t="n">
        <v>3.93696142</v>
      </c>
      <c r="G34" s="18" t="n">
        <v>424.4658262</v>
      </c>
      <c r="H34" s="20" t="n">
        <v>6.69860919</v>
      </c>
      <c r="I34" s="18" t="n">
        <v>389.67325014</v>
      </c>
      <c r="J34" s="20" t="n">
        <v>10.75712613</v>
      </c>
      <c r="K34" s="18" t="s">
        <v>327</v>
      </c>
      <c r="L34" s="20" t="s">
        <v>327</v>
      </c>
      <c r="M34" s="18" t="s">
        <v>327</v>
      </c>
      <c r="N34" s="20" t="s">
        <v>327</v>
      </c>
      <c r="O34" s="18" t="n">
        <v>425.79595373</v>
      </c>
      <c r="P34" s="20" t="n">
        <v>68.66277131</v>
      </c>
      <c r="Q34" s="18" t="s">
        <v>327</v>
      </c>
      <c r="R34" s="20" t="s">
        <v>327</v>
      </c>
      <c r="S34" s="18" t="n">
        <v>358.5492501</v>
      </c>
      <c r="T34" s="20" t="n">
        <v>8.90040729</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(191.0/B36*100)</f>
        <v/>
      </c>
      <c r="D36" s="19" t="n">
        <v>6545</v>
      </c>
      <c r="E36" s="18" t="n">
        <v>481.64087216</v>
      </c>
      <c r="F36" s="20" t="n">
        <v>3.05277901</v>
      </c>
      <c r="G36" s="18" t="n">
        <v>451.41813344</v>
      </c>
      <c r="H36" s="20" t="n">
        <v>5.19968148</v>
      </c>
      <c r="I36" s="18" t="n">
        <v>442.89457318</v>
      </c>
      <c r="J36" s="20" t="n">
        <v>8.966044910000001</v>
      </c>
      <c r="K36" s="18" t="s">
        <v>327</v>
      </c>
      <c r="L36" s="20" t="s">
        <v>327</v>
      </c>
      <c r="M36" s="18" t="s">
        <v>327</v>
      </c>
      <c r="N36" s="20" t="s">
        <v>327</v>
      </c>
      <c r="O36" s="18" t="s">
        <v>327</v>
      </c>
      <c r="P36" s="20" t="s">
        <v>327</v>
      </c>
      <c r="Q36" s="18" t="s">
        <v>327</v>
      </c>
      <c r="R36" s="20" t="s">
        <v>327</v>
      </c>
      <c r="S36" s="18" t="n">
        <v>401.84713291</v>
      </c>
      <c r="T36" s="20" t="n">
        <v>8.364765889999999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(37.0/B48*100)</f>
        <v/>
      </c>
      <c r="D48" s="19" t="n">
        <v>9804</v>
      </c>
      <c r="E48" s="18" t="n">
        <v>574.21621648</v>
      </c>
      <c r="F48" s="20" t="n">
        <v>6.38357957</v>
      </c>
      <c r="G48" s="18" t="n">
        <v>562.25711246</v>
      </c>
      <c r="H48" s="20" t="n">
        <v>6.78898587</v>
      </c>
      <c r="I48" s="18" t="n">
        <v>528.69383277</v>
      </c>
      <c r="J48" s="20" t="n">
        <v>8.18039658</v>
      </c>
      <c r="K48" s="18" t="s">
        <v>327</v>
      </c>
      <c r="L48" s="20" t="s">
        <v>327</v>
      </c>
      <c r="M48" s="18" t="s">
        <v>327</v>
      </c>
      <c r="N48" s="20" t="s">
        <v>327</v>
      </c>
      <c r="O48" s="18" t="s">
        <v>327</v>
      </c>
      <c r="P48" s="20" t="s">
        <v>327</v>
      </c>
      <c r="Q48" s="18" t="s">
        <v>327</v>
      </c>
      <c r="R48" s="20" t="s">
        <v>327</v>
      </c>
      <c r="S48" s="18" t="n">
        <v>497.95881571</v>
      </c>
      <c r="T48" s="20" t="n">
        <v>22.97112879</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(362.0/B61*100)</f>
        <v/>
      </c>
      <c r="D61" s="19" t="n">
        <v>6163</v>
      </c>
      <c r="E61" s="18" t="n">
        <v>471.38011949</v>
      </c>
      <c r="F61" s="20" t="n">
        <v>3.09697996</v>
      </c>
      <c r="G61" s="18" t="n">
        <v>425.13584487</v>
      </c>
      <c r="H61" s="20" t="n">
        <v>5.48309489</v>
      </c>
      <c r="I61" s="18" t="n">
        <v>416.57841834</v>
      </c>
      <c r="J61" s="20" t="n">
        <v>7.44795089</v>
      </c>
      <c r="K61" s="18" t="s">
        <v>327</v>
      </c>
      <c r="L61" s="20" t="s">
        <v>327</v>
      </c>
      <c r="M61" s="18" t="s">
        <v>327</v>
      </c>
      <c r="N61" s="20" t="s">
        <v>327</v>
      </c>
      <c r="O61" s="18" t="s">
        <v>327</v>
      </c>
      <c r="P61" s="20" t="s">
        <v>327</v>
      </c>
      <c r="Q61" s="18" t="s">
        <v>327</v>
      </c>
      <c r="R61" s="20" t="s">
        <v>327</v>
      </c>
      <c r="S61" s="18" t="n">
        <v>362.94943627</v>
      </c>
      <c r="T61" s="20" t="n">
        <v>7.65993554</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(823.0/B67*100)</f>
        <v/>
      </c>
      <c r="D67" s="19" t="n">
        <v>6148</v>
      </c>
      <c r="E67" s="18" t="n">
        <v>427.24985364</v>
      </c>
      <c r="F67" s="20" t="n">
        <v>4.19639992</v>
      </c>
      <c r="G67" s="18" t="n">
        <v>399.6135768</v>
      </c>
      <c r="H67" s="20" t="n">
        <v>4.49823438</v>
      </c>
      <c r="I67" s="18" t="n">
        <v>418.43262322</v>
      </c>
      <c r="J67" s="20" t="n">
        <v>5.88950119</v>
      </c>
      <c r="K67" s="18" t="s">
        <v>327</v>
      </c>
      <c r="L67" s="20" t="s">
        <v>327</v>
      </c>
      <c r="M67" s="18" t="s">
        <v>327</v>
      </c>
      <c r="N67" s="20" t="s">
        <v>327</v>
      </c>
      <c r="O67" s="18" t="s">
        <v>327</v>
      </c>
      <c r="P67" s="20" t="s">
        <v>327</v>
      </c>
      <c r="Q67" s="18" t="s">
        <v>327</v>
      </c>
      <c r="R67" s="20" t="s">
        <v>327</v>
      </c>
      <c r="S67" s="18" t="n">
        <v>354.6049369</v>
      </c>
      <c r="T67" s="20" t="n">
        <v>6.5810411</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594</v>
      </c>
    </row>
    <row customHeight="1" ht="30" r="4" spans="1:20">
      <c r="A4" s="6" t="n"/>
      <c r="B4" s="7" t="s">
        <v>311</v>
      </c>
      <c r="C4" s="7" t="s">
        <v>312</v>
      </c>
      <c r="D4" s="8" t="s">
        <v>311</v>
      </c>
      <c r="E4" s="9" t="s">
        <v>595</v>
      </c>
      <c r="F4" s="10" t="n"/>
      <c r="G4" s="9" t="s">
        <v>592</v>
      </c>
      <c r="H4" s="10" t="n"/>
      <c r="I4" s="9" t="s">
        <v>593</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(2782.0/B7*100)</f>
        <v/>
      </c>
      <c r="D7" s="19" t="n">
        <v>11748</v>
      </c>
      <c r="E7" s="18" t="n">
        <v>528.65306642</v>
      </c>
      <c r="F7" s="20" t="n">
        <v>2.09083822</v>
      </c>
      <c r="G7" s="18" t="n">
        <v>496.07849963</v>
      </c>
      <c r="H7" s="20" t="n">
        <v>4.1914685</v>
      </c>
      <c r="I7" s="18" t="n">
        <v>467.49143857</v>
      </c>
      <c r="J7" s="20" t="n">
        <v>6.06863382</v>
      </c>
      <c r="K7" s="18" t="s">
        <v>327</v>
      </c>
      <c r="L7" s="20" t="s">
        <v>327</v>
      </c>
      <c r="M7" s="18" t="s">
        <v>327</v>
      </c>
      <c r="N7" s="20" t="s">
        <v>327</v>
      </c>
      <c r="O7" s="18" t="s">
        <v>327</v>
      </c>
      <c r="P7" s="20" t="s">
        <v>327</v>
      </c>
      <c r="Q7" s="18" t="s">
        <v>327</v>
      </c>
      <c r="R7" s="20" t="s">
        <v>327</v>
      </c>
      <c r="S7" s="18" t="n">
        <v>453.21130352</v>
      </c>
      <c r="T7" s="20" t="n">
        <v>5.38152459</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(758.0/B23*100)</f>
        <v/>
      </c>
      <c r="D23" s="19" t="n">
        <v>10825</v>
      </c>
      <c r="E23" s="18" t="n">
        <v>496.47876315</v>
      </c>
      <c r="F23" s="20" t="n">
        <v>2.83638799</v>
      </c>
      <c r="G23" s="18" t="n">
        <v>445.93405474</v>
      </c>
      <c r="H23" s="20" t="n">
        <v>8.109700849999999</v>
      </c>
      <c r="I23" s="18" t="n">
        <v>439.32724163</v>
      </c>
      <c r="J23" s="20" t="n">
        <v>15.89268505</v>
      </c>
      <c r="K23" s="18" t="s">
        <v>327</v>
      </c>
      <c r="L23" s="20" t="s">
        <v>327</v>
      </c>
      <c r="M23" s="18" t="s">
        <v>327</v>
      </c>
      <c r="N23" s="20" t="s">
        <v>327</v>
      </c>
      <c r="O23" s="18" t="s">
        <v>327</v>
      </c>
      <c r="P23" s="20" t="s">
        <v>327</v>
      </c>
      <c r="Q23" s="18" t="s">
        <v>327</v>
      </c>
      <c r="R23" s="20" t="s">
        <v>327</v>
      </c>
      <c r="S23" s="18" t="n">
        <v>427.10981372</v>
      </c>
      <c r="T23" s="20" t="n">
        <v>8.106943169999999</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(55.0/B32*100)</f>
        <v/>
      </c>
      <c r="D32" s="19" t="n">
        <v>4423</v>
      </c>
      <c r="E32" s="18" t="n">
        <v>495.69212734</v>
      </c>
      <c r="F32" s="20" t="n">
        <v>2.96568013</v>
      </c>
      <c r="G32" s="18" t="n">
        <v>426.21225746</v>
      </c>
      <c r="H32" s="20" t="n">
        <v>7.88451223</v>
      </c>
      <c r="I32" s="18" t="n">
        <v>400.44146209</v>
      </c>
      <c r="J32" s="20" t="n">
        <v>12.1055157</v>
      </c>
      <c r="K32" s="18" t="s">
        <v>327</v>
      </c>
      <c r="L32" s="20" t="s">
        <v>327</v>
      </c>
      <c r="M32" s="18" t="s">
        <v>327</v>
      </c>
      <c r="N32" s="20" t="s">
        <v>327</v>
      </c>
      <c r="O32" s="18" t="s">
        <v>327</v>
      </c>
      <c r="P32" s="20" t="s">
        <v>327</v>
      </c>
      <c r="Q32" s="18" t="s">
        <v>327</v>
      </c>
      <c r="R32" s="20" t="s">
        <v>327</v>
      </c>
      <c r="S32" s="18" t="n">
        <v>392.28945063</v>
      </c>
      <c r="T32" s="20" t="n">
        <v>11.2228151</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(188.0/B34*100)</f>
        <v/>
      </c>
      <c r="D34" s="19" t="n">
        <v>6162</v>
      </c>
      <c r="E34" s="18" t="n">
        <v>465.42679377</v>
      </c>
      <c r="F34" s="20" t="n">
        <v>4.05820412</v>
      </c>
      <c r="G34" s="18" t="n">
        <v>425.36714256</v>
      </c>
      <c r="H34" s="20" t="n">
        <v>7.07037763</v>
      </c>
      <c r="I34" s="18" t="n">
        <v>386.4763996</v>
      </c>
      <c r="J34" s="20" t="n">
        <v>13.06471686</v>
      </c>
      <c r="K34" s="18" t="s">
        <v>327</v>
      </c>
      <c r="L34" s="20" t="s">
        <v>327</v>
      </c>
      <c r="M34" s="18" t="s">
        <v>327</v>
      </c>
      <c r="N34" s="20" t="s">
        <v>327</v>
      </c>
      <c r="O34" s="18" t="n">
        <v>425.79595373</v>
      </c>
      <c r="P34" s="20" t="n">
        <v>68.66277131</v>
      </c>
      <c r="Q34" s="18" t="s">
        <v>327</v>
      </c>
      <c r="R34" s="20" t="s">
        <v>327</v>
      </c>
      <c r="S34" s="18" t="n">
        <v>359.5686389</v>
      </c>
      <c r="T34" s="20" t="n">
        <v>8.590963410000001</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(195.0/B36*100)</f>
        <v/>
      </c>
      <c r="D36" s="19" t="n">
        <v>6541</v>
      </c>
      <c r="E36" s="18" t="n">
        <v>480.97024471</v>
      </c>
      <c r="F36" s="20" t="n">
        <v>3.1043139</v>
      </c>
      <c r="G36" s="18" t="n">
        <v>449.39522063</v>
      </c>
      <c r="H36" s="20" t="n">
        <v>6.47091108</v>
      </c>
      <c r="I36" s="18" t="n">
        <v>414.73967886</v>
      </c>
      <c r="J36" s="20" t="n">
        <v>9.776122559999999</v>
      </c>
      <c r="K36" s="18" t="s">
        <v>327</v>
      </c>
      <c r="L36" s="20" t="s">
        <v>327</v>
      </c>
      <c r="M36" s="18" t="s">
        <v>327</v>
      </c>
      <c r="N36" s="20" t="s">
        <v>327</v>
      </c>
      <c r="O36" s="18" t="s">
        <v>327</v>
      </c>
      <c r="P36" s="20" t="s">
        <v>327</v>
      </c>
      <c r="Q36" s="18" t="s">
        <v>327</v>
      </c>
      <c r="R36" s="20" t="s">
        <v>327</v>
      </c>
      <c r="S36" s="18" t="n">
        <v>400.38929227</v>
      </c>
      <c r="T36" s="20" t="n">
        <v>8.275472649999999</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(36.0/B48*100)</f>
        <v/>
      </c>
      <c r="D48" s="19" t="n">
        <v>9805</v>
      </c>
      <c r="E48" s="18" t="n">
        <v>573.84928369</v>
      </c>
      <c r="F48" s="20" t="n">
        <v>6.24245728</v>
      </c>
      <c r="G48" s="18" t="n">
        <v>526.56700774</v>
      </c>
      <c r="H48" s="20" t="n">
        <v>8.412691949999999</v>
      </c>
      <c r="I48" s="18" t="n">
        <v>453.16998913</v>
      </c>
      <c r="J48" s="20" t="n">
        <v>14.41081965</v>
      </c>
      <c r="K48" s="18" t="s">
        <v>327</v>
      </c>
      <c r="L48" s="20" t="s">
        <v>327</v>
      </c>
      <c r="M48" s="18" t="s">
        <v>327</v>
      </c>
      <c r="N48" s="20" t="s">
        <v>327</v>
      </c>
      <c r="O48" s="18" t="s">
        <v>327</v>
      </c>
      <c r="P48" s="20" t="s">
        <v>327</v>
      </c>
      <c r="Q48" s="18" t="s">
        <v>327</v>
      </c>
      <c r="R48" s="20" t="s">
        <v>327</v>
      </c>
      <c r="S48" s="18" t="n">
        <v>499.18699124</v>
      </c>
      <c r="T48" s="20" t="n">
        <v>22.76531535</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(365.0/B61*100)</f>
        <v/>
      </c>
      <c r="D61" s="19" t="n">
        <v>6160</v>
      </c>
      <c r="E61" s="18" t="n">
        <v>445.83268949</v>
      </c>
      <c r="F61" s="20" t="n">
        <v>4.38160462</v>
      </c>
      <c r="G61" s="18" t="n">
        <v>472.21602272</v>
      </c>
      <c r="H61" s="20" t="n">
        <v>4.25196615</v>
      </c>
      <c r="I61" s="18" t="n">
        <v>441.14283009</v>
      </c>
      <c r="J61" s="20" t="n">
        <v>8.686388450000001</v>
      </c>
      <c r="K61" s="18" t="s">
        <v>327</v>
      </c>
      <c r="L61" s="20" t="s">
        <v>327</v>
      </c>
      <c r="M61" s="18" t="s">
        <v>327</v>
      </c>
      <c r="N61" s="20" t="s">
        <v>327</v>
      </c>
      <c r="O61" s="18" t="s">
        <v>327</v>
      </c>
      <c r="P61" s="20" t="s">
        <v>327</v>
      </c>
      <c r="Q61" s="18" t="s">
        <v>327</v>
      </c>
      <c r="R61" s="20" t="s">
        <v>327</v>
      </c>
      <c r="S61" s="18" t="n">
        <v>356.6278414</v>
      </c>
      <c r="T61" s="20" t="n">
        <v>8.11852054</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(847.0/B67*100)</f>
        <v/>
      </c>
      <c r="D67" s="19" t="n">
        <v>6124</v>
      </c>
      <c r="E67" s="18" t="n">
        <v>425.11545771</v>
      </c>
      <c r="F67" s="20" t="n">
        <v>3.76218225</v>
      </c>
      <c r="G67" s="18" t="n">
        <v>397.42083071</v>
      </c>
      <c r="H67" s="20" t="n">
        <v>5.05339425</v>
      </c>
      <c r="I67" s="18" t="n">
        <v>379.28621883</v>
      </c>
      <c r="J67" s="20" t="n">
        <v>7.72701218</v>
      </c>
      <c r="K67" s="18" t="s">
        <v>327</v>
      </c>
      <c r="L67" s="20" t="s">
        <v>327</v>
      </c>
      <c r="M67" s="18" t="s">
        <v>327</v>
      </c>
      <c r="N67" s="20" t="s">
        <v>327</v>
      </c>
      <c r="O67" s="18" t="s">
        <v>327</v>
      </c>
      <c r="P67" s="20" t="s">
        <v>327</v>
      </c>
      <c r="Q67" s="18" t="s">
        <v>327</v>
      </c>
      <c r="R67" s="20" t="s">
        <v>327</v>
      </c>
      <c r="S67" s="18" t="n">
        <v>345.1221647</v>
      </c>
      <c r="T67" s="20" t="n">
        <v>7.44571913</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596</v>
      </c>
    </row>
    <row customHeight="1" ht="30" r="4" spans="1:20">
      <c r="A4" s="6" t="n"/>
      <c r="B4" s="7" t="s">
        <v>311</v>
      </c>
      <c r="C4" s="7" t="s">
        <v>312</v>
      </c>
      <c r="D4" s="8" t="s">
        <v>311</v>
      </c>
      <c r="E4" s="9" t="s">
        <v>425</v>
      </c>
      <c r="F4" s="10" t="n"/>
      <c r="G4" s="9" t="s">
        <v>597</v>
      </c>
      <c r="H4" s="10" t="n"/>
      <c r="I4" s="9" t="s">
        <v>598</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(14530.0/B7*100)</f>
        <v/>
      </c>
      <c r="D7" s="19" t="n">
        <v>0</v>
      </c>
      <c r="E7" s="18" t="s">
        <v>327</v>
      </c>
      <c r="F7" s="20" t="s">
        <v>327</v>
      </c>
      <c r="G7" s="18" t="s">
        <v>327</v>
      </c>
      <c r="H7" s="20" t="s">
        <v>327</v>
      </c>
      <c r="I7" s="18" t="s">
        <v>327</v>
      </c>
      <c r="J7" s="20" t="s">
        <v>327</v>
      </c>
      <c r="K7" s="18" t="s">
        <v>327</v>
      </c>
      <c r="L7" s="20" t="s">
        <v>327</v>
      </c>
      <c r="M7" s="18" t="s">
        <v>327</v>
      </c>
      <c r="N7" s="20" t="s">
        <v>327</v>
      </c>
      <c r="O7" s="18" t="s">
        <v>327</v>
      </c>
      <c r="P7" s="20" t="s">
        <v>327</v>
      </c>
      <c r="Q7" s="18" t="s">
        <v>327</v>
      </c>
      <c r="R7" s="20" t="s">
        <v>327</v>
      </c>
      <c r="S7" s="18" t="s">
        <v>327</v>
      </c>
      <c r="T7" s="20" t="s">
        <v>327</v>
      </c>
    </row>
    <row r="8" spans="1:20">
      <c r="A8" s="15" t="s">
        <v>328</v>
      </c>
      <c r="B8" s="21" t="s">
        <v>329</v>
      </c>
      <c r="C8" s="21" t="s">
        <v>329</v>
      </c>
      <c r="D8" s="22" t="s">
        <v>329</v>
      </c>
      <c r="E8" s="21" t="s">
        <v>329</v>
      </c>
      <c r="F8" s="22" t="s">
        <v>329</v>
      </c>
      <c r="G8" s="21" t="s">
        <v>329</v>
      </c>
      <c r="H8" s="22" t="s">
        <v>329</v>
      </c>
      <c r="I8" s="21" t="s">
        <v>329</v>
      </c>
      <c r="J8" s="22" t="s">
        <v>329</v>
      </c>
      <c r="K8" s="21" t="s">
        <v>329</v>
      </c>
      <c r="L8" s="22" t="s">
        <v>329</v>
      </c>
      <c r="M8" s="21" t="s">
        <v>329</v>
      </c>
      <c r="N8" s="22" t="s">
        <v>329</v>
      </c>
      <c r="O8" s="21" t="s">
        <v>329</v>
      </c>
      <c r="P8" s="22" t="s">
        <v>329</v>
      </c>
      <c r="Q8" s="21" t="s">
        <v>329</v>
      </c>
      <c r="R8" s="22" t="s">
        <v>329</v>
      </c>
      <c r="S8" s="21" t="s">
        <v>329</v>
      </c>
      <c r="T8" s="22" t="s">
        <v>329</v>
      </c>
    </row>
    <row r="9" spans="1:20">
      <c r="A9" s="15" t="s">
        <v>330</v>
      </c>
      <c r="B9" s="17" t="n">
        <v>5675</v>
      </c>
      <c r="C9" s="18">
        <f>(5549.0/B9*100)</f>
        <v/>
      </c>
      <c r="D9" s="19" t="n">
        <v>126</v>
      </c>
      <c r="E9" s="18" t="s">
        <v>327</v>
      </c>
      <c r="F9" s="20" t="s">
        <v>327</v>
      </c>
      <c r="G9" s="18" t="s">
        <v>327</v>
      </c>
      <c r="H9" s="20" t="s">
        <v>327</v>
      </c>
      <c r="I9" s="18" t="s">
        <v>327</v>
      </c>
      <c r="J9" s="20" t="s">
        <v>327</v>
      </c>
      <c r="K9" s="18" t="s">
        <v>327</v>
      </c>
      <c r="L9" s="20" t="s">
        <v>327</v>
      </c>
      <c r="M9" s="18" t="s">
        <v>327</v>
      </c>
      <c r="N9" s="20" t="s">
        <v>327</v>
      </c>
      <c r="O9" s="18" t="n">
        <v>363.74174124</v>
      </c>
      <c r="P9" s="20" t="n">
        <v>33.3778787</v>
      </c>
      <c r="Q9" s="18" t="s">
        <v>327</v>
      </c>
      <c r="R9" s="20" t="s">
        <v>327</v>
      </c>
      <c r="S9" s="18" t="s">
        <v>327</v>
      </c>
      <c r="T9" s="20" t="s">
        <v>327</v>
      </c>
    </row>
    <row r="10" spans="1:20">
      <c r="A10" s="15" t="s">
        <v>331</v>
      </c>
      <c r="B10" s="17" t="n">
        <v>13082</v>
      </c>
      <c r="C10" s="18">
        <f>(0.0/B10*100)</f>
        <v/>
      </c>
      <c r="D10" s="19" t="n">
        <v>13082</v>
      </c>
      <c r="E10" s="18" t="s">
        <v>327</v>
      </c>
      <c r="F10" s="20" t="s">
        <v>327</v>
      </c>
      <c r="G10" s="18" t="s">
        <v>327</v>
      </c>
      <c r="H10" s="20" t="s">
        <v>327</v>
      </c>
      <c r="I10" s="18" t="s">
        <v>327</v>
      </c>
      <c r="J10" s="20" t="s">
        <v>327</v>
      </c>
      <c r="K10" s="18" t="s">
        <v>327</v>
      </c>
      <c r="L10" s="20" t="s">
        <v>327</v>
      </c>
      <c r="M10" s="18" t="s">
        <v>327</v>
      </c>
      <c r="N10" s="20" t="s">
        <v>327</v>
      </c>
      <c r="O10" s="18" t="n">
        <v>533.23097553</v>
      </c>
      <c r="P10" s="20" t="n">
        <v>4.62202672</v>
      </c>
      <c r="Q10" s="18" t="s">
        <v>327</v>
      </c>
      <c r="R10" s="20" t="s">
        <v>327</v>
      </c>
      <c r="S10" s="18" t="s">
        <v>327</v>
      </c>
      <c r="T10" s="20" t="s">
        <v>327</v>
      </c>
    </row>
    <row r="11" spans="1:20">
      <c r="A11" s="15" t="s">
        <v>332</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432.25220085</v>
      </c>
      <c r="P11" s="20" t="n">
        <v>3.74380614</v>
      </c>
      <c r="Q11" s="18" t="s">
        <v>327</v>
      </c>
      <c r="R11" s="20" t="s">
        <v>327</v>
      </c>
      <c r="S11" s="18" t="s">
        <v>327</v>
      </c>
      <c r="T11" s="20" t="s">
        <v>327</v>
      </c>
    </row>
    <row r="12" spans="1:20">
      <c r="A12" s="15" t="s">
        <v>333</v>
      </c>
      <c r="B12" s="21" t="s">
        <v>329</v>
      </c>
      <c r="C12" s="21" t="s">
        <v>329</v>
      </c>
      <c r="D12" s="22" t="s">
        <v>329</v>
      </c>
      <c r="E12" s="21" t="s">
        <v>329</v>
      </c>
      <c r="F12" s="22" t="s">
        <v>329</v>
      </c>
      <c r="G12" s="21" t="s">
        <v>329</v>
      </c>
      <c r="H12" s="22" t="s">
        <v>329</v>
      </c>
      <c r="I12" s="21" t="s">
        <v>329</v>
      </c>
      <c r="J12" s="22" t="s">
        <v>329</v>
      </c>
      <c r="K12" s="21" t="s">
        <v>329</v>
      </c>
      <c r="L12" s="22" t="s">
        <v>329</v>
      </c>
      <c r="M12" s="21" t="s">
        <v>329</v>
      </c>
      <c r="N12" s="22" t="s">
        <v>329</v>
      </c>
      <c r="O12" s="21" t="s">
        <v>329</v>
      </c>
      <c r="P12" s="22" t="s">
        <v>329</v>
      </c>
      <c r="Q12" s="21" t="s">
        <v>329</v>
      </c>
      <c r="R12" s="22" t="s">
        <v>329</v>
      </c>
      <c r="S12" s="21" t="s">
        <v>329</v>
      </c>
      <c r="T12" s="22" t="s">
        <v>329</v>
      </c>
    </row>
    <row r="13" spans="1:20">
      <c r="A13" s="15" t="s">
        <v>334</v>
      </c>
      <c r="B13" s="21" t="s">
        <v>329</v>
      </c>
      <c r="C13" s="21" t="s">
        <v>329</v>
      </c>
      <c r="D13" s="22" t="s">
        <v>329</v>
      </c>
      <c r="E13" s="21" t="s">
        <v>329</v>
      </c>
      <c r="F13" s="22" t="s">
        <v>329</v>
      </c>
      <c r="G13" s="21" t="s">
        <v>329</v>
      </c>
      <c r="H13" s="22" t="s">
        <v>329</v>
      </c>
      <c r="I13" s="21" t="s">
        <v>329</v>
      </c>
      <c r="J13" s="22" t="s">
        <v>329</v>
      </c>
      <c r="K13" s="21" t="s">
        <v>329</v>
      </c>
      <c r="L13" s="22" t="s">
        <v>329</v>
      </c>
      <c r="M13" s="21" t="s">
        <v>329</v>
      </c>
      <c r="N13" s="22" t="s">
        <v>329</v>
      </c>
      <c r="O13" s="21" t="s">
        <v>329</v>
      </c>
      <c r="P13" s="22" t="s">
        <v>329</v>
      </c>
      <c r="Q13" s="21" t="s">
        <v>329</v>
      </c>
      <c r="R13" s="22" t="s">
        <v>329</v>
      </c>
      <c r="S13" s="21" t="s">
        <v>329</v>
      </c>
      <c r="T13" s="22" t="s">
        <v>329</v>
      </c>
    </row>
    <row r="14" spans="1:20">
      <c r="A14" s="15" t="s">
        <v>335</v>
      </c>
      <c r="B14" s="21" t="s">
        <v>329</v>
      </c>
      <c r="C14" s="21" t="s">
        <v>329</v>
      </c>
      <c r="D14" s="22" t="s">
        <v>329</v>
      </c>
      <c r="E14" s="21" t="s">
        <v>329</v>
      </c>
      <c r="F14" s="22" t="s">
        <v>329</v>
      </c>
      <c r="G14" s="21" t="s">
        <v>329</v>
      </c>
      <c r="H14" s="22" t="s">
        <v>329</v>
      </c>
      <c r="I14" s="21" t="s">
        <v>329</v>
      </c>
      <c r="J14" s="22" t="s">
        <v>329</v>
      </c>
      <c r="K14" s="21" t="s">
        <v>329</v>
      </c>
      <c r="L14" s="22" t="s">
        <v>329</v>
      </c>
      <c r="M14" s="21" t="s">
        <v>329</v>
      </c>
      <c r="N14" s="22" t="s">
        <v>329</v>
      </c>
      <c r="O14" s="21" t="s">
        <v>329</v>
      </c>
      <c r="P14" s="22" t="s">
        <v>329</v>
      </c>
      <c r="Q14" s="21" t="s">
        <v>329</v>
      </c>
      <c r="R14" s="22" t="s">
        <v>329</v>
      </c>
      <c r="S14" s="21" t="s">
        <v>329</v>
      </c>
      <c r="T14" s="22" t="s">
        <v>329</v>
      </c>
    </row>
    <row r="15" spans="1:20">
      <c r="A15" s="15" t="s">
        <v>336</v>
      </c>
      <c r="B15" s="21" t="s">
        <v>329</v>
      </c>
      <c r="C15" s="21" t="s">
        <v>329</v>
      </c>
      <c r="D15" s="22" t="s">
        <v>329</v>
      </c>
      <c r="E15" s="21" t="s">
        <v>329</v>
      </c>
      <c r="F15" s="22" t="s">
        <v>329</v>
      </c>
      <c r="G15" s="21" t="s">
        <v>329</v>
      </c>
      <c r="H15" s="22" t="s">
        <v>329</v>
      </c>
      <c r="I15" s="21" t="s">
        <v>329</v>
      </c>
      <c r="J15" s="22" t="s">
        <v>329</v>
      </c>
      <c r="K15" s="21" t="s">
        <v>329</v>
      </c>
      <c r="L15" s="22" t="s">
        <v>329</v>
      </c>
      <c r="M15" s="21" t="s">
        <v>329</v>
      </c>
      <c r="N15" s="22" t="s">
        <v>329</v>
      </c>
      <c r="O15" s="21" t="s">
        <v>329</v>
      </c>
      <c r="P15" s="22" t="s">
        <v>329</v>
      </c>
      <c r="Q15" s="21" t="s">
        <v>329</v>
      </c>
      <c r="R15" s="22" t="s">
        <v>329</v>
      </c>
      <c r="S15" s="21" t="s">
        <v>329</v>
      </c>
      <c r="T15" s="22" t="s">
        <v>329</v>
      </c>
    </row>
    <row r="16" spans="1:20">
      <c r="A16" s="15" t="s">
        <v>337</v>
      </c>
      <c r="B16" s="21" t="s">
        <v>329</v>
      </c>
      <c r="C16" s="21" t="s">
        <v>329</v>
      </c>
      <c r="D16" s="22" t="s">
        <v>329</v>
      </c>
      <c r="E16" s="21" t="s">
        <v>329</v>
      </c>
      <c r="F16" s="22" t="s">
        <v>329</v>
      </c>
      <c r="G16" s="21" t="s">
        <v>329</v>
      </c>
      <c r="H16" s="22" t="s">
        <v>329</v>
      </c>
      <c r="I16" s="21" t="s">
        <v>329</v>
      </c>
      <c r="J16" s="22" t="s">
        <v>329</v>
      </c>
      <c r="K16" s="21" t="s">
        <v>329</v>
      </c>
      <c r="L16" s="22" t="s">
        <v>329</v>
      </c>
      <c r="M16" s="21" t="s">
        <v>329</v>
      </c>
      <c r="N16" s="22" t="s">
        <v>329</v>
      </c>
      <c r="O16" s="21" t="s">
        <v>329</v>
      </c>
      <c r="P16" s="22" t="s">
        <v>329</v>
      </c>
      <c r="Q16" s="21" t="s">
        <v>329</v>
      </c>
      <c r="R16" s="22" t="s">
        <v>329</v>
      </c>
      <c r="S16" s="21" t="s">
        <v>329</v>
      </c>
      <c r="T16" s="22" t="s">
        <v>329</v>
      </c>
    </row>
    <row r="17" spans="1:20">
      <c r="A17" s="15" t="s">
        <v>338</v>
      </c>
      <c r="B17" s="21" t="s">
        <v>329</v>
      </c>
      <c r="C17" s="21" t="s">
        <v>329</v>
      </c>
      <c r="D17" s="22" t="s">
        <v>329</v>
      </c>
      <c r="E17" s="21" t="s">
        <v>329</v>
      </c>
      <c r="F17" s="22" t="s">
        <v>329</v>
      </c>
      <c r="G17" s="21" t="s">
        <v>329</v>
      </c>
      <c r="H17" s="22" t="s">
        <v>329</v>
      </c>
      <c r="I17" s="21" t="s">
        <v>329</v>
      </c>
      <c r="J17" s="22" t="s">
        <v>329</v>
      </c>
      <c r="K17" s="21" t="s">
        <v>329</v>
      </c>
      <c r="L17" s="22" t="s">
        <v>329</v>
      </c>
      <c r="M17" s="21" t="s">
        <v>329</v>
      </c>
      <c r="N17" s="22" t="s">
        <v>329</v>
      </c>
      <c r="O17" s="21" t="s">
        <v>329</v>
      </c>
      <c r="P17" s="22" t="s">
        <v>329</v>
      </c>
      <c r="Q17" s="21" t="s">
        <v>329</v>
      </c>
      <c r="R17" s="22" t="s">
        <v>329</v>
      </c>
      <c r="S17" s="21" t="s">
        <v>329</v>
      </c>
      <c r="T17" s="22" t="s">
        <v>329</v>
      </c>
    </row>
    <row r="18" spans="1:20">
      <c r="A18" s="15" t="s">
        <v>339</v>
      </c>
      <c r="B18" s="21" t="s">
        <v>329</v>
      </c>
      <c r="C18" s="21" t="s">
        <v>329</v>
      </c>
      <c r="D18" s="22" t="s">
        <v>329</v>
      </c>
      <c r="E18" s="21" t="s">
        <v>329</v>
      </c>
      <c r="F18" s="22" t="s">
        <v>329</v>
      </c>
      <c r="G18" s="21" t="s">
        <v>329</v>
      </c>
      <c r="H18" s="22" t="s">
        <v>329</v>
      </c>
      <c r="I18" s="21" t="s">
        <v>329</v>
      </c>
      <c r="J18" s="22" t="s">
        <v>329</v>
      </c>
      <c r="K18" s="21" t="s">
        <v>329</v>
      </c>
      <c r="L18" s="22" t="s">
        <v>329</v>
      </c>
      <c r="M18" s="21" t="s">
        <v>329</v>
      </c>
      <c r="N18" s="22" t="s">
        <v>329</v>
      </c>
      <c r="O18" s="21" t="s">
        <v>329</v>
      </c>
      <c r="P18" s="22" t="s">
        <v>329</v>
      </c>
      <c r="Q18" s="21" t="s">
        <v>329</v>
      </c>
      <c r="R18" s="22" t="s">
        <v>329</v>
      </c>
      <c r="S18" s="21" t="s">
        <v>329</v>
      </c>
      <c r="T18" s="22" t="s">
        <v>329</v>
      </c>
    </row>
    <row r="19" spans="1:20">
      <c r="A19" s="15" t="s">
        <v>340</v>
      </c>
      <c r="B19" s="21" t="s">
        <v>329</v>
      </c>
      <c r="C19" s="21" t="s">
        <v>329</v>
      </c>
      <c r="D19" s="22" t="s">
        <v>329</v>
      </c>
      <c r="E19" s="21" t="s">
        <v>329</v>
      </c>
      <c r="F19" s="22" t="s">
        <v>329</v>
      </c>
      <c r="G19" s="21" t="s">
        <v>329</v>
      </c>
      <c r="H19" s="22" t="s">
        <v>329</v>
      </c>
      <c r="I19" s="21" t="s">
        <v>329</v>
      </c>
      <c r="J19" s="22" t="s">
        <v>329</v>
      </c>
      <c r="K19" s="21" t="s">
        <v>329</v>
      </c>
      <c r="L19" s="22" t="s">
        <v>329</v>
      </c>
      <c r="M19" s="21" t="s">
        <v>329</v>
      </c>
      <c r="N19" s="22" t="s">
        <v>329</v>
      </c>
      <c r="O19" s="21" t="s">
        <v>329</v>
      </c>
      <c r="P19" s="22" t="s">
        <v>329</v>
      </c>
      <c r="Q19" s="21" t="s">
        <v>329</v>
      </c>
      <c r="R19" s="22" t="s">
        <v>329</v>
      </c>
      <c r="S19" s="21" t="s">
        <v>329</v>
      </c>
      <c r="T19" s="22" t="s">
        <v>329</v>
      </c>
    </row>
    <row r="20" spans="1:20">
      <c r="A20" s="15" t="s">
        <v>341</v>
      </c>
      <c r="B20" s="21" t="s">
        <v>329</v>
      </c>
      <c r="C20" s="21" t="s">
        <v>329</v>
      </c>
      <c r="D20" s="22" t="s">
        <v>329</v>
      </c>
      <c r="E20" s="21" t="s">
        <v>329</v>
      </c>
      <c r="F20" s="22" t="s">
        <v>329</v>
      </c>
      <c r="G20" s="21" t="s">
        <v>329</v>
      </c>
      <c r="H20" s="22" t="s">
        <v>329</v>
      </c>
      <c r="I20" s="21" t="s">
        <v>329</v>
      </c>
      <c r="J20" s="22" t="s">
        <v>329</v>
      </c>
      <c r="K20" s="21" t="s">
        <v>329</v>
      </c>
      <c r="L20" s="22" t="s">
        <v>329</v>
      </c>
      <c r="M20" s="21" t="s">
        <v>329</v>
      </c>
      <c r="N20" s="22" t="s">
        <v>329</v>
      </c>
      <c r="O20" s="21" t="s">
        <v>329</v>
      </c>
      <c r="P20" s="22" t="s">
        <v>329</v>
      </c>
      <c r="Q20" s="21" t="s">
        <v>329</v>
      </c>
      <c r="R20" s="22" t="s">
        <v>329</v>
      </c>
      <c r="S20" s="21" t="s">
        <v>329</v>
      </c>
      <c r="T20" s="22" t="s">
        <v>329</v>
      </c>
    </row>
    <row r="21" spans="1:20">
      <c r="A21" s="15" t="s">
        <v>342</v>
      </c>
      <c r="B21" s="21" t="s">
        <v>329</v>
      </c>
      <c r="C21" s="21" t="s">
        <v>329</v>
      </c>
      <c r="D21" s="22" t="s">
        <v>329</v>
      </c>
      <c r="E21" s="21" t="s">
        <v>329</v>
      </c>
      <c r="F21" s="22" t="s">
        <v>329</v>
      </c>
      <c r="G21" s="21" t="s">
        <v>329</v>
      </c>
      <c r="H21" s="22" t="s">
        <v>329</v>
      </c>
      <c r="I21" s="21" t="s">
        <v>329</v>
      </c>
      <c r="J21" s="22" t="s">
        <v>329</v>
      </c>
      <c r="K21" s="21" t="s">
        <v>329</v>
      </c>
      <c r="L21" s="22" t="s">
        <v>329</v>
      </c>
      <c r="M21" s="21" t="s">
        <v>329</v>
      </c>
      <c r="N21" s="22" t="s">
        <v>329</v>
      </c>
      <c r="O21" s="21" t="s">
        <v>329</v>
      </c>
      <c r="P21" s="22" t="s">
        <v>329</v>
      </c>
      <c r="Q21" s="21" t="s">
        <v>329</v>
      </c>
      <c r="R21" s="22" t="s">
        <v>329</v>
      </c>
      <c r="S21" s="21" t="s">
        <v>329</v>
      </c>
      <c r="T21" s="22" t="s">
        <v>329</v>
      </c>
    </row>
    <row r="22" spans="1:20">
      <c r="A22" s="15" t="s">
        <v>343</v>
      </c>
      <c r="B22" s="21" t="s">
        <v>329</v>
      </c>
      <c r="C22" s="21" t="s">
        <v>329</v>
      </c>
      <c r="D22" s="22" t="s">
        <v>329</v>
      </c>
      <c r="E22" s="21" t="s">
        <v>329</v>
      </c>
      <c r="F22" s="22" t="s">
        <v>329</v>
      </c>
      <c r="G22" s="21" t="s">
        <v>329</v>
      </c>
      <c r="H22" s="22" t="s">
        <v>329</v>
      </c>
      <c r="I22" s="21" t="s">
        <v>329</v>
      </c>
      <c r="J22" s="22" t="s">
        <v>329</v>
      </c>
      <c r="K22" s="21" t="s">
        <v>329</v>
      </c>
      <c r="L22" s="22" t="s">
        <v>329</v>
      </c>
      <c r="M22" s="21" t="s">
        <v>329</v>
      </c>
      <c r="N22" s="22" t="s">
        <v>329</v>
      </c>
      <c r="O22" s="21" t="s">
        <v>329</v>
      </c>
      <c r="P22" s="22" t="s">
        <v>329</v>
      </c>
      <c r="Q22" s="21" t="s">
        <v>329</v>
      </c>
      <c r="R22" s="22" t="s">
        <v>329</v>
      </c>
      <c r="S22" s="21" t="s">
        <v>329</v>
      </c>
      <c r="T22" s="22" t="s">
        <v>329</v>
      </c>
    </row>
    <row r="23" spans="1:20">
      <c r="A23" s="15" t="s">
        <v>344</v>
      </c>
      <c r="B23" s="17" t="n">
        <v>11583</v>
      </c>
      <c r="C23" s="18">
        <f>(761.0/B23*100)</f>
        <v/>
      </c>
      <c r="D23" s="19" t="n">
        <v>10822</v>
      </c>
      <c r="E23" s="18" t="n">
        <v>495.75012527</v>
      </c>
      <c r="F23" s="20" t="n">
        <v>2.85380661</v>
      </c>
      <c r="G23" s="18" t="n">
        <v>463.84404693</v>
      </c>
      <c r="H23" s="20" t="n">
        <v>7.13049627</v>
      </c>
      <c r="I23" s="18" t="n">
        <v>421.01593502</v>
      </c>
      <c r="J23" s="20" t="n">
        <v>18.97297065</v>
      </c>
      <c r="K23" s="18" t="s">
        <v>327</v>
      </c>
      <c r="L23" s="20" t="s">
        <v>327</v>
      </c>
      <c r="M23" s="18" t="s">
        <v>327</v>
      </c>
      <c r="N23" s="20" t="s">
        <v>327</v>
      </c>
      <c r="O23" s="18" t="s">
        <v>327</v>
      </c>
      <c r="P23" s="20" t="s">
        <v>327</v>
      </c>
      <c r="Q23" s="18" t="s">
        <v>327</v>
      </c>
      <c r="R23" s="20" t="s">
        <v>327</v>
      </c>
      <c r="S23" s="18" t="n">
        <v>426.82488025</v>
      </c>
      <c r="T23" s="20" t="n">
        <v>8.34009818</v>
      </c>
    </row>
    <row r="24" spans="1:20">
      <c r="A24" s="15" t="s">
        <v>345</v>
      </c>
      <c r="B24" s="21" t="s">
        <v>329</v>
      </c>
      <c r="C24" s="21" t="s">
        <v>329</v>
      </c>
      <c r="D24" s="22" t="s">
        <v>329</v>
      </c>
      <c r="E24" s="21" t="s">
        <v>329</v>
      </c>
      <c r="F24" s="22" t="s">
        <v>329</v>
      </c>
      <c r="G24" s="21" t="s">
        <v>329</v>
      </c>
      <c r="H24" s="22" t="s">
        <v>329</v>
      </c>
      <c r="I24" s="21" t="s">
        <v>329</v>
      </c>
      <c r="J24" s="22" t="s">
        <v>329</v>
      </c>
      <c r="K24" s="21" t="s">
        <v>329</v>
      </c>
      <c r="L24" s="22" t="s">
        <v>329</v>
      </c>
      <c r="M24" s="21" t="s">
        <v>329</v>
      </c>
      <c r="N24" s="22" t="s">
        <v>329</v>
      </c>
      <c r="O24" s="21" t="s">
        <v>329</v>
      </c>
      <c r="P24" s="22" t="s">
        <v>329</v>
      </c>
      <c r="Q24" s="21" t="s">
        <v>329</v>
      </c>
      <c r="R24" s="22" t="s">
        <v>329</v>
      </c>
      <c r="S24" s="21" t="s">
        <v>329</v>
      </c>
      <c r="T24" s="22" t="s">
        <v>329</v>
      </c>
    </row>
    <row r="25" spans="1:20">
      <c r="A25" s="15" t="s">
        <v>346</v>
      </c>
      <c r="B25" s="21" t="s">
        <v>329</v>
      </c>
      <c r="C25" s="21" t="s">
        <v>329</v>
      </c>
      <c r="D25" s="22" t="s">
        <v>329</v>
      </c>
      <c r="E25" s="21" t="s">
        <v>329</v>
      </c>
      <c r="F25" s="22" t="s">
        <v>329</v>
      </c>
      <c r="G25" s="21" t="s">
        <v>329</v>
      </c>
      <c r="H25" s="22" t="s">
        <v>329</v>
      </c>
      <c r="I25" s="21" t="s">
        <v>329</v>
      </c>
      <c r="J25" s="22" t="s">
        <v>329</v>
      </c>
      <c r="K25" s="21" t="s">
        <v>329</v>
      </c>
      <c r="L25" s="22" t="s">
        <v>329</v>
      </c>
      <c r="M25" s="21" t="s">
        <v>329</v>
      </c>
      <c r="N25" s="22" t="s">
        <v>329</v>
      </c>
      <c r="O25" s="21" t="s">
        <v>329</v>
      </c>
      <c r="P25" s="22" t="s">
        <v>329</v>
      </c>
      <c r="Q25" s="21" t="s">
        <v>329</v>
      </c>
      <c r="R25" s="22" t="s">
        <v>329</v>
      </c>
      <c r="S25" s="21" t="s">
        <v>329</v>
      </c>
      <c r="T25" s="22" t="s">
        <v>329</v>
      </c>
    </row>
    <row r="26" spans="1:20">
      <c r="A26" s="15" t="s">
        <v>347</v>
      </c>
      <c r="B26" s="21" t="s">
        <v>329</v>
      </c>
      <c r="C26" s="21" t="s">
        <v>329</v>
      </c>
      <c r="D26" s="22" t="s">
        <v>329</v>
      </c>
      <c r="E26" s="21" t="s">
        <v>329</v>
      </c>
      <c r="F26" s="22" t="s">
        <v>329</v>
      </c>
      <c r="G26" s="21" t="s">
        <v>329</v>
      </c>
      <c r="H26" s="22" t="s">
        <v>329</v>
      </c>
      <c r="I26" s="21" t="s">
        <v>329</v>
      </c>
      <c r="J26" s="22" t="s">
        <v>329</v>
      </c>
      <c r="K26" s="21" t="s">
        <v>329</v>
      </c>
      <c r="L26" s="22" t="s">
        <v>329</v>
      </c>
      <c r="M26" s="21" t="s">
        <v>329</v>
      </c>
      <c r="N26" s="22" t="s">
        <v>329</v>
      </c>
      <c r="O26" s="21" t="s">
        <v>329</v>
      </c>
      <c r="P26" s="22" t="s">
        <v>329</v>
      </c>
      <c r="Q26" s="21" t="s">
        <v>329</v>
      </c>
      <c r="R26" s="22" t="s">
        <v>329</v>
      </c>
      <c r="S26" s="21" t="s">
        <v>329</v>
      </c>
      <c r="T26" s="22" t="s">
        <v>329</v>
      </c>
    </row>
    <row r="27" spans="1:20">
      <c r="A27" s="15" t="s">
        <v>348</v>
      </c>
      <c r="B27" s="21" t="s">
        <v>329</v>
      </c>
      <c r="C27" s="21" t="s">
        <v>329</v>
      </c>
      <c r="D27" s="22" t="s">
        <v>329</v>
      </c>
      <c r="E27" s="21" t="s">
        <v>329</v>
      </c>
      <c r="F27" s="22" t="s">
        <v>329</v>
      </c>
      <c r="G27" s="21" t="s">
        <v>329</v>
      </c>
      <c r="H27" s="22" t="s">
        <v>329</v>
      </c>
      <c r="I27" s="21" t="s">
        <v>329</v>
      </c>
      <c r="J27" s="22" t="s">
        <v>329</v>
      </c>
      <c r="K27" s="21" t="s">
        <v>329</v>
      </c>
      <c r="L27" s="22" t="s">
        <v>329</v>
      </c>
      <c r="M27" s="21" t="s">
        <v>329</v>
      </c>
      <c r="N27" s="22" t="s">
        <v>329</v>
      </c>
      <c r="O27" s="21" t="s">
        <v>329</v>
      </c>
      <c r="P27" s="22" t="s">
        <v>329</v>
      </c>
      <c r="Q27" s="21" t="s">
        <v>329</v>
      </c>
      <c r="R27" s="22" t="s">
        <v>329</v>
      </c>
      <c r="S27" s="21" t="s">
        <v>329</v>
      </c>
      <c r="T27" s="22" t="s">
        <v>329</v>
      </c>
    </row>
    <row r="28" spans="1:20">
      <c r="A28" s="15" t="s">
        <v>349</v>
      </c>
      <c r="B28" s="21" t="s">
        <v>329</v>
      </c>
      <c r="C28" s="21" t="s">
        <v>329</v>
      </c>
      <c r="D28" s="22" t="s">
        <v>329</v>
      </c>
      <c r="E28" s="21" t="s">
        <v>329</v>
      </c>
      <c r="F28" s="22" t="s">
        <v>329</v>
      </c>
      <c r="G28" s="21" t="s">
        <v>329</v>
      </c>
      <c r="H28" s="22" t="s">
        <v>329</v>
      </c>
      <c r="I28" s="21" t="s">
        <v>329</v>
      </c>
      <c r="J28" s="22" t="s">
        <v>329</v>
      </c>
      <c r="K28" s="21" t="s">
        <v>329</v>
      </c>
      <c r="L28" s="22" t="s">
        <v>329</v>
      </c>
      <c r="M28" s="21" t="s">
        <v>329</v>
      </c>
      <c r="N28" s="22" t="s">
        <v>329</v>
      </c>
      <c r="O28" s="21" t="s">
        <v>329</v>
      </c>
      <c r="P28" s="22" t="s">
        <v>329</v>
      </c>
      <c r="Q28" s="21" t="s">
        <v>329</v>
      </c>
      <c r="R28" s="22" t="s">
        <v>329</v>
      </c>
      <c r="S28" s="21" t="s">
        <v>329</v>
      </c>
      <c r="T28" s="22" t="s">
        <v>329</v>
      </c>
    </row>
    <row r="29" spans="1:20">
      <c r="A29" s="15" t="s">
        <v>350</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509.25698594</v>
      </c>
      <c r="P29" s="20" t="n">
        <v>3.32415333</v>
      </c>
      <c r="Q29" s="18" t="s">
        <v>327</v>
      </c>
      <c r="R29" s="20" t="s">
        <v>327</v>
      </c>
      <c r="S29" s="18" t="s">
        <v>327</v>
      </c>
      <c r="T29" s="20" t="s">
        <v>327</v>
      </c>
    </row>
    <row r="30" spans="1:20">
      <c r="A30" s="15" t="s">
        <v>351</v>
      </c>
      <c r="B30" s="21" t="s">
        <v>329</v>
      </c>
      <c r="C30" s="21" t="s">
        <v>329</v>
      </c>
      <c r="D30" s="22" t="s">
        <v>329</v>
      </c>
      <c r="E30" s="21" t="s">
        <v>329</v>
      </c>
      <c r="F30" s="22" t="s">
        <v>329</v>
      </c>
      <c r="G30" s="21" t="s">
        <v>329</v>
      </c>
      <c r="H30" s="22" t="s">
        <v>329</v>
      </c>
      <c r="I30" s="21" t="s">
        <v>329</v>
      </c>
      <c r="J30" s="22" t="s">
        <v>329</v>
      </c>
      <c r="K30" s="21" t="s">
        <v>329</v>
      </c>
      <c r="L30" s="22" t="s">
        <v>329</v>
      </c>
      <c r="M30" s="21" t="s">
        <v>329</v>
      </c>
      <c r="N30" s="22" t="s">
        <v>329</v>
      </c>
      <c r="O30" s="21" t="s">
        <v>329</v>
      </c>
      <c r="P30" s="22" t="s">
        <v>329</v>
      </c>
      <c r="Q30" s="21" t="s">
        <v>329</v>
      </c>
      <c r="R30" s="22" t="s">
        <v>329</v>
      </c>
      <c r="S30" s="21" t="s">
        <v>329</v>
      </c>
      <c r="T30" s="22" t="s">
        <v>329</v>
      </c>
    </row>
    <row r="31" spans="1:20">
      <c r="A31" s="15" t="s">
        <v>352</v>
      </c>
      <c r="B31" s="21" t="s">
        <v>329</v>
      </c>
      <c r="C31" s="21" t="s">
        <v>329</v>
      </c>
      <c r="D31" s="22" t="s">
        <v>329</v>
      </c>
      <c r="E31" s="21" t="s">
        <v>329</v>
      </c>
      <c r="F31" s="22" t="s">
        <v>329</v>
      </c>
      <c r="G31" s="21" t="s">
        <v>329</v>
      </c>
      <c r="H31" s="22" t="s">
        <v>329</v>
      </c>
      <c r="I31" s="21" t="s">
        <v>329</v>
      </c>
      <c r="J31" s="22" t="s">
        <v>329</v>
      </c>
      <c r="K31" s="21" t="s">
        <v>329</v>
      </c>
      <c r="L31" s="22" t="s">
        <v>329</v>
      </c>
      <c r="M31" s="21" t="s">
        <v>329</v>
      </c>
      <c r="N31" s="22" t="s">
        <v>329</v>
      </c>
      <c r="O31" s="21" t="s">
        <v>329</v>
      </c>
      <c r="P31" s="22" t="s">
        <v>329</v>
      </c>
      <c r="Q31" s="21" t="s">
        <v>329</v>
      </c>
      <c r="R31" s="22" t="s">
        <v>329</v>
      </c>
      <c r="S31" s="21" t="s">
        <v>329</v>
      </c>
      <c r="T31" s="22" t="s">
        <v>329</v>
      </c>
    </row>
    <row r="32" spans="1:20">
      <c r="A32" s="15" t="s">
        <v>353</v>
      </c>
      <c r="B32" s="17" t="n">
        <v>4478</v>
      </c>
      <c r="C32" s="18">
        <f>(4478.0/B32*100)</f>
        <v/>
      </c>
      <c r="D32" s="19" t="n">
        <v>0</v>
      </c>
      <c r="E32" s="18" t="s">
        <v>327</v>
      </c>
      <c r="F32" s="20" t="s">
        <v>327</v>
      </c>
      <c r="G32" s="18" t="s">
        <v>327</v>
      </c>
      <c r="H32" s="20" t="s">
        <v>327</v>
      </c>
      <c r="I32" s="18" t="s">
        <v>327</v>
      </c>
      <c r="J32" s="20" t="s">
        <v>327</v>
      </c>
      <c r="K32" s="18" t="s">
        <v>327</v>
      </c>
      <c r="L32" s="20" t="s">
        <v>327</v>
      </c>
      <c r="M32" s="18" t="s">
        <v>327</v>
      </c>
      <c r="N32" s="20" t="s">
        <v>327</v>
      </c>
      <c r="O32" s="18" t="s">
        <v>327</v>
      </c>
      <c r="P32" s="20" t="s">
        <v>327</v>
      </c>
      <c r="Q32" s="18" t="s">
        <v>327</v>
      </c>
      <c r="R32" s="20" t="s">
        <v>327</v>
      </c>
      <c r="S32" s="18" t="s">
        <v>327</v>
      </c>
      <c r="T32" s="20" t="s">
        <v>327</v>
      </c>
    </row>
    <row r="33" spans="1:20">
      <c r="A33" s="15" t="s">
        <v>354</v>
      </c>
      <c r="B33" s="21" t="s">
        <v>329</v>
      </c>
      <c r="C33" s="21" t="s">
        <v>329</v>
      </c>
      <c r="D33" s="22" t="s">
        <v>329</v>
      </c>
      <c r="E33" s="21" t="s">
        <v>329</v>
      </c>
      <c r="F33" s="22" t="s">
        <v>329</v>
      </c>
      <c r="G33" s="21" t="s">
        <v>329</v>
      </c>
      <c r="H33" s="22" t="s">
        <v>329</v>
      </c>
      <c r="I33" s="21" t="s">
        <v>329</v>
      </c>
      <c r="J33" s="22" t="s">
        <v>329</v>
      </c>
      <c r="K33" s="21" t="s">
        <v>329</v>
      </c>
      <c r="L33" s="22" t="s">
        <v>329</v>
      </c>
      <c r="M33" s="21" t="s">
        <v>329</v>
      </c>
      <c r="N33" s="22" t="s">
        <v>329</v>
      </c>
      <c r="O33" s="21" t="s">
        <v>329</v>
      </c>
      <c r="P33" s="22" t="s">
        <v>329</v>
      </c>
      <c r="Q33" s="21" t="s">
        <v>329</v>
      </c>
      <c r="R33" s="22" t="s">
        <v>329</v>
      </c>
      <c r="S33" s="21" t="s">
        <v>329</v>
      </c>
      <c r="T33" s="22" t="s">
        <v>329</v>
      </c>
    </row>
    <row r="34" spans="1:20">
      <c r="A34" s="15" t="s">
        <v>355</v>
      </c>
      <c r="B34" s="17" t="n">
        <v>6350</v>
      </c>
      <c r="C34" s="18">
        <f>(189.0/B34*100)</f>
        <v/>
      </c>
      <c r="D34" s="19" t="n">
        <v>6161</v>
      </c>
      <c r="E34" s="18" t="n">
        <v>458.13217388</v>
      </c>
      <c r="F34" s="20" t="n">
        <v>3.71466588</v>
      </c>
      <c r="G34" s="18" t="n">
        <v>446.74060262</v>
      </c>
      <c r="H34" s="20" t="n">
        <v>7.50998144</v>
      </c>
      <c r="I34" s="18" t="n">
        <v>366.73320059</v>
      </c>
      <c r="J34" s="20" t="n">
        <v>12.05618106</v>
      </c>
      <c r="K34" s="18" t="s">
        <v>327</v>
      </c>
      <c r="L34" s="20" t="s">
        <v>327</v>
      </c>
      <c r="M34" s="18" t="s">
        <v>327</v>
      </c>
      <c r="N34" s="20" t="s">
        <v>327</v>
      </c>
      <c r="O34" s="18" t="n">
        <v>425.79595373</v>
      </c>
      <c r="P34" s="20" t="n">
        <v>68.66277131</v>
      </c>
      <c r="Q34" s="18" t="s">
        <v>327</v>
      </c>
      <c r="R34" s="20" t="s">
        <v>327</v>
      </c>
      <c r="S34" s="18" t="n">
        <v>344.81593143</v>
      </c>
      <c r="T34" s="20" t="n">
        <v>10.13042214</v>
      </c>
    </row>
    <row r="35" spans="1:20">
      <c r="A35" s="15" t="s">
        <v>356</v>
      </c>
      <c r="B35" s="21" t="s">
        <v>329</v>
      </c>
      <c r="C35" s="21" t="s">
        <v>329</v>
      </c>
      <c r="D35" s="22" t="s">
        <v>329</v>
      </c>
      <c r="E35" s="21" t="s">
        <v>329</v>
      </c>
      <c r="F35" s="22" t="s">
        <v>329</v>
      </c>
      <c r="G35" s="21" t="s">
        <v>329</v>
      </c>
      <c r="H35" s="22" t="s">
        <v>329</v>
      </c>
      <c r="I35" s="21" t="s">
        <v>329</v>
      </c>
      <c r="J35" s="22" t="s">
        <v>329</v>
      </c>
      <c r="K35" s="21" t="s">
        <v>329</v>
      </c>
      <c r="L35" s="22" t="s">
        <v>329</v>
      </c>
      <c r="M35" s="21" t="s">
        <v>329</v>
      </c>
      <c r="N35" s="22" t="s">
        <v>329</v>
      </c>
      <c r="O35" s="21" t="s">
        <v>329</v>
      </c>
      <c r="P35" s="22" t="s">
        <v>329</v>
      </c>
      <c r="Q35" s="21" t="s">
        <v>329</v>
      </c>
      <c r="R35" s="22" t="s">
        <v>329</v>
      </c>
      <c r="S35" s="21" t="s">
        <v>329</v>
      </c>
      <c r="T35" s="22" t="s">
        <v>329</v>
      </c>
    </row>
    <row r="36" spans="1:20">
      <c r="A36" s="15" t="s">
        <v>357</v>
      </c>
      <c r="B36" s="17" t="n">
        <v>6736</v>
      </c>
      <c r="C36" s="18">
        <f>(199.0/B36*100)</f>
        <v/>
      </c>
      <c r="D36" s="19" t="n">
        <v>6537</v>
      </c>
      <c r="E36" s="18" t="n">
        <v>481.86524189</v>
      </c>
      <c r="F36" s="20" t="n">
        <v>3.08228193</v>
      </c>
      <c r="G36" s="18" t="n">
        <v>419.10734339</v>
      </c>
      <c r="H36" s="20" t="n">
        <v>5.7975606</v>
      </c>
      <c r="I36" s="18" t="n">
        <v>413.51194341</v>
      </c>
      <c r="J36" s="20" t="n">
        <v>14.31929642</v>
      </c>
      <c r="K36" s="18" t="s">
        <v>327</v>
      </c>
      <c r="L36" s="20" t="s">
        <v>327</v>
      </c>
      <c r="M36" s="18" t="s">
        <v>327</v>
      </c>
      <c r="N36" s="20" t="s">
        <v>327</v>
      </c>
      <c r="O36" s="18" t="s">
        <v>327</v>
      </c>
      <c r="P36" s="20" t="s">
        <v>327</v>
      </c>
      <c r="Q36" s="18" t="s">
        <v>327</v>
      </c>
      <c r="R36" s="20" t="s">
        <v>327</v>
      </c>
      <c r="S36" s="18" t="n">
        <v>393.48928768</v>
      </c>
      <c r="T36" s="20" t="n">
        <v>8.43330147</v>
      </c>
    </row>
    <row r="37" spans="1:20">
      <c r="A37" s="15" t="s">
        <v>358</v>
      </c>
      <c r="B37" s="21" t="s">
        <v>329</v>
      </c>
      <c r="C37" s="21" t="s">
        <v>329</v>
      </c>
      <c r="D37" s="22" t="s">
        <v>329</v>
      </c>
      <c r="E37" s="21" t="s">
        <v>329</v>
      </c>
      <c r="F37" s="22" t="s">
        <v>329</v>
      </c>
      <c r="G37" s="21" t="s">
        <v>329</v>
      </c>
      <c r="H37" s="22" t="s">
        <v>329</v>
      </c>
      <c r="I37" s="21" t="s">
        <v>329</v>
      </c>
      <c r="J37" s="22" t="s">
        <v>329</v>
      </c>
      <c r="K37" s="21" t="s">
        <v>329</v>
      </c>
      <c r="L37" s="22" t="s">
        <v>329</v>
      </c>
      <c r="M37" s="21" t="s">
        <v>329</v>
      </c>
      <c r="N37" s="22" t="s">
        <v>329</v>
      </c>
      <c r="O37" s="21" t="s">
        <v>329</v>
      </c>
      <c r="P37" s="22" t="s">
        <v>329</v>
      </c>
      <c r="Q37" s="21" t="s">
        <v>329</v>
      </c>
      <c r="R37" s="22" t="s">
        <v>329</v>
      </c>
      <c r="S37" s="21" t="s">
        <v>329</v>
      </c>
      <c r="T37" s="22" t="s">
        <v>329</v>
      </c>
    </row>
    <row r="38" spans="1:20">
      <c r="A38" s="15" t="s">
        <v>359</v>
      </c>
      <c r="B38" s="21" t="s">
        <v>329</v>
      </c>
      <c r="C38" s="21" t="s">
        <v>329</v>
      </c>
      <c r="D38" s="22" t="s">
        <v>329</v>
      </c>
      <c r="E38" s="21" t="s">
        <v>329</v>
      </c>
      <c r="F38" s="22" t="s">
        <v>329</v>
      </c>
      <c r="G38" s="21" t="s">
        <v>329</v>
      </c>
      <c r="H38" s="22" t="s">
        <v>329</v>
      </c>
      <c r="I38" s="21" t="s">
        <v>329</v>
      </c>
      <c r="J38" s="22" t="s">
        <v>329</v>
      </c>
      <c r="K38" s="21" t="s">
        <v>329</v>
      </c>
      <c r="L38" s="22" t="s">
        <v>329</v>
      </c>
      <c r="M38" s="21" t="s">
        <v>329</v>
      </c>
      <c r="N38" s="22" t="s">
        <v>329</v>
      </c>
      <c r="O38" s="21" t="s">
        <v>329</v>
      </c>
      <c r="P38" s="22" t="s">
        <v>329</v>
      </c>
      <c r="Q38" s="21" t="s">
        <v>329</v>
      </c>
      <c r="R38" s="22" t="s">
        <v>329</v>
      </c>
      <c r="S38" s="21" t="s">
        <v>329</v>
      </c>
      <c r="T38" s="22" t="s">
        <v>329</v>
      </c>
    </row>
    <row r="39" spans="1:20">
      <c r="A39" s="15" t="s">
        <v>360</v>
      </c>
      <c r="B39" s="21" t="s">
        <v>329</v>
      </c>
      <c r="C39" s="21" t="s">
        <v>329</v>
      </c>
      <c r="D39" s="22" t="s">
        <v>329</v>
      </c>
      <c r="E39" s="21" t="s">
        <v>329</v>
      </c>
      <c r="F39" s="22" t="s">
        <v>329</v>
      </c>
      <c r="G39" s="21" t="s">
        <v>329</v>
      </c>
      <c r="H39" s="22" t="s">
        <v>329</v>
      </c>
      <c r="I39" s="21" t="s">
        <v>329</v>
      </c>
      <c r="J39" s="22" t="s">
        <v>329</v>
      </c>
      <c r="K39" s="21" t="s">
        <v>329</v>
      </c>
      <c r="L39" s="22" t="s">
        <v>329</v>
      </c>
      <c r="M39" s="21" t="s">
        <v>329</v>
      </c>
      <c r="N39" s="22" t="s">
        <v>329</v>
      </c>
      <c r="O39" s="21" t="s">
        <v>329</v>
      </c>
      <c r="P39" s="22" t="s">
        <v>329</v>
      </c>
      <c r="Q39" s="21" t="s">
        <v>329</v>
      </c>
      <c r="R39" s="22" t="s">
        <v>329</v>
      </c>
      <c r="S39" s="21" t="s">
        <v>329</v>
      </c>
      <c r="T39" s="22" t="s">
        <v>329</v>
      </c>
    </row>
    <row r="40" spans="1:20">
      <c r="A40" s="15" t="s">
        <v>361</v>
      </c>
      <c r="B40" s="21" t="s">
        <v>329</v>
      </c>
      <c r="C40" s="21" t="s">
        <v>329</v>
      </c>
      <c r="D40" s="22" t="s">
        <v>329</v>
      </c>
      <c r="E40" s="21" t="s">
        <v>329</v>
      </c>
      <c r="F40" s="22" t="s">
        <v>329</v>
      </c>
      <c r="G40" s="21" t="s">
        <v>329</v>
      </c>
      <c r="H40" s="22" t="s">
        <v>329</v>
      </c>
      <c r="I40" s="21" t="s">
        <v>329</v>
      </c>
      <c r="J40" s="22" t="s">
        <v>329</v>
      </c>
      <c r="K40" s="21" t="s">
        <v>329</v>
      </c>
      <c r="L40" s="22" t="s">
        <v>329</v>
      </c>
      <c r="M40" s="21" t="s">
        <v>329</v>
      </c>
      <c r="N40" s="22" t="s">
        <v>329</v>
      </c>
      <c r="O40" s="21" t="s">
        <v>329</v>
      </c>
      <c r="P40" s="22" t="s">
        <v>329</v>
      </c>
      <c r="Q40" s="21" t="s">
        <v>329</v>
      </c>
      <c r="R40" s="22" t="s">
        <v>329</v>
      </c>
      <c r="S40" s="21" t="s">
        <v>329</v>
      </c>
      <c r="T40" s="22" t="s">
        <v>329</v>
      </c>
    </row>
    <row r="41" spans="1:20">
      <c r="A41" s="15" t="s">
        <v>362</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487.46648382</v>
      </c>
      <c r="P41" s="20" t="n">
        <v>3.80109513</v>
      </c>
      <c r="Q41" s="18" t="s">
        <v>327</v>
      </c>
      <c r="R41" s="20" t="s">
        <v>327</v>
      </c>
      <c r="S41" s="18" t="s">
        <v>327</v>
      </c>
      <c r="T41" s="20" t="s">
        <v>327</v>
      </c>
    </row>
    <row r="42" spans="1:20">
      <c r="A42" s="15" t="s">
        <v>363</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364</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365</v>
      </c>
      <c r="B44" s="21" t="s">
        <v>329</v>
      </c>
      <c r="C44" s="21" t="s">
        <v>329</v>
      </c>
      <c r="D44" s="22" t="s">
        <v>329</v>
      </c>
      <c r="E44" s="21" t="s">
        <v>329</v>
      </c>
      <c r="F44" s="22" t="s">
        <v>329</v>
      </c>
      <c r="G44" s="21" t="s">
        <v>329</v>
      </c>
      <c r="H44" s="22" t="s">
        <v>329</v>
      </c>
      <c r="I44" s="21" t="s">
        <v>329</v>
      </c>
      <c r="J44" s="22" t="s">
        <v>329</v>
      </c>
      <c r="K44" s="21" t="s">
        <v>329</v>
      </c>
      <c r="L44" s="22" t="s">
        <v>329</v>
      </c>
      <c r="M44" s="21" t="s">
        <v>329</v>
      </c>
      <c r="N44" s="22" t="s">
        <v>329</v>
      </c>
      <c r="O44" s="21" t="s">
        <v>329</v>
      </c>
      <c r="P44" s="22" t="s">
        <v>329</v>
      </c>
      <c r="Q44" s="21" t="s">
        <v>329</v>
      </c>
      <c r="R44" s="22" t="s">
        <v>329</v>
      </c>
      <c r="S44" s="21" t="s">
        <v>329</v>
      </c>
      <c r="T44" s="22" t="s">
        <v>329</v>
      </c>
    </row>
    <row r="45" spans="1:20">
      <c r="A45" s="15" t="s">
        <v>366</v>
      </c>
      <c r="B45" s="21" t="s">
        <v>329</v>
      </c>
      <c r="C45" s="21" t="s">
        <v>329</v>
      </c>
      <c r="D45" s="22" t="s">
        <v>329</v>
      </c>
      <c r="E45" s="21" t="s">
        <v>329</v>
      </c>
      <c r="F45" s="22" t="s">
        <v>329</v>
      </c>
      <c r="G45" s="21" t="s">
        <v>329</v>
      </c>
      <c r="H45" s="22" t="s">
        <v>329</v>
      </c>
      <c r="I45" s="21" t="s">
        <v>329</v>
      </c>
      <c r="J45" s="22" t="s">
        <v>329</v>
      </c>
      <c r="K45" s="21" t="s">
        <v>329</v>
      </c>
      <c r="L45" s="22" t="s">
        <v>329</v>
      </c>
      <c r="M45" s="21" t="s">
        <v>329</v>
      </c>
      <c r="N45" s="22" t="s">
        <v>329</v>
      </c>
      <c r="O45" s="21" t="s">
        <v>329</v>
      </c>
      <c r="P45" s="22" t="s">
        <v>329</v>
      </c>
      <c r="Q45" s="21" t="s">
        <v>329</v>
      </c>
      <c r="R45" s="22" t="s">
        <v>329</v>
      </c>
      <c r="S45" s="21" t="s">
        <v>329</v>
      </c>
      <c r="T45" s="22" t="s">
        <v>329</v>
      </c>
    </row>
    <row r="46" spans="1:20">
      <c r="A46" s="15" t="s">
        <v>367</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393.45613455</v>
      </c>
      <c r="P46" s="20" t="n">
        <v>3.84472037</v>
      </c>
      <c r="Q46" s="18" t="s">
        <v>327</v>
      </c>
      <c r="R46" s="20" t="s">
        <v>327</v>
      </c>
      <c r="S46" s="18" t="s">
        <v>327</v>
      </c>
      <c r="T46" s="20" t="s">
        <v>327</v>
      </c>
    </row>
    <row r="47" spans="1:20">
      <c r="A47" s="15" t="s">
        <v>368</v>
      </c>
      <c r="B47" s="21" t="s">
        <v>329</v>
      </c>
      <c r="C47" s="21" t="s">
        <v>329</v>
      </c>
      <c r="D47" s="22" t="s">
        <v>329</v>
      </c>
      <c r="E47" s="21" t="s">
        <v>329</v>
      </c>
      <c r="F47" s="22" t="s">
        <v>329</v>
      </c>
      <c r="G47" s="21" t="s">
        <v>329</v>
      </c>
      <c r="H47" s="22" t="s">
        <v>329</v>
      </c>
      <c r="I47" s="21" t="s">
        <v>329</v>
      </c>
      <c r="J47" s="22" t="s">
        <v>329</v>
      </c>
      <c r="K47" s="21" t="s">
        <v>329</v>
      </c>
      <c r="L47" s="22" t="s">
        <v>329</v>
      </c>
      <c r="M47" s="21" t="s">
        <v>329</v>
      </c>
      <c r="N47" s="22" t="s">
        <v>329</v>
      </c>
      <c r="O47" s="21" t="s">
        <v>329</v>
      </c>
      <c r="P47" s="22" t="s">
        <v>329</v>
      </c>
      <c r="Q47" s="21" t="s">
        <v>329</v>
      </c>
      <c r="R47" s="22" t="s">
        <v>329</v>
      </c>
      <c r="S47" s="21" t="s">
        <v>329</v>
      </c>
      <c r="T47" s="22" t="s">
        <v>329</v>
      </c>
    </row>
    <row r="48" spans="1:20">
      <c r="A48" s="15" t="s">
        <v>369</v>
      </c>
      <c r="B48" s="17" t="n">
        <v>9841</v>
      </c>
      <c r="C48" s="18">
        <f>(36.0/B48*100)</f>
        <v/>
      </c>
      <c r="D48" s="19" t="n">
        <v>9805</v>
      </c>
      <c r="E48" s="18" t="n">
        <v>575.8576377099999</v>
      </c>
      <c r="F48" s="20" t="n">
        <v>6.38893453</v>
      </c>
      <c r="G48" s="18" t="n">
        <v>528.79575105</v>
      </c>
      <c r="H48" s="20" t="n">
        <v>6.54762815</v>
      </c>
      <c r="I48" s="18" t="n">
        <v>466.72131256</v>
      </c>
      <c r="J48" s="20" t="n">
        <v>17.13050519</v>
      </c>
      <c r="K48" s="18" t="s">
        <v>327</v>
      </c>
      <c r="L48" s="20" t="s">
        <v>327</v>
      </c>
      <c r="M48" s="18" t="s">
        <v>327</v>
      </c>
      <c r="N48" s="20" t="s">
        <v>327</v>
      </c>
      <c r="O48" s="18" t="s">
        <v>327</v>
      </c>
      <c r="P48" s="20" t="s">
        <v>327</v>
      </c>
      <c r="Q48" s="18" t="s">
        <v>327</v>
      </c>
      <c r="R48" s="20" t="s">
        <v>327</v>
      </c>
      <c r="S48" s="18" t="n">
        <v>517.54607689</v>
      </c>
      <c r="T48" s="20" t="n">
        <v>23.43147503</v>
      </c>
    </row>
    <row r="49" spans="1:20">
      <c r="A49" s="15" t="s">
        <v>370</v>
      </c>
      <c r="B49" s="21" t="s">
        <v>329</v>
      </c>
      <c r="C49" s="21" t="s">
        <v>329</v>
      </c>
      <c r="D49" s="22" t="s">
        <v>329</v>
      </c>
      <c r="E49" s="21" t="s">
        <v>329</v>
      </c>
      <c r="F49" s="22" t="s">
        <v>329</v>
      </c>
      <c r="G49" s="21" t="s">
        <v>329</v>
      </c>
      <c r="H49" s="22" t="s">
        <v>329</v>
      </c>
      <c r="I49" s="21" t="s">
        <v>329</v>
      </c>
      <c r="J49" s="22" t="s">
        <v>329</v>
      </c>
      <c r="K49" s="21" t="s">
        <v>329</v>
      </c>
      <c r="L49" s="22" t="s">
        <v>329</v>
      </c>
      <c r="M49" s="21" t="s">
        <v>329</v>
      </c>
      <c r="N49" s="22" t="s">
        <v>329</v>
      </c>
      <c r="O49" s="21" t="s">
        <v>329</v>
      </c>
      <c r="P49" s="22" t="s">
        <v>329</v>
      </c>
      <c r="Q49" s="21" t="s">
        <v>329</v>
      </c>
      <c r="R49" s="22" t="s">
        <v>329</v>
      </c>
      <c r="S49" s="21" t="s">
        <v>329</v>
      </c>
      <c r="T49" s="22" t="s">
        <v>329</v>
      </c>
    </row>
    <row r="50" spans="1:20">
      <c r="A50" s="15" t="s">
        <v>371</v>
      </c>
      <c r="B50" s="21" t="s">
        <v>329</v>
      </c>
      <c r="C50" s="21" t="s">
        <v>329</v>
      </c>
      <c r="D50" s="22" t="s">
        <v>329</v>
      </c>
      <c r="E50" s="21" t="s">
        <v>329</v>
      </c>
      <c r="F50" s="22" t="s">
        <v>329</v>
      </c>
      <c r="G50" s="21" t="s">
        <v>329</v>
      </c>
      <c r="H50" s="22" t="s">
        <v>329</v>
      </c>
      <c r="I50" s="21" t="s">
        <v>329</v>
      </c>
      <c r="J50" s="22" t="s">
        <v>329</v>
      </c>
      <c r="K50" s="21" t="s">
        <v>329</v>
      </c>
      <c r="L50" s="22" t="s">
        <v>329</v>
      </c>
      <c r="M50" s="21" t="s">
        <v>329</v>
      </c>
      <c r="N50" s="22" t="s">
        <v>329</v>
      </c>
      <c r="O50" s="21" t="s">
        <v>329</v>
      </c>
      <c r="P50" s="22" t="s">
        <v>329</v>
      </c>
      <c r="Q50" s="21" t="s">
        <v>329</v>
      </c>
      <c r="R50" s="22" t="s">
        <v>329</v>
      </c>
      <c r="S50" s="21" t="s">
        <v>329</v>
      </c>
      <c r="T50" s="22" t="s">
        <v>329</v>
      </c>
    </row>
    <row r="51" spans="1:20">
      <c r="A51" s="15" t="s">
        <v>372</v>
      </c>
      <c r="B51" s="21" t="s">
        <v>329</v>
      </c>
      <c r="C51" s="21" t="s">
        <v>329</v>
      </c>
      <c r="D51" s="22" t="s">
        <v>329</v>
      </c>
      <c r="E51" s="21" t="s">
        <v>329</v>
      </c>
      <c r="F51" s="22" t="s">
        <v>329</v>
      </c>
      <c r="G51" s="21" t="s">
        <v>329</v>
      </c>
      <c r="H51" s="22" t="s">
        <v>329</v>
      </c>
      <c r="I51" s="21" t="s">
        <v>329</v>
      </c>
      <c r="J51" s="22" t="s">
        <v>329</v>
      </c>
      <c r="K51" s="21" t="s">
        <v>329</v>
      </c>
      <c r="L51" s="22" t="s">
        <v>329</v>
      </c>
      <c r="M51" s="21" t="s">
        <v>329</v>
      </c>
      <c r="N51" s="22" t="s">
        <v>329</v>
      </c>
      <c r="O51" s="21" t="s">
        <v>329</v>
      </c>
      <c r="P51" s="22" t="s">
        <v>329</v>
      </c>
      <c r="Q51" s="21" t="s">
        <v>329</v>
      </c>
      <c r="R51" s="22" t="s">
        <v>329</v>
      </c>
      <c r="S51" s="21" t="s">
        <v>329</v>
      </c>
      <c r="T51" s="22" t="s">
        <v>329</v>
      </c>
    </row>
    <row r="52" spans="1:20">
      <c r="A52" s="15" t="s">
        <v>373</v>
      </c>
      <c r="B52" s="21" t="s">
        <v>329</v>
      </c>
      <c r="C52" s="21" t="s">
        <v>329</v>
      </c>
      <c r="D52" s="22" t="s">
        <v>329</v>
      </c>
      <c r="E52" s="21" t="s">
        <v>329</v>
      </c>
      <c r="F52" s="22" t="s">
        <v>329</v>
      </c>
      <c r="G52" s="21" t="s">
        <v>329</v>
      </c>
      <c r="H52" s="22" t="s">
        <v>329</v>
      </c>
      <c r="I52" s="21" t="s">
        <v>329</v>
      </c>
      <c r="J52" s="22" t="s">
        <v>329</v>
      </c>
      <c r="K52" s="21" t="s">
        <v>329</v>
      </c>
      <c r="L52" s="22" t="s">
        <v>329</v>
      </c>
      <c r="M52" s="21" t="s">
        <v>329</v>
      </c>
      <c r="N52" s="22" t="s">
        <v>329</v>
      </c>
      <c r="O52" s="21" t="s">
        <v>329</v>
      </c>
      <c r="P52" s="22" t="s">
        <v>329</v>
      </c>
      <c r="Q52" s="21" t="s">
        <v>329</v>
      </c>
      <c r="R52" s="22" t="s">
        <v>329</v>
      </c>
      <c r="S52" s="21" t="s">
        <v>329</v>
      </c>
      <c r="T52" s="22" t="s">
        <v>329</v>
      </c>
    </row>
    <row r="53" spans="1:20">
      <c r="A53" s="15" t="s">
        <v>374</v>
      </c>
      <c r="B53" s="21" t="s">
        <v>329</v>
      </c>
      <c r="C53" s="21" t="s">
        <v>329</v>
      </c>
      <c r="D53" s="22" t="s">
        <v>329</v>
      </c>
      <c r="E53" s="21" t="s">
        <v>329</v>
      </c>
      <c r="F53" s="22" t="s">
        <v>329</v>
      </c>
      <c r="G53" s="21" t="s">
        <v>329</v>
      </c>
      <c r="H53" s="22" t="s">
        <v>329</v>
      </c>
      <c r="I53" s="21" t="s">
        <v>329</v>
      </c>
      <c r="J53" s="22" t="s">
        <v>329</v>
      </c>
      <c r="K53" s="21" t="s">
        <v>329</v>
      </c>
      <c r="L53" s="22" t="s">
        <v>329</v>
      </c>
      <c r="M53" s="21" t="s">
        <v>329</v>
      </c>
      <c r="N53" s="22" t="s">
        <v>329</v>
      </c>
      <c r="O53" s="21" t="s">
        <v>329</v>
      </c>
      <c r="P53" s="22" t="s">
        <v>329</v>
      </c>
      <c r="Q53" s="21" t="s">
        <v>329</v>
      </c>
      <c r="R53" s="22" t="s">
        <v>329</v>
      </c>
      <c r="S53" s="21" t="s">
        <v>329</v>
      </c>
      <c r="T53" s="22" t="s">
        <v>329</v>
      </c>
    </row>
    <row r="54" spans="1:20">
      <c r="A54" s="15" t="s">
        <v>375</v>
      </c>
      <c r="B54" s="21" t="s">
        <v>329</v>
      </c>
      <c r="C54" s="21" t="s">
        <v>329</v>
      </c>
      <c r="D54" s="22" t="s">
        <v>329</v>
      </c>
      <c r="E54" s="21" t="s">
        <v>329</v>
      </c>
      <c r="F54" s="22" t="s">
        <v>329</v>
      </c>
      <c r="G54" s="21" t="s">
        <v>329</v>
      </c>
      <c r="H54" s="22" t="s">
        <v>329</v>
      </c>
      <c r="I54" s="21" t="s">
        <v>329</v>
      </c>
      <c r="J54" s="22" t="s">
        <v>329</v>
      </c>
      <c r="K54" s="21" t="s">
        <v>329</v>
      </c>
      <c r="L54" s="22" t="s">
        <v>329</v>
      </c>
      <c r="M54" s="21" t="s">
        <v>329</v>
      </c>
      <c r="N54" s="22" t="s">
        <v>329</v>
      </c>
      <c r="O54" s="21" t="s">
        <v>329</v>
      </c>
      <c r="P54" s="22" t="s">
        <v>329</v>
      </c>
      <c r="Q54" s="21" t="s">
        <v>329</v>
      </c>
      <c r="R54" s="22" t="s">
        <v>329</v>
      </c>
      <c r="S54" s="21" t="s">
        <v>329</v>
      </c>
      <c r="T54" s="22" t="s">
        <v>329</v>
      </c>
    </row>
    <row r="55" spans="1:20">
      <c r="A55" s="15" t="s">
        <v>376</v>
      </c>
      <c r="B55" s="21" t="s">
        <v>329</v>
      </c>
      <c r="C55" s="21" t="s">
        <v>329</v>
      </c>
      <c r="D55" s="22" t="s">
        <v>329</v>
      </c>
      <c r="E55" s="21" t="s">
        <v>329</v>
      </c>
      <c r="F55" s="22" t="s">
        <v>329</v>
      </c>
      <c r="G55" s="21" t="s">
        <v>329</v>
      </c>
      <c r="H55" s="22" t="s">
        <v>329</v>
      </c>
      <c r="I55" s="21" t="s">
        <v>329</v>
      </c>
      <c r="J55" s="22" t="s">
        <v>329</v>
      </c>
      <c r="K55" s="21" t="s">
        <v>329</v>
      </c>
      <c r="L55" s="22" t="s">
        <v>329</v>
      </c>
      <c r="M55" s="21" t="s">
        <v>329</v>
      </c>
      <c r="N55" s="22" t="s">
        <v>329</v>
      </c>
      <c r="O55" s="21" t="s">
        <v>329</v>
      </c>
      <c r="P55" s="22" t="s">
        <v>329</v>
      </c>
      <c r="Q55" s="21" t="s">
        <v>329</v>
      </c>
      <c r="R55" s="22" t="s">
        <v>329</v>
      </c>
      <c r="S55" s="21" t="s">
        <v>329</v>
      </c>
      <c r="T55" s="22" t="s">
        <v>329</v>
      </c>
    </row>
    <row r="56" spans="1:20">
      <c r="A56" s="15" t="s">
        <v>377</v>
      </c>
      <c r="B56" s="21" t="s">
        <v>329</v>
      </c>
      <c r="C56" s="21" t="s">
        <v>329</v>
      </c>
      <c r="D56" s="22" t="s">
        <v>329</v>
      </c>
      <c r="E56" s="21" t="s">
        <v>329</v>
      </c>
      <c r="F56" s="22" t="s">
        <v>329</v>
      </c>
      <c r="G56" s="21" t="s">
        <v>329</v>
      </c>
      <c r="H56" s="22" t="s">
        <v>329</v>
      </c>
      <c r="I56" s="21" t="s">
        <v>329</v>
      </c>
      <c r="J56" s="22" t="s">
        <v>329</v>
      </c>
      <c r="K56" s="21" t="s">
        <v>329</v>
      </c>
      <c r="L56" s="22" t="s">
        <v>329</v>
      </c>
      <c r="M56" s="21" t="s">
        <v>329</v>
      </c>
      <c r="N56" s="22" t="s">
        <v>329</v>
      </c>
      <c r="O56" s="21" t="s">
        <v>329</v>
      </c>
      <c r="P56" s="22" t="s">
        <v>329</v>
      </c>
      <c r="Q56" s="21" t="s">
        <v>329</v>
      </c>
      <c r="R56" s="22" t="s">
        <v>329</v>
      </c>
      <c r="S56" s="21" t="s">
        <v>329</v>
      </c>
      <c r="T56" s="22" t="s">
        <v>329</v>
      </c>
    </row>
    <row r="57" spans="1:20">
      <c r="A57" s="15" t="s">
        <v>378</v>
      </c>
      <c r="B57" s="21" t="s">
        <v>329</v>
      </c>
      <c r="C57" s="21" t="s">
        <v>329</v>
      </c>
      <c r="D57" s="22" t="s">
        <v>329</v>
      </c>
      <c r="E57" s="21" t="s">
        <v>329</v>
      </c>
      <c r="F57" s="22" t="s">
        <v>329</v>
      </c>
      <c r="G57" s="21" t="s">
        <v>329</v>
      </c>
      <c r="H57" s="22" t="s">
        <v>329</v>
      </c>
      <c r="I57" s="21" t="s">
        <v>329</v>
      </c>
      <c r="J57" s="22" t="s">
        <v>329</v>
      </c>
      <c r="K57" s="21" t="s">
        <v>329</v>
      </c>
      <c r="L57" s="22" t="s">
        <v>329</v>
      </c>
      <c r="M57" s="21" t="s">
        <v>329</v>
      </c>
      <c r="N57" s="22" t="s">
        <v>329</v>
      </c>
      <c r="O57" s="21" t="s">
        <v>329</v>
      </c>
      <c r="P57" s="22" t="s">
        <v>329</v>
      </c>
      <c r="Q57" s="21" t="s">
        <v>329</v>
      </c>
      <c r="R57" s="22" t="s">
        <v>329</v>
      </c>
      <c r="S57" s="21" t="s">
        <v>329</v>
      </c>
      <c r="T57" s="22" t="s">
        <v>329</v>
      </c>
    </row>
    <row r="58" spans="1:20">
      <c r="A58" s="15" t="s">
        <v>379</v>
      </c>
      <c r="B58" s="21" t="s">
        <v>329</v>
      </c>
      <c r="C58" s="21" t="s">
        <v>329</v>
      </c>
      <c r="D58" s="22" t="s">
        <v>329</v>
      </c>
      <c r="E58" s="21" t="s">
        <v>329</v>
      </c>
      <c r="F58" s="22" t="s">
        <v>329</v>
      </c>
      <c r="G58" s="21" t="s">
        <v>329</v>
      </c>
      <c r="H58" s="22" t="s">
        <v>329</v>
      </c>
      <c r="I58" s="21" t="s">
        <v>329</v>
      </c>
      <c r="J58" s="22" t="s">
        <v>329</v>
      </c>
      <c r="K58" s="21" t="s">
        <v>329</v>
      </c>
      <c r="L58" s="22" t="s">
        <v>329</v>
      </c>
      <c r="M58" s="21" t="s">
        <v>329</v>
      </c>
      <c r="N58" s="22" t="s">
        <v>329</v>
      </c>
      <c r="O58" s="21" t="s">
        <v>329</v>
      </c>
      <c r="P58" s="22" t="s">
        <v>329</v>
      </c>
      <c r="Q58" s="21" t="s">
        <v>329</v>
      </c>
      <c r="R58" s="22" t="s">
        <v>329</v>
      </c>
      <c r="S58" s="21" t="s">
        <v>329</v>
      </c>
      <c r="T58" s="22" t="s">
        <v>329</v>
      </c>
    </row>
    <row r="59" spans="1:20">
      <c r="A59" s="15" t="s">
        <v>380</v>
      </c>
      <c r="B59" s="21" t="s">
        <v>329</v>
      </c>
      <c r="C59" s="21" t="s">
        <v>329</v>
      </c>
      <c r="D59" s="22" t="s">
        <v>329</v>
      </c>
      <c r="E59" s="21" t="s">
        <v>329</v>
      </c>
      <c r="F59" s="22" t="s">
        <v>329</v>
      </c>
      <c r="G59" s="21" t="s">
        <v>329</v>
      </c>
      <c r="H59" s="22" t="s">
        <v>329</v>
      </c>
      <c r="I59" s="21" t="s">
        <v>329</v>
      </c>
      <c r="J59" s="22" t="s">
        <v>329</v>
      </c>
      <c r="K59" s="21" t="s">
        <v>329</v>
      </c>
      <c r="L59" s="22" t="s">
        <v>329</v>
      </c>
      <c r="M59" s="21" t="s">
        <v>329</v>
      </c>
      <c r="N59" s="22" t="s">
        <v>329</v>
      </c>
      <c r="O59" s="21" t="s">
        <v>329</v>
      </c>
      <c r="P59" s="22" t="s">
        <v>329</v>
      </c>
      <c r="Q59" s="21" t="s">
        <v>329</v>
      </c>
      <c r="R59" s="22" t="s">
        <v>329</v>
      </c>
      <c r="S59" s="21" t="s">
        <v>329</v>
      </c>
      <c r="T59" s="22" t="s">
        <v>329</v>
      </c>
    </row>
    <row r="60" spans="1:20">
      <c r="A60" s="15" t="s">
        <v>381</v>
      </c>
      <c r="B60" s="21" t="s">
        <v>329</v>
      </c>
      <c r="C60" s="21" t="s">
        <v>329</v>
      </c>
      <c r="D60" s="22" t="s">
        <v>329</v>
      </c>
      <c r="E60" s="21" t="s">
        <v>329</v>
      </c>
      <c r="F60" s="22" t="s">
        <v>329</v>
      </c>
      <c r="G60" s="21" t="s">
        <v>329</v>
      </c>
      <c r="H60" s="22" t="s">
        <v>329</v>
      </c>
      <c r="I60" s="21" t="s">
        <v>329</v>
      </c>
      <c r="J60" s="22" t="s">
        <v>329</v>
      </c>
      <c r="K60" s="21" t="s">
        <v>329</v>
      </c>
      <c r="L60" s="22" t="s">
        <v>329</v>
      </c>
      <c r="M60" s="21" t="s">
        <v>329</v>
      </c>
      <c r="N60" s="22" t="s">
        <v>329</v>
      </c>
      <c r="O60" s="21" t="s">
        <v>329</v>
      </c>
      <c r="P60" s="22" t="s">
        <v>329</v>
      </c>
      <c r="Q60" s="21" t="s">
        <v>329</v>
      </c>
      <c r="R60" s="22" t="s">
        <v>329</v>
      </c>
      <c r="S60" s="21" t="s">
        <v>329</v>
      </c>
      <c r="T60" s="22" t="s">
        <v>329</v>
      </c>
    </row>
    <row r="61" spans="1:20">
      <c r="A61" s="15" t="s">
        <v>382</v>
      </c>
      <c r="B61" s="17" t="n">
        <v>6525</v>
      </c>
      <c r="C61" s="18">
        <f>(367.0/B61*100)</f>
        <v/>
      </c>
      <c r="D61" s="19" t="n">
        <v>6158</v>
      </c>
      <c r="E61" s="18" t="n">
        <v>463.01825746</v>
      </c>
      <c r="F61" s="20" t="n">
        <v>3.07682263</v>
      </c>
      <c r="G61" s="18" t="n">
        <v>426.87353926</v>
      </c>
      <c r="H61" s="20" t="n">
        <v>6.04612025</v>
      </c>
      <c r="I61" s="18" t="n">
        <v>420.8433956</v>
      </c>
      <c r="J61" s="20" t="n">
        <v>12.54385895</v>
      </c>
      <c r="K61" s="18" t="s">
        <v>327</v>
      </c>
      <c r="L61" s="20" t="s">
        <v>327</v>
      </c>
      <c r="M61" s="18" t="s">
        <v>327</v>
      </c>
      <c r="N61" s="20" t="s">
        <v>327</v>
      </c>
      <c r="O61" s="18" t="s">
        <v>327</v>
      </c>
      <c r="P61" s="20" t="s">
        <v>327</v>
      </c>
      <c r="Q61" s="18" t="s">
        <v>327</v>
      </c>
      <c r="R61" s="20" t="s">
        <v>327</v>
      </c>
      <c r="S61" s="18" t="n">
        <v>362.40175455</v>
      </c>
      <c r="T61" s="20" t="n">
        <v>8.70246543</v>
      </c>
    </row>
    <row r="62" spans="1:20">
      <c r="A62" s="15" t="s">
        <v>383</v>
      </c>
      <c r="B62" s="21" t="s">
        <v>329</v>
      </c>
      <c r="C62" s="21" t="s">
        <v>329</v>
      </c>
      <c r="D62" s="22" t="s">
        <v>329</v>
      </c>
      <c r="E62" s="21" t="s">
        <v>329</v>
      </c>
      <c r="F62" s="22" t="s">
        <v>329</v>
      </c>
      <c r="G62" s="21" t="s">
        <v>329</v>
      </c>
      <c r="H62" s="22" t="s">
        <v>329</v>
      </c>
      <c r="I62" s="21" t="s">
        <v>329</v>
      </c>
      <c r="J62" s="22" t="s">
        <v>329</v>
      </c>
      <c r="K62" s="21" t="s">
        <v>329</v>
      </c>
      <c r="L62" s="22" t="s">
        <v>329</v>
      </c>
      <c r="M62" s="21" t="s">
        <v>329</v>
      </c>
      <c r="N62" s="22" t="s">
        <v>329</v>
      </c>
      <c r="O62" s="21" t="s">
        <v>329</v>
      </c>
      <c r="P62" s="22" t="s">
        <v>329</v>
      </c>
      <c r="Q62" s="21" t="s">
        <v>329</v>
      </c>
      <c r="R62" s="22" t="s">
        <v>329</v>
      </c>
      <c r="S62" s="21" t="s">
        <v>329</v>
      </c>
      <c r="T62" s="22" t="s">
        <v>329</v>
      </c>
    </row>
    <row r="63" spans="1:20">
      <c r="A63" s="15" t="s">
        <v>384</v>
      </c>
      <c r="B63" s="21" t="s">
        <v>329</v>
      </c>
      <c r="C63" s="21" t="s">
        <v>329</v>
      </c>
      <c r="D63" s="22" t="s">
        <v>329</v>
      </c>
      <c r="E63" s="21" t="s">
        <v>329</v>
      </c>
      <c r="F63" s="22" t="s">
        <v>329</v>
      </c>
      <c r="G63" s="21" t="s">
        <v>329</v>
      </c>
      <c r="H63" s="22" t="s">
        <v>329</v>
      </c>
      <c r="I63" s="21" t="s">
        <v>329</v>
      </c>
      <c r="J63" s="22" t="s">
        <v>329</v>
      </c>
      <c r="K63" s="21" t="s">
        <v>329</v>
      </c>
      <c r="L63" s="22" t="s">
        <v>329</v>
      </c>
      <c r="M63" s="21" t="s">
        <v>329</v>
      </c>
      <c r="N63" s="22" t="s">
        <v>329</v>
      </c>
      <c r="O63" s="21" t="s">
        <v>329</v>
      </c>
      <c r="P63" s="22" t="s">
        <v>329</v>
      </c>
      <c r="Q63" s="21" t="s">
        <v>329</v>
      </c>
      <c r="R63" s="22" t="s">
        <v>329</v>
      </c>
      <c r="S63" s="21" t="s">
        <v>329</v>
      </c>
      <c r="T63" s="22" t="s">
        <v>329</v>
      </c>
    </row>
    <row r="64" spans="1:20">
      <c r="A64" s="15" t="s">
        <v>385</v>
      </c>
      <c r="B64" s="21" t="s">
        <v>329</v>
      </c>
      <c r="C64" s="21" t="s">
        <v>329</v>
      </c>
      <c r="D64" s="22" t="s">
        <v>329</v>
      </c>
      <c r="E64" s="21" t="s">
        <v>329</v>
      </c>
      <c r="F64" s="22" t="s">
        <v>329</v>
      </c>
      <c r="G64" s="21" t="s">
        <v>329</v>
      </c>
      <c r="H64" s="22" t="s">
        <v>329</v>
      </c>
      <c r="I64" s="21" t="s">
        <v>329</v>
      </c>
      <c r="J64" s="22" t="s">
        <v>329</v>
      </c>
      <c r="K64" s="21" t="s">
        <v>329</v>
      </c>
      <c r="L64" s="22" t="s">
        <v>329</v>
      </c>
      <c r="M64" s="21" t="s">
        <v>329</v>
      </c>
      <c r="N64" s="22" t="s">
        <v>329</v>
      </c>
      <c r="O64" s="21" t="s">
        <v>329</v>
      </c>
      <c r="P64" s="22" t="s">
        <v>329</v>
      </c>
      <c r="Q64" s="21" t="s">
        <v>329</v>
      </c>
      <c r="R64" s="22" t="s">
        <v>329</v>
      </c>
      <c r="S64" s="21" t="s">
        <v>329</v>
      </c>
      <c r="T64" s="22" t="s">
        <v>329</v>
      </c>
    </row>
    <row r="65" spans="1:20">
      <c r="A65" s="15" t="s">
        <v>386</v>
      </c>
      <c r="B65" s="21" t="s">
        <v>329</v>
      </c>
      <c r="C65" s="21" t="s">
        <v>329</v>
      </c>
      <c r="D65" s="22" t="s">
        <v>329</v>
      </c>
      <c r="E65" s="21" t="s">
        <v>329</v>
      </c>
      <c r="F65" s="22" t="s">
        <v>329</v>
      </c>
      <c r="G65" s="21" t="s">
        <v>329</v>
      </c>
      <c r="H65" s="22" t="s">
        <v>329</v>
      </c>
      <c r="I65" s="21" t="s">
        <v>329</v>
      </c>
      <c r="J65" s="22" t="s">
        <v>329</v>
      </c>
      <c r="K65" s="21" t="s">
        <v>329</v>
      </c>
      <c r="L65" s="22" t="s">
        <v>329</v>
      </c>
      <c r="M65" s="21" t="s">
        <v>329</v>
      </c>
      <c r="N65" s="22" t="s">
        <v>329</v>
      </c>
      <c r="O65" s="21" t="s">
        <v>329</v>
      </c>
      <c r="P65" s="22" t="s">
        <v>329</v>
      </c>
      <c r="Q65" s="21" t="s">
        <v>329</v>
      </c>
      <c r="R65" s="22" t="s">
        <v>329</v>
      </c>
      <c r="S65" s="21" t="s">
        <v>329</v>
      </c>
      <c r="T65" s="22" t="s">
        <v>329</v>
      </c>
    </row>
    <row r="66" spans="1:20">
      <c r="A66" s="15" t="s">
        <v>387</v>
      </c>
      <c r="B66" s="21" t="s">
        <v>329</v>
      </c>
      <c r="C66" s="21" t="s">
        <v>329</v>
      </c>
      <c r="D66" s="22" t="s">
        <v>329</v>
      </c>
      <c r="E66" s="21" t="s">
        <v>329</v>
      </c>
      <c r="F66" s="22" t="s">
        <v>329</v>
      </c>
      <c r="G66" s="21" t="s">
        <v>329</v>
      </c>
      <c r="H66" s="22" t="s">
        <v>329</v>
      </c>
      <c r="I66" s="21" t="s">
        <v>329</v>
      </c>
      <c r="J66" s="22" t="s">
        <v>329</v>
      </c>
      <c r="K66" s="21" t="s">
        <v>329</v>
      </c>
      <c r="L66" s="22" t="s">
        <v>329</v>
      </c>
      <c r="M66" s="21" t="s">
        <v>329</v>
      </c>
      <c r="N66" s="22" t="s">
        <v>329</v>
      </c>
      <c r="O66" s="21" t="s">
        <v>329</v>
      </c>
      <c r="P66" s="22" t="s">
        <v>329</v>
      </c>
      <c r="Q66" s="21" t="s">
        <v>329</v>
      </c>
      <c r="R66" s="22" t="s">
        <v>329</v>
      </c>
      <c r="S66" s="21" t="s">
        <v>329</v>
      </c>
      <c r="T66" s="22" t="s">
        <v>329</v>
      </c>
    </row>
    <row r="67" spans="1:20">
      <c r="A67" s="15" t="s">
        <v>388</v>
      </c>
      <c r="B67" s="17" t="n">
        <v>6971</v>
      </c>
      <c r="C67" s="18">
        <f>(6971.0/B67*100)</f>
        <v/>
      </c>
      <c r="D67" s="19" t="n">
        <v>0</v>
      </c>
      <c r="E67" s="18" t="s">
        <v>327</v>
      </c>
      <c r="F67" s="20" t="s">
        <v>327</v>
      </c>
      <c r="G67" s="18" t="s">
        <v>327</v>
      </c>
      <c r="H67" s="20" t="s">
        <v>327</v>
      </c>
      <c r="I67" s="18" t="s">
        <v>327</v>
      </c>
      <c r="J67" s="20" t="s">
        <v>327</v>
      </c>
      <c r="K67" s="18" t="s">
        <v>327</v>
      </c>
      <c r="L67" s="20" t="s">
        <v>327</v>
      </c>
      <c r="M67" s="18" t="s">
        <v>327</v>
      </c>
      <c r="N67" s="20" t="s">
        <v>327</v>
      </c>
      <c r="O67" s="18" t="s">
        <v>327</v>
      </c>
      <c r="P67" s="20" t="s">
        <v>327</v>
      </c>
      <c r="Q67" s="18" t="s">
        <v>327</v>
      </c>
      <c r="R67" s="20" t="s">
        <v>327</v>
      </c>
      <c r="S67" s="18" t="s">
        <v>327</v>
      </c>
      <c r="T67" s="20" t="s">
        <v>327</v>
      </c>
    </row>
    <row r="68" spans="1:20">
      <c r="A68" s="15" t="s">
        <v>389</v>
      </c>
      <c r="B68" s="21" t="s">
        <v>329</v>
      </c>
      <c r="C68" s="21" t="s">
        <v>329</v>
      </c>
      <c r="D68" s="22" t="s">
        <v>329</v>
      </c>
      <c r="E68" s="21" t="s">
        <v>329</v>
      </c>
      <c r="F68" s="22" t="s">
        <v>329</v>
      </c>
      <c r="G68" s="21" t="s">
        <v>329</v>
      </c>
      <c r="H68" s="22" t="s">
        <v>329</v>
      </c>
      <c r="I68" s="21" t="s">
        <v>329</v>
      </c>
      <c r="J68" s="22" t="s">
        <v>329</v>
      </c>
      <c r="K68" s="21" t="s">
        <v>329</v>
      </c>
      <c r="L68" s="22" t="s">
        <v>329</v>
      </c>
      <c r="M68" s="21" t="s">
        <v>329</v>
      </c>
      <c r="N68" s="22" t="s">
        <v>329</v>
      </c>
      <c r="O68" s="21" t="s">
        <v>329</v>
      </c>
      <c r="P68" s="22" t="s">
        <v>329</v>
      </c>
      <c r="Q68" s="21" t="s">
        <v>329</v>
      </c>
      <c r="R68" s="22" t="s">
        <v>329</v>
      </c>
      <c r="S68" s="21" t="s">
        <v>329</v>
      </c>
      <c r="T68" s="22" t="s">
        <v>329</v>
      </c>
    </row>
    <row r="69" spans="1:20">
      <c r="A69" s="15" t="s">
        <v>390</v>
      </c>
      <c r="B69" s="21" t="s">
        <v>329</v>
      </c>
      <c r="C69" s="21" t="s">
        <v>329</v>
      </c>
      <c r="D69" s="22" t="s">
        <v>329</v>
      </c>
      <c r="E69" s="21" t="s">
        <v>329</v>
      </c>
      <c r="F69" s="22" t="s">
        <v>329</v>
      </c>
      <c r="G69" s="21" t="s">
        <v>329</v>
      </c>
      <c r="H69" s="22" t="s">
        <v>329</v>
      </c>
      <c r="I69" s="21" t="s">
        <v>329</v>
      </c>
      <c r="J69" s="22" t="s">
        <v>329</v>
      </c>
      <c r="K69" s="21" t="s">
        <v>329</v>
      </c>
      <c r="L69" s="22" t="s">
        <v>329</v>
      </c>
      <c r="M69" s="21" t="s">
        <v>329</v>
      </c>
      <c r="N69" s="22" t="s">
        <v>329</v>
      </c>
      <c r="O69" s="21" t="s">
        <v>329</v>
      </c>
      <c r="P69" s="22" t="s">
        <v>329</v>
      </c>
      <c r="Q69" s="21" t="s">
        <v>329</v>
      </c>
      <c r="R69" s="22" t="s">
        <v>329</v>
      </c>
      <c r="S69" s="21" t="s">
        <v>329</v>
      </c>
      <c r="T69" s="22" t="s">
        <v>329</v>
      </c>
    </row>
    <row r="70" spans="1:20">
      <c r="A70" s="15" t="s">
        <v>391</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512.10909546</v>
      </c>
      <c r="P70" s="20" t="n">
        <v>3.32563296</v>
      </c>
      <c r="Q70" s="18" t="s">
        <v>327</v>
      </c>
      <c r="R70" s="20" t="s">
        <v>327</v>
      </c>
      <c r="S70" s="18" t="s">
        <v>327</v>
      </c>
      <c r="T70" s="20" t="s">
        <v>327</v>
      </c>
    </row>
    <row r="71" spans="1:20">
      <c r="A71" s="15" t="s">
        <v>392</v>
      </c>
      <c r="B71" s="21" t="s">
        <v>329</v>
      </c>
      <c r="C71" s="21" t="s">
        <v>329</v>
      </c>
      <c r="D71" s="22" t="s">
        <v>329</v>
      </c>
      <c r="E71" s="21" t="s">
        <v>329</v>
      </c>
      <c r="F71" s="22" t="s">
        <v>329</v>
      </c>
      <c r="G71" s="21" t="s">
        <v>329</v>
      </c>
      <c r="H71" s="22" t="s">
        <v>329</v>
      </c>
      <c r="I71" s="21" t="s">
        <v>329</v>
      </c>
      <c r="J71" s="22" t="s">
        <v>329</v>
      </c>
      <c r="K71" s="21" t="s">
        <v>329</v>
      </c>
      <c r="L71" s="22" t="s">
        <v>329</v>
      </c>
      <c r="M71" s="21" t="s">
        <v>329</v>
      </c>
      <c r="N71" s="22" t="s">
        <v>329</v>
      </c>
      <c r="O71" s="21" t="s">
        <v>329</v>
      </c>
      <c r="P71" s="22" t="s">
        <v>329</v>
      </c>
      <c r="Q71" s="21" t="s">
        <v>329</v>
      </c>
      <c r="R71" s="22" t="s">
        <v>329</v>
      </c>
      <c r="S71" s="21" t="s">
        <v>329</v>
      </c>
      <c r="T71" s="22" t="s">
        <v>329</v>
      </c>
    </row>
    <row r="72" spans="1:20">
      <c r="A72" s="15" t="s">
        <v>393</v>
      </c>
      <c r="B72" s="21" t="s">
        <v>329</v>
      </c>
      <c r="C72" s="21" t="s">
        <v>329</v>
      </c>
      <c r="D72" s="22" t="s">
        <v>329</v>
      </c>
      <c r="E72" s="21" t="s">
        <v>329</v>
      </c>
      <c r="F72" s="22" t="s">
        <v>329</v>
      </c>
      <c r="G72" s="21" t="s">
        <v>329</v>
      </c>
      <c r="H72" s="22" t="s">
        <v>329</v>
      </c>
      <c r="I72" s="21" t="s">
        <v>329</v>
      </c>
      <c r="J72" s="22" t="s">
        <v>329</v>
      </c>
      <c r="K72" s="21" t="s">
        <v>329</v>
      </c>
      <c r="L72" s="22" t="s">
        <v>329</v>
      </c>
      <c r="M72" s="21" t="s">
        <v>329</v>
      </c>
      <c r="N72" s="22" t="s">
        <v>329</v>
      </c>
      <c r="O72" s="21" t="s">
        <v>329</v>
      </c>
      <c r="P72" s="22" t="s">
        <v>329</v>
      </c>
      <c r="Q72" s="21" t="s">
        <v>329</v>
      </c>
      <c r="R72" s="22" t="s">
        <v>329</v>
      </c>
      <c r="S72" s="21" t="s">
        <v>329</v>
      </c>
      <c r="T72" s="22" t="s">
        <v>329</v>
      </c>
    </row>
    <row r="73" spans="1:20">
      <c r="A73" s="15" t="s">
        <v>394</v>
      </c>
      <c r="B73" s="21" t="s">
        <v>329</v>
      </c>
      <c r="C73" s="21" t="s">
        <v>329</v>
      </c>
      <c r="D73" s="22" t="s">
        <v>329</v>
      </c>
      <c r="E73" s="21" t="s">
        <v>329</v>
      </c>
      <c r="F73" s="22" t="s">
        <v>329</v>
      </c>
      <c r="G73" s="21" t="s">
        <v>329</v>
      </c>
      <c r="H73" s="22" t="s">
        <v>329</v>
      </c>
      <c r="I73" s="21" t="s">
        <v>329</v>
      </c>
      <c r="J73" s="22" t="s">
        <v>329</v>
      </c>
      <c r="K73" s="21" t="s">
        <v>329</v>
      </c>
      <c r="L73" s="22" t="s">
        <v>329</v>
      </c>
      <c r="M73" s="21" t="s">
        <v>329</v>
      </c>
      <c r="N73" s="22" t="s">
        <v>329</v>
      </c>
      <c r="O73" s="21" t="s">
        <v>329</v>
      </c>
      <c r="P73" s="22" t="s">
        <v>329</v>
      </c>
      <c r="Q73" s="21" t="s">
        <v>329</v>
      </c>
      <c r="R73" s="22" t="s">
        <v>329</v>
      </c>
      <c r="S73" s="21" t="s">
        <v>329</v>
      </c>
      <c r="T73" s="22" t="s">
        <v>329</v>
      </c>
    </row>
    <row r="74" spans="1:20">
      <c r="A74" s="15" t="s">
        <v>395</v>
      </c>
      <c r="B74" s="21" t="s">
        <v>329</v>
      </c>
      <c r="C74" s="21" t="s">
        <v>329</v>
      </c>
      <c r="D74" s="22" t="s">
        <v>329</v>
      </c>
      <c r="E74" s="21" t="s">
        <v>329</v>
      </c>
      <c r="F74" s="22" t="s">
        <v>329</v>
      </c>
      <c r="G74" s="21" t="s">
        <v>329</v>
      </c>
      <c r="H74" s="22" t="s">
        <v>329</v>
      </c>
      <c r="I74" s="21" t="s">
        <v>329</v>
      </c>
      <c r="J74" s="22" t="s">
        <v>329</v>
      </c>
      <c r="K74" s="21" t="s">
        <v>329</v>
      </c>
      <c r="L74" s="22" t="s">
        <v>329</v>
      </c>
      <c r="M74" s="21" t="s">
        <v>329</v>
      </c>
      <c r="N74" s="22" t="s">
        <v>329</v>
      </c>
      <c r="O74" s="21" t="s">
        <v>329</v>
      </c>
      <c r="P74" s="22" t="s">
        <v>329</v>
      </c>
      <c r="Q74" s="21" t="s">
        <v>329</v>
      </c>
      <c r="R74" s="22" t="s">
        <v>329</v>
      </c>
      <c r="S74" s="21" t="s">
        <v>329</v>
      </c>
      <c r="T74" s="22" t="s">
        <v>329</v>
      </c>
    </row>
    <row r="75" spans="1:20">
      <c r="A75" s="15" t="s">
        <v>396</v>
      </c>
      <c r="B75" s="21" t="s">
        <v>329</v>
      </c>
      <c r="C75" s="21" t="s">
        <v>329</v>
      </c>
      <c r="D75" s="22" t="s">
        <v>329</v>
      </c>
      <c r="E75" s="21" t="s">
        <v>329</v>
      </c>
      <c r="F75" s="22" t="s">
        <v>329</v>
      </c>
      <c r="G75" s="21" t="s">
        <v>329</v>
      </c>
      <c r="H75" s="22" t="s">
        <v>329</v>
      </c>
      <c r="I75" s="21" t="s">
        <v>329</v>
      </c>
      <c r="J75" s="22" t="s">
        <v>329</v>
      </c>
      <c r="K75" s="21" t="s">
        <v>329</v>
      </c>
      <c r="L75" s="22" t="s">
        <v>329</v>
      </c>
      <c r="M75" s="21" t="s">
        <v>329</v>
      </c>
      <c r="N75" s="22" t="s">
        <v>329</v>
      </c>
      <c r="O75" s="21" t="s">
        <v>329</v>
      </c>
      <c r="P75" s="22" t="s">
        <v>329</v>
      </c>
      <c r="Q75" s="21" t="s">
        <v>329</v>
      </c>
      <c r="R75" s="22" t="s">
        <v>329</v>
      </c>
      <c r="S75" s="21" t="s">
        <v>329</v>
      </c>
      <c r="T75" s="22" t="s">
        <v>329</v>
      </c>
    </row>
    <row r="76" spans="1:20">
      <c r="A76" s="15" t="s">
        <v>397</v>
      </c>
      <c r="B76" s="21" t="s">
        <v>329</v>
      </c>
      <c r="C76" s="21" t="s">
        <v>329</v>
      </c>
      <c r="D76" s="22" t="s">
        <v>329</v>
      </c>
      <c r="E76" s="21" t="s">
        <v>329</v>
      </c>
      <c r="F76" s="22" t="s">
        <v>329</v>
      </c>
      <c r="G76" s="21" t="s">
        <v>329</v>
      </c>
      <c r="H76" s="22" t="s">
        <v>329</v>
      </c>
      <c r="I76" s="21" t="s">
        <v>329</v>
      </c>
      <c r="J76" s="22" t="s">
        <v>329</v>
      </c>
      <c r="K76" s="21" t="s">
        <v>329</v>
      </c>
      <c r="L76" s="22" t="s">
        <v>329</v>
      </c>
      <c r="M76" s="21" t="s">
        <v>329</v>
      </c>
      <c r="N76" s="22" t="s">
        <v>329</v>
      </c>
      <c r="O76" s="21" t="s">
        <v>329</v>
      </c>
      <c r="P76" s="22" t="s">
        <v>329</v>
      </c>
      <c r="Q76" s="21" t="s">
        <v>329</v>
      </c>
      <c r="R76" s="22" t="s">
        <v>329</v>
      </c>
      <c r="S76" s="21" t="s">
        <v>329</v>
      </c>
      <c r="T76" s="22" t="s">
        <v>329</v>
      </c>
    </row>
    <row r="77" spans="1:20">
      <c r="A77" s="15" t="s">
        <v>398</v>
      </c>
      <c r="B77" s="21" t="s">
        <v>329</v>
      </c>
      <c r="C77" s="21" t="s">
        <v>329</v>
      </c>
      <c r="D77" s="22" t="s">
        <v>329</v>
      </c>
      <c r="E77" s="21" t="s">
        <v>329</v>
      </c>
      <c r="F77" s="22" t="s">
        <v>329</v>
      </c>
      <c r="G77" s="21" t="s">
        <v>329</v>
      </c>
      <c r="H77" s="22" t="s">
        <v>329</v>
      </c>
      <c r="I77" s="21" t="s">
        <v>329</v>
      </c>
      <c r="J77" s="22" t="s">
        <v>329</v>
      </c>
      <c r="K77" s="21" t="s">
        <v>329</v>
      </c>
      <c r="L77" s="22" t="s">
        <v>329</v>
      </c>
      <c r="M77" s="21" t="s">
        <v>329</v>
      </c>
      <c r="N77" s="22" t="s">
        <v>329</v>
      </c>
      <c r="O77" s="21" t="s">
        <v>329</v>
      </c>
      <c r="P77" s="22" t="s">
        <v>329</v>
      </c>
      <c r="Q77" s="21" t="s">
        <v>329</v>
      </c>
      <c r="R77" s="22" t="s">
        <v>329</v>
      </c>
      <c r="S77" s="21" t="s">
        <v>329</v>
      </c>
      <c r="T77" s="22" t="s">
        <v>329</v>
      </c>
    </row>
    <row r="78" spans="1:20">
      <c r="A78" s="15" t="s">
        <v>399</v>
      </c>
      <c r="B78" s="21" t="s">
        <v>329</v>
      </c>
      <c r="C78" s="21" t="s">
        <v>329</v>
      </c>
      <c r="D78" s="22" t="s">
        <v>329</v>
      </c>
      <c r="E78" s="21" t="s">
        <v>329</v>
      </c>
      <c r="F78" s="22" t="s">
        <v>329</v>
      </c>
      <c r="G78" s="21" t="s">
        <v>329</v>
      </c>
      <c r="H78" s="22" t="s">
        <v>329</v>
      </c>
      <c r="I78" s="21" t="s">
        <v>329</v>
      </c>
      <c r="J78" s="22" t="s">
        <v>329</v>
      </c>
      <c r="K78" s="21" t="s">
        <v>329</v>
      </c>
      <c r="L78" s="22" t="s">
        <v>329</v>
      </c>
      <c r="M78" s="21" t="s">
        <v>329</v>
      </c>
      <c r="N78" s="22" t="s">
        <v>329</v>
      </c>
      <c r="O78" s="21" t="s">
        <v>329</v>
      </c>
      <c r="P78" s="22" t="s">
        <v>329</v>
      </c>
      <c r="Q78" s="21" t="s">
        <v>329</v>
      </c>
      <c r="R78" s="22" t="s">
        <v>329</v>
      </c>
      <c r="S78" s="21" t="s">
        <v>329</v>
      </c>
      <c r="T78" s="22" t="s">
        <v>329</v>
      </c>
    </row>
    <row customHeight="1" ht="25" r="79" spans="1:20">
      <c r="A79" s="15" t="s">
        <v>400</v>
      </c>
      <c r="B79" s="21" t="s">
        <v>329</v>
      </c>
      <c r="C79" s="21" t="s">
        <v>329</v>
      </c>
      <c r="D79" s="22" t="s">
        <v>329</v>
      </c>
      <c r="E79" s="21" t="s">
        <v>329</v>
      </c>
      <c r="F79" s="22" t="s">
        <v>329</v>
      </c>
      <c r="G79" s="21" t="s">
        <v>329</v>
      </c>
      <c r="H79" s="22" t="s">
        <v>329</v>
      </c>
      <c r="I79" s="21" t="s">
        <v>329</v>
      </c>
      <c r="J79" s="22" t="s">
        <v>329</v>
      </c>
      <c r="K79" s="21" t="s">
        <v>329</v>
      </c>
      <c r="L79" s="22" t="s">
        <v>329</v>
      </c>
      <c r="M79" s="21" t="s">
        <v>329</v>
      </c>
      <c r="N79" s="22" t="s">
        <v>329</v>
      </c>
      <c r="O79" s="21" t="s">
        <v>329</v>
      </c>
      <c r="P79" s="22" t="s">
        <v>329</v>
      </c>
      <c r="Q79" s="21" t="s">
        <v>329</v>
      </c>
      <c r="R79" s="22" t="s">
        <v>329</v>
      </c>
      <c r="S79" s="21" t="s">
        <v>329</v>
      </c>
      <c r="T79" s="22" t="s">
        <v>329</v>
      </c>
    </row>
    <row r="80" spans="1:20">
      <c r="A80" s="15" t="s">
        <v>401</v>
      </c>
      <c r="B80" s="21" t="s">
        <v>329</v>
      </c>
      <c r="C80" s="21" t="s">
        <v>329</v>
      </c>
      <c r="D80" s="22" t="s">
        <v>329</v>
      </c>
      <c r="E80" s="21" t="s">
        <v>329</v>
      </c>
      <c r="F80" s="22" t="s">
        <v>329</v>
      </c>
      <c r="G80" s="21" t="s">
        <v>329</v>
      </c>
      <c r="H80" s="22" t="s">
        <v>329</v>
      </c>
      <c r="I80" s="21" t="s">
        <v>329</v>
      </c>
      <c r="J80" s="22" t="s">
        <v>329</v>
      </c>
      <c r="K80" s="21" t="s">
        <v>329</v>
      </c>
      <c r="L80" s="22" t="s">
        <v>329</v>
      </c>
      <c r="M80" s="21" t="s">
        <v>329</v>
      </c>
      <c r="N80" s="22" t="s">
        <v>329</v>
      </c>
      <c r="O80" s="21" t="s">
        <v>329</v>
      </c>
      <c r="P80" s="22" t="s">
        <v>329</v>
      </c>
      <c r="Q80" s="21" t="s">
        <v>329</v>
      </c>
      <c r="R80" s="22" t="s">
        <v>329</v>
      </c>
      <c r="S80" s="21" t="s">
        <v>329</v>
      </c>
      <c r="T80" s="22" t="s">
        <v>329</v>
      </c>
    </row>
    <row r="81" spans="1:20">
      <c r="A81" s="23" t="s">
        <v>402</v>
      </c>
      <c r="B81" s="21" t="s">
        <v>329</v>
      </c>
      <c r="C81" s="21" t="s">
        <v>329</v>
      </c>
      <c r="D81" s="22" t="s">
        <v>329</v>
      </c>
      <c r="E81" s="21" t="s">
        <v>329</v>
      </c>
      <c r="F81" s="22" t="s">
        <v>329</v>
      </c>
      <c r="G81" s="21" t="s">
        <v>329</v>
      </c>
      <c r="H81" s="22" t="s">
        <v>329</v>
      </c>
      <c r="I81" s="21" t="s">
        <v>329</v>
      </c>
      <c r="J81" s="22" t="s">
        <v>329</v>
      </c>
      <c r="K81" s="21" t="s">
        <v>329</v>
      </c>
      <c r="L81" s="22" t="s">
        <v>329</v>
      </c>
      <c r="M81" s="21" t="s">
        <v>329</v>
      </c>
      <c r="N81" s="22" t="s">
        <v>329</v>
      </c>
      <c r="O81" s="21" t="s">
        <v>329</v>
      </c>
      <c r="P81" s="22" t="s">
        <v>329</v>
      </c>
      <c r="Q81" s="21" t="s">
        <v>329</v>
      </c>
      <c r="R81" s="22" t="s">
        <v>329</v>
      </c>
      <c r="S81" s="21" t="s">
        <v>329</v>
      </c>
      <c r="T81" s="22" t="s">
        <v>329</v>
      </c>
    </row>
    <row r="82" spans="1:20">
      <c r="A82" s="24" t="n"/>
      <c r="B82" s="24" t="s">
        <v>403</v>
      </c>
      <c r="C82" s="24" t="s">
        <v>403</v>
      </c>
      <c r="D82" s="24" t="s">
        <v>403</v>
      </c>
      <c r="E82" s="24" t="s">
        <v>403</v>
      </c>
      <c r="F82" s="24" t="s">
        <v>403</v>
      </c>
      <c r="G82" s="24" t="s">
        <v>403</v>
      </c>
      <c r="H82" s="24" t="s">
        <v>403</v>
      </c>
      <c r="I82" s="24" t="s">
        <v>403</v>
      </c>
      <c r="J82" s="24" t="s">
        <v>403</v>
      </c>
      <c r="K82" s="24" t="s">
        <v>403</v>
      </c>
      <c r="L82" s="24" t="s">
        <v>403</v>
      </c>
      <c r="M82" s="24" t="s">
        <v>403</v>
      </c>
      <c r="N82" s="24" t="s">
        <v>403</v>
      </c>
      <c r="O82" s="24" t="s">
        <v>403</v>
      </c>
      <c r="P82" s="24" t="s">
        <v>403</v>
      </c>
      <c r="Q82" s="24" t="s">
        <v>403</v>
      </c>
      <c r="R82" s="24" t="s">
        <v>403</v>
      </c>
      <c r="S82" s="24" t="s">
        <v>403</v>
      </c>
      <c r="T82" s="24" t="s">
        <v>403</v>
      </c>
    </row>
    <row r="83" spans="1:20">
      <c r="A83" s="3" t="s">
        <v>404</v>
      </c>
    </row>
    <row r="84" spans="1:20">
      <c r="A84" s="25" t="s">
        <v>405</v>
      </c>
    </row>
    <row r="85" spans="1:20">
      <c r="A85" s="25" t="s">
        <v>406</v>
      </c>
    </row>
    <row customHeight="1" ht="30" r="86" spans="1:20">
      <c r="A86" s="25" t="s">
        <v>407</v>
      </c>
    </row>
    <row customHeight="1" ht="30" r="87" spans="1:20">
      <c r="A87" s="25" t="s">
        <v>403</v>
      </c>
    </row>
    <row customHeight="1" ht="30" r="88" spans="1:20">
      <c r="A88" s="25" t="s">
        <v>408</v>
      </c>
    </row>
    <row customHeight="1" ht="30" r="89" spans="1:20">
      <c r="A89" s="25" t="s">
        <v>409</v>
      </c>
    </row>
    <row customHeight="1" ht="30" r="90" spans="1:20">
      <c r="A90" s="25" t="s">
        <v>410</v>
      </c>
    </row>
    <row customHeight="1" ht="30" r="91" spans="1:20">
      <c r="A91" s="25" t="s">
        <v>411</v>
      </c>
    </row>
    <row customHeight="1" ht="30" r="92" spans="1:20">
      <c r="A92" s="25" t="s">
        <v>412</v>
      </c>
    </row>
    <row customHeight="1" ht="30" r="93" spans="1:20">
      <c r="A93" s="25" t="s">
        <v>413</v>
      </c>
    </row>
    <row customHeight="1" ht="30" r="94" spans="1:20">
      <c r="A94" s="25" t="s">
        <v>414</v>
      </c>
    </row>
    <row customHeight="1" ht="30" r="95" spans="1:20">
      <c r="A95" s="25" t="s">
        <v>415</v>
      </c>
    </row>
    <row customHeight="1" ht="30" r="96" spans="1:20">
      <c r="A96" s="25" t="s">
        <v>416</v>
      </c>
    </row>
    <row customHeight="1" ht="30" r="97" spans="1:20">
      <c r="A97" s="25" t="s">
        <v>417</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155</vt:i4>
      </vt:variant>
    </vt:vector>
  </ns0:HeadingPairs>
  <ns0:TitlesOfParts>
    <vt:vector xmlns:vt="http://schemas.openxmlformats.org/officeDocument/2006/docPropsVTypes" baseType="lpstr" size="155">
      <vt:lpstr>Table of Contents</vt:lpstr>
      <vt:lpstr>EC003Q01NA</vt:lpstr>
      <vt:lpstr>EC003Q02NA</vt:lpstr>
      <vt:lpstr>EC003Q03NA</vt:lpstr>
      <vt:lpstr>EC003Q04NA</vt:lpstr>
      <vt:lpstr>EC003Q05NA</vt:lpstr>
      <vt:lpstr>EC003Q06NA</vt:lpstr>
      <vt:lpstr>EC004Q01NA</vt:lpstr>
      <vt:lpstr>EC004Q02NA</vt:lpstr>
      <vt:lpstr>EC005Q01NA</vt:lpstr>
      <vt:lpstr>EC005Q02NA</vt:lpstr>
      <vt:lpstr>EC005Q03NA</vt:lpstr>
      <vt:lpstr>EC005Q04NA</vt:lpstr>
      <vt:lpstr>EC005Q05NA</vt:lpstr>
      <vt:lpstr>EC005Q06NA</vt:lpstr>
      <vt:lpstr>EC005Q07NA</vt:lpstr>
      <vt:lpstr>EC005Q08NA</vt:lpstr>
      <vt:lpstr>EC007Q01NA</vt:lpstr>
      <vt:lpstr>EC007Q02NA</vt:lpstr>
      <vt:lpstr>EC008Q01NA</vt:lpstr>
      <vt:lpstr>EC008Q02NA</vt:lpstr>
      <vt:lpstr>EC008Q03NA</vt:lpstr>
      <vt:lpstr>EC008Q04NA</vt:lpstr>
      <vt:lpstr>EC009Q03NA</vt:lpstr>
      <vt:lpstr>EC009Q07NA</vt:lpstr>
      <vt:lpstr>EC009Q10NA</vt:lpstr>
      <vt:lpstr>EC009Q12NA</vt:lpstr>
      <vt:lpstr>EC009Q13NA</vt:lpstr>
      <vt:lpstr>EC009Q14NA</vt:lpstr>
      <vt:lpstr>EC010Q04NA</vt:lpstr>
      <vt:lpstr>EC010Q06NA</vt:lpstr>
      <vt:lpstr>EC010Q07NA</vt:lpstr>
      <vt:lpstr>EC010Q08NA</vt:lpstr>
      <vt:lpstr>EC010Q09NA</vt:lpstr>
      <vt:lpstr>EC010Q10NA</vt:lpstr>
      <vt:lpstr>EC010Q11NA</vt:lpstr>
      <vt:lpstr>EC010Q12NA</vt:lpstr>
      <vt:lpstr>EC011Q01NA</vt:lpstr>
      <vt:lpstr>EC011Q02NA</vt:lpstr>
      <vt:lpstr>EC011Q03NA</vt:lpstr>
      <vt:lpstr>EC011Q04NA</vt:lpstr>
      <vt:lpstr>EC011Q05NA</vt:lpstr>
      <vt:lpstr>EC012Q01NA</vt:lpstr>
      <vt:lpstr>EC012Q02NA</vt:lpstr>
      <vt:lpstr>EC012Q03NA</vt:lpstr>
      <vt:lpstr>EC012Q04NA</vt:lpstr>
      <vt:lpstr>EC012Q05NA</vt:lpstr>
      <vt:lpstr>EC012Q06NA</vt:lpstr>
      <vt:lpstr>EC012Q07NA</vt:lpstr>
      <vt:lpstr>EC012Q08NA</vt:lpstr>
      <vt:lpstr>EC012Q09NA</vt:lpstr>
      <vt:lpstr>EC012Q10NA</vt:lpstr>
      <vt:lpstr>EC012Q11NA</vt:lpstr>
      <vt:lpstr>EC012Q12NA</vt:lpstr>
      <vt:lpstr>EC013Q01NA</vt:lpstr>
      <vt:lpstr>EC013Q02NA</vt:lpstr>
      <vt:lpstr>EC013Q03NA</vt:lpstr>
      <vt:lpstr>EC013Q04NA</vt:lpstr>
      <vt:lpstr>EC013Q05NA</vt:lpstr>
      <vt:lpstr>EC013Q06NA</vt:lpstr>
      <vt:lpstr>EC013Q07NA</vt:lpstr>
      <vt:lpstr>EC013Q08NA</vt:lpstr>
      <vt:lpstr>EC013Q09NA</vt:lpstr>
      <vt:lpstr>EC013Q10NA</vt:lpstr>
      <vt:lpstr>EC013Q11NA</vt:lpstr>
      <vt:lpstr>EC013Q12NA</vt:lpstr>
      <vt:lpstr>EC013Q13NA</vt:lpstr>
      <vt:lpstr>EC014Q01NA</vt:lpstr>
      <vt:lpstr>EC014Q02NA</vt:lpstr>
      <vt:lpstr>EC015Q01NA</vt:lpstr>
      <vt:lpstr>EC015Q02NA</vt:lpstr>
      <vt:lpstr>EC015Q03NA</vt:lpstr>
      <vt:lpstr>EC015Q04NA</vt:lpstr>
      <vt:lpstr>EC015Q05NA</vt:lpstr>
      <vt:lpstr>EC015Q06NA</vt:lpstr>
      <vt:lpstr>EC015Q07NA</vt:lpstr>
      <vt:lpstr>EC015Q08NA</vt:lpstr>
      <vt:lpstr>EC017Q01NA</vt:lpstr>
      <vt:lpstr>EC017Q02NA</vt:lpstr>
      <vt:lpstr>EC018Q01NA</vt:lpstr>
      <vt:lpstr>EC018Q02NA</vt:lpstr>
      <vt:lpstr>EC018Q03NA</vt:lpstr>
      <vt:lpstr>EC018Q04NA</vt:lpstr>
      <vt:lpstr>EC019Q03NA</vt:lpstr>
      <vt:lpstr>EC019Q07NA</vt:lpstr>
      <vt:lpstr>EC019Q10NA</vt:lpstr>
      <vt:lpstr>EC019Q12NA</vt:lpstr>
      <vt:lpstr>EC019Q13NA</vt:lpstr>
      <vt:lpstr>EC019Q14NA</vt:lpstr>
      <vt:lpstr>EC020Q04NA</vt:lpstr>
      <vt:lpstr>EC020Q06NA</vt:lpstr>
      <vt:lpstr>EC020Q07NA</vt:lpstr>
      <vt:lpstr>EC020Q08NA</vt:lpstr>
      <vt:lpstr>EC020Q09NA</vt:lpstr>
      <vt:lpstr>EC020Q10NA</vt:lpstr>
      <vt:lpstr>EC020Q11NA</vt:lpstr>
      <vt:lpstr>EC020Q12NA</vt:lpstr>
      <vt:lpstr>EC021Q01NA</vt:lpstr>
      <vt:lpstr>EC021Q02NA</vt:lpstr>
      <vt:lpstr>EC021Q03NA</vt:lpstr>
      <vt:lpstr>EC021Q04NA</vt:lpstr>
      <vt:lpstr>EC021Q05NA</vt:lpstr>
      <vt:lpstr>EC022Q01NA</vt:lpstr>
      <vt:lpstr>EC022Q02NA</vt:lpstr>
      <vt:lpstr>EC022Q03NA</vt:lpstr>
      <vt:lpstr>EC022Q04NA</vt:lpstr>
      <vt:lpstr>EC022Q05NA</vt:lpstr>
      <vt:lpstr>EC022Q06NA</vt:lpstr>
      <vt:lpstr>EC022Q07NA</vt:lpstr>
      <vt:lpstr>EC022Q08NA</vt:lpstr>
      <vt:lpstr>EC022Q09NA</vt:lpstr>
      <vt:lpstr>EC022Q10NA</vt:lpstr>
      <vt:lpstr>EC022Q11NA</vt:lpstr>
      <vt:lpstr>EC022Q12NA</vt:lpstr>
      <vt:lpstr>EC023Q01NA</vt:lpstr>
      <vt:lpstr>EC023Q02NA</vt:lpstr>
      <vt:lpstr>EC023Q03NA</vt:lpstr>
      <vt:lpstr>EC023Q04NA</vt:lpstr>
      <vt:lpstr>EC023Q05NA</vt:lpstr>
      <vt:lpstr>EC023Q06NA</vt:lpstr>
      <vt:lpstr>EC023Q07NA</vt:lpstr>
      <vt:lpstr>EC023Q08NA</vt:lpstr>
      <vt:lpstr>EC023Q09NA</vt:lpstr>
      <vt:lpstr>EC023Q10NA</vt:lpstr>
      <vt:lpstr>EC023Q11NA</vt:lpstr>
      <vt:lpstr>EC023Q12NA</vt:lpstr>
      <vt:lpstr>EC023Q13NA</vt:lpstr>
      <vt:lpstr>EC024Q01NA</vt:lpstr>
      <vt:lpstr>EC024Q02NA</vt:lpstr>
      <vt:lpstr>EC024Q03NA</vt:lpstr>
      <vt:lpstr>EC024Q04NA</vt:lpstr>
      <vt:lpstr>EC024Q05NA</vt:lpstr>
      <vt:lpstr>EC024Q06NA</vt:lpstr>
      <vt:lpstr>EC024Q07NA</vt:lpstr>
      <vt:lpstr>EC024Q08NA</vt:lpstr>
      <vt:lpstr>EC026Q01NA</vt:lpstr>
      <vt:lpstr>EC026Q02NA</vt:lpstr>
      <vt:lpstr>EC027Q01NA</vt:lpstr>
      <vt:lpstr>EC027Q02NA</vt:lpstr>
      <vt:lpstr>EC027Q03NA</vt:lpstr>
      <vt:lpstr>EC027Q04NA</vt:lpstr>
      <vt:lpstr>EC028Q01NA</vt:lpstr>
      <vt:lpstr>EC028Q02NA</vt:lpstr>
      <vt:lpstr>EC028Q03NA</vt:lpstr>
      <vt:lpstr>EC029Q01NA</vt:lpstr>
      <vt:lpstr>EC030Q01NA</vt:lpstr>
      <vt:lpstr>EC030Q02NA</vt:lpstr>
      <vt:lpstr>EC030Q03NA</vt:lpstr>
      <vt:lpstr>EC030Q04NA</vt:lpstr>
      <vt:lpstr>EC030Q05NA</vt:lpstr>
      <vt:lpstr>EC030Q06NA</vt:lpstr>
      <vt:lpstr>EC030Q07NA</vt:lpstr>
      <vt:lpstr>EC031Q01TA</vt:lpstr>
      <vt:lpstr>EC032Q01TA</vt:lpstr>
      <vt:lpstr>EC033Q01NA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2017-02-16T15:04:04Z</dcterms:created>
  <dcterms:modified xmlns:dcterms="http://purl.org/dc/terms/" xmlns:xsi="http://www.w3.org/2001/XMLSchema-instance" xsi:type="dcterms:W3CDTF">2017-02-16T15:04:04Z</dcterms:modified>
  <cp:lastModifiedBy/>
  <cp:category/>
  <cp:contentStatus/>
  <cp:version/>
  <cp:revision/>
  <cp:keywords/>
</cp:coreProperties>
</file>