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SC001Q01TA" sheetId="2" r:id="rId2"/>
    <s:sheet name="SC003Q01TA" sheetId="3" r:id="rId3"/>
    <s:sheet name="SC053Q01TA" sheetId="4" r:id="rId4"/>
    <s:sheet name="SC053Q02TA" sheetId="5" r:id="rId5"/>
    <s:sheet name="SC053Q03TA" sheetId="6" r:id="rId6"/>
    <s:sheet name="SC053Q04TA" sheetId="7" r:id="rId7"/>
    <s:sheet name="SC053Q05NA" sheetId="8" r:id="rId8"/>
    <s:sheet name="SC053Q06NA" sheetId="9" r:id="rId9"/>
    <s:sheet name="SC053Q07TA" sheetId="10" r:id="rId10"/>
    <s:sheet name="SC053Q08TA" sheetId="11" r:id="rId11"/>
    <s:sheet name="SC053Q09TA" sheetId="12" r:id="rId12"/>
    <s:sheet name="SC053Q10TA" sheetId="13" r:id="rId13"/>
    <s:sheet name="SC059Q01NA" sheetId="14" r:id="rId14"/>
    <s:sheet name="SC059Q02NA" sheetId="15" r:id="rId15"/>
    <s:sheet name="SC059Q03NA" sheetId="16" r:id="rId16"/>
    <s:sheet name="SC059Q04NA" sheetId="17" r:id="rId17"/>
    <s:sheet name="SC059Q05NA" sheetId="18" r:id="rId18"/>
    <s:sheet name="SC059Q06NA" sheetId="19" r:id="rId19"/>
    <s:sheet name="SC059Q07NA" sheetId="20" r:id="rId20"/>
    <s:sheet name="SC059Q08NA" sheetId="21" r:id="rId21"/>
    <s:sheet name="SC052Q01NA" sheetId="22" r:id="rId22"/>
    <s:sheet name="SC052Q02NA" sheetId="23" r:id="rId23"/>
    <s:sheet name="SC009Q01TA" sheetId="24" r:id="rId24"/>
    <s:sheet name="SC009Q02TA" sheetId="25" r:id="rId25"/>
    <s:sheet name="SC009Q03TA" sheetId="26" r:id="rId26"/>
    <s:sheet name="SC009Q04TA" sheetId="27" r:id="rId27"/>
    <s:sheet name="SC009Q05TA" sheetId="28" r:id="rId28"/>
    <s:sheet name="SC009Q06TA" sheetId="29" r:id="rId29"/>
    <s:sheet name="SC009Q07TA" sheetId="30" r:id="rId30"/>
    <s:sheet name="SC009Q08TA" sheetId="31" r:id="rId31"/>
    <s:sheet name="SC009Q09TA" sheetId="32" r:id="rId32"/>
    <s:sheet name="SC009Q10TA" sheetId="33" r:id="rId33"/>
    <s:sheet name="SC009Q11TA" sheetId="34" r:id="rId34"/>
    <s:sheet name="SC009Q12TA" sheetId="35" r:id="rId35"/>
    <s:sheet name="SC009Q13TA" sheetId="36" r:id="rId36"/>
    <s:sheet name="SC010Q01TA" sheetId="37" r:id="rId37"/>
    <s:sheet name="SC010Q01TB" sheetId="38" r:id="rId38"/>
    <s:sheet name="SC010Q01TC" sheetId="39" r:id="rId39"/>
    <s:sheet name="SC010Q01TD" sheetId="40" r:id="rId40"/>
    <s:sheet name="SC010Q01TE" sheetId="41" r:id="rId41"/>
    <s:sheet name="SC010Q02TA" sheetId="42" r:id="rId42"/>
    <s:sheet name="SC010Q02TB" sheetId="43" r:id="rId43"/>
    <s:sheet name="SC010Q02TC" sheetId="44" r:id="rId44"/>
    <s:sheet name="SC010Q02TD" sheetId="45" r:id="rId45"/>
    <s:sheet name="SC010Q02TE" sheetId="46" r:id="rId46"/>
    <s:sheet name="SC010Q03TA" sheetId="47" r:id="rId47"/>
    <s:sheet name="SC010Q03TB" sheetId="48" r:id="rId48"/>
    <s:sheet name="SC010Q03TC" sheetId="49" r:id="rId49"/>
    <s:sheet name="SC010Q03TD" sheetId="50" r:id="rId50"/>
    <s:sheet name="SC010Q03TE" sheetId="51" r:id="rId51"/>
    <s:sheet name="SC010Q04TA" sheetId="52" r:id="rId52"/>
    <s:sheet name="SC010Q04TB" sheetId="53" r:id="rId53"/>
    <s:sheet name="SC010Q04TC" sheetId="54" r:id="rId54"/>
    <s:sheet name="SC010Q04TD" sheetId="55" r:id="rId55"/>
    <s:sheet name="SC010Q04TE" sheetId="56" r:id="rId56"/>
    <s:sheet name="SC010Q05TA" sheetId="57" r:id="rId57"/>
    <s:sheet name="SC010Q05TB" sheetId="58" r:id="rId58"/>
    <s:sheet name="SC010Q05TC" sheetId="59" r:id="rId59"/>
    <s:sheet name="SC010Q05TD" sheetId="60" r:id="rId60"/>
    <s:sheet name="SC010Q05TE" sheetId="61" r:id="rId61"/>
    <s:sheet name="SC010Q06TA" sheetId="62" r:id="rId62"/>
    <s:sheet name="SC010Q06TB" sheetId="63" r:id="rId63"/>
    <s:sheet name="SC010Q06TC" sheetId="64" r:id="rId64"/>
    <s:sheet name="SC010Q06TD" sheetId="65" r:id="rId65"/>
    <s:sheet name="SC010Q06TE" sheetId="66" r:id="rId66"/>
    <s:sheet name="SC010Q07TA" sheetId="67" r:id="rId67"/>
    <s:sheet name="SC010Q07TB" sheetId="68" r:id="rId68"/>
    <s:sheet name="SC010Q07TC" sheetId="69" r:id="rId69"/>
    <s:sheet name="SC010Q07TD" sheetId="70" r:id="rId70"/>
    <s:sheet name="SC010Q07TE" sheetId="71" r:id="rId71"/>
    <s:sheet name="SC010Q08TA" sheetId="72" r:id="rId72"/>
    <s:sheet name="SC010Q08TB" sheetId="73" r:id="rId73"/>
    <s:sheet name="SC010Q08TC" sheetId="74" r:id="rId74"/>
    <s:sheet name="SC010Q08TD" sheetId="75" r:id="rId75"/>
    <s:sheet name="SC010Q08TE" sheetId="76" r:id="rId76"/>
    <s:sheet name="SC010Q09TA" sheetId="77" r:id="rId77"/>
    <s:sheet name="SC010Q09TB" sheetId="78" r:id="rId78"/>
    <s:sheet name="SC010Q09TC" sheetId="79" r:id="rId79"/>
    <s:sheet name="SC010Q09TD" sheetId="80" r:id="rId80"/>
    <s:sheet name="SC010Q09TE" sheetId="81" r:id="rId81"/>
    <s:sheet name="SC010Q10TA" sheetId="82" r:id="rId82"/>
    <s:sheet name="SC010Q10TB" sheetId="83" r:id="rId83"/>
    <s:sheet name="SC010Q10TC" sheetId="84" r:id="rId84"/>
    <s:sheet name="SC010Q10TD" sheetId="85" r:id="rId85"/>
    <s:sheet name="SC010Q10TE" sheetId="86" r:id="rId86"/>
    <s:sheet name="SC010Q11TA" sheetId="87" r:id="rId87"/>
    <s:sheet name="SC010Q11TB" sheetId="88" r:id="rId88"/>
    <s:sheet name="SC010Q11TC" sheetId="89" r:id="rId89"/>
    <s:sheet name="SC010Q11TD" sheetId="90" r:id="rId90"/>
    <s:sheet name="SC010Q11TE" sheetId="91" r:id="rId91"/>
    <s:sheet name="SC010Q12TA" sheetId="92" r:id="rId92"/>
    <s:sheet name="SC010Q12TB" sheetId="93" r:id="rId93"/>
    <s:sheet name="SC010Q12TC" sheetId="94" r:id="rId94"/>
    <s:sheet name="SC010Q12TD" sheetId="95" r:id="rId95"/>
    <s:sheet name="SC010Q12TE" sheetId="96" r:id="rId96"/>
    <s:sheet name="SC012Q01TA" sheetId="97" r:id="rId97"/>
    <s:sheet name="SC012Q02TA" sheetId="98" r:id="rId98"/>
    <s:sheet name="SC012Q03TA" sheetId="99" r:id="rId99"/>
    <s:sheet name="SC012Q04TA" sheetId="100" r:id="rId100"/>
    <s:sheet name="SC012Q05TA" sheetId="101" r:id="rId101"/>
    <s:sheet name="SC012Q06TA" sheetId="102" r:id="rId102"/>
    <s:sheet name="SC012Q07TA" sheetId="103" r:id="rId103"/>
    <s:sheet name="SC013Q01TA" sheetId="104" r:id="rId104"/>
    <s:sheet name="SC014Q01NA" sheetId="105" r:id="rId105"/>
    <s:sheet name="SC017Q01NA" sheetId="106" r:id="rId106"/>
    <s:sheet name="SC017Q02NA" sheetId="107" r:id="rId107"/>
    <s:sheet name="SC017Q03NA" sheetId="108" r:id="rId108"/>
    <s:sheet name="SC017Q04NA" sheetId="109" r:id="rId109"/>
    <s:sheet name="SC017Q05NA" sheetId="110" r:id="rId110"/>
    <s:sheet name="SC017Q06NA" sheetId="111" r:id="rId111"/>
    <s:sheet name="SC017Q07NA" sheetId="112" r:id="rId112"/>
    <s:sheet name="SC017Q08NA" sheetId="113" r:id="rId113"/>
    <s:sheet name="SC027Q01NA" sheetId="114" r:id="rId114"/>
    <s:sheet name="SC027Q02NA" sheetId="115" r:id="rId115"/>
    <s:sheet name="SC027Q03NA" sheetId="116" r:id="rId116"/>
    <s:sheet name="SC027Q04NA" sheetId="117" r:id="rId117"/>
    <s:sheet name="SC032Q01TA" sheetId="118" r:id="rId118"/>
    <s:sheet name="SC032Q02TA" sheetId="119" r:id="rId119"/>
    <s:sheet name="SC032Q03TA" sheetId="120" r:id="rId120"/>
    <s:sheet name="SC032Q04TA" sheetId="121" r:id="rId121"/>
    <s:sheet name="SC034Q01NA" sheetId="122" r:id="rId122"/>
    <s:sheet name="SC034Q02NA" sheetId="123" r:id="rId123"/>
    <s:sheet name="SC034Q03TA" sheetId="124" r:id="rId124"/>
    <s:sheet name="SC034Q04TA" sheetId="125" r:id="rId125"/>
    <s:sheet name="SC035Q01NA" sheetId="126" r:id="rId126"/>
    <s:sheet name="SC035Q01NB" sheetId="127" r:id="rId127"/>
    <s:sheet name="SC035Q02TA" sheetId="128" r:id="rId128"/>
    <s:sheet name="SC035Q02TB" sheetId="129" r:id="rId129"/>
    <s:sheet name="SC035Q03TA" sheetId="130" r:id="rId130"/>
    <s:sheet name="SC035Q03TB" sheetId="131" r:id="rId131"/>
    <s:sheet name="SC035Q04TA" sheetId="132" r:id="rId132"/>
    <s:sheet name="SC035Q04TB" sheetId="133" r:id="rId133"/>
    <s:sheet name="SC035Q05TA" sheetId="134" r:id="rId134"/>
    <s:sheet name="SC035Q05TB" sheetId="135" r:id="rId135"/>
    <s:sheet name="SC035Q06TA" sheetId="136" r:id="rId136"/>
    <s:sheet name="SC035Q06TB" sheetId="137" r:id="rId137"/>
    <s:sheet name="SC035Q07TA" sheetId="138" r:id="rId138"/>
    <s:sheet name="SC035Q07TB" sheetId="139" r:id="rId139"/>
    <s:sheet name="SC035Q08TA" sheetId="140" r:id="rId140"/>
    <s:sheet name="SC035Q08TB" sheetId="141" r:id="rId141"/>
    <s:sheet name="SC035Q09NA" sheetId="142" r:id="rId142"/>
    <s:sheet name="SC035Q09NB" sheetId="143" r:id="rId143"/>
    <s:sheet name="SC035Q10TA" sheetId="144" r:id="rId144"/>
    <s:sheet name="SC035Q10TB" sheetId="145" r:id="rId145"/>
    <s:sheet name="SC035Q11NA" sheetId="146" r:id="rId146"/>
    <s:sheet name="SC035Q11NB" sheetId="147" r:id="rId147"/>
    <s:sheet name="SC036Q01TA" sheetId="148" r:id="rId148"/>
    <s:sheet name="SC036Q02TA" sheetId="149" r:id="rId149"/>
    <s:sheet name="SC036Q03NA" sheetId="150" r:id="rId150"/>
    <s:sheet name="SC037Q01TA" sheetId="151" r:id="rId151"/>
    <s:sheet name="SC037Q02TA" sheetId="152" r:id="rId152"/>
    <s:sheet name="SC037Q03TA" sheetId="153" r:id="rId153"/>
    <s:sheet name="SC037Q04TA" sheetId="154" r:id="rId154"/>
    <s:sheet name="SC037Q05NA" sheetId="155" r:id="rId155"/>
    <s:sheet name="SC037Q06NA" sheetId="156" r:id="rId156"/>
    <s:sheet name="SC037Q07TA" sheetId="157" r:id="rId157"/>
    <s:sheet name="SC037Q08TA" sheetId="158" r:id="rId158"/>
    <s:sheet name="SC037Q09TA" sheetId="159" r:id="rId159"/>
    <s:sheet name="SC037Q10NA" sheetId="160" r:id="rId160"/>
    <s:sheet name="SC040Q02NA" sheetId="161" r:id="rId161"/>
    <s:sheet name="SC040Q03NA" sheetId="162" r:id="rId162"/>
    <s:sheet name="SC040Q05NA" sheetId="163" r:id="rId163"/>
    <s:sheet name="SC040Q11NA" sheetId="164" r:id="rId164"/>
    <s:sheet name="SC040Q12NA" sheetId="165" r:id="rId165"/>
    <s:sheet name="SC040Q15NA" sheetId="166" r:id="rId166"/>
    <s:sheet name="SC040Q16NA" sheetId="167" r:id="rId167"/>
    <s:sheet name="SC040Q17NA" sheetId="168" r:id="rId168"/>
    <s:sheet name="SC041Q01NA" sheetId="169" r:id="rId169"/>
    <s:sheet name="SC041Q03NA" sheetId="170" r:id="rId170"/>
    <s:sheet name="SC041Q04NA" sheetId="171" r:id="rId171"/>
    <s:sheet name="SC041Q05NA" sheetId="172" r:id="rId172"/>
    <s:sheet name="SC041Q06NA" sheetId="173" r:id="rId173"/>
    <s:sheet name="SC042Q01TA" sheetId="174" r:id="rId174"/>
    <s:sheet name="SC042Q02TA" sheetId="175" r:id="rId175"/>
    <s:sheet name="SC061Q01TA" sheetId="176" r:id="rId176"/>
    <s:sheet name="SC061Q02TA" sheetId="177" r:id="rId177"/>
    <s:sheet name="SC061Q03TA" sheetId="178" r:id="rId178"/>
    <s:sheet name="SC061Q04TA" sheetId="179" r:id="rId179"/>
    <s:sheet name="SC061Q05TA" sheetId="180" r:id="rId180"/>
    <s:sheet name="SC061Q06TA" sheetId="181" r:id="rId181"/>
    <s:sheet name="SC061Q07TA" sheetId="182" r:id="rId182"/>
    <s:sheet name="SC061Q08TA" sheetId="183" r:id="rId183"/>
    <s:sheet name="SC061Q09TA" sheetId="184" r:id="rId184"/>
    <s:sheet name="SC061Q10TA" sheetId="185" r:id="rId185"/>
    <s:sheet name="SC063Q02NA" sheetId="186" r:id="rId186"/>
    <s:sheet name="SC063Q03NA" sheetId="187" r:id="rId187"/>
    <s:sheet name="SC063Q04NA" sheetId="188" r:id="rId188"/>
    <s:sheet name="SC063Q06NA" sheetId="189" r:id="rId189"/>
    <s:sheet name="SC063Q07NA" sheetId="190" r:id="rId190"/>
    <s:sheet name="SC063Q09NA" sheetId="191" r:id="rId191"/>
    <s:sheet name="SCHLTYPE" sheetId="192" r:id="rId192"/>
  </s:sheets>
  <s:definedNames/>
  <s:calcPr calcId="124519" fullCalcOnLoad="1"/>
</s:workbook>
</file>

<file path=xl/sharedStrings.xml><?xml version="1.0" encoding="utf-8"?>
<sst xmlns="http://schemas.openxmlformats.org/spreadsheetml/2006/main" uniqueCount="730">
  <si>
    <t>Table of Contents</t>
  </si>
  <si>
    <t>SC001Q01TA</t>
  </si>
  <si>
    <t>Which of the following definitions best describes the community in which your school is located?</t>
  </si>
  <si>
    <t>SC003Q01TA</t>
  </si>
  <si>
    <t>What is the average size of &lt;test language&gt; classes in &lt;national modal grade for 15-year-olds&gt; in your school?</t>
  </si>
  <si>
    <t>SC053Q01TA</t>
  </si>
  <si>
    <t>&lt;This academic year&gt;,follow. activities\school offers&lt;national modal grade for 15-year-olds&gt;? Band, orchestra\choir</t>
  </si>
  <si>
    <t>SC053Q02TA</t>
  </si>
  <si>
    <t>&lt;This academic year&gt;,follow. activities\school offers&lt;national modal grade for 15-year-olds&gt;? School play\musical</t>
  </si>
  <si>
    <t>SC053Q03TA</t>
  </si>
  <si>
    <t>&lt;This academic year&gt;,follow. activities\school offers&lt;national modal grade for 15-year-olds&gt;? School yrbk, newspaper</t>
  </si>
  <si>
    <t>SC053Q04TA</t>
  </si>
  <si>
    <t>&lt;This academic year&gt;,follow. activities\school offers&lt;national modal grade for 15-year-olds&gt;?  Volunteering or servic</t>
  </si>
  <si>
    <t>SC053Q05NA</t>
  </si>
  <si>
    <t>&lt;This academic year&gt;,follow. activities\school offers&lt;national modal grade for 15-year-olds&gt;? Science club</t>
  </si>
  <si>
    <t>SC053Q06NA</t>
  </si>
  <si>
    <t>&lt;This academic year&gt;,follow. activities\school offers&lt;national modal grade for 15-year-olds&gt;?  Science competitions</t>
  </si>
  <si>
    <t>SC053Q07TA</t>
  </si>
  <si>
    <t>&lt;This academic year&gt;,follow. activities\school offers&lt;national modal grade for 15-year-olds&gt;? Chess club</t>
  </si>
  <si>
    <t>SC053Q08TA</t>
  </si>
  <si>
    <t>&lt;This academic year&gt;,follow. activities\school offers&lt;national modal grade for 15-year-olds&gt;? Inform\Commun. Tech.</t>
  </si>
  <si>
    <t>SC053Q09TA</t>
  </si>
  <si>
    <t>&lt;This academic year&gt;,follow. activities\school offers&lt;national modal grade for 15-year-olds&gt;? Art club\activities.</t>
  </si>
  <si>
    <t>SC053Q10TA</t>
  </si>
  <si>
    <t>&lt;This academic year&gt;,follow. activities\school offers&lt;national modal grade for 15-year-olds&gt;? Sport team\activities</t>
  </si>
  <si>
    <t>SC059Q01NA</t>
  </si>
  <si>
    <t>Compared to other departments, our school's &lt;school science department&gt; is well equipped.</t>
  </si>
  <si>
    <t>SC059Q02NA</t>
  </si>
  <si>
    <t>If we ever have some extra funding, a big share goes into improvement of our &lt;school science&gt; teaching.</t>
  </si>
  <si>
    <t>SC059Q03NA</t>
  </si>
  <si>
    <t>&lt;School science&gt; teachers are among our best educated staff members.</t>
  </si>
  <si>
    <t>SC059Q04NA</t>
  </si>
  <si>
    <t>Compared to similar schools, we have a well equipped laboratory.</t>
  </si>
  <si>
    <t>SC059Q05NA</t>
  </si>
  <si>
    <t>The material for hands-on activities in &lt;school science&gt; is in good shape.</t>
  </si>
  <si>
    <t>SC059Q06NA</t>
  </si>
  <si>
    <t>We have enough laboratory material that all courses can regularly use it.</t>
  </si>
  <si>
    <t>SC059Q07NA</t>
  </si>
  <si>
    <t>We have extra laboratory staff that helps support &lt;school science&gt; teaching.</t>
  </si>
  <si>
    <t>SC059Q08NA</t>
  </si>
  <si>
    <t>Our school spends extra money on up-to-date &lt;school science&gt; equipment.</t>
  </si>
  <si>
    <t>SC052Q01NA</t>
  </si>
  <si>
    <t>Does your school provide study help? Room(s) where the students can do their homework</t>
  </si>
  <si>
    <t>SC052Q02NA</t>
  </si>
  <si>
    <t>Does your school provide the following study help? Staff help with homework</t>
  </si>
  <si>
    <t>SC009Q01TA</t>
  </si>
  <si>
    <t>Frequency of &lt;the last academic year&gt;. I use student performance results to develop the school's educational goal</t>
  </si>
  <si>
    <t>SC009Q02TA</t>
  </si>
  <si>
    <t>Frequency of &lt;the last academic year&gt;. I make sure that the professional development activities of teachers are in</t>
  </si>
  <si>
    <t>SC009Q03TA</t>
  </si>
  <si>
    <t>Frequency of &lt;the last academic year&gt;. I ensure that teachers work according to the school's educational goals.</t>
  </si>
  <si>
    <t>SC009Q04TA</t>
  </si>
  <si>
    <t>Frequency of &lt;the last academic year&gt;. I promote teaching practices based on recent educational research.</t>
  </si>
  <si>
    <t>SC009Q05TA</t>
  </si>
  <si>
    <t>Frequency of &lt;the last academic year&gt;. I praise teachers whose students are actively participating in learning.</t>
  </si>
  <si>
    <t>SC009Q06TA</t>
  </si>
  <si>
    <t>Frequency of &lt;the last academic year&gt;. When a teacher has problems in his\her classroom, I take the initiative to</t>
  </si>
  <si>
    <t>SC009Q07TA</t>
  </si>
  <si>
    <t>Frequency of &lt;the last academic year&gt;. I draw teachers' attention to the importance of pupils development of cri</t>
  </si>
  <si>
    <t>SC009Q08TA</t>
  </si>
  <si>
    <t>Frequency of &lt;the last academic year&gt;. I pay attention to disruptive behaviour in classrooms.</t>
  </si>
  <si>
    <t>SC009Q09TA</t>
  </si>
  <si>
    <t>Frequency of &lt;the last academic year&gt;. I provide staff with opportunities to participate in school decision-making</t>
  </si>
  <si>
    <t>SC009Q10TA</t>
  </si>
  <si>
    <t>Frequency of &lt;the last academic year&gt;. I engage teachers to help build a school culture of continuous improvement.</t>
  </si>
  <si>
    <t>SC009Q11TA</t>
  </si>
  <si>
    <t>Frequency of &lt;the last academic year&gt;. I ask teachers to participate in reviewing management practices.</t>
  </si>
  <si>
    <t>SC009Q12TA</t>
  </si>
  <si>
    <t>Frequency of &lt;the last academic year&gt;. When a teacher brings up a classroom problem, we solve the problem together</t>
  </si>
  <si>
    <t>SC009Q13TA</t>
  </si>
  <si>
    <t>Frequency of &lt;the last academic year&gt;. I discuss the school's academic goals with teachers at faculty meetings.</t>
  </si>
  <si>
    <t>SC010Q01TA</t>
  </si>
  <si>
    <t>Selecting teachers for hire: Principal</t>
  </si>
  <si>
    <t>SC010Q01TB</t>
  </si>
  <si>
    <t>Selecting teachers for hire: Teachers</t>
  </si>
  <si>
    <t>SC010Q01TC</t>
  </si>
  <si>
    <t>Selecting teachers for hire: &lt;School governing board&gt;</t>
  </si>
  <si>
    <t>SC010Q01TD</t>
  </si>
  <si>
    <t>Selecting teachers for hire: &lt;Regional or local education authority&gt;</t>
  </si>
  <si>
    <t>SC010Q01TE</t>
  </si>
  <si>
    <t>Selecting teachers for hire: National education authority</t>
  </si>
  <si>
    <t>SC010Q02TA</t>
  </si>
  <si>
    <t>Firing teachers: Principal</t>
  </si>
  <si>
    <t>SC010Q02TB</t>
  </si>
  <si>
    <t>Firing teachers: Teachers</t>
  </si>
  <si>
    <t>SC010Q02TC</t>
  </si>
  <si>
    <t>Firing teachers: &lt;School governing board&gt;</t>
  </si>
  <si>
    <t>SC010Q02TD</t>
  </si>
  <si>
    <t>Firing teachers: &lt;Regional or local education authority&gt;</t>
  </si>
  <si>
    <t>SC010Q02TE</t>
  </si>
  <si>
    <t>Firing teachers: National education authority</t>
  </si>
  <si>
    <t>SC010Q03TA</t>
  </si>
  <si>
    <t>Establishing teachers' starting salaries: Principal</t>
  </si>
  <si>
    <t>SC010Q03TB</t>
  </si>
  <si>
    <t>Establishing teachers' starting salaries: Teachers</t>
  </si>
  <si>
    <t>SC010Q03TC</t>
  </si>
  <si>
    <t>Establishing teachers' starting salaries: &lt;School governing board&gt;</t>
  </si>
  <si>
    <t>SC010Q03TD</t>
  </si>
  <si>
    <t>Establishing teachers' starting salaries: &lt;Regional or local education authority&gt;</t>
  </si>
  <si>
    <t>SC010Q03TE</t>
  </si>
  <si>
    <t>Establishing teachers' starting salaries: National education authority</t>
  </si>
  <si>
    <t>SC010Q04TA</t>
  </si>
  <si>
    <t>Determining teachers' salary increases: Principal</t>
  </si>
  <si>
    <t>SC010Q04TB</t>
  </si>
  <si>
    <t>Determining teachers' salary increases: Teachers</t>
  </si>
  <si>
    <t>SC010Q04TC</t>
  </si>
  <si>
    <t>Determining teachers' salary increases: &lt;School governing board&gt;</t>
  </si>
  <si>
    <t>SC010Q04TD</t>
  </si>
  <si>
    <t>Determining teachers' salary increases: &lt;Regional or local education authority&gt;</t>
  </si>
  <si>
    <t>SC010Q04TE</t>
  </si>
  <si>
    <t>Determining teachers' salary increases: National education authority</t>
  </si>
  <si>
    <t>SC010Q05TA</t>
  </si>
  <si>
    <t>Formulating the school budget: Principal</t>
  </si>
  <si>
    <t>SC010Q05TB</t>
  </si>
  <si>
    <t>Formulating the school budget: Teachers</t>
  </si>
  <si>
    <t>SC010Q05TC</t>
  </si>
  <si>
    <t>Formulating the school budget: &lt;School governing board&gt;</t>
  </si>
  <si>
    <t>SC010Q05TD</t>
  </si>
  <si>
    <t>Formulating the school budget: &lt;Regional or local education authority&gt;</t>
  </si>
  <si>
    <t>SC010Q05TE</t>
  </si>
  <si>
    <t>Formulating the school budget: National education authority</t>
  </si>
  <si>
    <t>SC010Q06TA</t>
  </si>
  <si>
    <t>Deciding on budget allocations within the school: Principal</t>
  </si>
  <si>
    <t>SC010Q06TB</t>
  </si>
  <si>
    <t>Deciding on budget allocations within the school: Teachers</t>
  </si>
  <si>
    <t>SC010Q06TC</t>
  </si>
  <si>
    <t>Deciding on budget allocations within the school: &lt;School governing board&gt;</t>
  </si>
  <si>
    <t>SC010Q06TD</t>
  </si>
  <si>
    <t>Deciding on budget allocations within the school: &lt;Regional or local education authority&gt;</t>
  </si>
  <si>
    <t>SC010Q06TE</t>
  </si>
  <si>
    <t>Deciding on budget allocations within the school: National education authority</t>
  </si>
  <si>
    <t>SC010Q07TA</t>
  </si>
  <si>
    <t>Establishing student disciplinary policies: Principal</t>
  </si>
  <si>
    <t>SC010Q07TB</t>
  </si>
  <si>
    <t>Establishing student disciplinary policies: Teachers</t>
  </si>
  <si>
    <t>SC010Q07TC</t>
  </si>
  <si>
    <t>Establishing student disciplinary policies: &lt;School governing board&gt;</t>
  </si>
  <si>
    <t>SC010Q07TD</t>
  </si>
  <si>
    <t>Establishing student disciplinary policies: &lt;Regional or local education authority&gt;</t>
  </si>
  <si>
    <t>SC010Q07TE</t>
  </si>
  <si>
    <t>Establishing student disciplinary policies: National education authority</t>
  </si>
  <si>
    <t>SC010Q08TA</t>
  </si>
  <si>
    <t>Establishing student assessment policies: Principal</t>
  </si>
  <si>
    <t>SC010Q08TB</t>
  </si>
  <si>
    <t>Establishing student assessment policies: Teachers</t>
  </si>
  <si>
    <t>SC010Q08TC</t>
  </si>
  <si>
    <t>Establishing student assessment policies: &lt;School governing board&gt;</t>
  </si>
  <si>
    <t>SC010Q08TD</t>
  </si>
  <si>
    <t>Establishing student assessment policies: &lt;Regional or local education authority&gt;</t>
  </si>
  <si>
    <t>SC010Q08TE</t>
  </si>
  <si>
    <t>Establishing student assessment policies: National education authority</t>
  </si>
  <si>
    <t>SC010Q09TA</t>
  </si>
  <si>
    <t>Approving students for admission to the school: Principal</t>
  </si>
  <si>
    <t>SC010Q09TB</t>
  </si>
  <si>
    <t>Approving students for admission to the school: Teachers</t>
  </si>
  <si>
    <t>SC010Q09TC</t>
  </si>
  <si>
    <t>Approving students for admission to the school: &lt;School governing board&gt;</t>
  </si>
  <si>
    <t>SC010Q09TD</t>
  </si>
  <si>
    <t>Approving students for admission to the school: &lt;Regional or local education authority&gt;</t>
  </si>
  <si>
    <t>SC010Q09TE</t>
  </si>
  <si>
    <t>Approving students for admission to the school: National education authority</t>
  </si>
  <si>
    <t>SC010Q10TA</t>
  </si>
  <si>
    <t>Choosing which textbooks are used: Principal</t>
  </si>
  <si>
    <t>SC010Q10TB</t>
  </si>
  <si>
    <t>Choosing which textbooks are used: Teachers</t>
  </si>
  <si>
    <t>SC010Q10TC</t>
  </si>
  <si>
    <t>Choosing which textbooks are used: &lt;School governing board&gt;</t>
  </si>
  <si>
    <t>SC010Q10TD</t>
  </si>
  <si>
    <t>Choosing which textbooks are used: &lt;Regional or local education authority&gt;</t>
  </si>
  <si>
    <t>SC010Q10TE</t>
  </si>
  <si>
    <t>Choosing which textbooks are used: National education authority</t>
  </si>
  <si>
    <t>SC010Q11TA</t>
  </si>
  <si>
    <t>Determining course content: Principal</t>
  </si>
  <si>
    <t>SC010Q11TB</t>
  </si>
  <si>
    <t>Determining course content: Teachers</t>
  </si>
  <si>
    <t>SC010Q11TC</t>
  </si>
  <si>
    <t>Determining course content: &lt;School governing board&gt;</t>
  </si>
  <si>
    <t>SC010Q11TD</t>
  </si>
  <si>
    <t>Determining course content: &lt;Regional or local education authority&gt;</t>
  </si>
  <si>
    <t>SC010Q11TE</t>
  </si>
  <si>
    <t>Determining course content: National education authority</t>
  </si>
  <si>
    <t>SC010Q12TA</t>
  </si>
  <si>
    <t>Deciding which courses are offered: Principal</t>
  </si>
  <si>
    <t>SC010Q12TB</t>
  </si>
  <si>
    <t>Deciding which courses are offered: Teachers</t>
  </si>
  <si>
    <t>SC010Q12TC</t>
  </si>
  <si>
    <t>Deciding which courses are offered: &lt;School governing board&gt;</t>
  </si>
  <si>
    <t>SC010Q12TD</t>
  </si>
  <si>
    <t>Deciding which courses are offered: &lt;Regional or local education authority&gt;</t>
  </si>
  <si>
    <t>SC010Q12TE</t>
  </si>
  <si>
    <t>Deciding which courses are offered: National education authority</t>
  </si>
  <si>
    <t>SC012Q01TA</t>
  </si>
  <si>
    <t>Student admission to school: Student's record of academic performance (including placement tests)</t>
  </si>
  <si>
    <t>SC012Q02TA</t>
  </si>
  <si>
    <t>Student admission to school: Recommendation of feeder schools</t>
  </si>
  <si>
    <t>SC012Q03TA</t>
  </si>
  <si>
    <t>Student admission to school: Parents' endorsement of the instructional or religious philosophy of the school</t>
  </si>
  <si>
    <t>SC012Q04TA</t>
  </si>
  <si>
    <t>Student admission to school: Whether the student requires or is interested in a special programme</t>
  </si>
  <si>
    <t>SC012Q05TA</t>
  </si>
  <si>
    <t>Student admission to school: Preference given to family members of current or former students</t>
  </si>
  <si>
    <t>SC012Q06TA</t>
  </si>
  <si>
    <t>Student admission to school: Residence in a particular area</t>
  </si>
  <si>
    <t>SC012Q07TA</t>
  </si>
  <si>
    <t>Student admission to school: Other</t>
  </si>
  <si>
    <t>SC013Q01TA</t>
  </si>
  <si>
    <t>Is your school a public or a private school?</t>
  </si>
  <si>
    <t>SC014Q01NA</t>
  </si>
  <si>
    <t>What kind of organisation runs your school?</t>
  </si>
  <si>
    <t>SC017Q01NA</t>
  </si>
  <si>
    <t>School instruction hindered by: A lack of teaching staff.</t>
  </si>
  <si>
    <t>SC017Q02NA</t>
  </si>
  <si>
    <t>School instruction hindered by: Inadequate or poorly qualified teaching staff.</t>
  </si>
  <si>
    <t>SC017Q03NA</t>
  </si>
  <si>
    <t>School instruction hindered by: A lack of assisting staff.</t>
  </si>
  <si>
    <t>SC017Q04NA</t>
  </si>
  <si>
    <t>School instruction hindered by: Inadequate or poorly qualified assisting staff.</t>
  </si>
  <si>
    <t>SC017Q05NA</t>
  </si>
  <si>
    <t>School instruction hindered by: Lack of educational material (e.g. textbooks, IT equipment, library or lab material).</t>
  </si>
  <si>
    <t>SC017Q06NA</t>
  </si>
  <si>
    <t>School instruction hindered by: Inadequate or poor quality educational material (e.g. textbooks, IT equipment).</t>
  </si>
  <si>
    <t>SC017Q07NA</t>
  </si>
  <si>
    <t>School instruction hindered by: Lack of physical infrastructure (building, grounds, heating\cooling, lighting).</t>
  </si>
  <si>
    <t>SC017Q08NA</t>
  </si>
  <si>
    <t>School instruction hindered by: Inadequate\poor quality phys infrastructure (building, grounds, heating\cooling).</t>
  </si>
  <si>
    <t>SC027Q01NA</t>
  </si>
  <si>
    <t>Teachers in our school cooperate by exchanging ideas or material when teaching specific units or series of lessons.</t>
  </si>
  <si>
    <t>SC027Q02NA</t>
  </si>
  <si>
    <t>Our school invites specialists to conduct in-service training for teachers.</t>
  </si>
  <si>
    <t>SC027Q03NA</t>
  </si>
  <si>
    <t>Our school organises in-service workshops which deal with specific issues that our school faces.</t>
  </si>
  <si>
    <t>SC027Q04NA</t>
  </si>
  <si>
    <t>Our school organises in-service workshops for specific groups of teachers (e.g. newly appointed teachers).</t>
  </si>
  <si>
    <t>SC032Q01TA</t>
  </si>
  <si>
    <t>During &lt;the last academic year&gt;, used to monitor the practice of teachers? Tests or assessments of student achieve.</t>
  </si>
  <si>
    <t>SC032Q02TA</t>
  </si>
  <si>
    <t>During &lt;the last academic year&gt;, used to monitor the practice of teachers? Teacher peer review</t>
  </si>
  <si>
    <t>SC032Q03TA</t>
  </si>
  <si>
    <t>During &lt;the last academic year&gt;, used to monitor the practice of teachers? Principal or senior staff observ lessons</t>
  </si>
  <si>
    <t>SC032Q04TA</t>
  </si>
  <si>
    <t>During &lt;the last academic year&gt;, used to monitor the practice of teachers? Observation of classes by inspect.</t>
  </si>
  <si>
    <t>SC034Q01NA</t>
  </si>
  <si>
    <t>How often are students assessed? Mandatory &lt;standardized tests&gt;</t>
  </si>
  <si>
    <t>SC034Q02NA</t>
  </si>
  <si>
    <t>How often are students assessed? Nonmandatory &lt;standardized tests&gt;</t>
  </si>
  <si>
    <t>SC034Q03TA</t>
  </si>
  <si>
    <t>How often are students assessed? Teacher-developed tests</t>
  </si>
  <si>
    <t>SC034Q04TA</t>
  </si>
  <si>
    <t>How often are students assessed? Teachers judgmental ratings</t>
  </si>
  <si>
    <t>SC035Q01NA</t>
  </si>
  <si>
    <t>Are &lt;standardized tests&gt; used in school? Guide student learning</t>
  </si>
  <si>
    <t>SC035Q01NB</t>
  </si>
  <si>
    <t>Are teacher-developed tests used in school? Guide student learning</t>
  </si>
  <si>
    <t>SC035Q02TA</t>
  </si>
  <si>
    <t>Are &lt;standardized tests&gt; used in school? To inform parents about child's progress</t>
  </si>
  <si>
    <t>SC035Q02TB</t>
  </si>
  <si>
    <t>Are teacher-developed tests used in school? To inform parents about child's progress</t>
  </si>
  <si>
    <t>SC035Q03TA</t>
  </si>
  <si>
    <t>Are &lt;standardized tests&gt; used in school? To make decisions about students' retention or promotion</t>
  </si>
  <si>
    <t>SC035Q03TB</t>
  </si>
  <si>
    <t>Are teacher-developed tests used in school? To make decisions about students' retention or promotion</t>
  </si>
  <si>
    <t>SC035Q04TA</t>
  </si>
  <si>
    <t>Are &lt;standardized tests&gt; used in school? To group students for instructional purposes</t>
  </si>
  <si>
    <t>SC035Q04TB</t>
  </si>
  <si>
    <t>Are teacher-developed tests used in school? To group students for instructional purposes</t>
  </si>
  <si>
    <t>SC035Q05TA</t>
  </si>
  <si>
    <t>Are &lt;standardized tests&gt; used in school? To compare the school to &lt;district or national&gt; performance</t>
  </si>
  <si>
    <t>SC035Q05TB</t>
  </si>
  <si>
    <t>Are teacher-developed tests used in school? To compare the school to &lt;district or national&gt; performance</t>
  </si>
  <si>
    <t>SC035Q06TA</t>
  </si>
  <si>
    <t>Are &lt;standardized tests&gt; used in school? To monitor the school's progress from year to year</t>
  </si>
  <si>
    <t>SC035Q06TB</t>
  </si>
  <si>
    <t>Are teacher-developed tests used in school? To monitor the school's progress from year to year</t>
  </si>
  <si>
    <t>SC035Q07TA</t>
  </si>
  <si>
    <t>Are &lt;standardized tests&gt; used in school? To make judgements about teachers' effectiveness</t>
  </si>
  <si>
    <t>SC035Q07TB</t>
  </si>
  <si>
    <t>Are teacher-developed tests used in school? To make judgements about teachers' effectiveness</t>
  </si>
  <si>
    <t>SC035Q08TA</t>
  </si>
  <si>
    <t>Are &lt;standardized tests&gt; used in school? To identify aspects of instruction or curriculum that should be improved</t>
  </si>
  <si>
    <t>SC035Q08TB</t>
  </si>
  <si>
    <t>Are teacher-developed tests used in school? To identify aspects of instruction or curriculum that should be improved</t>
  </si>
  <si>
    <t>SC035Q09NA</t>
  </si>
  <si>
    <t>Are &lt;standardized tests&gt; used in school? To adapt teaching to the students' needs</t>
  </si>
  <si>
    <t>SC035Q09NB</t>
  </si>
  <si>
    <t>Are teacher-developed tests used in school? To adapt teaching to the students' needs</t>
  </si>
  <si>
    <t>SC035Q10TA</t>
  </si>
  <si>
    <t>Are &lt;standardized tests&gt; used in school? To compare the school with other schools</t>
  </si>
  <si>
    <t>SC035Q10TB</t>
  </si>
  <si>
    <t>Are teacher-developed tests used in school? To compare the school with other schools</t>
  </si>
  <si>
    <t>SC035Q11NA</t>
  </si>
  <si>
    <t>Are &lt;standardized tests&gt; used in school? To award certification to students</t>
  </si>
  <si>
    <t>SC035Q11NB</t>
  </si>
  <si>
    <t>Are teacher-developed tests used in school? To award certification to students</t>
  </si>
  <si>
    <t>SC036Q01TA</t>
  </si>
  <si>
    <t>Achievement data used in any of the following &lt;accountability procedures&gt;? Achievement data are posted publicly</t>
  </si>
  <si>
    <t>SC036Q02TA</t>
  </si>
  <si>
    <t>Achievement data used in any of the following &lt;accountability procedures&gt;? Achievement data\tracked over time\admin</t>
  </si>
  <si>
    <t>SC036Q03NA</t>
  </si>
  <si>
    <t>Achievement data used in any of the following &lt;accountability procedures&gt;? Achievement data\provided to parents</t>
  </si>
  <si>
    <t>SC037Q01TA</t>
  </si>
  <si>
    <t>Internal evaluation \ Self-evaluation</t>
  </si>
  <si>
    <t>SC037Q02TA</t>
  </si>
  <si>
    <t>Does improvement exist at school? External evaluation</t>
  </si>
  <si>
    <t>SC037Q03TA</t>
  </si>
  <si>
    <t>Does improvement exist at school? Written specification of the schools curricular profile and educational goals</t>
  </si>
  <si>
    <t>SC037Q04TA</t>
  </si>
  <si>
    <t>Does improvement exist at school? Written specification of student performance standards</t>
  </si>
  <si>
    <t>SC037Q05NA</t>
  </si>
  <si>
    <t>Does improvement exist at school? Systematic recording of data such as attendance and professional development</t>
  </si>
  <si>
    <t>SC037Q06NA</t>
  </si>
  <si>
    <t>Does improvement exist at school? Systematic recording of student test results and graduation rates</t>
  </si>
  <si>
    <t>SC037Q07TA</t>
  </si>
  <si>
    <t>Does improvement exist at school? Seeking written feedback from students (e.g. regarding lessons, teachers, resources</t>
  </si>
  <si>
    <t>SC037Q08TA</t>
  </si>
  <si>
    <t>Does improvement exist at school? Teacher mentoring</t>
  </si>
  <si>
    <t>SC037Q09TA</t>
  </si>
  <si>
    <t>Does improvement exist at school? Consultation aimed at school improvement\experts over a period of six months</t>
  </si>
  <si>
    <t>SC037Q10NA</t>
  </si>
  <si>
    <t>Does improvement exist at school? Implementation of a standardised policy for science subjects</t>
  </si>
  <si>
    <t>SC040Q02NA</t>
  </si>
  <si>
    <t>Did your school implement any measures in: Educational staff (e.g. workload, personal requirm.)</t>
  </si>
  <si>
    <t>SC040Q03NA</t>
  </si>
  <si>
    <t>Did your school implement any measures in: Implementation of the curriculum</t>
  </si>
  <si>
    <t>SC040Q05NA</t>
  </si>
  <si>
    <t>Did your school implement any measures in: Quality of teaching and learning</t>
  </si>
  <si>
    <t>SC040Q11NA</t>
  </si>
  <si>
    <t>Did your school implement any measures in: Parental engagement in school</t>
  </si>
  <si>
    <t>SC040Q12NA</t>
  </si>
  <si>
    <t>Did your school implement any measures in: Teacher professional development</t>
  </si>
  <si>
    <t>SC040Q15NA</t>
  </si>
  <si>
    <t>Did your school implement any measures in: Student achievement</t>
  </si>
  <si>
    <t>SC040Q16NA</t>
  </si>
  <si>
    <t>Did your school implement any measures in: Students' cross-curricular competencies</t>
  </si>
  <si>
    <t>SC040Q17NA</t>
  </si>
  <si>
    <t>Did your school implement any measures in: Equity in school</t>
  </si>
  <si>
    <t>SC041Q01NA</t>
  </si>
  <si>
    <t>The results of external evaluations led to changes in school policies.</t>
  </si>
  <si>
    <t>SC041Q03NA</t>
  </si>
  <si>
    <t>We used the data to plan specific action for school development.</t>
  </si>
  <si>
    <t>SC041Q04NA</t>
  </si>
  <si>
    <t>We used the data to plan specific action for the improvement of teaching.</t>
  </si>
  <si>
    <t>SC041Q05NA</t>
  </si>
  <si>
    <t>We put measures derived from the results of external evaluations into practice promptly.</t>
  </si>
  <si>
    <t>SC041Q06NA</t>
  </si>
  <si>
    <t>The impetus triggered by the external evaluation ''disappeared'' very quickly at our school.</t>
  </si>
  <si>
    <t>SC042Q01TA</t>
  </si>
  <si>
    <t>School's policy\for students in &lt;national modal grade for 15-year-olds&gt;? Students\group.ability into differ. classes.</t>
  </si>
  <si>
    <t>SC042Q02TA</t>
  </si>
  <si>
    <t>School's policy\for students in &lt;national modal grade for 15-year-olds&gt;? Students\group.ability within\classes.</t>
  </si>
  <si>
    <t>SC061Q01TA</t>
  </si>
  <si>
    <t>Extent to which student learning is hindered by: Student truancy</t>
  </si>
  <si>
    <t>SC061Q02TA</t>
  </si>
  <si>
    <t>Extent to which student learning is hindered by: Students skipping classes</t>
  </si>
  <si>
    <t>SC061Q03TA</t>
  </si>
  <si>
    <t>Extent to which student learning is hindered by: Students lacking respect for teachers</t>
  </si>
  <si>
    <t>SC061Q04TA</t>
  </si>
  <si>
    <t>Extent to which student learning is hindered by: Student use of alcohol or illegal drugs</t>
  </si>
  <si>
    <t>SC061Q05TA</t>
  </si>
  <si>
    <t>Extent to which student learning is hindered by: Students intimidating or bullying other students</t>
  </si>
  <si>
    <t>SC061Q06TA</t>
  </si>
  <si>
    <t>Extent to which student learning is hindered by: Teachers not meeting individual students' needs</t>
  </si>
  <si>
    <t>SC061Q07TA</t>
  </si>
  <si>
    <t>Extent to which student learning is hindered by: Teacher absenteeism</t>
  </si>
  <si>
    <t>SC061Q08TA</t>
  </si>
  <si>
    <t>Extent to which student learning is hindered by: Staff resisting change</t>
  </si>
  <si>
    <t>SC061Q09TA</t>
  </si>
  <si>
    <t>Extent to which student learning is hindered by: Teachers being too strict with students</t>
  </si>
  <si>
    <t>SC061Q10TA</t>
  </si>
  <si>
    <t>Extent to which student learning is hindered by: Teachers not being well prepared for classes</t>
  </si>
  <si>
    <t>SC063Q02NA</t>
  </si>
  <si>
    <t>School provides a welcoming and accepting atmosphere for parents to get involved.</t>
  </si>
  <si>
    <t>SC063Q03NA</t>
  </si>
  <si>
    <t>School designs effective forms of school-to-home\home-to-school communications\school progra\child's progress.</t>
  </si>
  <si>
    <t>SC063Q04NA</t>
  </si>
  <si>
    <t>School includes parents in school decisions.</t>
  </si>
  <si>
    <t>SC063Q06NA</t>
  </si>
  <si>
    <t>School provides information\ideas to families about help at home hmwk and other curriculum-related activities</t>
  </si>
  <si>
    <t>SC063Q07NA</t>
  </si>
  <si>
    <t>School identifies and integrates resources and services from the community to strengthen</t>
  </si>
  <si>
    <t>SC063Q09NA</t>
  </si>
  <si>
    <t>There is a &lt;national, state, or district legislation&gt; on including parents in school activities.</t>
  </si>
  <si>
    <t>SCHLTYPE</t>
  </si>
  <si>
    <t>School Ownership</t>
  </si>
  <si>
    <t>School questionnaire: Financial Literacy results</t>
  </si>
  <si>
    <t>SC001Q01TA: Which of the following definitions best describes the community in which your school is located?</t>
  </si>
  <si>
    <t>N</t>
  </si>
  <si>
    <t>System</t>
  </si>
  <si>
    <t>A village, hamlet or rural area (fewer than 3 000 people)</t>
  </si>
  <si>
    <t>A small town (3 000 to about 15 000 people)</t>
  </si>
  <si>
    <t>A town (15 000 to about 100 000 people)</t>
  </si>
  <si>
    <t>A city (100 000 to about 1 000 000 people)</t>
  </si>
  <si>
    <t>A large city (with over 1 000 000 people)</t>
  </si>
  <si>
    <t>Valid Skip</t>
  </si>
  <si>
    <t>Not Reached</t>
  </si>
  <si>
    <t>Not Applicable</t>
  </si>
  <si>
    <t>Invalid</t>
  </si>
  <si>
    <t>No Response</t>
  </si>
  <si>
    <t>All</t>
  </si>
  <si>
    <t>Missing %</t>
  </si>
  <si>
    <t>Valid</t>
  </si>
  <si>
    <t>mean</t>
  </si>
  <si>
    <t>(SE)</t>
  </si>
  <si>
    <t>OECD</t>
  </si>
  <si>
    <t>Australia</t>
  </si>
  <si>
    <t>—</t>
  </si>
  <si>
    <t>Austria</t>
  </si>
  <si>
    <t>n/a</t>
  </si>
  <si>
    <t>Belgium ⁸</t>
  </si>
  <si>
    <t>Canada ⁸</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</si>
  <si>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</si>
  <si>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</si>
  <si>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</si>
  <si>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</si>
  <si>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</si>
  <si>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</si>
  <si>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</si>
  <si>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</si>
  <si>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</si>
  <si>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</si>
  <si>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</si>
  <si>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</si>
  <si>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</si>
  <si>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</si>
  <si>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</si>
  <si>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</si>
  <si>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</si>
  <si>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</si>
  <si>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</si>
  <si>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</si>
  <si>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</si>
  <si>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</si>
  <si>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</si>
  <si>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</si>
  <si>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</si>
  <si>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</si>
  <si>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</si>
  <si>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</si>
  <si>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</si>
  <si>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</si>
  <si>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</si>
  <si>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</si>
  <si>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</si>
  <si>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</si>
  <si>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</si>
  <si>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</si>
  <si>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</si>
  <si>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</si>
  <si>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</si>
  <si>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</si>
  <si>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</si>
  <si>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</si>
  <si>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</si>
  <si>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</si>
  <si>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</si>
  <si>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</si>
  <si>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</si>
  <si>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</si>
  <si>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</si>
  <si>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</si>
  <si>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</si>
  <si>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</si>
  <si>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</si>
  <si>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</si>
  <si>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</si>
  <si>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</si>
  <si>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</si>
  <si>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</si>
  <si>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</si>
  <si>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</si>
  <si>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</si>
  <si>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</si>
  <si>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</si>
  <si>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</si>
  <si>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</si>
  <si>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</si>
  <si>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</si>
  <si>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</si>
  <si>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</si>
  <si>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</si>
  <si>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</si>
  <si>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</si>
  <si>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</si>
  <si>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</si>
  <si>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</si>
  <si>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questionnaires refers to the percentage of data missing because a respondent did not see a question although they were given the opportunity to see it. This may have occurred when a respondent exited the assessment early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</si>
  <si>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</si>
  <si>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</si>
  <si>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</si>
  <si>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</si>
  <si>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</si>
  <si>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</si>
  <si>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</si>
  <si>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</si>
  <si>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</si>
  <si>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⁸ Financial literacy data for Belgium refer to the Flemish community; financial literacy data for Canada refer to the Canadian provinces of British Columbia, Manitoba, New Brunswick, Newfoundland and Labrador, Nova Scotia, Ontario and Prince Edward Island.</t>
  </si>
  <si>
    <t>SC003Q01TA: What is the average size of &lt;test language&gt; classes in &lt;national modal grade for 15-year-olds&gt; in your school?</t>
  </si>
  <si>
    <t>15 students or fewer</t>
  </si>
  <si>
    <t>16-20 students</t>
  </si>
  <si>
    <t>21-25 students</t>
  </si>
  <si>
    <t>26-30 students</t>
  </si>
  <si>
    <t>31-35 students</t>
  </si>
  <si>
    <t>36-40 students</t>
  </si>
  <si>
    <t>41-45 students</t>
  </si>
  <si>
    <t>46-50 students</t>
  </si>
  <si>
    <t>More than 50 students</t>
  </si>
  <si>
    <t>SC053Q01TA: &lt;This academic year&gt;,follow. activities\school offers&lt;national modal grade for 15-year-olds&gt;? Band, orchestra\choir</t>
  </si>
  <si>
    <t>Yes</t>
  </si>
  <si>
    <t>No</t>
  </si>
  <si>
    <t>SC053Q02TA: &lt;This academic year&gt;,follow. activities\school offers&lt;national modal grade for 15-year-olds&gt;? School play\musical</t>
  </si>
  <si>
    <t>SC053Q03TA: &lt;This academic year&gt;,follow. activities\school offers&lt;national modal grade for 15-year-olds&gt;? School yrbk, newspaper</t>
  </si>
  <si>
    <t>SC053Q04TA: &lt;This academic year&gt;,follow. activities\school offers&lt;national modal grade for 15-year-olds&gt;?  Volunteering or servic</t>
  </si>
  <si>
    <t>SC053Q05NA: &lt;This academic year&gt;,follow. activities\school offers&lt;national modal grade for 15-year-olds&gt;? Science club</t>
  </si>
  <si>
    <t>SC053Q06NA: &lt;This academic year&gt;,follow. activities\school offers&lt;national modal grade for 15-year-olds&gt;?  Science competitions</t>
  </si>
  <si>
    <t>SC053Q07TA: &lt;This academic year&gt;,follow. activities\school offers&lt;national modal grade for 15-year-olds&gt;? Chess club</t>
  </si>
  <si>
    <t>SC053Q08TA: &lt;This academic year&gt;,follow. activities\school offers&lt;national modal grade for 15-year-olds&gt;? Inform\Commun. Tech.</t>
  </si>
  <si>
    <t>SC053Q09TA: &lt;This academic year&gt;,follow. activities\school offers&lt;national modal grade for 15-year-olds&gt;? Art club\activities.</t>
  </si>
  <si>
    <t>SC053Q10TA: &lt;This academic year&gt;,follow. activities\school offers&lt;national modal grade for 15-year-olds&gt;? Sport team\activities</t>
  </si>
  <si>
    <t>SC059Q01NA: Compared to other departments, our school's &lt;school science department&gt; is well equipped.</t>
  </si>
  <si>
    <t>SC059Q02NA: If we ever have some extra funding, a big share goes into improvement of our &lt;school science&gt; teaching.</t>
  </si>
  <si>
    <t>SC059Q03NA: &lt;School science&gt; teachers are among our best educated staff members.</t>
  </si>
  <si>
    <t>SC059Q04NA: Compared to similar schools, we have a well equipped laboratory.</t>
  </si>
  <si>
    <t>SC059Q05NA: The material for hands-on activities in &lt;school science&gt; is in good shape.</t>
  </si>
  <si>
    <t>SC059Q06NA: We have enough laboratory material that all courses can regularly use it.</t>
  </si>
  <si>
    <t>SC059Q07NA: We have extra laboratory staff that helps support &lt;school science&gt; teaching.</t>
  </si>
  <si>
    <t>SC059Q08NA: Our school spends extra money on up-to-date &lt;school science&gt; equipment.</t>
  </si>
  <si>
    <t>SC052Q01NA: Does your school provide study help? Room(s) where the students can do their homework</t>
  </si>
  <si>
    <t>SC052Q02NA: Does your school provide the following study help? Staff help with homework</t>
  </si>
  <si>
    <t>SC009Q01TA: Frequency of &lt;the last academic year&gt;. I use student performance results to develop the school's educational goal</t>
  </si>
  <si>
    <t>Did not occur</t>
  </si>
  <si>
    <t>1-2 times during the year</t>
  </si>
  <si>
    <t>3-4 times during the year</t>
  </si>
  <si>
    <t>Once a month</t>
  </si>
  <si>
    <t>Once a week</t>
  </si>
  <si>
    <t>More than once a week</t>
  </si>
  <si>
    <t>SC009Q02TA: Frequency of &lt;the last academic year&gt;. I make sure that the professional development activities of teachers are in</t>
  </si>
  <si>
    <t>SC009Q03TA: Frequency of &lt;the last academic year&gt;. I ensure that teachers work according to the school's educational goals.</t>
  </si>
  <si>
    <t>SC009Q04TA: Frequency of &lt;the last academic year&gt;. I promote teaching practices based on recent educational research.</t>
  </si>
  <si>
    <t>SC009Q05TA: Frequency of &lt;the last academic year&gt;. I praise teachers whose students are actively participating in learning.</t>
  </si>
  <si>
    <t>SC009Q06TA: Frequency of &lt;the last academic year&gt;. When a teacher has problems in his\her classroom, I take the initiative to</t>
  </si>
  <si>
    <t>SC009Q07TA: Frequency of &lt;the last academic year&gt;. I draw teachers' attention to the importance of pupils development of cri</t>
  </si>
  <si>
    <t>SC009Q08TA: Frequency of &lt;the last academic year&gt;. I pay attention to disruptive behaviour in classrooms.</t>
  </si>
  <si>
    <t>SC009Q09TA: Frequency of &lt;the last academic year&gt;. I provide staff with opportunities to participate in school decision-making</t>
  </si>
  <si>
    <t>SC009Q10TA: Frequency of &lt;the last academic year&gt;. I engage teachers to help build a school culture of continuous improvement.</t>
  </si>
  <si>
    <t>SC009Q11TA: Frequency of &lt;the last academic year&gt;. I ask teachers to participate in reviewing management practices.</t>
  </si>
  <si>
    <t>SC009Q12TA: Frequency of &lt;the last academic year&gt;. When a teacher brings up a classroom problem, we solve the problem together</t>
  </si>
  <si>
    <t>SC009Q13TA: Frequency of &lt;the last academic year&gt;. I discuss the school's academic goals with teachers at faculty meetings.</t>
  </si>
  <si>
    <t>SC010Q01TA: Selecting teachers for hire: Principal</t>
  </si>
  <si>
    <t>Not checked</t>
  </si>
  <si>
    <t>Checked</t>
  </si>
  <si>
    <t>SC010Q01TB: Selecting teachers for hire: Teachers</t>
  </si>
  <si>
    <t>SC010Q01TC: Selecting teachers for hire: &lt;School governing board&gt;</t>
  </si>
  <si>
    <t>SC010Q01TD: Selecting teachers for hire: &lt;Regional or local education authority&gt;</t>
  </si>
  <si>
    <t>SC010Q01TE: Selecting teachers for hire: National education authority</t>
  </si>
  <si>
    <t>SC010Q02TA: Firing teachers: Principal</t>
  </si>
  <si>
    <t>SC010Q02TB: Firing teachers: Teachers</t>
  </si>
  <si>
    <t>SC010Q02TC: Firing teachers: &lt;School governing board&gt;</t>
  </si>
  <si>
    <t>SC010Q02TD: Firing teachers: &lt;Regional or local education authority&gt;</t>
  </si>
  <si>
    <t>SC010Q02TE: Firing teachers: National education authority</t>
  </si>
  <si>
    <t>SC010Q03TA: Establishing teachers' starting salaries: Principal</t>
  </si>
  <si>
    <t>SC010Q03TB: Establishing teachers' starting salaries: Teachers</t>
  </si>
  <si>
    <t>SC010Q03TC: Establishing teachers' starting salaries: &lt;School governing board&gt;</t>
  </si>
  <si>
    <t>SC010Q03TD: Establishing teachers' starting salaries: &lt;Regional or local education authority&gt;</t>
  </si>
  <si>
    <t>SC010Q03TE: Establishing teachers' starting salaries: National education authority</t>
  </si>
  <si>
    <t>SC010Q04TA: Determining teachers' salary increases: Principal</t>
  </si>
  <si>
    <t>SC010Q04TB: Determining teachers' salary increases: Teachers</t>
  </si>
  <si>
    <t>SC010Q04TC: Determining teachers' salary increases: &lt;School governing board&gt;</t>
  </si>
  <si>
    <t>SC010Q04TD: Determining teachers' salary increases: &lt;Regional or local education authority&gt;</t>
  </si>
  <si>
    <t>SC010Q04TE: Determining teachers' salary increases: National education authority</t>
  </si>
  <si>
    <t>SC010Q05TA: Formulating the school budget: Principal</t>
  </si>
  <si>
    <t>SC010Q05TB: Formulating the school budget: Teachers</t>
  </si>
  <si>
    <t>SC010Q05TC: Formulating the school budget: &lt;School governing board&gt;</t>
  </si>
  <si>
    <t>SC010Q05TD: Formulating the school budget: &lt;Regional or local education authority&gt;</t>
  </si>
  <si>
    <t>SC010Q05TE: Formulating the school budget: National education authority</t>
  </si>
  <si>
    <t>SC010Q06TA: Deciding on budget allocations within the school: Principal</t>
  </si>
  <si>
    <t>SC010Q06TB: Deciding on budget allocations within the school: Teachers</t>
  </si>
  <si>
    <t>SC010Q06TC: Deciding on budget allocations within the school: &lt;School governing board&gt;</t>
  </si>
  <si>
    <t>SC010Q06TD: Deciding on budget allocations within the school: &lt;Regional or local education authority&gt;</t>
  </si>
  <si>
    <t>SC010Q06TE: Deciding on budget allocations within the school: National education authority</t>
  </si>
  <si>
    <t>SC010Q07TA: Establishing student disciplinary policies: Principal</t>
  </si>
  <si>
    <t>SC010Q07TB: Establishing student disciplinary policies: Teachers</t>
  </si>
  <si>
    <t>SC010Q07TC: Establishing student disciplinary policies: &lt;School governing board&gt;</t>
  </si>
  <si>
    <t>SC010Q07TD: Establishing student disciplinary policies: &lt;Regional or local education authority&gt;</t>
  </si>
  <si>
    <t>SC010Q07TE: Establishing student disciplinary policies: National education authority</t>
  </si>
  <si>
    <t>SC010Q08TA: Establishing student assessment policies: Principal</t>
  </si>
  <si>
    <t>SC010Q08TB: Establishing student assessment policies: Teachers</t>
  </si>
  <si>
    <t>SC010Q08TC: Establishing student assessment policies: &lt;School governing board&gt;</t>
  </si>
  <si>
    <t>SC010Q08TD: Establishing student assessment policies: &lt;Regional or local education authority&gt;</t>
  </si>
  <si>
    <t>SC010Q08TE: Establishing student assessment policies: National education authority</t>
  </si>
  <si>
    <t>SC010Q09TA: Approving students for admission to the school: Principal</t>
  </si>
  <si>
    <t>SC010Q09TB: Approving students for admission to the school: Teachers</t>
  </si>
  <si>
    <t>SC010Q09TC: Approving students for admission to the school: &lt;School governing board&gt;</t>
  </si>
  <si>
    <t>SC010Q09TD: Approving students for admission to the school: &lt;Regional or local education authority&gt;</t>
  </si>
  <si>
    <t>SC010Q09TE: Approving students for admission to the school: National education authority</t>
  </si>
  <si>
    <t>SC010Q10TA: Choosing which textbooks are used: Principal</t>
  </si>
  <si>
    <t>SC010Q10TB: Choosing which textbooks are used: Teachers</t>
  </si>
  <si>
    <t>SC010Q10TC: Choosing which textbooks are used: &lt;School governing board&gt;</t>
  </si>
  <si>
    <t>SC010Q10TD: Choosing which textbooks are used: &lt;Regional or local education authority&gt;</t>
  </si>
  <si>
    <t>SC010Q10TE: Choosing which textbooks are used: National education authority</t>
  </si>
  <si>
    <t>SC010Q11TA: Determining course content: Principal</t>
  </si>
  <si>
    <t>SC010Q11TB: Determining course content: Teachers</t>
  </si>
  <si>
    <t>SC010Q11TC: Determining course content: &lt;School governing board&gt;</t>
  </si>
  <si>
    <t>SC010Q11TD: Determining course content: &lt;Regional or local education authority&gt;</t>
  </si>
  <si>
    <t>SC010Q11TE: Determining course content: National education authority</t>
  </si>
  <si>
    <t>SC010Q12TA: Deciding which courses are offered: Principal</t>
  </si>
  <si>
    <t>SC010Q12TB: Deciding which courses are offered: Teachers</t>
  </si>
  <si>
    <t>SC010Q12TC: Deciding which courses are offered: &lt;School governing board&gt;</t>
  </si>
  <si>
    <t>SC010Q12TD: Deciding which courses are offered: &lt;Regional or local education authority&gt;</t>
  </si>
  <si>
    <t>SC010Q12TE: Deciding which courses are offered: National education authority</t>
  </si>
  <si>
    <t>SC012Q01TA: Student admission to school: Student's record of academic performance (including placement tests)</t>
  </si>
  <si>
    <t>Never</t>
  </si>
  <si>
    <t>Sometimes</t>
  </si>
  <si>
    <t>Always</t>
  </si>
  <si>
    <t>SC012Q02TA: Student admission to school: Recommendation of feeder schools</t>
  </si>
  <si>
    <t>SC012Q03TA: Student admission to school: Parents' endorsement of the instructional or religious philosophy of the school</t>
  </si>
  <si>
    <t>SC012Q04TA: Student admission to school: Whether the student requires or is interested in a special programme</t>
  </si>
  <si>
    <t>SC012Q05TA: Student admission to school: Preference given to family members of current or former students</t>
  </si>
  <si>
    <t>SC012Q06TA: Student admission to school: Residence in a particular area</t>
  </si>
  <si>
    <t>SC012Q07TA: Student admission to school: Other</t>
  </si>
  <si>
    <t>SC013Q01TA: Is your school a public or a private school?</t>
  </si>
  <si>
    <t>A public school</t>
  </si>
  <si>
    <t>A private school</t>
  </si>
  <si>
    <t>SC014Q01NA: What kind of organisation runs your school?</t>
  </si>
  <si>
    <t>A church or other religious organisation</t>
  </si>
  <si>
    <t>Another not-for-profit organisation</t>
  </si>
  <si>
    <t>A for-profit organisation</t>
  </si>
  <si>
    <t>SC017Q01NA: School instruction hindered by: A lack of teaching staff.</t>
  </si>
  <si>
    <t>Not at all</t>
  </si>
  <si>
    <t>Very little</t>
  </si>
  <si>
    <t>To some extent</t>
  </si>
  <si>
    <t>A lot</t>
  </si>
  <si>
    <t>SC017Q02NA: School instruction hindered by: Inadequate or poorly qualified teaching staff.</t>
  </si>
  <si>
    <t>SC017Q03NA: School instruction hindered by: A lack of assisting staff.</t>
  </si>
  <si>
    <t>SC017Q04NA: School instruction hindered by: Inadequate or poorly qualified assisting staff.</t>
  </si>
  <si>
    <t>SC017Q05NA: School instruction hindered by: Lack of educational material (e.g. textbooks, IT equipment, library or lab material).</t>
  </si>
  <si>
    <t>SC017Q06NA: School instruction hindered by: Inadequate or poor quality educational material (e.g. textbooks, IT equipment).</t>
  </si>
  <si>
    <t>SC017Q07NA: School instruction hindered by: Lack of physical infrastructure (building, grounds, heating\cooling, lighting).</t>
  </si>
  <si>
    <t>SC017Q08NA: School instruction hindered by: Inadequate\poor quality phys infrastructure (building, grounds, heating\cooling).</t>
  </si>
  <si>
    <t>SC027Q01NA: Teachers in our school cooperate by exchanging ideas or material when teaching specific units or series of lessons.</t>
  </si>
  <si>
    <t>SC027Q02NA: Our school invites specialists to conduct in-service training for teachers.</t>
  </si>
  <si>
    <t>SC027Q03NA: Our school organises in-service workshops which deal with specific issues that our school faces.</t>
  </si>
  <si>
    <t>SC027Q04NA: Our school organises in-service workshops for specific groups of teachers (e.g. newly appointed teachers).</t>
  </si>
  <si>
    <t>SC032Q01TA: During &lt;the last academic year&gt;, used to monitor the practice of teachers? Tests or assessments of student achieve.</t>
  </si>
  <si>
    <t>SC032Q02TA: During &lt;the last academic year&gt;, used to monitor the practice of teachers? Teacher peer review</t>
  </si>
  <si>
    <t>SC032Q03TA: During &lt;the last academic year&gt;, used to monitor the practice of teachers? Principal or senior staff observ lessons</t>
  </si>
  <si>
    <t>SC032Q04TA: During &lt;the last academic year&gt;, used to monitor the practice of teachers? Observation of classes by inspect.</t>
  </si>
  <si>
    <t>SC034Q01NA: How often are students assessed? Mandatory &lt;standardized tests&gt;</t>
  </si>
  <si>
    <t>1-2 times a year</t>
  </si>
  <si>
    <t>3-5 times a year</t>
  </si>
  <si>
    <t>Monthly</t>
  </si>
  <si>
    <t>More than once a month</t>
  </si>
  <si>
    <t>SC034Q02NA: How often are students assessed? Nonmandatory &lt;standardized tests&gt;</t>
  </si>
  <si>
    <t>SC034Q03TA: How often are students assessed? Teacher-developed tests</t>
  </si>
  <si>
    <t>SC034Q04TA: How often are students assessed? Teachers judgmental ratings</t>
  </si>
  <si>
    <t>SC035Q01NA: Are &lt;standardized tests&gt; used in school? Guide student learning</t>
  </si>
  <si>
    <t>SC035Q01NB: Are teacher-developed tests used in school? Guide student learning</t>
  </si>
  <si>
    <t>SC035Q02TA: Are &lt;standardized tests&gt; used in school? To inform parents about child's progress</t>
  </si>
  <si>
    <t>SC035Q02TB: Are teacher-developed tests used in school? To inform parents about child's progress</t>
  </si>
  <si>
    <t>SC035Q03TA: Are &lt;standardized tests&gt; used in school? To make decisions about students' retention or promotion</t>
  </si>
  <si>
    <t>SC035Q03TB: Are teacher-developed tests used in school? To make decisions about students' retention or promotion</t>
  </si>
  <si>
    <t>SC035Q04TA: Are &lt;standardized tests&gt; used in school? To group students for instructional purposes</t>
  </si>
  <si>
    <t>SC035Q04TB: Are teacher-developed tests used in school? To group students for instructional purposes</t>
  </si>
  <si>
    <t>SC035Q05TA: Are &lt;standardized tests&gt; used in school? To compare the school to &lt;district or national&gt; performance</t>
  </si>
  <si>
    <t>SC035Q05TB: Are teacher-developed tests used in school? To compare the school to &lt;district or national&gt; performance</t>
  </si>
  <si>
    <t>SC035Q06TA: Are &lt;standardized tests&gt; used in school? To monitor the school's progress from year to year</t>
  </si>
  <si>
    <t>SC035Q06TB: Are teacher-developed tests used in school? To monitor the school's progress from year to year</t>
  </si>
  <si>
    <t>SC035Q07TA: Are &lt;standardized tests&gt; used in school? To make judgements about teachers' effectiveness</t>
  </si>
  <si>
    <t>SC035Q07TB: Are teacher-developed tests used in school? To make judgements about teachers' effectiveness</t>
  </si>
  <si>
    <t>SC035Q08TA: Are &lt;standardized tests&gt; used in school? To identify aspects of instruction or curriculum that should be improved</t>
  </si>
  <si>
    <t>SC035Q08TB: Are teacher-developed tests used in school? To identify aspects of instruction or curriculum that should be improved</t>
  </si>
  <si>
    <t>SC035Q09NA: Are &lt;standardized tests&gt; used in school? To adapt teaching to the students' needs</t>
  </si>
  <si>
    <t>SC035Q09NB: Are teacher-developed tests used in school? To adapt teaching to the students' needs</t>
  </si>
  <si>
    <t>SC035Q10TA: Are &lt;standardized tests&gt; used in school? To compare the school with other schools</t>
  </si>
  <si>
    <t>SC035Q10TB: Are teacher-developed tests used in school? To compare the school with other schools</t>
  </si>
  <si>
    <t>SC035Q11NA: Are &lt;standardized tests&gt; used in school? To award certification to students</t>
  </si>
  <si>
    <t>SC035Q11NB: Are teacher-developed tests used in school? To award certification to students</t>
  </si>
  <si>
    <t>SC036Q01TA: Achievement data used in any of the following &lt;accountability procedures&gt;? Achievement data are posted publicly</t>
  </si>
  <si>
    <t>SC036Q02TA: Achievement data used in any of the following &lt;accountability procedures&gt;? Achievement data\tracked over time\admin</t>
  </si>
  <si>
    <t>SC036Q03NA: Achievement data used in any of the following &lt;accountability procedures&gt;? Achievement data\provided to parents</t>
  </si>
  <si>
    <t>SC037Q01TA: Internal evaluation \ Self-evaluation</t>
  </si>
  <si>
    <t>Yes, this is mandatory, e.g. based on district or ministry policies</t>
  </si>
  <si>
    <t>Yes, based on school initiative</t>
  </si>
  <si>
    <t>SC037Q02TA: Does improvement exist at school? External evaluation</t>
  </si>
  <si>
    <t>SC037Q03TA: Does improvement exist at school? Written specification of the schools curricular profile and educational goals</t>
  </si>
  <si>
    <t>SC037Q04TA: Does improvement exist at school? Written specification of student performance standards</t>
  </si>
  <si>
    <t>SC037Q05NA: Does improvement exist at school? Systematic recording of data such as attendance and professional development</t>
  </si>
  <si>
    <t>SC037Q06NA: Does improvement exist at school? Systematic recording of student test results and graduation rates</t>
  </si>
  <si>
    <t>SC037Q07TA: Does improvement exist at school? Seeking written feedback from students (e.g. regarding lessons, teachers, resources</t>
  </si>
  <si>
    <t>SC037Q08TA: Does improvement exist at school? Teacher mentoring</t>
  </si>
  <si>
    <t>SC037Q09TA: Does improvement exist at school? Consultation aimed at school improvement\experts over a period of six months</t>
  </si>
  <si>
    <t>SC037Q10NA: Does improvement exist at school? Implementation of a standardised policy for science subjects</t>
  </si>
  <si>
    <t>SC040Q02NA: Did your school implement any measures in: Educational staff (e.g. workload, personal requirm.)</t>
  </si>
  <si>
    <t>No, because results were satisfactory</t>
  </si>
  <si>
    <t>No for other reasons</t>
  </si>
  <si>
    <t>SC040Q03NA: Did your school implement any measures in: Implementation of the curriculum</t>
  </si>
  <si>
    <t>SC040Q05NA: Did your school implement any measures in: Quality of teaching and learning</t>
  </si>
  <si>
    <t>SC040Q11NA: Did your school implement any measures in: Parental engagement in school</t>
  </si>
  <si>
    <t>SC040Q12NA: Did your school implement any measures in: Teacher professional development</t>
  </si>
  <si>
    <t>SC040Q15NA: Did your school implement any measures in: Student achievement</t>
  </si>
  <si>
    <t>SC040Q16NA: Did your school implement any measures in: Students' cross-curricular competencies</t>
  </si>
  <si>
    <t>SC040Q17NA: Did your school implement any measures in: Equity in school</t>
  </si>
  <si>
    <t>SC041Q01NA: The results of external evaluations led to changes in school policies.</t>
  </si>
  <si>
    <t>SC041Q03NA: We used the data to plan specific action for school development.</t>
  </si>
  <si>
    <t>SC041Q04NA: We used the data to plan specific action for the improvement of teaching.</t>
  </si>
  <si>
    <t>SC041Q05NA: We put measures derived from the results of external evaluations into practice promptly.</t>
  </si>
  <si>
    <t>SC041Q06NA: The impetus triggered by the external evaluation ''disappeared'' very quickly at our school.</t>
  </si>
  <si>
    <t>SC042Q01TA: School's policy\for students in &lt;national modal grade for 15-year-olds&gt;? Students\group.ability into differ. classes.</t>
  </si>
  <si>
    <t>For all subjects</t>
  </si>
  <si>
    <t>For some subjects</t>
  </si>
  <si>
    <t>Not for any subjects</t>
  </si>
  <si>
    <t>SC042Q02TA: School's policy\for students in &lt;national modal grade for 15-year-olds&gt;? Students\group.ability within\classes.</t>
  </si>
  <si>
    <t>SC061Q01TA: Extent to which student learning is hindered by: Student truancy</t>
  </si>
  <si>
    <t>SC061Q02TA: Extent to which student learning is hindered by: Students skipping classes</t>
  </si>
  <si>
    <t>SC061Q03TA: Extent to which student learning is hindered by: Students lacking respect for teachers</t>
  </si>
  <si>
    <t>SC061Q04TA: Extent to which student learning is hindered by: Student use of alcohol or illegal drugs</t>
  </si>
  <si>
    <t>SC061Q05TA: Extent to which student learning is hindered by: Students intimidating or bullying other students</t>
  </si>
  <si>
    <t>SC061Q06TA: Extent to which student learning is hindered by: Teachers not meeting individual students' needs</t>
  </si>
  <si>
    <t>SC061Q07TA: Extent to which student learning is hindered by: Teacher absenteeism</t>
  </si>
  <si>
    <t>SC061Q08TA: Extent to which student learning is hindered by: Staff resisting change</t>
  </si>
  <si>
    <t>SC061Q09TA: Extent to which student learning is hindered by: Teachers being too strict with students</t>
  </si>
  <si>
    <t>SC061Q10TA: Extent to which student learning is hindered by: Teachers not being well prepared for classes</t>
  </si>
  <si>
    <t>SC063Q02NA: School provides a welcoming and accepting atmosphere for parents to get involved.</t>
  </si>
  <si>
    <t>SC063Q03NA: School designs effective forms of school-to-home\home-to-school communications\school progra\child's progress.</t>
  </si>
  <si>
    <t>SC063Q04NA: School includes parents in school decisions.</t>
  </si>
  <si>
    <t>SC063Q06NA: School provides information\ideas to families about help at home hmwk and other curriculum-related activities</t>
  </si>
  <si>
    <t>SC063Q07NA: School identifies and integrates resources and services from the community to strengthen</t>
  </si>
  <si>
    <t>SC063Q09NA: There is a &lt;national, state, or district legislation&gt; on including parents in school activities.</t>
  </si>
  <si>
    <t>SCHLTYPE: School Ownership</t>
  </si>
  <si>
    <t>Private Independent</t>
  </si>
  <si>
    <t>Private Government-dependent</t>
  </si>
  <si>
    <t>Public</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</si>
</sst>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6">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applyAlignment="1" borderId="0" fillId="3" fontId="3" numFmtId="0" xfId="0">
      <alignment horizontal="right" vertical="bottom" wrapText="1"/>
    </xf>
    <xf applyAlignment="1" borderId="6" fillId="3" fontId="3" numFmtId="0"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worksheets/sheet167.xml" Type="http://schemas.openxmlformats.org/officeDocument/2006/relationships/worksheet"/><Relationship Id="rId168" Target="worksheets/sheet168.xml" Type="http://schemas.openxmlformats.org/officeDocument/2006/relationships/worksheet"/><Relationship Id="rId169" Target="worksheets/sheet169.xml" Type="http://schemas.openxmlformats.org/officeDocument/2006/relationships/worksheet"/><Relationship Id="rId170" Target="worksheets/sheet170.xml" Type="http://schemas.openxmlformats.org/officeDocument/2006/relationships/worksheet"/><Relationship Id="rId171" Target="worksheets/sheet171.xml" Type="http://schemas.openxmlformats.org/officeDocument/2006/relationships/worksheet"/><Relationship Id="rId172" Target="worksheets/sheet172.xml" Type="http://schemas.openxmlformats.org/officeDocument/2006/relationships/worksheet"/><Relationship Id="rId173" Target="worksheets/sheet173.xml" Type="http://schemas.openxmlformats.org/officeDocument/2006/relationships/worksheet"/><Relationship Id="rId174" Target="worksheets/sheet174.xml" Type="http://schemas.openxmlformats.org/officeDocument/2006/relationships/worksheet"/><Relationship Id="rId175" Target="worksheets/sheet175.xml" Type="http://schemas.openxmlformats.org/officeDocument/2006/relationships/worksheet"/><Relationship Id="rId176" Target="worksheets/sheet176.xml" Type="http://schemas.openxmlformats.org/officeDocument/2006/relationships/worksheet"/><Relationship Id="rId177" Target="worksheets/sheet177.xml" Type="http://schemas.openxmlformats.org/officeDocument/2006/relationships/worksheet"/><Relationship Id="rId178" Target="worksheets/sheet178.xml" Type="http://schemas.openxmlformats.org/officeDocument/2006/relationships/worksheet"/><Relationship Id="rId179" Target="worksheets/sheet179.xml" Type="http://schemas.openxmlformats.org/officeDocument/2006/relationships/worksheet"/><Relationship Id="rId180" Target="worksheets/sheet180.xml" Type="http://schemas.openxmlformats.org/officeDocument/2006/relationships/worksheet"/><Relationship Id="rId181" Target="worksheets/sheet181.xml" Type="http://schemas.openxmlformats.org/officeDocument/2006/relationships/worksheet"/><Relationship Id="rId182" Target="worksheets/sheet182.xml" Type="http://schemas.openxmlformats.org/officeDocument/2006/relationships/worksheet"/><Relationship Id="rId183" Target="worksheets/sheet183.xml" Type="http://schemas.openxmlformats.org/officeDocument/2006/relationships/worksheet"/><Relationship Id="rId184" Target="worksheets/sheet184.xml" Type="http://schemas.openxmlformats.org/officeDocument/2006/relationships/worksheet"/><Relationship Id="rId185" Target="worksheets/sheet185.xml" Type="http://schemas.openxmlformats.org/officeDocument/2006/relationships/worksheet"/><Relationship Id="rId186" Target="worksheets/sheet186.xml" Type="http://schemas.openxmlformats.org/officeDocument/2006/relationships/worksheet"/><Relationship Id="rId187" Target="worksheets/sheet187.xml" Type="http://schemas.openxmlformats.org/officeDocument/2006/relationships/worksheet"/><Relationship Id="rId188" Target="worksheets/sheet188.xml" Type="http://schemas.openxmlformats.org/officeDocument/2006/relationships/worksheet"/><Relationship Id="rId189" Target="worksheets/sheet189.xml" Type="http://schemas.openxmlformats.org/officeDocument/2006/relationships/worksheet"/><Relationship Id="rId190" Target="worksheets/sheet190.xml" Type="http://schemas.openxmlformats.org/officeDocument/2006/relationships/worksheet"/><Relationship Id="rId191" Target="worksheets/sheet191.xml" Type="http://schemas.openxmlformats.org/officeDocument/2006/relationships/worksheet"/><Relationship Id="rId192" Target="worksheets/sheet192.xml" Type="http://schemas.openxmlformats.org/officeDocument/2006/relationships/worksheet"/><Relationship Id="rId193" Target="sharedStrings.xml" Type="http://schemas.openxmlformats.org/officeDocument/2006/relationships/sharedStrings"/><Relationship Id="rId194" Target="styles.xml" Type="http://schemas.openxmlformats.org/officeDocument/2006/relationships/styles"/><Relationship Id="rId19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SC001Q01TA'!A6" TargetMode="External" Type="http://schemas.openxmlformats.org/officeDocument/2006/relationships/hyperlink"/><Relationship Id="rId2" Target="#'SC003Q01TA'!A6" TargetMode="External" Type="http://schemas.openxmlformats.org/officeDocument/2006/relationships/hyperlink"/><Relationship Id="rId3" Target="#'SC053Q01TA'!A6" TargetMode="External" Type="http://schemas.openxmlformats.org/officeDocument/2006/relationships/hyperlink"/><Relationship Id="rId4" Target="#'SC053Q02TA'!A6" TargetMode="External" Type="http://schemas.openxmlformats.org/officeDocument/2006/relationships/hyperlink"/><Relationship Id="rId5" Target="#'SC053Q03TA'!A6" TargetMode="External" Type="http://schemas.openxmlformats.org/officeDocument/2006/relationships/hyperlink"/><Relationship Id="rId6" Target="#'SC053Q04TA'!A6" TargetMode="External" Type="http://schemas.openxmlformats.org/officeDocument/2006/relationships/hyperlink"/><Relationship Id="rId7" Target="#'SC053Q05NA'!A6" TargetMode="External" Type="http://schemas.openxmlformats.org/officeDocument/2006/relationships/hyperlink"/><Relationship Id="rId8" Target="#'SC053Q06NA'!A6" TargetMode="External" Type="http://schemas.openxmlformats.org/officeDocument/2006/relationships/hyperlink"/><Relationship Id="rId9" Target="#'SC053Q07TA'!A6" TargetMode="External" Type="http://schemas.openxmlformats.org/officeDocument/2006/relationships/hyperlink"/><Relationship Id="rId10" Target="#'SC053Q08TA'!A6" TargetMode="External" Type="http://schemas.openxmlformats.org/officeDocument/2006/relationships/hyperlink"/><Relationship Id="rId11" Target="#'SC053Q09TA'!A6" TargetMode="External" Type="http://schemas.openxmlformats.org/officeDocument/2006/relationships/hyperlink"/><Relationship Id="rId12" Target="#'SC053Q10TA'!A6" TargetMode="External" Type="http://schemas.openxmlformats.org/officeDocument/2006/relationships/hyperlink"/><Relationship Id="rId13" Target="#'SC059Q01NA'!A6" TargetMode="External" Type="http://schemas.openxmlformats.org/officeDocument/2006/relationships/hyperlink"/><Relationship Id="rId14" Target="#'SC059Q02NA'!A6" TargetMode="External" Type="http://schemas.openxmlformats.org/officeDocument/2006/relationships/hyperlink"/><Relationship Id="rId15" Target="#'SC059Q03NA'!A6" TargetMode="External" Type="http://schemas.openxmlformats.org/officeDocument/2006/relationships/hyperlink"/><Relationship Id="rId16" Target="#'SC059Q04NA'!A6" TargetMode="External" Type="http://schemas.openxmlformats.org/officeDocument/2006/relationships/hyperlink"/><Relationship Id="rId17" Target="#'SC059Q05NA'!A6" TargetMode="External" Type="http://schemas.openxmlformats.org/officeDocument/2006/relationships/hyperlink"/><Relationship Id="rId18" Target="#'SC059Q06NA'!A6" TargetMode="External" Type="http://schemas.openxmlformats.org/officeDocument/2006/relationships/hyperlink"/><Relationship Id="rId19" Target="#'SC059Q07NA'!A6" TargetMode="External" Type="http://schemas.openxmlformats.org/officeDocument/2006/relationships/hyperlink"/><Relationship Id="rId20" Target="#'SC059Q08NA'!A6" TargetMode="External" Type="http://schemas.openxmlformats.org/officeDocument/2006/relationships/hyperlink"/><Relationship Id="rId21" Target="#'SC052Q01NA'!A6" TargetMode="External" Type="http://schemas.openxmlformats.org/officeDocument/2006/relationships/hyperlink"/><Relationship Id="rId22" Target="#'SC052Q02NA'!A6" TargetMode="External" Type="http://schemas.openxmlformats.org/officeDocument/2006/relationships/hyperlink"/><Relationship Id="rId23" Target="#'SC009Q01TA'!A6" TargetMode="External" Type="http://schemas.openxmlformats.org/officeDocument/2006/relationships/hyperlink"/><Relationship Id="rId24" Target="#'SC009Q02TA'!A6" TargetMode="External" Type="http://schemas.openxmlformats.org/officeDocument/2006/relationships/hyperlink"/><Relationship Id="rId25" Target="#'SC009Q03TA'!A6" TargetMode="External" Type="http://schemas.openxmlformats.org/officeDocument/2006/relationships/hyperlink"/><Relationship Id="rId26" Target="#'SC009Q04TA'!A6" TargetMode="External" Type="http://schemas.openxmlformats.org/officeDocument/2006/relationships/hyperlink"/><Relationship Id="rId27" Target="#'SC009Q05TA'!A6" TargetMode="External" Type="http://schemas.openxmlformats.org/officeDocument/2006/relationships/hyperlink"/><Relationship Id="rId28" Target="#'SC009Q06TA'!A6" TargetMode="External" Type="http://schemas.openxmlformats.org/officeDocument/2006/relationships/hyperlink"/><Relationship Id="rId29" Target="#'SC009Q07TA'!A6" TargetMode="External" Type="http://schemas.openxmlformats.org/officeDocument/2006/relationships/hyperlink"/><Relationship Id="rId30" Target="#'SC009Q08TA'!A6" TargetMode="External" Type="http://schemas.openxmlformats.org/officeDocument/2006/relationships/hyperlink"/><Relationship Id="rId31" Target="#'SC009Q09TA'!A6" TargetMode="External" Type="http://schemas.openxmlformats.org/officeDocument/2006/relationships/hyperlink"/><Relationship Id="rId32" Target="#'SC009Q10TA'!A6" TargetMode="External" Type="http://schemas.openxmlformats.org/officeDocument/2006/relationships/hyperlink"/><Relationship Id="rId33" Target="#'SC009Q11TA'!A6" TargetMode="External" Type="http://schemas.openxmlformats.org/officeDocument/2006/relationships/hyperlink"/><Relationship Id="rId34" Target="#'SC009Q12TA'!A6" TargetMode="External" Type="http://schemas.openxmlformats.org/officeDocument/2006/relationships/hyperlink"/><Relationship Id="rId35" Target="#'SC009Q13TA'!A6" TargetMode="External" Type="http://schemas.openxmlformats.org/officeDocument/2006/relationships/hyperlink"/><Relationship Id="rId36" Target="#'SC010Q01TA'!A6" TargetMode="External" Type="http://schemas.openxmlformats.org/officeDocument/2006/relationships/hyperlink"/><Relationship Id="rId37" Target="#'SC010Q01TB'!A6" TargetMode="External" Type="http://schemas.openxmlformats.org/officeDocument/2006/relationships/hyperlink"/><Relationship Id="rId38" Target="#'SC010Q01TC'!A6" TargetMode="External" Type="http://schemas.openxmlformats.org/officeDocument/2006/relationships/hyperlink"/><Relationship Id="rId39" Target="#'SC010Q01TD'!A6" TargetMode="External" Type="http://schemas.openxmlformats.org/officeDocument/2006/relationships/hyperlink"/><Relationship Id="rId40" Target="#'SC010Q01TE'!A6" TargetMode="External" Type="http://schemas.openxmlformats.org/officeDocument/2006/relationships/hyperlink"/><Relationship Id="rId41" Target="#'SC010Q02TA'!A6" TargetMode="External" Type="http://schemas.openxmlformats.org/officeDocument/2006/relationships/hyperlink"/><Relationship Id="rId42" Target="#'SC010Q02TB'!A6" TargetMode="External" Type="http://schemas.openxmlformats.org/officeDocument/2006/relationships/hyperlink"/><Relationship Id="rId43" Target="#'SC010Q02TC'!A6" TargetMode="External" Type="http://schemas.openxmlformats.org/officeDocument/2006/relationships/hyperlink"/><Relationship Id="rId44" Target="#'SC010Q02TD'!A6" TargetMode="External" Type="http://schemas.openxmlformats.org/officeDocument/2006/relationships/hyperlink"/><Relationship Id="rId45" Target="#'SC010Q02TE'!A6" TargetMode="External" Type="http://schemas.openxmlformats.org/officeDocument/2006/relationships/hyperlink"/><Relationship Id="rId46" Target="#'SC010Q03TA'!A6" TargetMode="External" Type="http://schemas.openxmlformats.org/officeDocument/2006/relationships/hyperlink"/><Relationship Id="rId47" Target="#'SC010Q03TB'!A6" TargetMode="External" Type="http://schemas.openxmlformats.org/officeDocument/2006/relationships/hyperlink"/><Relationship Id="rId48" Target="#'SC010Q03TC'!A6" TargetMode="External" Type="http://schemas.openxmlformats.org/officeDocument/2006/relationships/hyperlink"/><Relationship Id="rId49" Target="#'SC010Q03TD'!A6" TargetMode="External" Type="http://schemas.openxmlformats.org/officeDocument/2006/relationships/hyperlink"/><Relationship Id="rId50" Target="#'SC010Q03TE'!A6" TargetMode="External" Type="http://schemas.openxmlformats.org/officeDocument/2006/relationships/hyperlink"/><Relationship Id="rId51" Target="#'SC010Q04TA'!A6" TargetMode="External" Type="http://schemas.openxmlformats.org/officeDocument/2006/relationships/hyperlink"/><Relationship Id="rId52" Target="#'SC010Q04TB'!A6" TargetMode="External" Type="http://schemas.openxmlformats.org/officeDocument/2006/relationships/hyperlink"/><Relationship Id="rId53" Target="#'SC010Q04TC'!A6" TargetMode="External" Type="http://schemas.openxmlformats.org/officeDocument/2006/relationships/hyperlink"/><Relationship Id="rId54" Target="#'SC010Q04TD'!A6" TargetMode="External" Type="http://schemas.openxmlformats.org/officeDocument/2006/relationships/hyperlink"/><Relationship Id="rId55" Target="#'SC010Q04TE'!A6" TargetMode="External" Type="http://schemas.openxmlformats.org/officeDocument/2006/relationships/hyperlink"/><Relationship Id="rId56" Target="#'SC010Q05TA'!A6" TargetMode="External" Type="http://schemas.openxmlformats.org/officeDocument/2006/relationships/hyperlink"/><Relationship Id="rId57" Target="#'SC010Q05TB'!A6" TargetMode="External" Type="http://schemas.openxmlformats.org/officeDocument/2006/relationships/hyperlink"/><Relationship Id="rId58" Target="#'SC010Q05TC'!A6" TargetMode="External" Type="http://schemas.openxmlformats.org/officeDocument/2006/relationships/hyperlink"/><Relationship Id="rId59" Target="#'SC010Q05TD'!A6" TargetMode="External" Type="http://schemas.openxmlformats.org/officeDocument/2006/relationships/hyperlink"/><Relationship Id="rId60" Target="#'SC010Q05TE'!A6" TargetMode="External" Type="http://schemas.openxmlformats.org/officeDocument/2006/relationships/hyperlink"/><Relationship Id="rId61" Target="#'SC010Q06TA'!A6" TargetMode="External" Type="http://schemas.openxmlformats.org/officeDocument/2006/relationships/hyperlink"/><Relationship Id="rId62" Target="#'SC010Q06TB'!A6" TargetMode="External" Type="http://schemas.openxmlformats.org/officeDocument/2006/relationships/hyperlink"/><Relationship Id="rId63" Target="#'SC010Q06TC'!A6" TargetMode="External" Type="http://schemas.openxmlformats.org/officeDocument/2006/relationships/hyperlink"/><Relationship Id="rId64" Target="#'SC010Q06TD'!A6" TargetMode="External" Type="http://schemas.openxmlformats.org/officeDocument/2006/relationships/hyperlink"/><Relationship Id="rId65" Target="#'SC010Q06TE'!A6" TargetMode="External" Type="http://schemas.openxmlformats.org/officeDocument/2006/relationships/hyperlink"/><Relationship Id="rId66" Target="#'SC010Q07TA'!A6" TargetMode="External" Type="http://schemas.openxmlformats.org/officeDocument/2006/relationships/hyperlink"/><Relationship Id="rId67" Target="#'SC010Q07TB'!A6" TargetMode="External" Type="http://schemas.openxmlformats.org/officeDocument/2006/relationships/hyperlink"/><Relationship Id="rId68" Target="#'SC010Q07TC'!A6" TargetMode="External" Type="http://schemas.openxmlformats.org/officeDocument/2006/relationships/hyperlink"/><Relationship Id="rId69" Target="#'SC010Q07TD'!A6" TargetMode="External" Type="http://schemas.openxmlformats.org/officeDocument/2006/relationships/hyperlink"/><Relationship Id="rId70" Target="#'SC010Q07TE'!A6" TargetMode="External" Type="http://schemas.openxmlformats.org/officeDocument/2006/relationships/hyperlink"/><Relationship Id="rId71" Target="#'SC010Q08TA'!A6" TargetMode="External" Type="http://schemas.openxmlformats.org/officeDocument/2006/relationships/hyperlink"/><Relationship Id="rId72" Target="#'SC010Q08TB'!A6" TargetMode="External" Type="http://schemas.openxmlformats.org/officeDocument/2006/relationships/hyperlink"/><Relationship Id="rId73" Target="#'SC010Q08TC'!A6" TargetMode="External" Type="http://schemas.openxmlformats.org/officeDocument/2006/relationships/hyperlink"/><Relationship Id="rId74" Target="#'SC010Q08TD'!A6" TargetMode="External" Type="http://schemas.openxmlformats.org/officeDocument/2006/relationships/hyperlink"/><Relationship Id="rId75" Target="#'SC010Q08TE'!A6" TargetMode="External" Type="http://schemas.openxmlformats.org/officeDocument/2006/relationships/hyperlink"/><Relationship Id="rId76" Target="#'SC010Q09TA'!A6" TargetMode="External" Type="http://schemas.openxmlformats.org/officeDocument/2006/relationships/hyperlink"/><Relationship Id="rId77" Target="#'SC010Q09TB'!A6" TargetMode="External" Type="http://schemas.openxmlformats.org/officeDocument/2006/relationships/hyperlink"/><Relationship Id="rId78" Target="#'SC010Q09TC'!A6" TargetMode="External" Type="http://schemas.openxmlformats.org/officeDocument/2006/relationships/hyperlink"/><Relationship Id="rId79" Target="#'SC010Q09TD'!A6" TargetMode="External" Type="http://schemas.openxmlformats.org/officeDocument/2006/relationships/hyperlink"/><Relationship Id="rId80" Target="#'SC010Q09TE'!A6" TargetMode="External" Type="http://schemas.openxmlformats.org/officeDocument/2006/relationships/hyperlink"/><Relationship Id="rId81" Target="#'SC010Q10TA'!A6" TargetMode="External" Type="http://schemas.openxmlformats.org/officeDocument/2006/relationships/hyperlink"/><Relationship Id="rId82" Target="#'SC010Q10TB'!A6" TargetMode="External" Type="http://schemas.openxmlformats.org/officeDocument/2006/relationships/hyperlink"/><Relationship Id="rId83" Target="#'SC010Q10TC'!A6" TargetMode="External" Type="http://schemas.openxmlformats.org/officeDocument/2006/relationships/hyperlink"/><Relationship Id="rId84" Target="#'SC010Q10TD'!A6" TargetMode="External" Type="http://schemas.openxmlformats.org/officeDocument/2006/relationships/hyperlink"/><Relationship Id="rId85" Target="#'SC010Q10TE'!A6" TargetMode="External" Type="http://schemas.openxmlformats.org/officeDocument/2006/relationships/hyperlink"/><Relationship Id="rId86" Target="#'SC010Q11TA'!A6" TargetMode="External" Type="http://schemas.openxmlformats.org/officeDocument/2006/relationships/hyperlink"/><Relationship Id="rId87" Target="#'SC010Q11TB'!A6" TargetMode="External" Type="http://schemas.openxmlformats.org/officeDocument/2006/relationships/hyperlink"/><Relationship Id="rId88" Target="#'SC010Q11TC'!A6" TargetMode="External" Type="http://schemas.openxmlformats.org/officeDocument/2006/relationships/hyperlink"/><Relationship Id="rId89" Target="#'SC010Q11TD'!A6" TargetMode="External" Type="http://schemas.openxmlformats.org/officeDocument/2006/relationships/hyperlink"/><Relationship Id="rId90" Target="#'SC010Q11TE'!A6" TargetMode="External" Type="http://schemas.openxmlformats.org/officeDocument/2006/relationships/hyperlink"/><Relationship Id="rId91" Target="#'SC010Q12TA'!A6" TargetMode="External" Type="http://schemas.openxmlformats.org/officeDocument/2006/relationships/hyperlink"/><Relationship Id="rId92" Target="#'SC010Q12TB'!A6" TargetMode="External" Type="http://schemas.openxmlformats.org/officeDocument/2006/relationships/hyperlink"/><Relationship Id="rId93" Target="#'SC010Q12TC'!A6" TargetMode="External" Type="http://schemas.openxmlformats.org/officeDocument/2006/relationships/hyperlink"/><Relationship Id="rId94" Target="#'SC010Q12TD'!A6" TargetMode="External" Type="http://schemas.openxmlformats.org/officeDocument/2006/relationships/hyperlink"/><Relationship Id="rId95" Target="#'SC010Q12TE'!A6" TargetMode="External" Type="http://schemas.openxmlformats.org/officeDocument/2006/relationships/hyperlink"/><Relationship Id="rId96" Target="#'SC012Q01TA'!A6" TargetMode="External" Type="http://schemas.openxmlformats.org/officeDocument/2006/relationships/hyperlink"/><Relationship Id="rId97" Target="#'SC012Q02TA'!A6" TargetMode="External" Type="http://schemas.openxmlformats.org/officeDocument/2006/relationships/hyperlink"/><Relationship Id="rId98" Target="#'SC012Q03TA'!A6" TargetMode="External" Type="http://schemas.openxmlformats.org/officeDocument/2006/relationships/hyperlink"/><Relationship Id="rId99" Target="#'SC012Q04TA'!A6" TargetMode="External" Type="http://schemas.openxmlformats.org/officeDocument/2006/relationships/hyperlink"/><Relationship Id="rId100" Target="#'SC012Q05TA'!A6" TargetMode="External" Type="http://schemas.openxmlformats.org/officeDocument/2006/relationships/hyperlink"/><Relationship Id="rId101" Target="#'SC012Q06TA'!A6" TargetMode="External" Type="http://schemas.openxmlformats.org/officeDocument/2006/relationships/hyperlink"/><Relationship Id="rId102" Target="#'SC012Q07TA'!A6" TargetMode="External" Type="http://schemas.openxmlformats.org/officeDocument/2006/relationships/hyperlink"/><Relationship Id="rId103" Target="#'SC013Q01TA'!A6" TargetMode="External" Type="http://schemas.openxmlformats.org/officeDocument/2006/relationships/hyperlink"/><Relationship Id="rId104" Target="#'SC014Q01NA'!A6" TargetMode="External" Type="http://schemas.openxmlformats.org/officeDocument/2006/relationships/hyperlink"/><Relationship Id="rId105" Target="#'SC017Q01NA'!A6" TargetMode="External" Type="http://schemas.openxmlformats.org/officeDocument/2006/relationships/hyperlink"/><Relationship Id="rId106" Target="#'SC017Q02NA'!A6" TargetMode="External" Type="http://schemas.openxmlformats.org/officeDocument/2006/relationships/hyperlink"/><Relationship Id="rId107" Target="#'SC017Q03NA'!A6" TargetMode="External" Type="http://schemas.openxmlformats.org/officeDocument/2006/relationships/hyperlink"/><Relationship Id="rId108" Target="#'SC017Q04NA'!A6" TargetMode="External" Type="http://schemas.openxmlformats.org/officeDocument/2006/relationships/hyperlink"/><Relationship Id="rId109" Target="#'SC017Q05NA'!A6" TargetMode="External" Type="http://schemas.openxmlformats.org/officeDocument/2006/relationships/hyperlink"/><Relationship Id="rId110" Target="#'SC017Q06NA'!A6" TargetMode="External" Type="http://schemas.openxmlformats.org/officeDocument/2006/relationships/hyperlink"/><Relationship Id="rId111" Target="#'SC017Q07NA'!A6" TargetMode="External" Type="http://schemas.openxmlformats.org/officeDocument/2006/relationships/hyperlink"/><Relationship Id="rId112" Target="#'SC017Q08NA'!A6" TargetMode="External" Type="http://schemas.openxmlformats.org/officeDocument/2006/relationships/hyperlink"/><Relationship Id="rId113" Target="#'SC027Q01NA'!A6" TargetMode="External" Type="http://schemas.openxmlformats.org/officeDocument/2006/relationships/hyperlink"/><Relationship Id="rId114" Target="#'SC027Q02NA'!A6" TargetMode="External" Type="http://schemas.openxmlformats.org/officeDocument/2006/relationships/hyperlink"/><Relationship Id="rId115" Target="#'SC027Q03NA'!A6" TargetMode="External" Type="http://schemas.openxmlformats.org/officeDocument/2006/relationships/hyperlink"/><Relationship Id="rId116" Target="#'SC027Q04NA'!A6" TargetMode="External" Type="http://schemas.openxmlformats.org/officeDocument/2006/relationships/hyperlink"/><Relationship Id="rId117" Target="#'SC032Q01TA'!A6" TargetMode="External" Type="http://schemas.openxmlformats.org/officeDocument/2006/relationships/hyperlink"/><Relationship Id="rId118" Target="#'SC032Q02TA'!A6" TargetMode="External" Type="http://schemas.openxmlformats.org/officeDocument/2006/relationships/hyperlink"/><Relationship Id="rId119" Target="#'SC032Q03TA'!A6" TargetMode="External" Type="http://schemas.openxmlformats.org/officeDocument/2006/relationships/hyperlink"/><Relationship Id="rId120" Target="#'SC032Q04TA'!A6" TargetMode="External" Type="http://schemas.openxmlformats.org/officeDocument/2006/relationships/hyperlink"/><Relationship Id="rId121" Target="#'SC034Q01NA'!A6" TargetMode="External" Type="http://schemas.openxmlformats.org/officeDocument/2006/relationships/hyperlink"/><Relationship Id="rId122" Target="#'SC034Q02NA'!A6" TargetMode="External" Type="http://schemas.openxmlformats.org/officeDocument/2006/relationships/hyperlink"/><Relationship Id="rId123" Target="#'SC034Q03TA'!A6" TargetMode="External" Type="http://schemas.openxmlformats.org/officeDocument/2006/relationships/hyperlink"/><Relationship Id="rId124" Target="#'SC034Q04TA'!A6" TargetMode="External" Type="http://schemas.openxmlformats.org/officeDocument/2006/relationships/hyperlink"/><Relationship Id="rId125" Target="#'SC035Q01NA'!A6" TargetMode="External" Type="http://schemas.openxmlformats.org/officeDocument/2006/relationships/hyperlink"/><Relationship Id="rId126" Target="#'SC035Q01NB'!A6" TargetMode="External" Type="http://schemas.openxmlformats.org/officeDocument/2006/relationships/hyperlink"/><Relationship Id="rId127" Target="#'SC035Q02TA'!A6" TargetMode="External" Type="http://schemas.openxmlformats.org/officeDocument/2006/relationships/hyperlink"/><Relationship Id="rId128" Target="#'SC035Q02TB'!A6" TargetMode="External" Type="http://schemas.openxmlformats.org/officeDocument/2006/relationships/hyperlink"/><Relationship Id="rId129" Target="#'SC035Q03TA'!A6" TargetMode="External" Type="http://schemas.openxmlformats.org/officeDocument/2006/relationships/hyperlink"/><Relationship Id="rId130" Target="#'SC035Q03TB'!A6" TargetMode="External" Type="http://schemas.openxmlformats.org/officeDocument/2006/relationships/hyperlink"/><Relationship Id="rId131" Target="#'SC035Q04TA'!A6" TargetMode="External" Type="http://schemas.openxmlformats.org/officeDocument/2006/relationships/hyperlink"/><Relationship Id="rId132" Target="#'SC035Q04TB'!A6" TargetMode="External" Type="http://schemas.openxmlformats.org/officeDocument/2006/relationships/hyperlink"/><Relationship Id="rId133" Target="#'SC035Q05TA'!A6" TargetMode="External" Type="http://schemas.openxmlformats.org/officeDocument/2006/relationships/hyperlink"/><Relationship Id="rId134" Target="#'SC035Q05TB'!A6" TargetMode="External" Type="http://schemas.openxmlformats.org/officeDocument/2006/relationships/hyperlink"/><Relationship Id="rId135" Target="#'SC035Q06TA'!A6" TargetMode="External" Type="http://schemas.openxmlformats.org/officeDocument/2006/relationships/hyperlink"/><Relationship Id="rId136" Target="#'SC035Q06TB'!A6" TargetMode="External" Type="http://schemas.openxmlformats.org/officeDocument/2006/relationships/hyperlink"/><Relationship Id="rId137" Target="#'SC035Q07TA'!A6" TargetMode="External" Type="http://schemas.openxmlformats.org/officeDocument/2006/relationships/hyperlink"/><Relationship Id="rId138" Target="#'SC035Q07TB'!A6" TargetMode="External" Type="http://schemas.openxmlformats.org/officeDocument/2006/relationships/hyperlink"/><Relationship Id="rId139" Target="#'SC035Q08TA'!A6" TargetMode="External" Type="http://schemas.openxmlformats.org/officeDocument/2006/relationships/hyperlink"/><Relationship Id="rId140" Target="#'SC035Q08TB'!A6" TargetMode="External" Type="http://schemas.openxmlformats.org/officeDocument/2006/relationships/hyperlink"/><Relationship Id="rId141" Target="#'SC035Q09NA'!A6" TargetMode="External" Type="http://schemas.openxmlformats.org/officeDocument/2006/relationships/hyperlink"/><Relationship Id="rId142" Target="#'SC035Q09NB'!A6" TargetMode="External" Type="http://schemas.openxmlformats.org/officeDocument/2006/relationships/hyperlink"/><Relationship Id="rId143" Target="#'SC035Q10TA'!A6" TargetMode="External" Type="http://schemas.openxmlformats.org/officeDocument/2006/relationships/hyperlink"/><Relationship Id="rId144" Target="#'SC035Q10TB'!A6" TargetMode="External" Type="http://schemas.openxmlformats.org/officeDocument/2006/relationships/hyperlink"/><Relationship Id="rId145" Target="#'SC035Q11NA'!A6" TargetMode="External" Type="http://schemas.openxmlformats.org/officeDocument/2006/relationships/hyperlink"/><Relationship Id="rId146" Target="#'SC035Q11NB'!A6" TargetMode="External" Type="http://schemas.openxmlformats.org/officeDocument/2006/relationships/hyperlink"/><Relationship Id="rId147" Target="#'SC036Q01TA'!A6" TargetMode="External" Type="http://schemas.openxmlformats.org/officeDocument/2006/relationships/hyperlink"/><Relationship Id="rId148" Target="#'SC036Q02TA'!A6" TargetMode="External" Type="http://schemas.openxmlformats.org/officeDocument/2006/relationships/hyperlink"/><Relationship Id="rId149" Target="#'SC036Q03NA'!A6" TargetMode="External" Type="http://schemas.openxmlformats.org/officeDocument/2006/relationships/hyperlink"/><Relationship Id="rId150" Target="#'SC037Q01TA'!A6" TargetMode="External" Type="http://schemas.openxmlformats.org/officeDocument/2006/relationships/hyperlink"/><Relationship Id="rId151" Target="#'SC037Q02TA'!A6" TargetMode="External" Type="http://schemas.openxmlformats.org/officeDocument/2006/relationships/hyperlink"/><Relationship Id="rId152" Target="#'SC037Q03TA'!A6" TargetMode="External" Type="http://schemas.openxmlformats.org/officeDocument/2006/relationships/hyperlink"/><Relationship Id="rId153" Target="#'SC037Q04TA'!A6" TargetMode="External" Type="http://schemas.openxmlformats.org/officeDocument/2006/relationships/hyperlink"/><Relationship Id="rId154" Target="#'SC037Q05NA'!A6" TargetMode="External" Type="http://schemas.openxmlformats.org/officeDocument/2006/relationships/hyperlink"/><Relationship Id="rId155" Target="#'SC037Q06NA'!A6" TargetMode="External" Type="http://schemas.openxmlformats.org/officeDocument/2006/relationships/hyperlink"/><Relationship Id="rId156" Target="#'SC037Q07TA'!A6" TargetMode="External" Type="http://schemas.openxmlformats.org/officeDocument/2006/relationships/hyperlink"/><Relationship Id="rId157" Target="#'SC037Q08TA'!A6" TargetMode="External" Type="http://schemas.openxmlformats.org/officeDocument/2006/relationships/hyperlink"/><Relationship Id="rId158" Target="#'SC037Q09TA'!A6" TargetMode="External" Type="http://schemas.openxmlformats.org/officeDocument/2006/relationships/hyperlink"/><Relationship Id="rId159" Target="#'SC037Q10NA'!A6" TargetMode="External" Type="http://schemas.openxmlformats.org/officeDocument/2006/relationships/hyperlink"/><Relationship Id="rId160" Target="#'SC040Q02NA'!A6" TargetMode="External" Type="http://schemas.openxmlformats.org/officeDocument/2006/relationships/hyperlink"/><Relationship Id="rId161" Target="#'SC040Q03NA'!A6" TargetMode="External" Type="http://schemas.openxmlformats.org/officeDocument/2006/relationships/hyperlink"/><Relationship Id="rId162" Target="#'SC040Q05NA'!A6" TargetMode="External" Type="http://schemas.openxmlformats.org/officeDocument/2006/relationships/hyperlink"/><Relationship Id="rId163" Target="#'SC040Q11NA'!A6" TargetMode="External" Type="http://schemas.openxmlformats.org/officeDocument/2006/relationships/hyperlink"/><Relationship Id="rId164" Target="#'SC040Q12NA'!A6" TargetMode="External" Type="http://schemas.openxmlformats.org/officeDocument/2006/relationships/hyperlink"/><Relationship Id="rId165" Target="#'SC040Q15NA'!A6" TargetMode="External" Type="http://schemas.openxmlformats.org/officeDocument/2006/relationships/hyperlink"/><Relationship Id="rId166" Target="#'SC040Q16NA'!A6" TargetMode="External" Type="http://schemas.openxmlformats.org/officeDocument/2006/relationships/hyperlink"/><Relationship Id="rId167" Target="#'SC040Q17NA'!A6" TargetMode="External" Type="http://schemas.openxmlformats.org/officeDocument/2006/relationships/hyperlink"/><Relationship Id="rId168" Target="#'SC041Q01NA'!A6" TargetMode="External" Type="http://schemas.openxmlformats.org/officeDocument/2006/relationships/hyperlink"/><Relationship Id="rId169" Target="#'SC041Q03NA'!A6" TargetMode="External" Type="http://schemas.openxmlformats.org/officeDocument/2006/relationships/hyperlink"/><Relationship Id="rId170" Target="#'SC041Q04NA'!A6" TargetMode="External" Type="http://schemas.openxmlformats.org/officeDocument/2006/relationships/hyperlink"/><Relationship Id="rId171" Target="#'SC041Q05NA'!A6" TargetMode="External" Type="http://schemas.openxmlformats.org/officeDocument/2006/relationships/hyperlink"/><Relationship Id="rId172" Target="#'SC041Q06NA'!A6" TargetMode="External" Type="http://schemas.openxmlformats.org/officeDocument/2006/relationships/hyperlink"/><Relationship Id="rId173" Target="#'SC042Q01TA'!A6" TargetMode="External" Type="http://schemas.openxmlformats.org/officeDocument/2006/relationships/hyperlink"/><Relationship Id="rId174" Target="#'SC042Q02TA'!A6" TargetMode="External" Type="http://schemas.openxmlformats.org/officeDocument/2006/relationships/hyperlink"/><Relationship Id="rId175" Target="#'SC061Q01TA'!A6" TargetMode="External" Type="http://schemas.openxmlformats.org/officeDocument/2006/relationships/hyperlink"/><Relationship Id="rId176" Target="#'SC061Q02TA'!A6" TargetMode="External" Type="http://schemas.openxmlformats.org/officeDocument/2006/relationships/hyperlink"/><Relationship Id="rId177" Target="#'SC061Q03TA'!A6" TargetMode="External" Type="http://schemas.openxmlformats.org/officeDocument/2006/relationships/hyperlink"/><Relationship Id="rId178" Target="#'SC061Q04TA'!A6" TargetMode="External" Type="http://schemas.openxmlformats.org/officeDocument/2006/relationships/hyperlink"/><Relationship Id="rId179" Target="#'SC061Q05TA'!A6" TargetMode="External" Type="http://schemas.openxmlformats.org/officeDocument/2006/relationships/hyperlink"/><Relationship Id="rId180" Target="#'SC061Q06TA'!A6" TargetMode="External" Type="http://schemas.openxmlformats.org/officeDocument/2006/relationships/hyperlink"/><Relationship Id="rId181" Target="#'SC061Q07TA'!A6" TargetMode="External" Type="http://schemas.openxmlformats.org/officeDocument/2006/relationships/hyperlink"/><Relationship Id="rId182" Target="#'SC061Q08TA'!A6" TargetMode="External" Type="http://schemas.openxmlformats.org/officeDocument/2006/relationships/hyperlink"/><Relationship Id="rId183" Target="#'SC061Q09TA'!A6" TargetMode="External" Type="http://schemas.openxmlformats.org/officeDocument/2006/relationships/hyperlink"/><Relationship Id="rId184" Target="#'SC061Q10TA'!A6" TargetMode="External" Type="http://schemas.openxmlformats.org/officeDocument/2006/relationships/hyperlink"/><Relationship Id="rId185" Target="#'SC063Q02NA'!A6" TargetMode="External" Type="http://schemas.openxmlformats.org/officeDocument/2006/relationships/hyperlink"/><Relationship Id="rId186" Target="#'SC063Q03NA'!A6" TargetMode="External" Type="http://schemas.openxmlformats.org/officeDocument/2006/relationships/hyperlink"/><Relationship Id="rId187" Target="#'SC063Q04NA'!A6" TargetMode="External" Type="http://schemas.openxmlformats.org/officeDocument/2006/relationships/hyperlink"/><Relationship Id="rId188" Target="#'SC063Q06NA'!A6" TargetMode="External" Type="http://schemas.openxmlformats.org/officeDocument/2006/relationships/hyperlink"/><Relationship Id="rId189" Target="#'SC063Q07NA'!A6" TargetMode="External" Type="http://schemas.openxmlformats.org/officeDocument/2006/relationships/hyperlink"/><Relationship Id="rId190" Target="#'SC063Q09NA'!A6" TargetMode="External" Type="http://schemas.openxmlformats.org/officeDocument/2006/relationships/hyperlink"/><Relationship Id="rId191" Target="#'SCHLTYPE'!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192"/>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row r="167" spans="1:2">
      <c r="A167" s="2" t="s">
        <v>331</v>
      </c>
      <c r="B167" s="3" t="s">
        <v>332</v>
      </c>
    </row>
    <row r="168" spans="1:2">
      <c r="A168" s="2" t="s">
        <v>333</v>
      </c>
      <c r="B168" s="3" t="s">
        <v>334</v>
      </c>
    </row>
    <row r="169" spans="1:2">
      <c r="A169" s="2" t="s">
        <v>335</v>
      </c>
      <c r="B169" s="3" t="s">
        <v>336</v>
      </c>
    </row>
    <row r="170" spans="1:2">
      <c r="A170" s="2" t="s">
        <v>337</v>
      </c>
      <c r="B170" s="3" t="s">
        <v>338</v>
      </c>
    </row>
    <row r="171" spans="1:2">
      <c r="A171" s="2" t="s">
        <v>339</v>
      </c>
      <c r="B171" s="3" t="s">
        <v>340</v>
      </c>
    </row>
    <row r="172" spans="1:2">
      <c r="A172" s="2" t="s">
        <v>341</v>
      </c>
      <c r="B172" s="3" t="s">
        <v>342</v>
      </c>
    </row>
    <row r="173" spans="1:2">
      <c r="A173" s="2" t="s">
        <v>343</v>
      </c>
      <c r="B173" s="3" t="s">
        <v>344</v>
      </c>
    </row>
    <row r="174" spans="1:2">
      <c r="A174" s="2" t="s">
        <v>345</v>
      </c>
      <c r="B174" s="3" t="s">
        <v>346</v>
      </c>
    </row>
    <row r="175" spans="1:2">
      <c r="A175" s="2" t="s">
        <v>347</v>
      </c>
      <c r="B175" s="3" t="s">
        <v>348</v>
      </c>
    </row>
    <row r="176" spans="1:2">
      <c r="A176" s="2" t="s">
        <v>349</v>
      </c>
      <c r="B176" s="3" t="s">
        <v>350</v>
      </c>
    </row>
    <row r="177" spans="1:2">
      <c r="A177" s="2" t="s">
        <v>351</v>
      </c>
      <c r="B177" s="3" t="s">
        <v>352</v>
      </c>
    </row>
    <row r="178" spans="1:2">
      <c r="A178" s="2" t="s">
        <v>353</v>
      </c>
      <c r="B178" s="3" t="s">
        <v>354</v>
      </c>
    </row>
    <row r="179" spans="1:2">
      <c r="A179" s="2" t="s">
        <v>355</v>
      </c>
      <c r="B179" s="3" t="s">
        <v>356</v>
      </c>
    </row>
    <row r="180" spans="1:2">
      <c r="A180" s="2" t="s">
        <v>357</v>
      </c>
      <c r="B180" s="3" t="s">
        <v>358</v>
      </c>
    </row>
    <row r="181" spans="1:2">
      <c r="A181" s="2" t="s">
        <v>359</v>
      </c>
      <c r="B181" s="3" t="s">
        <v>360</v>
      </c>
    </row>
    <row r="182" spans="1:2">
      <c r="A182" s="2" t="s">
        <v>361</v>
      </c>
      <c r="B182" s="3" t="s">
        <v>362</v>
      </c>
    </row>
    <row r="183" spans="1:2">
      <c r="A183" s="2" t="s">
        <v>363</v>
      </c>
      <c r="B183" s="3" t="s">
        <v>364</v>
      </c>
    </row>
    <row r="184" spans="1:2">
      <c r="A184" s="2" t="s">
        <v>365</v>
      </c>
      <c r="B184" s="3" t="s">
        <v>366</v>
      </c>
    </row>
    <row r="185" spans="1:2">
      <c r="A185" s="2" t="s">
        <v>367</v>
      </c>
      <c r="B185" s="3" t="s">
        <v>368</v>
      </c>
    </row>
    <row r="186" spans="1:2">
      <c r="A186" s="2" t="s">
        <v>369</v>
      </c>
      <c r="B186" s="3" t="s">
        <v>370</v>
      </c>
    </row>
    <row r="187" spans="1:2">
      <c r="A187" s="2" t="s">
        <v>371</v>
      </c>
      <c r="B187" s="3" t="s">
        <v>372</v>
      </c>
    </row>
    <row r="188" spans="1:2">
      <c r="A188" s="2" t="s">
        <v>373</v>
      </c>
      <c r="B188" s="3" t="s">
        <v>374</v>
      </c>
    </row>
    <row r="189" spans="1:2">
      <c r="A189" s="2" t="s">
        <v>375</v>
      </c>
      <c r="B189" s="3" t="s">
        <v>376</v>
      </c>
    </row>
    <row r="190" spans="1:2">
      <c r="A190" s="2" t="s">
        <v>377</v>
      </c>
      <c r="B190" s="3" t="s">
        <v>378</v>
      </c>
    </row>
    <row r="191" spans="1:2">
      <c r="A191" s="2" t="s">
        <v>379</v>
      </c>
      <c r="B191" s="3" t="s">
        <v>380</v>
      </c>
    </row>
    <row r="192" spans="1:2">
      <c r="A192" s="2" t="s">
        <v>381</v>
      </c>
      <c r="B192" s="3" t="s">
        <v>382</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X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383</v>
      </c>
    </row>
    <row r="2" spans="1:24">
      <c r="A2" s="5" t="s">
        <v>384</v>
      </c>
    </row>
    <row customHeight="1" ht="30" r="4" spans="1:24">
      <c r="A4" s="6" t="n"/>
      <c r="B4" s="7" t="s">
        <v>385</v>
      </c>
      <c r="C4" s="7" t="s">
        <v>386</v>
      </c>
      <c r="D4" s="8" t="s">
        <v>385</v>
      </c>
      <c r="E4" s="9" t="s">
        <v>387</v>
      </c>
      <c r="F4" s="10" t="n"/>
      <c r="G4" s="9" t="s">
        <v>388</v>
      </c>
      <c r="H4" s="10" t="n"/>
      <c r="I4" s="9" t="s">
        <v>389</v>
      </c>
      <c r="J4" s="10" t="n"/>
      <c r="K4" s="9" t="s">
        <v>390</v>
      </c>
      <c r="L4" s="10" t="n"/>
      <c r="M4" s="9" t="s">
        <v>391</v>
      </c>
      <c r="N4" s="10" t="n"/>
      <c r="O4" s="9" t="s">
        <v>392</v>
      </c>
      <c r="P4" s="10" t="n"/>
      <c r="Q4" s="9" t="s">
        <v>393</v>
      </c>
      <c r="R4" s="10" t="n"/>
      <c r="S4" s="9" t="s">
        <v>394</v>
      </c>
      <c r="T4" s="10" t="n"/>
      <c r="U4" s="9" t="s">
        <v>395</v>
      </c>
      <c r="V4" s="10" t="n"/>
      <c r="W4" s="9" t="s">
        <v>396</v>
      </c>
      <c r="X4" s="10" t="n"/>
    </row>
    <row r="5" spans="1:24">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row>
    <row r="6" spans="1:24">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403</v>
      </c>
      <c r="B7" s="17" t="n">
        <v>14530</v>
      </c>
      <c r="C7" s="18">
        <f>(1087.0/B7*100)</f>
        <v/>
      </c>
      <c r="D7" s="19" t="n">
        <v>13443</v>
      </c>
      <c r="E7" s="18" t="n">
        <v>465.4052915</v>
      </c>
      <c r="F7" s="20" t="n">
        <v>10.81056539</v>
      </c>
      <c r="G7" s="18" t="n">
        <v>474.55990167</v>
      </c>
      <c r="H7" s="20" t="n">
        <v>5.48257489</v>
      </c>
      <c r="I7" s="18" t="n">
        <v>481.82505427</v>
      </c>
      <c r="J7" s="20" t="n">
        <v>5.69879313</v>
      </c>
      <c r="K7" s="18" t="n">
        <v>505.03016048</v>
      </c>
      <c r="L7" s="20" t="n">
        <v>4.67733136</v>
      </c>
      <c r="M7" s="18" t="n">
        <v>521.60040478</v>
      </c>
      <c r="N7" s="20" t="n">
        <v>4.01669952</v>
      </c>
      <c r="O7" s="18" t="s">
        <v>404</v>
      </c>
      <c r="P7" s="20" t="s">
        <v>404</v>
      </c>
      <c r="Q7" s="18" t="s">
        <v>404</v>
      </c>
      <c r="R7" s="20" t="s">
        <v>404</v>
      </c>
      <c r="S7" s="18" t="s">
        <v>404</v>
      </c>
      <c r="T7" s="20" t="s">
        <v>404</v>
      </c>
      <c r="U7" s="18" t="s">
        <v>404</v>
      </c>
      <c r="V7" s="20" t="s">
        <v>404</v>
      </c>
      <c r="W7" s="18" t="n">
        <v>494.85356981</v>
      </c>
      <c r="X7" s="20" t="n">
        <v>15.33640784</v>
      </c>
    </row>
    <row r="8" spans="1:24">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c r="W8" s="21" t="s">
        <v>406</v>
      </c>
      <c r="X8" s="22" t="s">
        <v>406</v>
      </c>
    </row>
    <row r="9" spans="1:24">
      <c r="A9" s="15" t="s">
        <v>407</v>
      </c>
      <c r="B9" s="17" t="n">
        <v>5675</v>
      </c>
      <c r="C9" s="18">
        <f>(0.0/B9*100)</f>
        <v/>
      </c>
      <c r="D9" s="19" t="n">
        <v>5675</v>
      </c>
      <c r="E9" s="18" t="n">
        <v>624.22990903</v>
      </c>
      <c r="F9" s="20" t="n">
        <v>15.9618877</v>
      </c>
      <c r="G9" s="18" t="n">
        <v>545.42656705</v>
      </c>
      <c r="H9" s="20" t="n">
        <v>7.73825051</v>
      </c>
      <c r="I9" s="18" t="n">
        <v>548.8556195899999</v>
      </c>
      <c r="J9" s="20" t="n">
        <v>6.65319037</v>
      </c>
      <c r="K9" s="18" t="n">
        <v>516.57130091</v>
      </c>
      <c r="L9" s="20" t="n">
        <v>17.4312606</v>
      </c>
      <c r="M9" s="18" t="n">
        <v>491.95375931</v>
      </c>
      <c r="N9" s="20" t="n">
        <v>33.61476084</v>
      </c>
      <c r="O9" s="18" t="s">
        <v>404</v>
      </c>
      <c r="P9" s="20" t="s">
        <v>404</v>
      </c>
      <c r="Q9" s="18" t="s">
        <v>404</v>
      </c>
      <c r="R9" s="20" t="s">
        <v>404</v>
      </c>
      <c r="S9" s="18" t="s">
        <v>404</v>
      </c>
      <c r="T9" s="20" t="s">
        <v>404</v>
      </c>
      <c r="U9" s="18" t="s">
        <v>404</v>
      </c>
      <c r="V9" s="20" t="s">
        <v>404</v>
      </c>
      <c r="W9" s="18" t="n">
        <v>479.09460345</v>
      </c>
      <c r="X9" s="20" t="n">
        <v>45.14800861</v>
      </c>
    </row>
    <row r="10" spans="1:24">
      <c r="A10" s="15" t="s">
        <v>408</v>
      </c>
      <c r="B10" s="17" t="n">
        <v>13082</v>
      </c>
      <c r="C10" s="18">
        <f>(1471.0/B10*100)</f>
        <v/>
      </c>
      <c r="D10" s="19" t="n">
        <v>11611</v>
      </c>
      <c r="E10" s="18" t="n">
        <v>519.26770586</v>
      </c>
      <c r="F10" s="20" t="n">
        <v>13.9311215</v>
      </c>
      <c r="G10" s="18" t="n">
        <v>515.89796969</v>
      </c>
      <c r="H10" s="20" t="n">
        <v>15.66851859</v>
      </c>
      <c r="I10" s="18" t="n">
        <v>525.29442233</v>
      </c>
      <c r="J10" s="20" t="n">
        <v>7.0545365</v>
      </c>
      <c r="K10" s="18" t="n">
        <v>546.36684343</v>
      </c>
      <c r="L10" s="20" t="n">
        <v>5.82830366</v>
      </c>
      <c r="M10" s="18" t="n">
        <v>543.93876584</v>
      </c>
      <c r="N10" s="20" t="n">
        <v>15.35193033</v>
      </c>
      <c r="O10" s="18" t="s">
        <v>404</v>
      </c>
      <c r="P10" s="20" t="s">
        <v>404</v>
      </c>
      <c r="Q10" s="18" t="s">
        <v>404</v>
      </c>
      <c r="R10" s="20" t="s">
        <v>404</v>
      </c>
      <c r="S10" s="18" t="s">
        <v>404</v>
      </c>
      <c r="T10" s="20" t="s">
        <v>404</v>
      </c>
      <c r="U10" s="18" t="s">
        <v>404</v>
      </c>
      <c r="V10" s="20" t="s">
        <v>404</v>
      </c>
      <c r="W10" s="18" t="n">
        <v>528.07441538</v>
      </c>
      <c r="X10" s="20" t="n">
        <v>12.12724138</v>
      </c>
    </row>
    <row r="11" spans="1:24">
      <c r="A11" s="15" t="s">
        <v>409</v>
      </c>
      <c r="B11" s="17" t="n">
        <v>7053</v>
      </c>
      <c r="C11" s="18">
        <f>(137.0/B11*100)</f>
        <v/>
      </c>
      <c r="D11" s="19" t="n">
        <v>6916</v>
      </c>
      <c r="E11" s="18" t="n">
        <v>397.28518765</v>
      </c>
      <c r="F11" s="20" t="n">
        <v>26.60302694</v>
      </c>
      <c r="G11" s="18" t="n">
        <v>385.01659625</v>
      </c>
      <c r="H11" s="20" t="n">
        <v>13.76114659</v>
      </c>
      <c r="I11" s="18" t="n">
        <v>422.6185701</v>
      </c>
      <c r="J11" s="20" t="n">
        <v>9.87075624</v>
      </c>
      <c r="K11" s="18" t="n">
        <v>438.05334055</v>
      </c>
      <c r="L11" s="20" t="n">
        <v>6.71962411</v>
      </c>
      <c r="M11" s="18" t="n">
        <v>456.40004347</v>
      </c>
      <c r="N11" s="20" t="n">
        <v>8.9318705</v>
      </c>
      <c r="O11" s="18" t="s">
        <v>404</v>
      </c>
      <c r="P11" s="20" t="s">
        <v>404</v>
      </c>
      <c r="Q11" s="18" t="s">
        <v>404</v>
      </c>
      <c r="R11" s="20" t="s">
        <v>404</v>
      </c>
      <c r="S11" s="18" t="s">
        <v>404</v>
      </c>
      <c r="T11" s="20" t="s">
        <v>404</v>
      </c>
      <c r="U11" s="18" t="s">
        <v>404</v>
      </c>
      <c r="V11" s="20" t="s">
        <v>404</v>
      </c>
      <c r="W11" s="18" t="n">
        <v>415.57349446</v>
      </c>
      <c r="X11" s="20" t="n">
        <v>16.64319511</v>
      </c>
    </row>
    <row r="12" spans="1:24">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c r="W12" s="21" t="s">
        <v>406</v>
      </c>
      <c r="X12" s="22" t="s">
        <v>406</v>
      </c>
    </row>
    <row r="13" spans="1:24">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c r="W13" s="21" t="s">
        <v>406</v>
      </c>
      <c r="X13" s="22" t="s">
        <v>406</v>
      </c>
    </row>
    <row r="14" spans="1:24">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c r="W14" s="21" t="s">
        <v>406</v>
      </c>
      <c r="X14" s="22" t="s">
        <v>406</v>
      </c>
    </row>
    <row r="15" spans="1:24">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c r="W15" s="21" t="s">
        <v>406</v>
      </c>
      <c r="X15" s="22" t="s">
        <v>406</v>
      </c>
    </row>
    <row r="16" spans="1:24">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c r="W16" s="21" t="s">
        <v>406</v>
      </c>
      <c r="X16" s="22" t="s">
        <v>406</v>
      </c>
    </row>
    <row r="17" spans="1:24">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c r="W17" s="21" t="s">
        <v>406</v>
      </c>
      <c r="X17" s="22" t="s">
        <v>406</v>
      </c>
    </row>
    <row r="18" spans="1:24">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c r="W18" s="21" t="s">
        <v>406</v>
      </c>
      <c r="X18" s="22" t="s">
        <v>406</v>
      </c>
    </row>
    <row r="19" spans="1:24">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c r="W19" s="21" t="s">
        <v>406</v>
      </c>
      <c r="X19" s="22" t="s">
        <v>406</v>
      </c>
    </row>
    <row r="20" spans="1:24">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c r="W20" s="21" t="s">
        <v>406</v>
      </c>
      <c r="X20" s="22" t="s">
        <v>406</v>
      </c>
    </row>
    <row r="21" spans="1:24">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c r="W21" s="21" t="s">
        <v>406</v>
      </c>
      <c r="X21" s="22" t="s">
        <v>406</v>
      </c>
    </row>
    <row r="22" spans="1:24">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c r="W22" s="21" t="s">
        <v>406</v>
      </c>
      <c r="X22" s="22" t="s">
        <v>406</v>
      </c>
    </row>
    <row r="23" spans="1:24">
      <c r="A23" s="15" t="s">
        <v>421</v>
      </c>
      <c r="B23" s="17" t="n">
        <v>11583</v>
      </c>
      <c r="C23" s="18">
        <f>(3015.0/B23*100)</f>
        <v/>
      </c>
      <c r="D23" s="19" t="n">
        <v>8568</v>
      </c>
      <c r="E23" s="18" t="n">
        <v>455.97307047</v>
      </c>
      <c r="F23" s="20" t="n">
        <v>22.10671716</v>
      </c>
      <c r="G23" s="18" t="n">
        <v>465.82664819</v>
      </c>
      <c r="H23" s="20" t="n">
        <v>8.62663805</v>
      </c>
      <c r="I23" s="18" t="n">
        <v>488.6023797</v>
      </c>
      <c r="J23" s="20" t="n">
        <v>5.64611682</v>
      </c>
      <c r="K23" s="18" t="n">
        <v>504.57969878</v>
      </c>
      <c r="L23" s="20" t="n">
        <v>7.08098128</v>
      </c>
      <c r="M23" s="18" t="n">
        <v>503.93865827</v>
      </c>
      <c r="N23" s="20" t="n">
        <v>14.60142226</v>
      </c>
      <c r="O23" s="18" t="s">
        <v>404</v>
      </c>
      <c r="P23" s="20" t="s">
        <v>404</v>
      </c>
      <c r="Q23" s="18" t="s">
        <v>404</v>
      </c>
      <c r="R23" s="20" t="s">
        <v>404</v>
      </c>
      <c r="S23" s="18" t="s">
        <v>404</v>
      </c>
      <c r="T23" s="20" t="s">
        <v>404</v>
      </c>
      <c r="U23" s="18" t="s">
        <v>404</v>
      </c>
      <c r="V23" s="20" t="s">
        <v>404</v>
      </c>
      <c r="W23" s="18" t="n">
        <v>468.48085317</v>
      </c>
      <c r="X23" s="20" t="n">
        <v>16.72658635</v>
      </c>
    </row>
    <row r="24" spans="1:24">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c r="W24" s="21" t="s">
        <v>406</v>
      </c>
      <c r="X24" s="22" t="s">
        <v>406</v>
      </c>
    </row>
    <row r="25" spans="1:24">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c r="W25" s="21" t="s">
        <v>406</v>
      </c>
      <c r="X25" s="22" t="s">
        <v>406</v>
      </c>
    </row>
    <row r="26" spans="1:24">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c r="W26" s="21" t="s">
        <v>406</v>
      </c>
      <c r="X26" s="22" t="s">
        <v>406</v>
      </c>
    </row>
    <row r="27" spans="1:24">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c r="W27" s="21" t="s">
        <v>406</v>
      </c>
      <c r="X27" s="22" t="s">
        <v>406</v>
      </c>
    </row>
    <row r="28" spans="1:24">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c r="W28" s="21" t="s">
        <v>406</v>
      </c>
      <c r="X28" s="22" t="s">
        <v>406</v>
      </c>
    </row>
    <row r="29" spans="1:24">
      <c r="A29" s="15" t="s">
        <v>427</v>
      </c>
      <c r="B29" s="17" t="n">
        <v>5385</v>
      </c>
      <c r="C29" s="18">
        <f>(1123.0/B29*100)</f>
        <v/>
      </c>
      <c r="D29" s="19" t="n">
        <v>4262</v>
      </c>
      <c r="E29" s="18" t="n">
        <v>511.84435414</v>
      </c>
      <c r="F29" s="20" t="n">
        <v>17.37387171</v>
      </c>
      <c r="G29" s="18" t="n">
        <v>470.75473066</v>
      </c>
      <c r="H29" s="20" t="n">
        <v>14.0685631</v>
      </c>
      <c r="I29" s="18" t="n">
        <v>507.69003505</v>
      </c>
      <c r="J29" s="20" t="n">
        <v>9.354305099999999</v>
      </c>
      <c r="K29" s="18" t="n">
        <v>522.36042581</v>
      </c>
      <c r="L29" s="20" t="n">
        <v>15.83165713</v>
      </c>
      <c r="M29" s="18" t="s">
        <v>404</v>
      </c>
      <c r="N29" s="20" t="s">
        <v>404</v>
      </c>
      <c r="O29" s="18" t="s">
        <v>404</v>
      </c>
      <c r="P29" s="20" t="s">
        <v>404</v>
      </c>
      <c r="Q29" s="18" t="s">
        <v>404</v>
      </c>
      <c r="R29" s="20" t="s">
        <v>404</v>
      </c>
      <c r="S29" s="18" t="s">
        <v>404</v>
      </c>
      <c r="T29" s="20" t="s">
        <v>404</v>
      </c>
      <c r="U29" s="18" t="s">
        <v>404</v>
      </c>
      <c r="V29" s="20" t="s">
        <v>404</v>
      </c>
      <c r="W29" s="18" t="n">
        <v>504.83488473</v>
      </c>
      <c r="X29" s="20" t="n">
        <v>26.36897635</v>
      </c>
    </row>
    <row r="30" spans="1:24">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c r="W30" s="21" t="s">
        <v>406</v>
      </c>
      <c r="X30" s="22" t="s">
        <v>406</v>
      </c>
    </row>
    <row r="31" spans="1:24">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c r="W31" s="21" t="s">
        <v>406</v>
      </c>
      <c r="X31" s="22" t="s">
        <v>406</v>
      </c>
    </row>
    <row r="32" spans="1:24">
      <c r="A32" s="15" t="s">
        <v>430</v>
      </c>
      <c r="B32" s="17" t="n">
        <v>4478</v>
      </c>
      <c r="C32" s="18">
        <f>(0.0/B32*100)</f>
        <v/>
      </c>
      <c r="D32" s="19" t="n">
        <v>4478</v>
      </c>
      <c r="E32" s="18" t="n">
        <v>471.33289666</v>
      </c>
      <c r="F32" s="20" t="n">
        <v>3.94467941</v>
      </c>
      <c r="G32" s="18" t="n">
        <v>472.86331377</v>
      </c>
      <c r="H32" s="20" t="n">
        <v>8.045226400000001</v>
      </c>
      <c r="I32" s="18" t="n">
        <v>495.35133856</v>
      </c>
      <c r="J32" s="20" t="n">
        <v>6.27624006</v>
      </c>
      <c r="K32" s="18" t="n">
        <v>505.31370476</v>
      </c>
      <c r="L32" s="20" t="n">
        <v>7.31503096</v>
      </c>
      <c r="M32" s="18" t="n">
        <v>500.92539971</v>
      </c>
      <c r="N32" s="20" t="n">
        <v>13.8655113</v>
      </c>
      <c r="O32" s="18" t="s">
        <v>404</v>
      </c>
      <c r="P32" s="20" t="s">
        <v>404</v>
      </c>
      <c r="Q32" s="18" t="s">
        <v>404</v>
      </c>
      <c r="R32" s="20" t="s">
        <v>404</v>
      </c>
      <c r="S32" s="18" t="s">
        <v>404</v>
      </c>
      <c r="T32" s="20" t="s">
        <v>404</v>
      </c>
      <c r="U32" s="18" t="s">
        <v>404</v>
      </c>
      <c r="V32" s="20" t="s">
        <v>404</v>
      </c>
      <c r="W32" s="18" t="n">
        <v>496.95547256</v>
      </c>
      <c r="X32" s="20" t="n">
        <v>28.54234093</v>
      </c>
    </row>
    <row r="33" spans="1:24">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c r="W33" s="21" t="s">
        <v>406</v>
      </c>
      <c r="X33" s="22" t="s">
        <v>406</v>
      </c>
    </row>
    <row r="34" spans="1:24">
      <c r="A34" s="15" t="s">
        <v>432</v>
      </c>
      <c r="B34" s="17" t="n">
        <v>6350</v>
      </c>
      <c r="C34" s="18">
        <f>(0.0/B34*100)</f>
        <v/>
      </c>
      <c r="D34" s="19" t="n">
        <v>6350</v>
      </c>
      <c r="E34" s="18" t="n">
        <v>401.76106616</v>
      </c>
      <c r="F34" s="20" t="n">
        <v>11.19221178</v>
      </c>
      <c r="G34" s="18" t="n">
        <v>438.52475541</v>
      </c>
      <c r="H34" s="20" t="n">
        <v>9.26075281</v>
      </c>
      <c r="I34" s="18" t="n">
        <v>452.19104061</v>
      </c>
      <c r="J34" s="20" t="n">
        <v>5.72923773</v>
      </c>
      <c r="K34" s="18" t="n">
        <v>488.99499184</v>
      </c>
      <c r="L34" s="20" t="n">
        <v>11.9724109</v>
      </c>
      <c r="M34" s="18" t="s">
        <v>404</v>
      </c>
      <c r="N34" s="20" t="s">
        <v>404</v>
      </c>
      <c r="O34" s="18" t="s">
        <v>404</v>
      </c>
      <c r="P34" s="20" t="s">
        <v>404</v>
      </c>
      <c r="Q34" s="18" t="s">
        <v>404</v>
      </c>
      <c r="R34" s="20" t="s">
        <v>404</v>
      </c>
      <c r="S34" s="18" t="s">
        <v>404</v>
      </c>
      <c r="T34" s="20" t="s">
        <v>404</v>
      </c>
      <c r="U34" s="18" t="s">
        <v>404</v>
      </c>
      <c r="V34" s="20" t="s">
        <v>404</v>
      </c>
      <c r="W34" s="18" t="s">
        <v>404</v>
      </c>
      <c r="X34" s="20" t="s">
        <v>404</v>
      </c>
    </row>
    <row r="35" spans="1:24">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c r="W35" s="21" t="s">
        <v>406</v>
      </c>
      <c r="X35" s="22" t="s">
        <v>406</v>
      </c>
    </row>
    <row r="36" spans="1:24">
      <c r="A36" s="15" t="s">
        <v>434</v>
      </c>
      <c r="B36" s="17" t="n">
        <v>6736</v>
      </c>
      <c r="C36" s="18">
        <f>(10.0/B36*100)</f>
        <v/>
      </c>
      <c r="D36" s="19" t="n">
        <v>6726</v>
      </c>
      <c r="E36" s="18" t="n">
        <v>490.66700366</v>
      </c>
      <c r="F36" s="20" t="n">
        <v>11.01940293</v>
      </c>
      <c r="G36" s="18" t="n">
        <v>464.90192894</v>
      </c>
      <c r="H36" s="20" t="n">
        <v>5.30331534</v>
      </c>
      <c r="I36" s="18" t="n">
        <v>462.35712185</v>
      </c>
      <c r="J36" s="20" t="n">
        <v>4.29640328</v>
      </c>
      <c r="K36" s="18" t="n">
        <v>471.2615093</v>
      </c>
      <c r="L36" s="20" t="n">
        <v>7.66917604</v>
      </c>
      <c r="M36" s="18" t="n">
        <v>486.70961599</v>
      </c>
      <c r="N36" s="20" t="n">
        <v>14.70809541</v>
      </c>
      <c r="O36" s="18" t="s">
        <v>404</v>
      </c>
      <c r="P36" s="20" t="s">
        <v>404</v>
      </c>
      <c r="Q36" s="18" t="s">
        <v>404</v>
      </c>
      <c r="R36" s="20" t="s">
        <v>404</v>
      </c>
      <c r="S36" s="18" t="s">
        <v>404</v>
      </c>
      <c r="T36" s="20" t="s">
        <v>404</v>
      </c>
      <c r="U36" s="18" t="s">
        <v>404</v>
      </c>
      <c r="V36" s="20" t="s">
        <v>404</v>
      </c>
      <c r="W36" s="18" t="s">
        <v>404</v>
      </c>
      <c r="X36" s="20" t="s">
        <v>404</v>
      </c>
    </row>
    <row r="37" spans="1:24">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c r="W37" s="21" t="s">
        <v>406</v>
      </c>
      <c r="X37" s="22" t="s">
        <v>406</v>
      </c>
    </row>
    <row r="38" spans="1:24">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c r="W38" s="21" t="s">
        <v>406</v>
      </c>
      <c r="X38" s="22" t="s">
        <v>406</v>
      </c>
    </row>
    <row r="39" spans="1:24">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c r="W39" s="21" t="s">
        <v>406</v>
      </c>
      <c r="X39" s="22" t="s">
        <v>406</v>
      </c>
    </row>
    <row r="40" spans="1:24">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c r="W40" s="21" t="s">
        <v>406</v>
      </c>
      <c r="X40" s="22" t="s">
        <v>406</v>
      </c>
    </row>
    <row r="41" spans="1:24">
      <c r="A41" s="15" t="s">
        <v>439</v>
      </c>
      <c r="B41" s="17" t="n">
        <v>5712</v>
      </c>
      <c r="C41" s="18">
        <f>(64.0/B41*100)</f>
        <v/>
      </c>
      <c r="D41" s="19" t="n">
        <v>5648</v>
      </c>
      <c r="E41" s="18" t="n">
        <v>505.07716029</v>
      </c>
      <c r="F41" s="20" t="n">
        <v>8.29406077</v>
      </c>
      <c r="G41" s="18" t="n">
        <v>489.30069448</v>
      </c>
      <c r="H41" s="20" t="n">
        <v>9.43822467</v>
      </c>
      <c r="I41" s="18" t="n">
        <v>496.64100029</v>
      </c>
      <c r="J41" s="20" t="n">
        <v>6.44596749</v>
      </c>
      <c r="K41" s="18" t="n">
        <v>483.10118238</v>
      </c>
      <c r="L41" s="20" t="n">
        <v>9.302389529999999</v>
      </c>
      <c r="M41" s="18" t="n">
        <v>454.22079944</v>
      </c>
      <c r="N41" s="20" t="n">
        <v>14.27586474</v>
      </c>
      <c r="O41" s="18" t="s">
        <v>404</v>
      </c>
      <c r="P41" s="20" t="s">
        <v>404</v>
      </c>
      <c r="Q41" s="18" t="s">
        <v>404</v>
      </c>
      <c r="R41" s="20" t="s">
        <v>404</v>
      </c>
      <c r="S41" s="18" t="s">
        <v>404</v>
      </c>
      <c r="T41" s="20" t="s">
        <v>404</v>
      </c>
      <c r="U41" s="18" t="s">
        <v>404</v>
      </c>
      <c r="V41" s="20" t="s">
        <v>404</v>
      </c>
      <c r="W41" s="18" t="s">
        <v>404</v>
      </c>
      <c r="X41" s="20" t="s">
        <v>404</v>
      </c>
    </row>
    <row r="42" spans="1:24">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c r="W44" s="21" t="s">
        <v>406</v>
      </c>
      <c r="X44" s="22" t="s">
        <v>406</v>
      </c>
    </row>
    <row r="45" spans="1:24">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c r="W45" s="21" t="s">
        <v>406</v>
      </c>
      <c r="X45" s="22" t="s">
        <v>406</v>
      </c>
    </row>
    <row r="46" spans="1:24">
      <c r="A46" s="15" t="s">
        <v>444</v>
      </c>
      <c r="B46" s="17" t="n">
        <v>23141</v>
      </c>
      <c r="C46" s="18">
        <f>(4196.0/B46*100)</f>
        <v/>
      </c>
      <c r="D46" s="19" t="n">
        <v>18945</v>
      </c>
      <c r="E46" s="18" t="n">
        <v>352.45589722</v>
      </c>
      <c r="F46" s="20" t="n">
        <v>13.50592289</v>
      </c>
      <c r="G46" s="18" t="n">
        <v>369.86654341</v>
      </c>
      <c r="H46" s="20" t="n">
        <v>8.35289294</v>
      </c>
      <c r="I46" s="18" t="n">
        <v>395.45860371</v>
      </c>
      <c r="J46" s="20" t="n">
        <v>5.8062875</v>
      </c>
      <c r="K46" s="18" t="n">
        <v>409.71475306</v>
      </c>
      <c r="L46" s="20" t="n">
        <v>7.99314654</v>
      </c>
      <c r="M46" s="18" t="n">
        <v>398.90093235</v>
      </c>
      <c r="N46" s="20" t="n">
        <v>11.17611481</v>
      </c>
      <c r="O46" s="18" t="s">
        <v>404</v>
      </c>
      <c r="P46" s="20" t="s">
        <v>404</v>
      </c>
      <c r="Q46" s="18" t="s">
        <v>404</v>
      </c>
      <c r="R46" s="20" t="s">
        <v>404</v>
      </c>
      <c r="S46" s="18" t="s">
        <v>404</v>
      </c>
      <c r="T46" s="20" t="s">
        <v>404</v>
      </c>
      <c r="U46" s="18" t="s">
        <v>404</v>
      </c>
      <c r="V46" s="20" t="s">
        <v>404</v>
      </c>
      <c r="W46" s="18" t="n">
        <v>398.11104185</v>
      </c>
      <c r="X46" s="20" t="n">
        <v>26.76785959</v>
      </c>
    </row>
    <row r="47" spans="1:24">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c r="W47" s="21" t="s">
        <v>406</v>
      </c>
      <c r="X47" s="22" t="s">
        <v>406</v>
      </c>
    </row>
    <row r="48" spans="1:24">
      <c r="A48" s="15" t="s">
        <v>446</v>
      </c>
      <c r="B48" s="17" t="n">
        <v>9841</v>
      </c>
      <c r="C48" s="18">
        <f>(0.0/B48*100)</f>
        <v/>
      </c>
      <c r="D48" s="19" t="n">
        <v>9841</v>
      </c>
      <c r="E48" s="18" t="n">
        <v>501.17206658</v>
      </c>
      <c r="F48" s="20" t="n">
        <v>18.86923455</v>
      </c>
      <c r="G48" s="18" t="n">
        <v>520.39839183</v>
      </c>
      <c r="H48" s="20" t="n">
        <v>9.830929940000001</v>
      </c>
      <c r="I48" s="18" t="n">
        <v>565.92783002</v>
      </c>
      <c r="J48" s="20" t="n">
        <v>14.19237505</v>
      </c>
      <c r="K48" s="18" t="n">
        <v>594.78973476</v>
      </c>
      <c r="L48" s="20" t="n">
        <v>11.41309413</v>
      </c>
      <c r="M48" s="18" t="n">
        <v>648.17281965</v>
      </c>
      <c r="N48" s="20" t="n">
        <v>11.84961394</v>
      </c>
      <c r="O48" s="18" t="s">
        <v>404</v>
      </c>
      <c r="P48" s="20" t="s">
        <v>404</v>
      </c>
      <c r="Q48" s="18" t="s">
        <v>404</v>
      </c>
      <c r="R48" s="20" t="s">
        <v>404</v>
      </c>
      <c r="S48" s="18" t="s">
        <v>404</v>
      </c>
      <c r="T48" s="20" t="s">
        <v>404</v>
      </c>
      <c r="U48" s="18" t="s">
        <v>404</v>
      </c>
      <c r="V48" s="20" t="s">
        <v>404</v>
      </c>
      <c r="W48" s="18" t="n">
        <v>480.23572342</v>
      </c>
      <c r="X48" s="20" t="n">
        <v>18.9831516</v>
      </c>
    </row>
    <row r="49" spans="1:24">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c r="W49" s="21" t="s">
        <v>406</v>
      </c>
      <c r="X49" s="22" t="s">
        <v>406</v>
      </c>
    </row>
    <row r="50" spans="1:24">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c r="W50" s="21" t="s">
        <v>406</v>
      </c>
      <c r="X50" s="22" t="s">
        <v>406</v>
      </c>
    </row>
    <row r="51" spans="1:24">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c r="W51" s="21" t="s">
        <v>406</v>
      </c>
      <c r="X51" s="22" t="s">
        <v>406</v>
      </c>
    </row>
    <row r="52" spans="1:24">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c r="W52" s="21" t="s">
        <v>406</v>
      </c>
      <c r="X52" s="22" t="s">
        <v>406</v>
      </c>
    </row>
    <row r="53" spans="1:24">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c r="W53" s="21" t="s">
        <v>406</v>
      </c>
      <c r="X53" s="22" t="s">
        <v>406</v>
      </c>
    </row>
    <row r="54" spans="1:24">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c r="W54" s="21" t="s">
        <v>406</v>
      </c>
      <c r="X54" s="22" t="s">
        <v>406</v>
      </c>
    </row>
    <row r="55" spans="1:24">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c r="W55" s="21" t="s">
        <v>406</v>
      </c>
      <c r="X55" s="22" t="s">
        <v>406</v>
      </c>
    </row>
    <row r="56" spans="1:24">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c r="W56" s="21" t="s">
        <v>406</v>
      </c>
      <c r="X56" s="22" t="s">
        <v>406</v>
      </c>
    </row>
    <row r="57" spans="1:24">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c r="W57" s="21" t="s">
        <v>406</v>
      </c>
      <c r="X57" s="22" t="s">
        <v>406</v>
      </c>
    </row>
    <row r="58" spans="1:24">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c r="W58" s="21" t="s">
        <v>406</v>
      </c>
      <c r="X58" s="22" t="s">
        <v>406</v>
      </c>
    </row>
    <row r="59" spans="1:24">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c r="W59" s="21" t="s">
        <v>406</v>
      </c>
      <c r="X59" s="22" t="s">
        <v>406</v>
      </c>
    </row>
    <row r="60" spans="1:24">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c r="W60" s="21" t="s">
        <v>406</v>
      </c>
      <c r="X60" s="22" t="s">
        <v>406</v>
      </c>
    </row>
    <row r="61" spans="1:24">
      <c r="A61" s="15" t="s">
        <v>459</v>
      </c>
      <c r="B61" s="17" t="n">
        <v>6525</v>
      </c>
      <c r="C61" s="18">
        <f>(0.0/B61*100)</f>
        <v/>
      </c>
      <c r="D61" s="19" t="n">
        <v>6525</v>
      </c>
      <c r="E61" s="18" t="n">
        <v>420.56953989</v>
      </c>
      <c r="F61" s="20" t="n">
        <v>5.9715715</v>
      </c>
      <c r="G61" s="18" t="n">
        <v>433.02960487</v>
      </c>
      <c r="H61" s="20" t="n">
        <v>7.73932506</v>
      </c>
      <c r="I61" s="18" t="n">
        <v>452.64370373</v>
      </c>
      <c r="J61" s="20" t="n">
        <v>7.96597953</v>
      </c>
      <c r="K61" s="18" t="n">
        <v>470.81017027</v>
      </c>
      <c r="L61" s="20" t="n">
        <v>6.03243374</v>
      </c>
      <c r="M61" s="18" t="s">
        <v>404</v>
      </c>
      <c r="N61" s="20" t="s">
        <v>404</v>
      </c>
      <c r="O61" s="18" t="s">
        <v>404</v>
      </c>
      <c r="P61" s="20" t="s">
        <v>404</v>
      </c>
      <c r="Q61" s="18" t="s">
        <v>404</v>
      </c>
      <c r="R61" s="20" t="s">
        <v>404</v>
      </c>
      <c r="S61" s="18" t="s">
        <v>404</v>
      </c>
      <c r="T61" s="20" t="s">
        <v>404</v>
      </c>
      <c r="U61" s="18" t="s">
        <v>404</v>
      </c>
      <c r="V61" s="20" t="s">
        <v>404</v>
      </c>
      <c r="W61" s="18" t="s">
        <v>404</v>
      </c>
      <c r="X61" s="20" t="s">
        <v>404</v>
      </c>
    </row>
    <row r="62" spans="1:24">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c r="W62" s="21" t="s">
        <v>406</v>
      </c>
      <c r="X62" s="22" t="s">
        <v>406</v>
      </c>
    </row>
    <row r="63" spans="1:24">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c r="W63" s="21" t="s">
        <v>406</v>
      </c>
      <c r="X63" s="22" t="s">
        <v>406</v>
      </c>
    </row>
    <row r="64" spans="1:24">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c r="W64" s="21" t="s">
        <v>406</v>
      </c>
      <c r="X64" s="22" t="s">
        <v>406</v>
      </c>
    </row>
    <row r="65" spans="1:24">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c r="W65" s="21" t="s">
        <v>406</v>
      </c>
      <c r="X65" s="22" t="s">
        <v>406</v>
      </c>
    </row>
    <row r="66" spans="1:24">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c r="W66" s="21" t="s">
        <v>406</v>
      </c>
      <c r="X66" s="22" t="s">
        <v>406</v>
      </c>
    </row>
    <row r="67" spans="1:24">
      <c r="A67" s="15" t="s">
        <v>465</v>
      </c>
      <c r="B67" s="17" t="n">
        <v>6971</v>
      </c>
      <c r="C67" s="18">
        <f>(0.0/B67*100)</f>
        <v/>
      </c>
      <c r="D67" s="19" t="n">
        <v>6971</v>
      </c>
      <c r="E67" s="18" t="n">
        <v>349.21075986</v>
      </c>
      <c r="F67" s="20" t="n">
        <v>7.390347</v>
      </c>
      <c r="G67" s="18" t="n">
        <v>403.77734411</v>
      </c>
      <c r="H67" s="20" t="n">
        <v>7.98357803</v>
      </c>
      <c r="I67" s="18" t="n">
        <v>428.91329419</v>
      </c>
      <c r="J67" s="20" t="n">
        <v>6.26172242</v>
      </c>
      <c r="K67" s="18" t="n">
        <v>442.70523344</v>
      </c>
      <c r="L67" s="20" t="n">
        <v>10.64446785</v>
      </c>
      <c r="M67" s="18" t="n">
        <v>411.76977048</v>
      </c>
      <c r="N67" s="20" t="n">
        <v>32.95310878</v>
      </c>
      <c r="O67" s="18" t="s">
        <v>404</v>
      </c>
      <c r="P67" s="20" t="s">
        <v>404</v>
      </c>
      <c r="Q67" s="18" t="s">
        <v>404</v>
      </c>
      <c r="R67" s="20" t="s">
        <v>404</v>
      </c>
      <c r="S67" s="18" t="s">
        <v>404</v>
      </c>
      <c r="T67" s="20" t="s">
        <v>404</v>
      </c>
      <c r="U67" s="18" t="s">
        <v>404</v>
      </c>
      <c r="V67" s="20" t="s">
        <v>404</v>
      </c>
      <c r="W67" s="18" t="n">
        <v>429.03833022</v>
      </c>
      <c r="X67" s="20" t="n">
        <v>15.65252984</v>
      </c>
    </row>
    <row r="68" spans="1:24">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c r="W68" s="21" t="s">
        <v>406</v>
      </c>
      <c r="X68" s="22" t="s">
        <v>406</v>
      </c>
    </row>
    <row r="69" spans="1:24">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c r="W69" s="21" t="s">
        <v>406</v>
      </c>
      <c r="X69" s="22" t="s">
        <v>406</v>
      </c>
    </row>
    <row r="70" spans="1:24">
      <c r="A70" s="15" t="s">
        <v>468</v>
      </c>
      <c r="B70" s="17" t="n">
        <v>6036</v>
      </c>
      <c r="C70" s="18">
        <f>(0.0/B70*100)</f>
        <v/>
      </c>
      <c r="D70" s="19" t="n">
        <v>6036</v>
      </c>
      <c r="E70" s="18" t="n">
        <v>494.33854129</v>
      </c>
      <c r="F70" s="20" t="n">
        <v>8.136078380000001</v>
      </c>
      <c r="G70" s="18" t="n">
        <v>498.15699288</v>
      </c>
      <c r="H70" s="20" t="n">
        <v>6.19659765</v>
      </c>
      <c r="I70" s="18" t="n">
        <v>502.54223501</v>
      </c>
      <c r="J70" s="20" t="n">
        <v>7.54670313</v>
      </c>
      <c r="K70" s="18" t="n">
        <v>524.01873009</v>
      </c>
      <c r="L70" s="20" t="n">
        <v>6.55207209</v>
      </c>
      <c r="M70" s="18" t="n">
        <v>526.28834264</v>
      </c>
      <c r="N70" s="20" t="n">
        <v>5.79579626</v>
      </c>
      <c r="O70" s="18" t="s">
        <v>404</v>
      </c>
      <c r="P70" s="20" t="s">
        <v>404</v>
      </c>
      <c r="Q70" s="18" t="s">
        <v>404</v>
      </c>
      <c r="R70" s="20" t="s">
        <v>404</v>
      </c>
      <c r="S70" s="18" t="s">
        <v>404</v>
      </c>
      <c r="T70" s="20" t="s">
        <v>404</v>
      </c>
      <c r="U70" s="18" t="s">
        <v>404</v>
      </c>
      <c r="V70" s="20" t="s">
        <v>404</v>
      </c>
      <c r="W70" s="18" t="n">
        <v>520.9168</v>
      </c>
      <c r="X70" s="20" t="n">
        <v>13.33539078</v>
      </c>
    </row>
    <row r="71" spans="1:24">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c r="W71" s="21" t="s">
        <v>406</v>
      </c>
      <c r="X71" s="22" t="s">
        <v>406</v>
      </c>
    </row>
    <row r="72" spans="1:24">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c r="W72" s="21" t="s">
        <v>406</v>
      </c>
      <c r="X72" s="22" t="s">
        <v>406</v>
      </c>
    </row>
    <row r="73" spans="1:24">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c r="W73" s="21" t="s">
        <v>406</v>
      </c>
      <c r="X73" s="22" t="s">
        <v>406</v>
      </c>
    </row>
    <row r="74" spans="1:24">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c r="W74" s="21" t="s">
        <v>406</v>
      </c>
      <c r="X74" s="22" t="s">
        <v>406</v>
      </c>
    </row>
    <row r="75" spans="1:24">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c r="W75" s="21" t="s">
        <v>406</v>
      </c>
      <c r="X75" s="22" t="s">
        <v>406</v>
      </c>
    </row>
    <row r="76" spans="1:24">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c r="W76" s="21" t="s">
        <v>406</v>
      </c>
      <c r="X76" s="22" t="s">
        <v>406</v>
      </c>
    </row>
    <row r="77" spans="1:24">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c r="W77" s="21" t="s">
        <v>406</v>
      </c>
      <c r="X77" s="22" t="s">
        <v>406</v>
      </c>
    </row>
    <row r="78" spans="1:24">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c r="W78" s="21" t="s">
        <v>406</v>
      </c>
      <c r="X78" s="22" t="s">
        <v>406</v>
      </c>
    </row>
    <row customHeight="1" ht="25" r="79" spans="1:24">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c r="W79" s="21" t="s">
        <v>406</v>
      </c>
      <c r="X79" s="22" t="s">
        <v>406</v>
      </c>
    </row>
    <row r="80" spans="1:24">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c r="W80" s="21" t="s">
        <v>406</v>
      </c>
      <c r="X80" s="22" t="s">
        <v>406</v>
      </c>
    </row>
    <row r="81" spans="1:24">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c r="W81" s="21" t="s">
        <v>406</v>
      </c>
      <c r="X81" s="22" t="s">
        <v>406</v>
      </c>
    </row>
    <row r="82" spans="1:24">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c r="W82" s="24" t="s">
        <v>480</v>
      </c>
      <c r="X82" s="24" t="s">
        <v>480</v>
      </c>
    </row>
    <row r="83" spans="1:24">
      <c r="A83" s="3" t="s">
        <v>481</v>
      </c>
    </row>
    <row r="84" spans="1:24">
      <c r="A84" s="25" t="s">
        <v>482</v>
      </c>
    </row>
    <row r="85" spans="1:24">
      <c r="A85" s="25" t="s">
        <v>483</v>
      </c>
    </row>
    <row customHeight="1" ht="30" r="86" spans="1:24">
      <c r="A86" s="25" t="s">
        <v>484</v>
      </c>
    </row>
    <row customHeight="1" ht="30" r="87" spans="1:24">
      <c r="A87" s="25" t="s">
        <v>480</v>
      </c>
    </row>
    <row customHeight="1" ht="30" r="88" spans="1:24">
      <c r="A88" s="25" t="s">
        <v>485</v>
      </c>
    </row>
    <row customHeight="1" ht="30" r="89" spans="1:24">
      <c r="A89" s="25" t="s">
        <v>486</v>
      </c>
    </row>
    <row customHeight="1" ht="30" r="90" spans="1:24">
      <c r="A90" s="25" t="s">
        <v>487</v>
      </c>
    </row>
    <row customHeight="1" ht="30" r="91" spans="1:24">
      <c r="A91" s="25" t="s">
        <v>488</v>
      </c>
    </row>
    <row customHeight="1" ht="30" r="92" spans="1:24">
      <c r="A92" s="25" t="s">
        <v>489</v>
      </c>
    </row>
    <row customHeight="1" ht="30" r="93" spans="1:24">
      <c r="A93" s="25" t="s">
        <v>490</v>
      </c>
    </row>
    <row customHeight="1" ht="30" r="94" spans="1:24">
      <c r="A94" s="25" t="s">
        <v>491</v>
      </c>
    </row>
    <row customHeight="1" ht="30" r="95" spans="1:24">
      <c r="A95" s="25" t="s">
        <v>492</v>
      </c>
    </row>
    <row customHeight="1" ht="30" r="96" spans="1:24">
      <c r="A96" s="25" t="s">
        <v>493</v>
      </c>
    </row>
    <row customHeight="1" ht="30" r="97" spans="1:24">
      <c r="A97" s="25" t="s">
        <v>494</v>
      </c>
    </row>
  </sheetData>
  <mergeCells count="26">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 ref="A97:X97"/>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AF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2">
      <c r="A1" s="4" t="s">
        <v>383</v>
      </c>
    </row>
    <row r="2" spans="1:32">
      <c r="A2" s="5" t="s">
        <v>495</v>
      </c>
    </row>
    <row customHeight="1" ht="30" r="4" spans="1:32">
      <c r="A4" s="6" t="n"/>
      <c r="B4" s="7" t="s">
        <v>385</v>
      </c>
      <c r="C4" s="7" t="s">
        <v>386</v>
      </c>
      <c r="D4" s="8" t="s">
        <v>385</v>
      </c>
      <c r="E4" s="9" t="s">
        <v>496</v>
      </c>
      <c r="F4" s="10" t="n"/>
      <c r="G4" s="9" t="s">
        <v>497</v>
      </c>
      <c r="H4" s="10" t="n"/>
      <c r="I4" s="9" t="s">
        <v>498</v>
      </c>
      <c r="J4" s="10" t="n"/>
      <c r="K4" s="9" t="s">
        <v>499</v>
      </c>
      <c r="L4" s="10" t="n"/>
      <c r="M4" s="9" t="s">
        <v>500</v>
      </c>
      <c r="N4" s="10" t="n"/>
      <c r="O4" s="9" t="s">
        <v>501</v>
      </c>
      <c r="P4" s="10" t="n"/>
      <c r="Q4" s="9" t="s">
        <v>502</v>
      </c>
      <c r="R4" s="10" t="n"/>
      <c r="S4" s="9" t="s">
        <v>503</v>
      </c>
      <c r="T4" s="10" t="n"/>
      <c r="U4" s="9" t="s">
        <v>504</v>
      </c>
      <c r="V4" s="10" t="n"/>
      <c r="W4" s="9" t="s">
        <v>392</v>
      </c>
      <c r="X4" s="10" t="n"/>
      <c r="Y4" s="9" t="s">
        <v>393</v>
      </c>
      <c r="Z4" s="10" t="n"/>
      <c r="AA4" s="9" t="s">
        <v>394</v>
      </c>
      <c r="AB4" s="10" t="n"/>
      <c r="AC4" s="9" t="s">
        <v>395</v>
      </c>
      <c r="AD4" s="10" t="n"/>
      <c r="AE4" s="9" t="s">
        <v>396</v>
      </c>
      <c r="AF4" s="10" t="n"/>
    </row>
    <row r="5" spans="1:3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c r="AA5" s="12" t="s">
        <v>400</v>
      </c>
      <c r="AB5" s="11" t="s">
        <v>401</v>
      </c>
      <c r="AC5" s="12" t="s">
        <v>400</v>
      </c>
      <c r="AD5" s="11" t="s">
        <v>401</v>
      </c>
      <c r="AE5" s="12" t="s">
        <v>400</v>
      </c>
      <c r="AF5" s="11" t="s">
        <v>401</v>
      </c>
    </row>
    <row r="6" spans="1:3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5" t="n"/>
      <c r="AE6" s="14" t="n"/>
      <c r="AF6" s="16" t="n"/>
    </row>
    <row r="7" spans="1:32">
      <c r="A7" s="15" t="s">
        <v>403</v>
      </c>
      <c r="B7" s="17" t="n">
        <v>14530</v>
      </c>
      <c r="C7" s="18">
        <f>(1135.0/B7*100)</f>
        <v/>
      </c>
      <c r="D7" s="19" t="n">
        <v>13395</v>
      </c>
      <c r="E7" s="18" t="n">
        <v>484.63187544</v>
      </c>
      <c r="F7" s="20" t="n">
        <v>18.78734424</v>
      </c>
      <c r="G7" s="18" t="n">
        <v>511.11446533</v>
      </c>
      <c r="H7" s="20" t="n">
        <v>15.80771214</v>
      </c>
      <c r="I7" s="18" t="n">
        <v>501.62566658</v>
      </c>
      <c r="J7" s="20" t="n">
        <v>4.13800829</v>
      </c>
      <c r="K7" s="18" t="n">
        <v>505.65448722</v>
      </c>
      <c r="L7" s="20" t="n">
        <v>3.49993995</v>
      </c>
      <c r="M7" s="18" t="n">
        <v>518.11050317</v>
      </c>
      <c r="N7" s="20" t="n">
        <v>10.54190572</v>
      </c>
      <c r="O7" s="18" t="n">
        <v>441.14971448</v>
      </c>
      <c r="P7" s="20" t="n">
        <v>15.67873264</v>
      </c>
      <c r="Q7" s="18" t="s">
        <v>404</v>
      </c>
      <c r="R7" s="20" t="s">
        <v>404</v>
      </c>
      <c r="S7" s="18" t="s">
        <v>404</v>
      </c>
      <c r="T7" s="20" t="s">
        <v>404</v>
      </c>
      <c r="U7" s="18" t="s">
        <v>404</v>
      </c>
      <c r="V7" s="20" t="s">
        <v>404</v>
      </c>
      <c r="W7" s="18" t="s">
        <v>404</v>
      </c>
      <c r="X7" s="20" t="s">
        <v>404</v>
      </c>
      <c r="Y7" s="18" t="s">
        <v>404</v>
      </c>
      <c r="Z7" s="20" t="s">
        <v>404</v>
      </c>
      <c r="AA7" s="18" t="s">
        <v>404</v>
      </c>
      <c r="AB7" s="20" t="s">
        <v>404</v>
      </c>
      <c r="AC7" s="18" t="s">
        <v>404</v>
      </c>
      <c r="AD7" s="20" t="s">
        <v>404</v>
      </c>
      <c r="AE7" s="18" t="n">
        <v>463.20035604</v>
      </c>
      <c r="AF7" s="20" t="n">
        <v>10.82364568</v>
      </c>
    </row>
    <row r="8" spans="1:32">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c r="W8" s="21" t="s">
        <v>406</v>
      </c>
      <c r="X8" s="22" t="s">
        <v>406</v>
      </c>
      <c r="Y8" s="21" t="s">
        <v>406</v>
      </c>
      <c r="Z8" s="22" t="s">
        <v>406</v>
      </c>
      <c r="AA8" s="21" t="s">
        <v>406</v>
      </c>
      <c r="AB8" s="22" t="s">
        <v>406</v>
      </c>
      <c r="AC8" s="21" t="s">
        <v>406</v>
      </c>
      <c r="AD8" s="22" t="s">
        <v>406</v>
      </c>
      <c r="AE8" s="21" t="s">
        <v>406</v>
      </c>
      <c r="AF8" s="22" t="s">
        <v>406</v>
      </c>
    </row>
    <row r="9" spans="1:32">
      <c r="A9" s="15" t="s">
        <v>407</v>
      </c>
      <c r="B9" s="17" t="n">
        <v>5675</v>
      </c>
      <c r="C9" s="18">
        <f>(0.0/B9*100)</f>
        <v/>
      </c>
      <c r="D9" s="19" t="n">
        <v>5675</v>
      </c>
      <c r="E9" s="18" t="n">
        <v>457.77011312</v>
      </c>
      <c r="F9" s="20" t="n">
        <v>13.23254215</v>
      </c>
      <c r="G9" s="18" t="n">
        <v>545.02999607</v>
      </c>
      <c r="H9" s="20" t="n">
        <v>5.49006349</v>
      </c>
      <c r="I9" s="18" t="n">
        <v>596.57854257</v>
      </c>
      <c r="J9" s="20" t="n">
        <v>7.83320203</v>
      </c>
      <c r="K9" s="18" t="n">
        <v>567.33132154</v>
      </c>
      <c r="L9" s="20" t="n">
        <v>35.01995577</v>
      </c>
      <c r="M9" s="18" t="s">
        <v>404</v>
      </c>
      <c r="N9" s="20" t="s">
        <v>404</v>
      </c>
      <c r="O9" s="18" t="s">
        <v>404</v>
      </c>
      <c r="P9" s="20" t="s">
        <v>404</v>
      </c>
      <c r="Q9" s="18" t="s">
        <v>404</v>
      </c>
      <c r="R9" s="20" t="s">
        <v>404</v>
      </c>
      <c r="S9" s="18" t="s">
        <v>404</v>
      </c>
      <c r="T9" s="20" t="s">
        <v>404</v>
      </c>
      <c r="U9" s="18" t="n">
        <v>509.89222439</v>
      </c>
      <c r="V9" s="20" t="n">
        <v>60.52120723</v>
      </c>
      <c r="W9" s="18" t="s">
        <v>404</v>
      </c>
      <c r="X9" s="20" t="s">
        <v>404</v>
      </c>
      <c r="Y9" s="18" t="s">
        <v>404</v>
      </c>
      <c r="Z9" s="20" t="s">
        <v>404</v>
      </c>
      <c r="AA9" s="18" t="s">
        <v>404</v>
      </c>
      <c r="AB9" s="20" t="s">
        <v>404</v>
      </c>
      <c r="AC9" s="18" t="s">
        <v>404</v>
      </c>
      <c r="AD9" s="20" t="s">
        <v>404</v>
      </c>
      <c r="AE9" s="18" t="n">
        <v>430.12040369</v>
      </c>
      <c r="AF9" s="20" t="n">
        <v>31.96915451</v>
      </c>
    </row>
    <row r="10" spans="1:32">
      <c r="A10" s="15" t="s">
        <v>408</v>
      </c>
      <c r="B10" s="17" t="n">
        <v>13082</v>
      </c>
      <c r="C10" s="18">
        <f>(1503.0/B10*100)</f>
        <v/>
      </c>
      <c r="D10" s="19" t="n">
        <v>11579</v>
      </c>
      <c r="E10" s="18" t="n">
        <v>515.33413068</v>
      </c>
      <c r="F10" s="20" t="n">
        <v>31.76659501</v>
      </c>
      <c r="G10" s="18" t="n">
        <v>523.9723272</v>
      </c>
      <c r="H10" s="20" t="n">
        <v>12.68908164</v>
      </c>
      <c r="I10" s="18" t="n">
        <v>523.84574977</v>
      </c>
      <c r="J10" s="20" t="n">
        <v>7.10435886</v>
      </c>
      <c r="K10" s="18" t="n">
        <v>550.34227</v>
      </c>
      <c r="L10" s="20" t="n">
        <v>6.88537044</v>
      </c>
      <c r="M10" s="18" t="n">
        <v>521.548189</v>
      </c>
      <c r="N10" s="20" t="n">
        <v>9.76353647</v>
      </c>
      <c r="O10" s="18" t="n">
        <v>625.88688524</v>
      </c>
      <c r="P10" s="20" t="n">
        <v>38.13906119</v>
      </c>
      <c r="Q10" s="18" t="s">
        <v>404</v>
      </c>
      <c r="R10" s="20" t="s">
        <v>404</v>
      </c>
      <c r="S10" s="18" t="s">
        <v>404</v>
      </c>
      <c r="T10" s="20" t="s">
        <v>404</v>
      </c>
      <c r="U10" s="18" t="n">
        <v>527.04947</v>
      </c>
      <c r="V10" s="20" t="n">
        <v>17.44982811</v>
      </c>
      <c r="W10" s="18" t="s">
        <v>404</v>
      </c>
      <c r="X10" s="20" t="s">
        <v>404</v>
      </c>
      <c r="Y10" s="18" t="s">
        <v>404</v>
      </c>
      <c r="Z10" s="20" t="s">
        <v>404</v>
      </c>
      <c r="AA10" s="18" t="s">
        <v>404</v>
      </c>
      <c r="AB10" s="20" t="s">
        <v>404</v>
      </c>
      <c r="AC10" s="18" t="s">
        <v>404</v>
      </c>
      <c r="AD10" s="20" t="s">
        <v>404</v>
      </c>
      <c r="AE10" s="18" t="n">
        <v>528.50554915</v>
      </c>
      <c r="AF10" s="20" t="n">
        <v>12.42094866</v>
      </c>
    </row>
    <row r="11" spans="1:32">
      <c r="A11" s="15" t="s">
        <v>409</v>
      </c>
      <c r="B11" s="17" t="n">
        <v>7053</v>
      </c>
      <c r="C11" s="18">
        <f>(137.0/B11*100)</f>
        <v/>
      </c>
      <c r="D11" s="19" t="n">
        <v>6916</v>
      </c>
      <c r="E11" s="18" t="n">
        <v>403.26334072</v>
      </c>
      <c r="F11" s="20" t="n">
        <v>48.03549739</v>
      </c>
      <c r="G11" s="18" t="n">
        <v>414.40256124</v>
      </c>
      <c r="H11" s="20" t="n">
        <v>22.44654469</v>
      </c>
      <c r="I11" s="18" t="n">
        <v>427.81873653</v>
      </c>
      <c r="J11" s="20" t="n">
        <v>17.85135842</v>
      </c>
      <c r="K11" s="18" t="n">
        <v>431.77851802</v>
      </c>
      <c r="L11" s="20" t="n">
        <v>10.30536846</v>
      </c>
      <c r="M11" s="18" t="n">
        <v>420.23771829</v>
      </c>
      <c r="N11" s="20" t="n">
        <v>7.94174871</v>
      </c>
      <c r="O11" s="18" t="n">
        <v>424.96758028</v>
      </c>
      <c r="P11" s="20" t="n">
        <v>7.08078668</v>
      </c>
      <c r="Q11" s="18" t="n">
        <v>472.33963822</v>
      </c>
      <c r="R11" s="20" t="n">
        <v>10.91893314</v>
      </c>
      <c r="S11" s="18" t="s">
        <v>404</v>
      </c>
      <c r="T11" s="20" t="s">
        <v>404</v>
      </c>
      <c r="U11" s="18" t="n">
        <v>495.81056894</v>
      </c>
      <c r="V11" s="20" t="n">
        <v>15.35684301</v>
      </c>
      <c r="W11" s="18" t="s">
        <v>404</v>
      </c>
      <c r="X11" s="20" t="s">
        <v>404</v>
      </c>
      <c r="Y11" s="18" t="s">
        <v>404</v>
      </c>
      <c r="Z11" s="20" t="s">
        <v>404</v>
      </c>
      <c r="AA11" s="18" t="s">
        <v>404</v>
      </c>
      <c r="AB11" s="20" t="s">
        <v>404</v>
      </c>
      <c r="AC11" s="18" t="s">
        <v>404</v>
      </c>
      <c r="AD11" s="20" t="s">
        <v>404</v>
      </c>
      <c r="AE11" s="18" t="n">
        <v>410.41719639</v>
      </c>
      <c r="AF11" s="20" t="n">
        <v>15.31691529</v>
      </c>
    </row>
    <row r="12" spans="1:32">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c r="W12" s="21" t="s">
        <v>406</v>
      </c>
      <c r="X12" s="22" t="s">
        <v>406</v>
      </c>
      <c r="Y12" s="21" t="s">
        <v>406</v>
      </c>
      <c r="Z12" s="22" t="s">
        <v>406</v>
      </c>
      <c r="AA12" s="21" t="s">
        <v>406</v>
      </c>
      <c r="AB12" s="22" t="s">
        <v>406</v>
      </c>
      <c r="AC12" s="21" t="s">
        <v>406</v>
      </c>
      <c r="AD12" s="22" t="s">
        <v>406</v>
      </c>
      <c r="AE12" s="21" t="s">
        <v>406</v>
      </c>
      <c r="AF12" s="22" t="s">
        <v>406</v>
      </c>
    </row>
    <row r="13" spans="1:32">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c r="W13" s="21" t="s">
        <v>406</v>
      </c>
      <c r="X13" s="22" t="s">
        <v>406</v>
      </c>
      <c r="Y13" s="21" t="s">
        <v>406</v>
      </c>
      <c r="Z13" s="22" t="s">
        <v>406</v>
      </c>
      <c r="AA13" s="21" t="s">
        <v>406</v>
      </c>
      <c r="AB13" s="22" t="s">
        <v>406</v>
      </c>
      <c r="AC13" s="21" t="s">
        <v>406</v>
      </c>
      <c r="AD13" s="22" t="s">
        <v>406</v>
      </c>
      <c r="AE13" s="21" t="s">
        <v>406</v>
      </c>
      <c r="AF13" s="22" t="s">
        <v>406</v>
      </c>
    </row>
    <row r="14" spans="1:32">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c r="W14" s="21" t="s">
        <v>406</v>
      </c>
      <c r="X14" s="22" t="s">
        <v>406</v>
      </c>
      <c r="Y14" s="21" t="s">
        <v>406</v>
      </c>
      <c r="Z14" s="22" t="s">
        <v>406</v>
      </c>
      <c r="AA14" s="21" t="s">
        <v>406</v>
      </c>
      <c r="AB14" s="22" t="s">
        <v>406</v>
      </c>
      <c r="AC14" s="21" t="s">
        <v>406</v>
      </c>
      <c r="AD14" s="22" t="s">
        <v>406</v>
      </c>
      <c r="AE14" s="21" t="s">
        <v>406</v>
      </c>
      <c r="AF14" s="22" t="s">
        <v>406</v>
      </c>
    </row>
    <row r="15" spans="1:32">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c r="W15" s="21" t="s">
        <v>406</v>
      </c>
      <c r="X15" s="22" t="s">
        <v>406</v>
      </c>
      <c r="Y15" s="21" t="s">
        <v>406</v>
      </c>
      <c r="Z15" s="22" t="s">
        <v>406</v>
      </c>
      <c r="AA15" s="21" t="s">
        <v>406</v>
      </c>
      <c r="AB15" s="22" t="s">
        <v>406</v>
      </c>
      <c r="AC15" s="21" t="s">
        <v>406</v>
      </c>
      <c r="AD15" s="22" t="s">
        <v>406</v>
      </c>
      <c r="AE15" s="21" t="s">
        <v>406</v>
      </c>
      <c r="AF15" s="22" t="s">
        <v>406</v>
      </c>
    </row>
    <row r="16" spans="1:32">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c r="W16" s="21" t="s">
        <v>406</v>
      </c>
      <c r="X16" s="22" t="s">
        <v>406</v>
      </c>
      <c r="Y16" s="21" t="s">
        <v>406</v>
      </c>
      <c r="Z16" s="22" t="s">
        <v>406</v>
      </c>
      <c r="AA16" s="21" t="s">
        <v>406</v>
      </c>
      <c r="AB16" s="22" t="s">
        <v>406</v>
      </c>
      <c r="AC16" s="21" t="s">
        <v>406</v>
      </c>
      <c r="AD16" s="22" t="s">
        <v>406</v>
      </c>
      <c r="AE16" s="21" t="s">
        <v>406</v>
      </c>
      <c r="AF16" s="22" t="s">
        <v>406</v>
      </c>
    </row>
    <row r="17" spans="1:32">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c r="W17" s="21" t="s">
        <v>406</v>
      </c>
      <c r="X17" s="22" t="s">
        <v>406</v>
      </c>
      <c r="Y17" s="21" t="s">
        <v>406</v>
      </c>
      <c r="Z17" s="22" t="s">
        <v>406</v>
      </c>
      <c r="AA17" s="21" t="s">
        <v>406</v>
      </c>
      <c r="AB17" s="22" t="s">
        <v>406</v>
      </c>
      <c r="AC17" s="21" t="s">
        <v>406</v>
      </c>
      <c r="AD17" s="22" t="s">
        <v>406</v>
      </c>
      <c r="AE17" s="21" t="s">
        <v>406</v>
      </c>
      <c r="AF17" s="22" t="s">
        <v>406</v>
      </c>
    </row>
    <row r="18" spans="1:32">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c r="W18" s="21" t="s">
        <v>406</v>
      </c>
      <c r="X18" s="22" t="s">
        <v>406</v>
      </c>
      <c r="Y18" s="21" t="s">
        <v>406</v>
      </c>
      <c r="Z18" s="22" t="s">
        <v>406</v>
      </c>
      <c r="AA18" s="21" t="s">
        <v>406</v>
      </c>
      <c r="AB18" s="22" t="s">
        <v>406</v>
      </c>
      <c r="AC18" s="21" t="s">
        <v>406</v>
      </c>
      <c r="AD18" s="22" t="s">
        <v>406</v>
      </c>
      <c r="AE18" s="21" t="s">
        <v>406</v>
      </c>
      <c r="AF18" s="22" t="s">
        <v>406</v>
      </c>
    </row>
    <row r="19" spans="1:32">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c r="W19" s="21" t="s">
        <v>406</v>
      </c>
      <c r="X19" s="22" t="s">
        <v>406</v>
      </c>
      <c r="Y19" s="21" t="s">
        <v>406</v>
      </c>
      <c r="Z19" s="22" t="s">
        <v>406</v>
      </c>
      <c r="AA19" s="21" t="s">
        <v>406</v>
      </c>
      <c r="AB19" s="22" t="s">
        <v>406</v>
      </c>
      <c r="AC19" s="21" t="s">
        <v>406</v>
      </c>
      <c r="AD19" s="22" t="s">
        <v>406</v>
      </c>
      <c r="AE19" s="21" t="s">
        <v>406</v>
      </c>
      <c r="AF19" s="22" t="s">
        <v>406</v>
      </c>
    </row>
    <row r="20" spans="1:32">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c r="W20" s="21" t="s">
        <v>406</v>
      </c>
      <c r="X20" s="22" t="s">
        <v>406</v>
      </c>
      <c r="Y20" s="21" t="s">
        <v>406</v>
      </c>
      <c r="Z20" s="22" t="s">
        <v>406</v>
      </c>
      <c r="AA20" s="21" t="s">
        <v>406</v>
      </c>
      <c r="AB20" s="22" t="s">
        <v>406</v>
      </c>
      <c r="AC20" s="21" t="s">
        <v>406</v>
      </c>
      <c r="AD20" s="22" t="s">
        <v>406</v>
      </c>
      <c r="AE20" s="21" t="s">
        <v>406</v>
      </c>
      <c r="AF20" s="22" t="s">
        <v>406</v>
      </c>
    </row>
    <row r="21" spans="1:32">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c r="W21" s="21" t="s">
        <v>406</v>
      </c>
      <c r="X21" s="22" t="s">
        <v>406</v>
      </c>
      <c r="Y21" s="21" t="s">
        <v>406</v>
      </c>
      <c r="Z21" s="22" t="s">
        <v>406</v>
      </c>
      <c r="AA21" s="21" t="s">
        <v>406</v>
      </c>
      <c r="AB21" s="22" t="s">
        <v>406</v>
      </c>
      <c r="AC21" s="21" t="s">
        <v>406</v>
      </c>
      <c r="AD21" s="22" t="s">
        <v>406</v>
      </c>
      <c r="AE21" s="21" t="s">
        <v>406</v>
      </c>
      <c r="AF21" s="22" t="s">
        <v>406</v>
      </c>
    </row>
    <row r="22" spans="1:32">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c r="W22" s="21" t="s">
        <v>406</v>
      </c>
      <c r="X22" s="22" t="s">
        <v>406</v>
      </c>
      <c r="Y22" s="21" t="s">
        <v>406</v>
      </c>
      <c r="Z22" s="22" t="s">
        <v>406</v>
      </c>
      <c r="AA22" s="21" t="s">
        <v>406</v>
      </c>
      <c r="AB22" s="22" t="s">
        <v>406</v>
      </c>
      <c r="AC22" s="21" t="s">
        <v>406</v>
      </c>
      <c r="AD22" s="22" t="s">
        <v>406</v>
      </c>
      <c r="AE22" s="21" t="s">
        <v>406</v>
      </c>
      <c r="AF22" s="22" t="s">
        <v>406</v>
      </c>
    </row>
    <row r="23" spans="1:32">
      <c r="A23" s="15" t="s">
        <v>421</v>
      </c>
      <c r="B23" s="17" t="n">
        <v>11583</v>
      </c>
      <c r="C23" s="18">
        <f>(3069.0/B23*100)</f>
        <v/>
      </c>
      <c r="D23" s="19" t="n">
        <v>8514</v>
      </c>
      <c r="E23" s="18" t="n">
        <v>431.5617841</v>
      </c>
      <c r="F23" s="20" t="n">
        <v>18.87243724</v>
      </c>
      <c r="G23" s="18" t="n">
        <v>458.62669807</v>
      </c>
      <c r="H23" s="20" t="n">
        <v>7.31264314</v>
      </c>
      <c r="I23" s="18" t="n">
        <v>496.58611716</v>
      </c>
      <c r="J23" s="20" t="n">
        <v>4.75339541</v>
      </c>
      <c r="K23" s="18" t="n">
        <v>509.28670557</v>
      </c>
      <c r="L23" s="20" t="n">
        <v>9.51214001</v>
      </c>
      <c r="M23" s="18" t="s">
        <v>404</v>
      </c>
      <c r="N23" s="20" t="s">
        <v>404</v>
      </c>
      <c r="O23" s="18" t="s">
        <v>404</v>
      </c>
      <c r="P23" s="20" t="s">
        <v>404</v>
      </c>
      <c r="Q23" s="18" t="s">
        <v>404</v>
      </c>
      <c r="R23" s="20" t="s">
        <v>404</v>
      </c>
      <c r="S23" s="18" t="s">
        <v>404</v>
      </c>
      <c r="T23" s="20" t="s">
        <v>404</v>
      </c>
      <c r="U23" s="18" t="n">
        <v>470.08538184</v>
      </c>
      <c r="V23" s="20" t="n">
        <v>22.66525736</v>
      </c>
      <c r="W23" s="18" t="s">
        <v>404</v>
      </c>
      <c r="X23" s="20" t="s">
        <v>404</v>
      </c>
      <c r="Y23" s="18" t="s">
        <v>404</v>
      </c>
      <c r="Z23" s="20" t="s">
        <v>404</v>
      </c>
      <c r="AA23" s="18" t="s">
        <v>404</v>
      </c>
      <c r="AB23" s="20" t="s">
        <v>404</v>
      </c>
      <c r="AC23" s="18" t="s">
        <v>404</v>
      </c>
      <c r="AD23" s="20" t="s">
        <v>404</v>
      </c>
      <c r="AE23" s="18" t="n">
        <v>480.07620236</v>
      </c>
      <c r="AF23" s="20" t="n">
        <v>19.5509798</v>
      </c>
    </row>
    <row r="24" spans="1:32">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c r="W24" s="21" t="s">
        <v>406</v>
      </c>
      <c r="X24" s="22" t="s">
        <v>406</v>
      </c>
      <c r="Y24" s="21" t="s">
        <v>406</v>
      </c>
      <c r="Z24" s="22" t="s">
        <v>406</v>
      </c>
      <c r="AA24" s="21" t="s">
        <v>406</v>
      </c>
      <c r="AB24" s="22" t="s">
        <v>406</v>
      </c>
      <c r="AC24" s="21" t="s">
        <v>406</v>
      </c>
      <c r="AD24" s="22" t="s">
        <v>406</v>
      </c>
      <c r="AE24" s="21" t="s">
        <v>406</v>
      </c>
      <c r="AF24" s="22" t="s">
        <v>406</v>
      </c>
    </row>
    <row r="25" spans="1:32">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c r="W25" s="21" t="s">
        <v>406</v>
      </c>
      <c r="X25" s="22" t="s">
        <v>406</v>
      </c>
      <c r="Y25" s="21" t="s">
        <v>406</v>
      </c>
      <c r="Z25" s="22" t="s">
        <v>406</v>
      </c>
      <c r="AA25" s="21" t="s">
        <v>406</v>
      </c>
      <c r="AB25" s="22" t="s">
        <v>406</v>
      </c>
      <c r="AC25" s="21" t="s">
        <v>406</v>
      </c>
      <c r="AD25" s="22" t="s">
        <v>406</v>
      </c>
      <c r="AE25" s="21" t="s">
        <v>406</v>
      </c>
      <c r="AF25" s="22" t="s">
        <v>406</v>
      </c>
    </row>
    <row r="26" spans="1:32">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c r="W26" s="21" t="s">
        <v>406</v>
      </c>
      <c r="X26" s="22" t="s">
        <v>406</v>
      </c>
      <c r="Y26" s="21" t="s">
        <v>406</v>
      </c>
      <c r="Z26" s="22" t="s">
        <v>406</v>
      </c>
      <c r="AA26" s="21" t="s">
        <v>406</v>
      </c>
      <c r="AB26" s="22" t="s">
        <v>406</v>
      </c>
      <c r="AC26" s="21" t="s">
        <v>406</v>
      </c>
      <c r="AD26" s="22" t="s">
        <v>406</v>
      </c>
      <c r="AE26" s="21" t="s">
        <v>406</v>
      </c>
      <c r="AF26" s="22" t="s">
        <v>406</v>
      </c>
    </row>
    <row r="27" spans="1:32">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c r="W27" s="21" t="s">
        <v>406</v>
      </c>
      <c r="X27" s="22" t="s">
        <v>406</v>
      </c>
      <c r="Y27" s="21" t="s">
        <v>406</v>
      </c>
      <c r="Z27" s="22" t="s">
        <v>406</v>
      </c>
      <c r="AA27" s="21" t="s">
        <v>406</v>
      </c>
      <c r="AB27" s="22" t="s">
        <v>406</v>
      </c>
      <c r="AC27" s="21" t="s">
        <v>406</v>
      </c>
      <c r="AD27" s="22" t="s">
        <v>406</v>
      </c>
      <c r="AE27" s="21" t="s">
        <v>406</v>
      </c>
      <c r="AF27" s="22" t="s">
        <v>406</v>
      </c>
    </row>
    <row r="28" spans="1:32">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c r="W28" s="21" t="s">
        <v>406</v>
      </c>
      <c r="X28" s="22" t="s">
        <v>406</v>
      </c>
      <c r="Y28" s="21" t="s">
        <v>406</v>
      </c>
      <c r="Z28" s="22" t="s">
        <v>406</v>
      </c>
      <c r="AA28" s="21" t="s">
        <v>406</v>
      </c>
      <c r="AB28" s="22" t="s">
        <v>406</v>
      </c>
      <c r="AC28" s="21" t="s">
        <v>406</v>
      </c>
      <c r="AD28" s="22" t="s">
        <v>406</v>
      </c>
      <c r="AE28" s="21" t="s">
        <v>406</v>
      </c>
      <c r="AF28" s="22" t="s">
        <v>406</v>
      </c>
    </row>
    <row r="29" spans="1:32">
      <c r="A29" s="15" t="s">
        <v>427</v>
      </c>
      <c r="B29" s="17" t="n">
        <v>5385</v>
      </c>
      <c r="C29" s="18">
        <f>(1123.0/B29*100)</f>
        <v/>
      </c>
      <c r="D29" s="19" t="n">
        <v>4262</v>
      </c>
      <c r="E29" s="18" t="n">
        <v>315.87020826</v>
      </c>
      <c r="F29" s="20" t="n">
        <v>62.2343943</v>
      </c>
      <c r="G29" s="18" t="n">
        <v>404.24670074</v>
      </c>
      <c r="H29" s="20" t="n">
        <v>16.50593664</v>
      </c>
      <c r="I29" s="18" t="n">
        <v>472.3207852</v>
      </c>
      <c r="J29" s="20" t="n">
        <v>13.65303954</v>
      </c>
      <c r="K29" s="18" t="n">
        <v>548.68377226</v>
      </c>
      <c r="L29" s="20" t="n">
        <v>7.33275415</v>
      </c>
      <c r="M29" s="18" t="n">
        <v>595.13306694</v>
      </c>
      <c r="N29" s="20" t="n">
        <v>12.3997948</v>
      </c>
      <c r="O29" s="18" t="n">
        <v>483.72421441</v>
      </c>
      <c r="P29" s="20" t="n">
        <v>13.73806086</v>
      </c>
      <c r="Q29" s="18" t="s">
        <v>404</v>
      </c>
      <c r="R29" s="20" t="s">
        <v>404</v>
      </c>
      <c r="S29" s="18" t="n">
        <v>362.89105705</v>
      </c>
      <c r="T29" s="20" t="n">
        <v>12.19200955</v>
      </c>
      <c r="U29" s="18" t="n">
        <v>579.86954789</v>
      </c>
      <c r="V29" s="20" t="n">
        <v>16.43885097</v>
      </c>
      <c r="W29" s="18" t="s">
        <v>404</v>
      </c>
      <c r="X29" s="20" t="s">
        <v>404</v>
      </c>
      <c r="Y29" s="18" t="s">
        <v>404</v>
      </c>
      <c r="Z29" s="20" t="s">
        <v>404</v>
      </c>
      <c r="AA29" s="18" t="s">
        <v>404</v>
      </c>
      <c r="AB29" s="20" t="s">
        <v>404</v>
      </c>
      <c r="AC29" s="18" t="s">
        <v>404</v>
      </c>
      <c r="AD29" s="20" t="s">
        <v>404</v>
      </c>
      <c r="AE29" s="18" t="n">
        <v>501.95262677</v>
      </c>
      <c r="AF29" s="20" t="n">
        <v>22.91187853</v>
      </c>
    </row>
    <row r="30" spans="1:32">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c r="W30" s="21" t="s">
        <v>406</v>
      </c>
      <c r="X30" s="22" t="s">
        <v>406</v>
      </c>
      <c r="Y30" s="21" t="s">
        <v>406</v>
      </c>
      <c r="Z30" s="22" t="s">
        <v>406</v>
      </c>
      <c r="AA30" s="21" t="s">
        <v>406</v>
      </c>
      <c r="AB30" s="22" t="s">
        <v>406</v>
      </c>
      <c r="AC30" s="21" t="s">
        <v>406</v>
      </c>
      <c r="AD30" s="22" t="s">
        <v>406</v>
      </c>
      <c r="AE30" s="21" t="s">
        <v>406</v>
      </c>
      <c r="AF30" s="22" t="s">
        <v>406</v>
      </c>
    </row>
    <row r="31" spans="1:32">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c r="W31" s="21" t="s">
        <v>406</v>
      </c>
      <c r="X31" s="22" t="s">
        <v>406</v>
      </c>
      <c r="Y31" s="21" t="s">
        <v>406</v>
      </c>
      <c r="Z31" s="22" t="s">
        <v>406</v>
      </c>
      <c r="AA31" s="21" t="s">
        <v>406</v>
      </c>
      <c r="AB31" s="22" t="s">
        <v>406</v>
      </c>
      <c r="AC31" s="21" t="s">
        <v>406</v>
      </c>
      <c r="AD31" s="22" t="s">
        <v>406</v>
      </c>
      <c r="AE31" s="21" t="s">
        <v>406</v>
      </c>
      <c r="AF31" s="22" t="s">
        <v>406</v>
      </c>
    </row>
    <row r="32" spans="1:32">
      <c r="A32" s="15" t="s">
        <v>430</v>
      </c>
      <c r="B32" s="17" t="n">
        <v>4478</v>
      </c>
      <c r="C32" s="18">
        <f>(0.0/B32*100)</f>
        <v/>
      </c>
      <c r="D32" s="19" t="n">
        <v>4478</v>
      </c>
      <c r="E32" s="18" t="n">
        <v>489.14725527</v>
      </c>
      <c r="F32" s="20" t="n">
        <v>19.26121408</v>
      </c>
      <c r="G32" s="18" t="n">
        <v>471.10113946</v>
      </c>
      <c r="H32" s="20" t="n">
        <v>7.46020179</v>
      </c>
      <c r="I32" s="18" t="n">
        <v>478.58358313</v>
      </c>
      <c r="J32" s="20" t="n">
        <v>4.49598819</v>
      </c>
      <c r="K32" s="18" t="n">
        <v>498.46818111</v>
      </c>
      <c r="L32" s="20" t="n">
        <v>6.1313329</v>
      </c>
      <c r="M32" s="18" t="n">
        <v>535.35859982</v>
      </c>
      <c r="N32" s="20" t="n">
        <v>20.44451476</v>
      </c>
      <c r="O32" s="18" t="n">
        <v>445.65567309</v>
      </c>
      <c r="P32" s="20" t="n">
        <v>10.33692962</v>
      </c>
      <c r="Q32" s="18" t="n">
        <v>489.12492478</v>
      </c>
      <c r="R32" s="20" t="n">
        <v>7.0770419</v>
      </c>
      <c r="S32" s="18" t="n">
        <v>448.72916643</v>
      </c>
      <c r="T32" s="20" t="n">
        <v>8.77940521</v>
      </c>
      <c r="U32" s="18" t="n">
        <v>471.07190407</v>
      </c>
      <c r="V32" s="20" t="n">
        <v>7.1649208</v>
      </c>
      <c r="W32" s="18" t="s">
        <v>404</v>
      </c>
      <c r="X32" s="20" t="s">
        <v>404</v>
      </c>
      <c r="Y32" s="18" t="s">
        <v>404</v>
      </c>
      <c r="Z32" s="20" t="s">
        <v>404</v>
      </c>
      <c r="AA32" s="18" t="s">
        <v>404</v>
      </c>
      <c r="AB32" s="20" t="s">
        <v>404</v>
      </c>
      <c r="AC32" s="18" t="s">
        <v>404</v>
      </c>
      <c r="AD32" s="20" t="s">
        <v>404</v>
      </c>
      <c r="AE32" s="18" t="n">
        <v>522.2038714</v>
      </c>
      <c r="AF32" s="20" t="n">
        <v>20.8093352</v>
      </c>
    </row>
    <row r="33" spans="1:32">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c r="W33" s="21" t="s">
        <v>406</v>
      </c>
      <c r="X33" s="22" t="s">
        <v>406</v>
      </c>
      <c r="Y33" s="21" t="s">
        <v>406</v>
      </c>
      <c r="Z33" s="22" t="s">
        <v>406</v>
      </c>
      <c r="AA33" s="21" t="s">
        <v>406</v>
      </c>
      <c r="AB33" s="22" t="s">
        <v>406</v>
      </c>
      <c r="AC33" s="21" t="s">
        <v>406</v>
      </c>
      <c r="AD33" s="22" t="s">
        <v>406</v>
      </c>
      <c r="AE33" s="21" t="s">
        <v>406</v>
      </c>
      <c r="AF33" s="22" t="s">
        <v>406</v>
      </c>
    </row>
    <row r="34" spans="1:32">
      <c r="A34" s="15" t="s">
        <v>432</v>
      </c>
      <c r="B34" s="17" t="n">
        <v>6350</v>
      </c>
      <c r="C34" s="18">
        <f>(0.0/B34*100)</f>
        <v/>
      </c>
      <c r="D34" s="19" t="n">
        <v>6350</v>
      </c>
      <c r="E34" s="18" t="n">
        <v>406.17881466</v>
      </c>
      <c r="F34" s="20" t="n">
        <v>18.69588491</v>
      </c>
      <c r="G34" s="18" t="n">
        <v>423.13416594</v>
      </c>
      <c r="H34" s="20" t="n">
        <v>9.30415442</v>
      </c>
      <c r="I34" s="18" t="n">
        <v>441.99267245</v>
      </c>
      <c r="J34" s="20" t="n">
        <v>5.77600764</v>
      </c>
      <c r="K34" s="18" t="n">
        <v>486.14458025</v>
      </c>
      <c r="L34" s="20" t="n">
        <v>9.84210495</v>
      </c>
      <c r="M34" s="18" t="n">
        <v>550.10893474</v>
      </c>
      <c r="N34" s="20" t="n">
        <v>41.65545832</v>
      </c>
      <c r="O34" s="18" t="s">
        <v>404</v>
      </c>
      <c r="P34" s="20" t="s">
        <v>404</v>
      </c>
      <c r="Q34" s="18" t="s">
        <v>404</v>
      </c>
      <c r="R34" s="20" t="s">
        <v>404</v>
      </c>
      <c r="S34" s="18" t="s">
        <v>404</v>
      </c>
      <c r="T34" s="20" t="s">
        <v>404</v>
      </c>
      <c r="U34" s="18" t="s">
        <v>404</v>
      </c>
      <c r="V34" s="20" t="s">
        <v>404</v>
      </c>
      <c r="W34" s="18" t="s">
        <v>404</v>
      </c>
      <c r="X34" s="20" t="s">
        <v>404</v>
      </c>
      <c r="Y34" s="18" t="s">
        <v>404</v>
      </c>
      <c r="Z34" s="20" t="s">
        <v>404</v>
      </c>
      <c r="AA34" s="18" t="s">
        <v>404</v>
      </c>
      <c r="AB34" s="20" t="s">
        <v>404</v>
      </c>
      <c r="AC34" s="18" t="s">
        <v>404</v>
      </c>
      <c r="AD34" s="20" t="s">
        <v>404</v>
      </c>
      <c r="AE34" s="18" t="s">
        <v>404</v>
      </c>
      <c r="AF34" s="20" t="s">
        <v>404</v>
      </c>
    </row>
    <row r="35" spans="1:32">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c r="W35" s="21" t="s">
        <v>406</v>
      </c>
      <c r="X35" s="22" t="s">
        <v>406</v>
      </c>
      <c r="Y35" s="21" t="s">
        <v>406</v>
      </c>
      <c r="Z35" s="22" t="s">
        <v>406</v>
      </c>
      <c r="AA35" s="21" t="s">
        <v>406</v>
      </c>
      <c r="AB35" s="22" t="s">
        <v>406</v>
      </c>
      <c r="AC35" s="21" t="s">
        <v>406</v>
      </c>
      <c r="AD35" s="22" t="s">
        <v>406</v>
      </c>
      <c r="AE35" s="21" t="s">
        <v>406</v>
      </c>
      <c r="AF35" s="22" t="s">
        <v>406</v>
      </c>
    </row>
    <row r="36" spans="1:32">
      <c r="A36" s="15" t="s">
        <v>434</v>
      </c>
      <c r="B36" s="17" t="n">
        <v>6736</v>
      </c>
      <c r="C36" s="18">
        <f>(10.0/B36*100)</f>
        <v/>
      </c>
      <c r="D36" s="19" t="n">
        <v>6726</v>
      </c>
      <c r="E36" s="18" t="n">
        <v>476.33133818</v>
      </c>
      <c r="F36" s="20" t="n">
        <v>22.05073224</v>
      </c>
      <c r="G36" s="18" t="n">
        <v>468.75304536</v>
      </c>
      <c r="H36" s="20" t="n">
        <v>11.42207629</v>
      </c>
      <c r="I36" s="18" t="n">
        <v>462.14570403</v>
      </c>
      <c r="J36" s="20" t="n">
        <v>6.94194352</v>
      </c>
      <c r="K36" s="18" t="n">
        <v>470.97939611</v>
      </c>
      <c r="L36" s="20" t="n">
        <v>3.81688281</v>
      </c>
      <c r="M36" s="18" t="n">
        <v>469.71450414</v>
      </c>
      <c r="N36" s="20" t="n">
        <v>12.96958452</v>
      </c>
      <c r="O36" s="18" t="n">
        <v>507.58513799</v>
      </c>
      <c r="P36" s="20" t="n">
        <v>26.71632679</v>
      </c>
      <c r="Q36" s="18" t="n">
        <v>418.97908736</v>
      </c>
      <c r="R36" s="20" t="n">
        <v>37.74996119</v>
      </c>
      <c r="S36" s="18" t="n">
        <v>515.72842626</v>
      </c>
      <c r="T36" s="20" t="n">
        <v>12.70991313</v>
      </c>
      <c r="U36" s="18" t="n">
        <v>459.77677487</v>
      </c>
      <c r="V36" s="20" t="n">
        <v>16.5942621</v>
      </c>
      <c r="W36" s="18" t="s">
        <v>404</v>
      </c>
      <c r="X36" s="20" t="s">
        <v>404</v>
      </c>
      <c r="Y36" s="18" t="s">
        <v>404</v>
      </c>
      <c r="Z36" s="20" t="s">
        <v>404</v>
      </c>
      <c r="AA36" s="18" t="s">
        <v>404</v>
      </c>
      <c r="AB36" s="20" t="s">
        <v>404</v>
      </c>
      <c r="AC36" s="18" t="s">
        <v>404</v>
      </c>
      <c r="AD36" s="20" t="s">
        <v>404</v>
      </c>
      <c r="AE36" s="18" t="n">
        <v>487.36748201</v>
      </c>
      <c r="AF36" s="20" t="n">
        <v>13.89279165</v>
      </c>
    </row>
    <row r="37" spans="1:32">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c r="W37" s="21" t="s">
        <v>406</v>
      </c>
      <c r="X37" s="22" t="s">
        <v>406</v>
      </c>
      <c r="Y37" s="21" t="s">
        <v>406</v>
      </c>
      <c r="Z37" s="22" t="s">
        <v>406</v>
      </c>
      <c r="AA37" s="21" t="s">
        <v>406</v>
      </c>
      <c r="AB37" s="22" t="s">
        <v>406</v>
      </c>
      <c r="AC37" s="21" t="s">
        <v>406</v>
      </c>
      <c r="AD37" s="22" t="s">
        <v>406</v>
      </c>
      <c r="AE37" s="21" t="s">
        <v>406</v>
      </c>
      <c r="AF37" s="22" t="s">
        <v>406</v>
      </c>
    </row>
    <row r="38" spans="1:32">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c r="W38" s="21" t="s">
        <v>406</v>
      </c>
      <c r="X38" s="22" t="s">
        <v>406</v>
      </c>
      <c r="Y38" s="21" t="s">
        <v>406</v>
      </c>
      <c r="Z38" s="22" t="s">
        <v>406</v>
      </c>
      <c r="AA38" s="21" t="s">
        <v>406</v>
      </c>
      <c r="AB38" s="22" t="s">
        <v>406</v>
      </c>
      <c r="AC38" s="21" t="s">
        <v>406</v>
      </c>
      <c r="AD38" s="22" t="s">
        <v>406</v>
      </c>
      <c r="AE38" s="21" t="s">
        <v>406</v>
      </c>
      <c r="AF38" s="22" t="s">
        <v>406</v>
      </c>
    </row>
    <row r="39" spans="1:32">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c r="W39" s="21" t="s">
        <v>406</v>
      </c>
      <c r="X39" s="22" t="s">
        <v>406</v>
      </c>
      <c r="Y39" s="21" t="s">
        <v>406</v>
      </c>
      <c r="Z39" s="22" t="s">
        <v>406</v>
      </c>
      <c r="AA39" s="21" t="s">
        <v>406</v>
      </c>
      <c r="AB39" s="22" t="s">
        <v>406</v>
      </c>
      <c r="AC39" s="21" t="s">
        <v>406</v>
      </c>
      <c r="AD39" s="22" t="s">
        <v>406</v>
      </c>
      <c r="AE39" s="21" t="s">
        <v>406</v>
      </c>
      <c r="AF39" s="22" t="s">
        <v>406</v>
      </c>
    </row>
    <row r="40" spans="1:32">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c r="W40" s="21" t="s">
        <v>406</v>
      </c>
      <c r="X40" s="22" t="s">
        <v>406</v>
      </c>
      <c r="Y40" s="21" t="s">
        <v>406</v>
      </c>
      <c r="Z40" s="22" t="s">
        <v>406</v>
      </c>
      <c r="AA40" s="21" t="s">
        <v>406</v>
      </c>
      <c r="AB40" s="22" t="s">
        <v>406</v>
      </c>
      <c r="AC40" s="21" t="s">
        <v>406</v>
      </c>
      <c r="AD40" s="22" t="s">
        <v>406</v>
      </c>
      <c r="AE40" s="21" t="s">
        <v>406</v>
      </c>
      <c r="AF40" s="22" t="s">
        <v>406</v>
      </c>
    </row>
    <row r="41" spans="1:32">
      <c r="A41" s="15" t="s">
        <v>439</v>
      </c>
      <c r="B41" s="17" t="n">
        <v>5712</v>
      </c>
      <c r="C41" s="18">
        <f>(64.0/B41*100)</f>
        <v/>
      </c>
      <c r="D41" s="19" t="n">
        <v>5648</v>
      </c>
      <c r="E41" s="18" t="n">
        <v>465.96782584</v>
      </c>
      <c r="F41" s="20" t="n">
        <v>17.63621542</v>
      </c>
      <c r="G41" s="18" t="n">
        <v>501.19847462</v>
      </c>
      <c r="H41" s="20" t="n">
        <v>10.40986946</v>
      </c>
      <c r="I41" s="18" t="n">
        <v>489.28711664</v>
      </c>
      <c r="J41" s="20" t="n">
        <v>7.71743568</v>
      </c>
      <c r="K41" s="18" t="n">
        <v>484.96702285</v>
      </c>
      <c r="L41" s="20" t="n">
        <v>6.94488536</v>
      </c>
      <c r="M41" s="18" t="n">
        <v>487.75212</v>
      </c>
      <c r="N41" s="20" t="n">
        <v>9.10326884</v>
      </c>
      <c r="O41" s="18" t="n">
        <v>488.15012159</v>
      </c>
      <c r="P41" s="20" t="n">
        <v>21.7010394</v>
      </c>
      <c r="Q41" s="18" t="s">
        <v>404</v>
      </c>
      <c r="R41" s="20" t="s">
        <v>404</v>
      </c>
      <c r="S41" s="18" t="s">
        <v>404</v>
      </c>
      <c r="T41" s="20" t="s">
        <v>404</v>
      </c>
      <c r="U41" s="18" t="s">
        <v>404</v>
      </c>
      <c r="V41" s="20" t="s">
        <v>404</v>
      </c>
      <c r="W41" s="18" t="s">
        <v>404</v>
      </c>
      <c r="X41" s="20" t="s">
        <v>404</v>
      </c>
      <c r="Y41" s="18" t="s">
        <v>404</v>
      </c>
      <c r="Z41" s="20" t="s">
        <v>404</v>
      </c>
      <c r="AA41" s="18" t="s">
        <v>404</v>
      </c>
      <c r="AB41" s="20" t="s">
        <v>404</v>
      </c>
      <c r="AC41" s="18" t="s">
        <v>404</v>
      </c>
      <c r="AD41" s="20" t="s">
        <v>404</v>
      </c>
      <c r="AE41" s="18" t="s">
        <v>404</v>
      </c>
      <c r="AF41" s="20" t="s">
        <v>404</v>
      </c>
    </row>
    <row r="42" spans="1:32">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c r="AE42" s="18">
        <f>IF(COUNT(AE7:AE41) &gt; 0, AVERAGE(AE7:AE41), "—")</f>
        <v/>
      </c>
      <c r="AF42" s="20">
        <f>IF(COUNT(AF7:AF41) &gt; 0, SQRT(SUMSQ(AF7:AF41)/(COUNT(AF7:AF41)*COUNT(AF7:AF41)) ), "—")</f>
        <v/>
      </c>
    </row>
    <row r="43" spans="1:32">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5" t="n"/>
      <c r="AE43" s="14" t="n"/>
      <c r="AF43" s="16" t="n"/>
    </row>
    <row r="44" spans="1:32">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c r="W44" s="21" t="s">
        <v>406</v>
      </c>
      <c r="X44" s="22" t="s">
        <v>406</v>
      </c>
      <c r="Y44" s="21" t="s">
        <v>406</v>
      </c>
      <c r="Z44" s="22" t="s">
        <v>406</v>
      </c>
      <c r="AA44" s="21" t="s">
        <v>406</v>
      </c>
      <c r="AB44" s="22" t="s">
        <v>406</v>
      </c>
      <c r="AC44" s="21" t="s">
        <v>406</v>
      </c>
      <c r="AD44" s="22" t="s">
        <v>406</v>
      </c>
      <c r="AE44" s="21" t="s">
        <v>406</v>
      </c>
      <c r="AF44" s="22" t="s">
        <v>406</v>
      </c>
    </row>
    <row r="45" spans="1:32">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c r="W45" s="21" t="s">
        <v>406</v>
      </c>
      <c r="X45" s="22" t="s">
        <v>406</v>
      </c>
      <c r="Y45" s="21" t="s">
        <v>406</v>
      </c>
      <c r="Z45" s="22" t="s">
        <v>406</v>
      </c>
      <c r="AA45" s="21" t="s">
        <v>406</v>
      </c>
      <c r="AB45" s="22" t="s">
        <v>406</v>
      </c>
      <c r="AC45" s="21" t="s">
        <v>406</v>
      </c>
      <c r="AD45" s="22" t="s">
        <v>406</v>
      </c>
      <c r="AE45" s="21" t="s">
        <v>406</v>
      </c>
      <c r="AF45" s="22" t="s">
        <v>406</v>
      </c>
    </row>
    <row r="46" spans="1:32">
      <c r="A46" s="15" t="s">
        <v>444</v>
      </c>
      <c r="B46" s="17" t="n">
        <v>23141</v>
      </c>
      <c r="C46" s="18">
        <f>(4196.0/B46*100)</f>
        <v/>
      </c>
      <c r="D46" s="19" t="n">
        <v>18945</v>
      </c>
      <c r="E46" s="18" t="n">
        <v>384.1951103</v>
      </c>
      <c r="F46" s="20" t="n">
        <v>19.35755038</v>
      </c>
      <c r="G46" s="18" t="n">
        <v>400.7534155</v>
      </c>
      <c r="H46" s="20" t="n">
        <v>18.48505007</v>
      </c>
      <c r="I46" s="18" t="n">
        <v>407.33646844</v>
      </c>
      <c r="J46" s="20" t="n">
        <v>14.04377262</v>
      </c>
      <c r="K46" s="18" t="n">
        <v>437.89046022</v>
      </c>
      <c r="L46" s="20" t="n">
        <v>16.23841107</v>
      </c>
      <c r="M46" s="18" t="n">
        <v>411.44643526</v>
      </c>
      <c r="N46" s="20" t="n">
        <v>12.45629911</v>
      </c>
      <c r="O46" s="18" t="n">
        <v>403.75485669</v>
      </c>
      <c r="P46" s="20" t="n">
        <v>6.76664284</v>
      </c>
      <c r="Q46" s="18" t="n">
        <v>389.11548953</v>
      </c>
      <c r="R46" s="20" t="n">
        <v>13.59711468</v>
      </c>
      <c r="S46" s="18" t="n">
        <v>397.40698617</v>
      </c>
      <c r="T46" s="20" t="n">
        <v>15.4360151</v>
      </c>
      <c r="U46" s="18" t="n">
        <v>403.63705192</v>
      </c>
      <c r="V46" s="20" t="n">
        <v>26.69208808</v>
      </c>
      <c r="W46" s="18" t="s">
        <v>404</v>
      </c>
      <c r="X46" s="20" t="s">
        <v>404</v>
      </c>
      <c r="Y46" s="18" t="s">
        <v>404</v>
      </c>
      <c r="Z46" s="20" t="s">
        <v>404</v>
      </c>
      <c r="AA46" s="18" t="s">
        <v>404</v>
      </c>
      <c r="AB46" s="20" t="s">
        <v>404</v>
      </c>
      <c r="AC46" s="18" t="s">
        <v>404</v>
      </c>
      <c r="AD46" s="20" t="s">
        <v>404</v>
      </c>
      <c r="AE46" s="18" t="n">
        <v>336.96714016</v>
      </c>
      <c r="AF46" s="20" t="n">
        <v>7.05845623</v>
      </c>
    </row>
    <row r="47" spans="1:32">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c r="W47" s="21" t="s">
        <v>406</v>
      </c>
      <c r="X47" s="22" t="s">
        <v>406</v>
      </c>
      <c r="Y47" s="21" t="s">
        <v>406</v>
      </c>
      <c r="Z47" s="22" t="s">
        <v>406</v>
      </c>
      <c r="AA47" s="21" t="s">
        <v>406</v>
      </c>
      <c r="AB47" s="22" t="s">
        <v>406</v>
      </c>
      <c r="AC47" s="21" t="s">
        <v>406</v>
      </c>
      <c r="AD47" s="22" t="s">
        <v>406</v>
      </c>
      <c r="AE47" s="21" t="s">
        <v>406</v>
      </c>
      <c r="AF47" s="22" t="s">
        <v>406</v>
      </c>
    </row>
    <row r="48" spans="1:32">
      <c r="A48" s="15" t="s">
        <v>446</v>
      </c>
      <c r="B48" s="17" t="n">
        <v>9841</v>
      </c>
      <c r="C48" s="18">
        <f>(0.0/B48*100)</f>
        <v/>
      </c>
      <c r="D48" s="19" t="n">
        <v>9841</v>
      </c>
      <c r="E48" s="18" t="n">
        <v>490.3602</v>
      </c>
      <c r="F48" s="20" t="n">
        <v>68.12182876999999</v>
      </c>
      <c r="G48" s="18" t="n">
        <v>550.34266136</v>
      </c>
      <c r="H48" s="20" t="n">
        <v>47.74082462</v>
      </c>
      <c r="I48" s="18" t="n">
        <v>650.81908817</v>
      </c>
      <c r="J48" s="20" t="n">
        <v>48.87667701</v>
      </c>
      <c r="K48" s="18" t="n">
        <v>548.10806527</v>
      </c>
      <c r="L48" s="20" t="n">
        <v>30.70593359</v>
      </c>
      <c r="M48" s="18" t="n">
        <v>601.56413581</v>
      </c>
      <c r="N48" s="20" t="n">
        <v>24.37496451</v>
      </c>
      <c r="O48" s="18" t="n">
        <v>585.23110247</v>
      </c>
      <c r="P48" s="20" t="n">
        <v>12.91472906</v>
      </c>
      <c r="Q48" s="18" t="n">
        <v>564.03129095</v>
      </c>
      <c r="R48" s="20" t="n">
        <v>11.92726209</v>
      </c>
      <c r="S48" s="18" t="n">
        <v>555.90918601</v>
      </c>
      <c r="T48" s="20" t="n">
        <v>18.73238879</v>
      </c>
      <c r="U48" s="18" t="n">
        <v>570.12390758</v>
      </c>
      <c r="V48" s="20" t="n">
        <v>13.89422474</v>
      </c>
      <c r="W48" s="18" t="s">
        <v>404</v>
      </c>
      <c r="X48" s="20" t="s">
        <v>404</v>
      </c>
      <c r="Y48" s="18" t="s">
        <v>404</v>
      </c>
      <c r="Z48" s="20" t="s">
        <v>404</v>
      </c>
      <c r="AA48" s="18" t="s">
        <v>404</v>
      </c>
      <c r="AB48" s="20" t="s">
        <v>404</v>
      </c>
      <c r="AC48" s="18" t="s">
        <v>404</v>
      </c>
      <c r="AD48" s="20" t="s">
        <v>404</v>
      </c>
      <c r="AE48" s="18" t="n">
        <v>486.44978605</v>
      </c>
      <c r="AF48" s="20" t="n">
        <v>21.92560272</v>
      </c>
    </row>
    <row r="49" spans="1:32">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c r="W49" s="21" t="s">
        <v>406</v>
      </c>
      <c r="X49" s="22" t="s">
        <v>406</v>
      </c>
      <c r="Y49" s="21" t="s">
        <v>406</v>
      </c>
      <c r="Z49" s="22" t="s">
        <v>406</v>
      </c>
      <c r="AA49" s="21" t="s">
        <v>406</v>
      </c>
      <c r="AB49" s="22" t="s">
        <v>406</v>
      </c>
      <c r="AC49" s="21" t="s">
        <v>406</v>
      </c>
      <c r="AD49" s="22" t="s">
        <v>406</v>
      </c>
      <c r="AE49" s="21" t="s">
        <v>406</v>
      </c>
      <c r="AF49" s="22" t="s">
        <v>406</v>
      </c>
    </row>
    <row r="50" spans="1:32">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c r="W50" s="21" t="s">
        <v>406</v>
      </c>
      <c r="X50" s="22" t="s">
        <v>406</v>
      </c>
      <c r="Y50" s="21" t="s">
        <v>406</v>
      </c>
      <c r="Z50" s="22" t="s">
        <v>406</v>
      </c>
      <c r="AA50" s="21" t="s">
        <v>406</v>
      </c>
      <c r="AB50" s="22" t="s">
        <v>406</v>
      </c>
      <c r="AC50" s="21" t="s">
        <v>406</v>
      </c>
      <c r="AD50" s="22" t="s">
        <v>406</v>
      </c>
      <c r="AE50" s="21" t="s">
        <v>406</v>
      </c>
      <c r="AF50" s="22" t="s">
        <v>406</v>
      </c>
    </row>
    <row r="51" spans="1:32">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c r="W51" s="21" t="s">
        <v>406</v>
      </c>
      <c r="X51" s="22" t="s">
        <v>406</v>
      </c>
      <c r="Y51" s="21" t="s">
        <v>406</v>
      </c>
      <c r="Z51" s="22" t="s">
        <v>406</v>
      </c>
      <c r="AA51" s="21" t="s">
        <v>406</v>
      </c>
      <c r="AB51" s="22" t="s">
        <v>406</v>
      </c>
      <c r="AC51" s="21" t="s">
        <v>406</v>
      </c>
      <c r="AD51" s="22" t="s">
        <v>406</v>
      </c>
      <c r="AE51" s="21" t="s">
        <v>406</v>
      </c>
      <c r="AF51" s="22" t="s">
        <v>406</v>
      </c>
    </row>
    <row r="52" spans="1:32">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c r="W52" s="21" t="s">
        <v>406</v>
      </c>
      <c r="X52" s="22" t="s">
        <v>406</v>
      </c>
      <c r="Y52" s="21" t="s">
        <v>406</v>
      </c>
      <c r="Z52" s="22" t="s">
        <v>406</v>
      </c>
      <c r="AA52" s="21" t="s">
        <v>406</v>
      </c>
      <c r="AB52" s="22" t="s">
        <v>406</v>
      </c>
      <c r="AC52" s="21" t="s">
        <v>406</v>
      </c>
      <c r="AD52" s="22" t="s">
        <v>406</v>
      </c>
      <c r="AE52" s="21" t="s">
        <v>406</v>
      </c>
      <c r="AF52" s="22" t="s">
        <v>406</v>
      </c>
    </row>
    <row r="53" spans="1:32">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c r="W53" s="21" t="s">
        <v>406</v>
      </c>
      <c r="X53" s="22" t="s">
        <v>406</v>
      </c>
      <c r="Y53" s="21" t="s">
        <v>406</v>
      </c>
      <c r="Z53" s="22" t="s">
        <v>406</v>
      </c>
      <c r="AA53" s="21" t="s">
        <v>406</v>
      </c>
      <c r="AB53" s="22" t="s">
        <v>406</v>
      </c>
      <c r="AC53" s="21" t="s">
        <v>406</v>
      </c>
      <c r="AD53" s="22" t="s">
        <v>406</v>
      </c>
      <c r="AE53" s="21" t="s">
        <v>406</v>
      </c>
      <c r="AF53" s="22" t="s">
        <v>406</v>
      </c>
    </row>
    <row r="54" spans="1:32">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c r="W54" s="21" t="s">
        <v>406</v>
      </c>
      <c r="X54" s="22" t="s">
        <v>406</v>
      </c>
      <c r="Y54" s="21" t="s">
        <v>406</v>
      </c>
      <c r="Z54" s="22" t="s">
        <v>406</v>
      </c>
      <c r="AA54" s="21" t="s">
        <v>406</v>
      </c>
      <c r="AB54" s="22" t="s">
        <v>406</v>
      </c>
      <c r="AC54" s="21" t="s">
        <v>406</v>
      </c>
      <c r="AD54" s="22" t="s">
        <v>406</v>
      </c>
      <c r="AE54" s="21" t="s">
        <v>406</v>
      </c>
      <c r="AF54" s="22" t="s">
        <v>406</v>
      </c>
    </row>
    <row r="55" spans="1:32">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c r="W55" s="21" t="s">
        <v>406</v>
      </c>
      <c r="X55" s="22" t="s">
        <v>406</v>
      </c>
      <c r="Y55" s="21" t="s">
        <v>406</v>
      </c>
      <c r="Z55" s="22" t="s">
        <v>406</v>
      </c>
      <c r="AA55" s="21" t="s">
        <v>406</v>
      </c>
      <c r="AB55" s="22" t="s">
        <v>406</v>
      </c>
      <c r="AC55" s="21" t="s">
        <v>406</v>
      </c>
      <c r="AD55" s="22" t="s">
        <v>406</v>
      </c>
      <c r="AE55" s="21" t="s">
        <v>406</v>
      </c>
      <c r="AF55" s="22" t="s">
        <v>406</v>
      </c>
    </row>
    <row r="56" spans="1:32">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c r="W56" s="21" t="s">
        <v>406</v>
      </c>
      <c r="X56" s="22" t="s">
        <v>406</v>
      </c>
      <c r="Y56" s="21" t="s">
        <v>406</v>
      </c>
      <c r="Z56" s="22" t="s">
        <v>406</v>
      </c>
      <c r="AA56" s="21" t="s">
        <v>406</v>
      </c>
      <c r="AB56" s="22" t="s">
        <v>406</v>
      </c>
      <c r="AC56" s="21" t="s">
        <v>406</v>
      </c>
      <c r="AD56" s="22" t="s">
        <v>406</v>
      </c>
      <c r="AE56" s="21" t="s">
        <v>406</v>
      </c>
      <c r="AF56" s="22" t="s">
        <v>406</v>
      </c>
    </row>
    <row r="57" spans="1:32">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c r="W57" s="21" t="s">
        <v>406</v>
      </c>
      <c r="X57" s="22" t="s">
        <v>406</v>
      </c>
      <c r="Y57" s="21" t="s">
        <v>406</v>
      </c>
      <c r="Z57" s="22" t="s">
        <v>406</v>
      </c>
      <c r="AA57" s="21" t="s">
        <v>406</v>
      </c>
      <c r="AB57" s="22" t="s">
        <v>406</v>
      </c>
      <c r="AC57" s="21" t="s">
        <v>406</v>
      </c>
      <c r="AD57" s="22" t="s">
        <v>406</v>
      </c>
      <c r="AE57" s="21" t="s">
        <v>406</v>
      </c>
      <c r="AF57" s="22" t="s">
        <v>406</v>
      </c>
    </row>
    <row r="58" spans="1:32">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c r="W58" s="21" t="s">
        <v>406</v>
      </c>
      <c r="X58" s="22" t="s">
        <v>406</v>
      </c>
      <c r="Y58" s="21" t="s">
        <v>406</v>
      </c>
      <c r="Z58" s="22" t="s">
        <v>406</v>
      </c>
      <c r="AA58" s="21" t="s">
        <v>406</v>
      </c>
      <c r="AB58" s="22" t="s">
        <v>406</v>
      </c>
      <c r="AC58" s="21" t="s">
        <v>406</v>
      </c>
      <c r="AD58" s="22" t="s">
        <v>406</v>
      </c>
      <c r="AE58" s="21" t="s">
        <v>406</v>
      </c>
      <c r="AF58" s="22" t="s">
        <v>406</v>
      </c>
    </row>
    <row r="59" spans="1:32">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c r="W59" s="21" t="s">
        <v>406</v>
      </c>
      <c r="X59" s="22" t="s">
        <v>406</v>
      </c>
      <c r="Y59" s="21" t="s">
        <v>406</v>
      </c>
      <c r="Z59" s="22" t="s">
        <v>406</v>
      </c>
      <c r="AA59" s="21" t="s">
        <v>406</v>
      </c>
      <c r="AB59" s="22" t="s">
        <v>406</v>
      </c>
      <c r="AC59" s="21" t="s">
        <v>406</v>
      </c>
      <c r="AD59" s="22" t="s">
        <v>406</v>
      </c>
      <c r="AE59" s="21" t="s">
        <v>406</v>
      </c>
      <c r="AF59" s="22" t="s">
        <v>406</v>
      </c>
    </row>
    <row r="60" spans="1:32">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c r="W60" s="21" t="s">
        <v>406</v>
      </c>
      <c r="X60" s="22" t="s">
        <v>406</v>
      </c>
      <c r="Y60" s="21" t="s">
        <v>406</v>
      </c>
      <c r="Z60" s="22" t="s">
        <v>406</v>
      </c>
      <c r="AA60" s="21" t="s">
        <v>406</v>
      </c>
      <c r="AB60" s="22" t="s">
        <v>406</v>
      </c>
      <c r="AC60" s="21" t="s">
        <v>406</v>
      </c>
      <c r="AD60" s="22" t="s">
        <v>406</v>
      </c>
      <c r="AE60" s="21" t="s">
        <v>406</v>
      </c>
      <c r="AF60" s="22" t="s">
        <v>406</v>
      </c>
    </row>
    <row r="61" spans="1:32">
      <c r="A61" s="15" t="s">
        <v>459</v>
      </c>
      <c r="B61" s="17" t="n">
        <v>6525</v>
      </c>
      <c r="C61" s="18">
        <f>(0.0/B61*100)</f>
        <v/>
      </c>
      <c r="D61" s="19" t="n">
        <v>6525</v>
      </c>
      <c r="E61" s="18" t="n">
        <v>411.41613975</v>
      </c>
      <c r="F61" s="20" t="n">
        <v>8.578265849999999</v>
      </c>
      <c r="G61" s="18" t="n">
        <v>401.76694016</v>
      </c>
      <c r="H61" s="20" t="n">
        <v>7.39399556</v>
      </c>
      <c r="I61" s="18" t="n">
        <v>436.1314275</v>
      </c>
      <c r="J61" s="20" t="n">
        <v>5.72490513</v>
      </c>
      <c r="K61" s="18" t="n">
        <v>474.3011269</v>
      </c>
      <c r="L61" s="20" t="n">
        <v>5.47325682</v>
      </c>
      <c r="M61" s="18" t="n">
        <v>471.27074304</v>
      </c>
      <c r="N61" s="20" t="n">
        <v>22.08077476</v>
      </c>
      <c r="O61" s="18" t="s">
        <v>404</v>
      </c>
      <c r="P61" s="20" t="s">
        <v>404</v>
      </c>
      <c r="Q61" s="18" t="s">
        <v>404</v>
      </c>
      <c r="R61" s="20" t="s">
        <v>404</v>
      </c>
      <c r="S61" s="18" t="s">
        <v>404</v>
      </c>
      <c r="T61" s="20" t="s">
        <v>404</v>
      </c>
      <c r="U61" s="18" t="s">
        <v>404</v>
      </c>
      <c r="V61" s="20" t="s">
        <v>404</v>
      </c>
      <c r="W61" s="18" t="s">
        <v>404</v>
      </c>
      <c r="X61" s="20" t="s">
        <v>404</v>
      </c>
      <c r="Y61" s="18" t="s">
        <v>404</v>
      </c>
      <c r="Z61" s="20" t="s">
        <v>404</v>
      </c>
      <c r="AA61" s="18" t="s">
        <v>404</v>
      </c>
      <c r="AB61" s="20" t="s">
        <v>404</v>
      </c>
      <c r="AC61" s="18" t="s">
        <v>404</v>
      </c>
      <c r="AD61" s="20" t="s">
        <v>404</v>
      </c>
      <c r="AE61" s="18" t="s">
        <v>404</v>
      </c>
      <c r="AF61" s="20" t="s">
        <v>404</v>
      </c>
    </row>
    <row r="62" spans="1:32">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c r="W62" s="21" t="s">
        <v>406</v>
      </c>
      <c r="X62" s="22" t="s">
        <v>406</v>
      </c>
      <c r="Y62" s="21" t="s">
        <v>406</v>
      </c>
      <c r="Z62" s="22" t="s">
        <v>406</v>
      </c>
      <c r="AA62" s="21" t="s">
        <v>406</v>
      </c>
      <c r="AB62" s="22" t="s">
        <v>406</v>
      </c>
      <c r="AC62" s="21" t="s">
        <v>406</v>
      </c>
      <c r="AD62" s="22" t="s">
        <v>406</v>
      </c>
      <c r="AE62" s="21" t="s">
        <v>406</v>
      </c>
      <c r="AF62" s="22" t="s">
        <v>406</v>
      </c>
    </row>
    <row r="63" spans="1:32">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c r="W63" s="21" t="s">
        <v>406</v>
      </c>
      <c r="X63" s="22" t="s">
        <v>406</v>
      </c>
      <c r="Y63" s="21" t="s">
        <v>406</v>
      </c>
      <c r="Z63" s="22" t="s">
        <v>406</v>
      </c>
      <c r="AA63" s="21" t="s">
        <v>406</v>
      </c>
      <c r="AB63" s="22" t="s">
        <v>406</v>
      </c>
      <c r="AC63" s="21" t="s">
        <v>406</v>
      </c>
      <c r="AD63" s="22" t="s">
        <v>406</v>
      </c>
      <c r="AE63" s="21" t="s">
        <v>406</v>
      </c>
      <c r="AF63" s="22" t="s">
        <v>406</v>
      </c>
    </row>
    <row r="64" spans="1:32">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c r="W64" s="21" t="s">
        <v>406</v>
      </c>
      <c r="X64" s="22" t="s">
        <v>406</v>
      </c>
      <c r="Y64" s="21" t="s">
        <v>406</v>
      </c>
      <c r="Z64" s="22" t="s">
        <v>406</v>
      </c>
      <c r="AA64" s="21" t="s">
        <v>406</v>
      </c>
      <c r="AB64" s="22" t="s">
        <v>406</v>
      </c>
      <c r="AC64" s="21" t="s">
        <v>406</v>
      </c>
      <c r="AD64" s="22" t="s">
        <v>406</v>
      </c>
      <c r="AE64" s="21" t="s">
        <v>406</v>
      </c>
      <c r="AF64" s="22" t="s">
        <v>406</v>
      </c>
    </row>
    <row r="65" spans="1:32">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c r="W65" s="21" t="s">
        <v>406</v>
      </c>
      <c r="X65" s="22" t="s">
        <v>406</v>
      </c>
      <c r="Y65" s="21" t="s">
        <v>406</v>
      </c>
      <c r="Z65" s="22" t="s">
        <v>406</v>
      </c>
      <c r="AA65" s="21" t="s">
        <v>406</v>
      </c>
      <c r="AB65" s="22" t="s">
        <v>406</v>
      </c>
      <c r="AC65" s="21" t="s">
        <v>406</v>
      </c>
      <c r="AD65" s="22" t="s">
        <v>406</v>
      </c>
      <c r="AE65" s="21" t="s">
        <v>406</v>
      </c>
      <c r="AF65" s="22" t="s">
        <v>406</v>
      </c>
    </row>
    <row r="66" spans="1:32">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c r="W66" s="21" t="s">
        <v>406</v>
      </c>
      <c r="X66" s="22" t="s">
        <v>406</v>
      </c>
      <c r="Y66" s="21" t="s">
        <v>406</v>
      </c>
      <c r="Z66" s="22" t="s">
        <v>406</v>
      </c>
      <c r="AA66" s="21" t="s">
        <v>406</v>
      </c>
      <c r="AB66" s="22" t="s">
        <v>406</v>
      </c>
      <c r="AC66" s="21" t="s">
        <v>406</v>
      </c>
      <c r="AD66" s="22" t="s">
        <v>406</v>
      </c>
      <c r="AE66" s="21" t="s">
        <v>406</v>
      </c>
      <c r="AF66" s="22" t="s">
        <v>406</v>
      </c>
    </row>
    <row r="67" spans="1:32">
      <c r="A67" s="15" t="s">
        <v>465</v>
      </c>
      <c r="B67" s="17" t="n">
        <v>6971</v>
      </c>
      <c r="C67" s="18">
        <f>(0.0/B67*100)</f>
        <v/>
      </c>
      <c r="D67" s="19" t="n">
        <v>6971</v>
      </c>
      <c r="E67" s="18" t="n">
        <v>363.42075935</v>
      </c>
      <c r="F67" s="20" t="n">
        <v>10.47597187</v>
      </c>
      <c r="G67" s="18" t="n">
        <v>363.74616411</v>
      </c>
      <c r="H67" s="20" t="n">
        <v>11.29188031</v>
      </c>
      <c r="I67" s="18" t="n">
        <v>390.66596059</v>
      </c>
      <c r="J67" s="20" t="n">
        <v>8.969547309999999</v>
      </c>
      <c r="K67" s="18" t="n">
        <v>419.12739345</v>
      </c>
      <c r="L67" s="20" t="n">
        <v>7.46933782</v>
      </c>
      <c r="M67" s="18" t="n">
        <v>417.25910723</v>
      </c>
      <c r="N67" s="20" t="n">
        <v>9.17760601</v>
      </c>
      <c r="O67" s="18" t="n">
        <v>435.04449986</v>
      </c>
      <c r="P67" s="20" t="n">
        <v>14.14299999</v>
      </c>
      <c r="Q67" s="18" t="n">
        <v>410.20016823</v>
      </c>
      <c r="R67" s="20" t="n">
        <v>19.30174858</v>
      </c>
      <c r="S67" s="18" t="n">
        <v>494.42522862</v>
      </c>
      <c r="T67" s="20" t="n">
        <v>10.71507028</v>
      </c>
      <c r="U67" s="18" t="n">
        <v>356.45367776</v>
      </c>
      <c r="V67" s="20" t="n">
        <v>39.28049058</v>
      </c>
      <c r="W67" s="18" t="s">
        <v>404</v>
      </c>
      <c r="X67" s="20" t="s">
        <v>404</v>
      </c>
      <c r="Y67" s="18" t="s">
        <v>404</v>
      </c>
      <c r="Z67" s="20" t="s">
        <v>404</v>
      </c>
      <c r="AA67" s="18" t="s">
        <v>404</v>
      </c>
      <c r="AB67" s="20" t="s">
        <v>404</v>
      </c>
      <c r="AC67" s="18" t="s">
        <v>404</v>
      </c>
      <c r="AD67" s="20" t="s">
        <v>404</v>
      </c>
      <c r="AE67" s="18" t="n">
        <v>348.12787971</v>
      </c>
      <c r="AF67" s="20" t="n">
        <v>23.7773688</v>
      </c>
    </row>
    <row r="68" spans="1:32">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c r="W68" s="21" t="s">
        <v>406</v>
      </c>
      <c r="X68" s="22" t="s">
        <v>406</v>
      </c>
      <c r="Y68" s="21" t="s">
        <v>406</v>
      </c>
      <c r="Z68" s="22" t="s">
        <v>406</v>
      </c>
      <c r="AA68" s="21" t="s">
        <v>406</v>
      </c>
      <c r="AB68" s="22" t="s">
        <v>406</v>
      </c>
      <c r="AC68" s="21" t="s">
        <v>406</v>
      </c>
      <c r="AD68" s="22" t="s">
        <v>406</v>
      </c>
      <c r="AE68" s="21" t="s">
        <v>406</v>
      </c>
      <c r="AF68" s="22" t="s">
        <v>406</v>
      </c>
    </row>
    <row r="69" spans="1:32">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c r="W69" s="21" t="s">
        <v>406</v>
      </c>
      <c r="X69" s="22" t="s">
        <v>406</v>
      </c>
      <c r="Y69" s="21" t="s">
        <v>406</v>
      </c>
      <c r="Z69" s="22" t="s">
        <v>406</v>
      </c>
      <c r="AA69" s="21" t="s">
        <v>406</v>
      </c>
      <c r="AB69" s="22" t="s">
        <v>406</v>
      </c>
      <c r="AC69" s="21" t="s">
        <v>406</v>
      </c>
      <c r="AD69" s="22" t="s">
        <v>406</v>
      </c>
      <c r="AE69" s="21" t="s">
        <v>406</v>
      </c>
      <c r="AF69" s="22" t="s">
        <v>406</v>
      </c>
    </row>
    <row r="70" spans="1:32">
      <c r="A70" s="15" t="s">
        <v>468</v>
      </c>
      <c r="B70" s="17" t="n">
        <v>6036</v>
      </c>
      <c r="C70" s="18">
        <f>(0.0/B70*100)</f>
        <v/>
      </c>
      <c r="D70" s="19" t="n">
        <v>6036</v>
      </c>
      <c r="E70" s="18" t="n">
        <v>491.38913795</v>
      </c>
      <c r="F70" s="20" t="n">
        <v>12.84939993</v>
      </c>
      <c r="G70" s="18" t="n">
        <v>493.86774909</v>
      </c>
      <c r="H70" s="20" t="n">
        <v>8.559042789999999</v>
      </c>
      <c r="I70" s="18" t="n">
        <v>512.5937202</v>
      </c>
      <c r="J70" s="20" t="n">
        <v>4.78777948</v>
      </c>
      <c r="K70" s="18" t="n">
        <v>528.92809185</v>
      </c>
      <c r="L70" s="20" t="n">
        <v>5.47512762</v>
      </c>
      <c r="M70" s="18" t="n">
        <v>500.69670703</v>
      </c>
      <c r="N70" s="20" t="n">
        <v>27.31640055</v>
      </c>
      <c r="O70" s="18" t="s">
        <v>404</v>
      </c>
      <c r="P70" s="20" t="s">
        <v>404</v>
      </c>
      <c r="Q70" s="18" t="s">
        <v>404</v>
      </c>
      <c r="R70" s="20" t="s">
        <v>404</v>
      </c>
      <c r="S70" s="18" t="s">
        <v>404</v>
      </c>
      <c r="T70" s="20" t="s">
        <v>404</v>
      </c>
      <c r="U70" s="18" t="s">
        <v>404</v>
      </c>
      <c r="V70" s="20" t="s">
        <v>404</v>
      </c>
      <c r="W70" s="18" t="s">
        <v>404</v>
      </c>
      <c r="X70" s="20" t="s">
        <v>404</v>
      </c>
      <c r="Y70" s="18" t="s">
        <v>404</v>
      </c>
      <c r="Z70" s="20" t="s">
        <v>404</v>
      </c>
      <c r="AA70" s="18" t="s">
        <v>404</v>
      </c>
      <c r="AB70" s="20" t="s">
        <v>404</v>
      </c>
      <c r="AC70" s="18" t="s">
        <v>404</v>
      </c>
      <c r="AD70" s="20" t="s">
        <v>404</v>
      </c>
      <c r="AE70" s="18" t="n">
        <v>520.9168</v>
      </c>
      <c r="AF70" s="20" t="n">
        <v>13.33539078</v>
      </c>
    </row>
    <row r="71" spans="1:32">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c r="W71" s="21" t="s">
        <v>406</v>
      </c>
      <c r="X71" s="22" t="s">
        <v>406</v>
      </c>
      <c r="Y71" s="21" t="s">
        <v>406</v>
      </c>
      <c r="Z71" s="22" t="s">
        <v>406</v>
      </c>
      <c r="AA71" s="21" t="s">
        <v>406</v>
      </c>
      <c r="AB71" s="22" t="s">
        <v>406</v>
      </c>
      <c r="AC71" s="21" t="s">
        <v>406</v>
      </c>
      <c r="AD71" s="22" t="s">
        <v>406</v>
      </c>
      <c r="AE71" s="21" t="s">
        <v>406</v>
      </c>
      <c r="AF71" s="22" t="s">
        <v>406</v>
      </c>
    </row>
    <row r="72" spans="1:32">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c r="W72" s="21" t="s">
        <v>406</v>
      </c>
      <c r="X72" s="22" t="s">
        <v>406</v>
      </c>
      <c r="Y72" s="21" t="s">
        <v>406</v>
      </c>
      <c r="Z72" s="22" t="s">
        <v>406</v>
      </c>
      <c r="AA72" s="21" t="s">
        <v>406</v>
      </c>
      <c r="AB72" s="22" t="s">
        <v>406</v>
      </c>
      <c r="AC72" s="21" t="s">
        <v>406</v>
      </c>
      <c r="AD72" s="22" t="s">
        <v>406</v>
      </c>
      <c r="AE72" s="21" t="s">
        <v>406</v>
      </c>
      <c r="AF72" s="22" t="s">
        <v>406</v>
      </c>
    </row>
    <row r="73" spans="1:32">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c r="W73" s="21" t="s">
        <v>406</v>
      </c>
      <c r="X73" s="22" t="s">
        <v>406</v>
      </c>
      <c r="Y73" s="21" t="s">
        <v>406</v>
      </c>
      <c r="Z73" s="22" t="s">
        <v>406</v>
      </c>
      <c r="AA73" s="21" t="s">
        <v>406</v>
      </c>
      <c r="AB73" s="22" t="s">
        <v>406</v>
      </c>
      <c r="AC73" s="21" t="s">
        <v>406</v>
      </c>
      <c r="AD73" s="22" t="s">
        <v>406</v>
      </c>
      <c r="AE73" s="21" t="s">
        <v>406</v>
      </c>
      <c r="AF73" s="22" t="s">
        <v>406</v>
      </c>
    </row>
    <row r="74" spans="1:32">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c r="W74" s="21" t="s">
        <v>406</v>
      </c>
      <c r="X74" s="22" t="s">
        <v>406</v>
      </c>
      <c r="Y74" s="21" t="s">
        <v>406</v>
      </c>
      <c r="Z74" s="22" t="s">
        <v>406</v>
      </c>
      <c r="AA74" s="21" t="s">
        <v>406</v>
      </c>
      <c r="AB74" s="22" t="s">
        <v>406</v>
      </c>
      <c r="AC74" s="21" t="s">
        <v>406</v>
      </c>
      <c r="AD74" s="22" t="s">
        <v>406</v>
      </c>
      <c r="AE74" s="21" t="s">
        <v>406</v>
      </c>
      <c r="AF74" s="22" t="s">
        <v>406</v>
      </c>
    </row>
    <row r="75" spans="1:32">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c r="W75" s="21" t="s">
        <v>406</v>
      </c>
      <c r="X75" s="22" t="s">
        <v>406</v>
      </c>
      <c r="Y75" s="21" t="s">
        <v>406</v>
      </c>
      <c r="Z75" s="22" t="s">
        <v>406</v>
      </c>
      <c r="AA75" s="21" t="s">
        <v>406</v>
      </c>
      <c r="AB75" s="22" t="s">
        <v>406</v>
      </c>
      <c r="AC75" s="21" t="s">
        <v>406</v>
      </c>
      <c r="AD75" s="22" t="s">
        <v>406</v>
      </c>
      <c r="AE75" s="21" t="s">
        <v>406</v>
      </c>
      <c r="AF75" s="22" t="s">
        <v>406</v>
      </c>
    </row>
    <row r="76" spans="1:32">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c r="W76" s="21" t="s">
        <v>406</v>
      </c>
      <c r="X76" s="22" t="s">
        <v>406</v>
      </c>
      <c r="Y76" s="21" t="s">
        <v>406</v>
      </c>
      <c r="Z76" s="22" t="s">
        <v>406</v>
      </c>
      <c r="AA76" s="21" t="s">
        <v>406</v>
      </c>
      <c r="AB76" s="22" t="s">
        <v>406</v>
      </c>
      <c r="AC76" s="21" t="s">
        <v>406</v>
      </c>
      <c r="AD76" s="22" t="s">
        <v>406</v>
      </c>
      <c r="AE76" s="21" t="s">
        <v>406</v>
      </c>
      <c r="AF76" s="22" t="s">
        <v>406</v>
      </c>
    </row>
    <row r="77" spans="1:32">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c r="W77" s="21" t="s">
        <v>406</v>
      </c>
      <c r="X77" s="22" t="s">
        <v>406</v>
      </c>
      <c r="Y77" s="21" t="s">
        <v>406</v>
      </c>
      <c r="Z77" s="22" t="s">
        <v>406</v>
      </c>
      <c r="AA77" s="21" t="s">
        <v>406</v>
      </c>
      <c r="AB77" s="22" t="s">
        <v>406</v>
      </c>
      <c r="AC77" s="21" t="s">
        <v>406</v>
      </c>
      <c r="AD77" s="22" t="s">
        <v>406</v>
      </c>
      <c r="AE77" s="21" t="s">
        <v>406</v>
      </c>
      <c r="AF77" s="22" t="s">
        <v>406</v>
      </c>
    </row>
    <row r="78" spans="1:32">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c r="W78" s="21" t="s">
        <v>406</v>
      </c>
      <c r="X78" s="22" t="s">
        <v>406</v>
      </c>
      <c r="Y78" s="21" t="s">
        <v>406</v>
      </c>
      <c r="Z78" s="22" t="s">
        <v>406</v>
      </c>
      <c r="AA78" s="21" t="s">
        <v>406</v>
      </c>
      <c r="AB78" s="22" t="s">
        <v>406</v>
      </c>
      <c r="AC78" s="21" t="s">
        <v>406</v>
      </c>
      <c r="AD78" s="22" t="s">
        <v>406</v>
      </c>
      <c r="AE78" s="21" t="s">
        <v>406</v>
      </c>
      <c r="AF78" s="22" t="s">
        <v>406</v>
      </c>
    </row>
    <row customHeight="1" ht="25" r="79" spans="1:32">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c r="W79" s="21" t="s">
        <v>406</v>
      </c>
      <c r="X79" s="22" t="s">
        <v>406</v>
      </c>
      <c r="Y79" s="21" t="s">
        <v>406</v>
      </c>
      <c r="Z79" s="22" t="s">
        <v>406</v>
      </c>
      <c r="AA79" s="21" t="s">
        <v>406</v>
      </c>
      <c r="AB79" s="22" t="s">
        <v>406</v>
      </c>
      <c r="AC79" s="21" t="s">
        <v>406</v>
      </c>
      <c r="AD79" s="22" t="s">
        <v>406</v>
      </c>
      <c r="AE79" s="21" t="s">
        <v>406</v>
      </c>
      <c r="AF79" s="22" t="s">
        <v>406</v>
      </c>
    </row>
    <row r="80" spans="1:32">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c r="W80" s="21" t="s">
        <v>406</v>
      </c>
      <c r="X80" s="22" t="s">
        <v>406</v>
      </c>
      <c r="Y80" s="21" t="s">
        <v>406</v>
      </c>
      <c r="Z80" s="22" t="s">
        <v>406</v>
      </c>
      <c r="AA80" s="21" t="s">
        <v>406</v>
      </c>
      <c r="AB80" s="22" t="s">
        <v>406</v>
      </c>
      <c r="AC80" s="21" t="s">
        <v>406</v>
      </c>
      <c r="AD80" s="22" t="s">
        <v>406</v>
      </c>
      <c r="AE80" s="21" t="s">
        <v>406</v>
      </c>
      <c r="AF80" s="22" t="s">
        <v>406</v>
      </c>
    </row>
    <row r="81" spans="1:32">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c r="W81" s="21" t="s">
        <v>406</v>
      </c>
      <c r="X81" s="22" t="s">
        <v>406</v>
      </c>
      <c r="Y81" s="21" t="s">
        <v>406</v>
      </c>
      <c r="Z81" s="22" t="s">
        <v>406</v>
      </c>
      <c r="AA81" s="21" t="s">
        <v>406</v>
      </c>
      <c r="AB81" s="22" t="s">
        <v>406</v>
      </c>
      <c r="AC81" s="21" t="s">
        <v>406</v>
      </c>
      <c r="AD81" s="22" t="s">
        <v>406</v>
      </c>
      <c r="AE81" s="21" t="s">
        <v>406</v>
      </c>
      <c r="AF81" s="22" t="s">
        <v>406</v>
      </c>
    </row>
    <row r="82" spans="1:32">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c r="W82" s="24" t="s">
        <v>480</v>
      </c>
      <c r="X82" s="24" t="s">
        <v>480</v>
      </c>
      <c r="Y82" s="24" t="s">
        <v>480</v>
      </c>
      <c r="Z82" s="24" t="s">
        <v>480</v>
      </c>
      <c r="AA82" s="24" t="s">
        <v>480</v>
      </c>
      <c r="AB82" s="24" t="s">
        <v>480</v>
      </c>
      <c r="AC82" s="24" t="s">
        <v>480</v>
      </c>
      <c r="AD82" s="24" t="s">
        <v>480</v>
      </c>
      <c r="AE82" s="24" t="s">
        <v>480</v>
      </c>
      <c r="AF82" s="24" t="s">
        <v>480</v>
      </c>
    </row>
    <row r="83" spans="1:32">
      <c r="A83" s="3" t="s">
        <v>481</v>
      </c>
    </row>
    <row r="84" spans="1:32">
      <c r="A84" s="25" t="s">
        <v>482</v>
      </c>
    </row>
    <row r="85" spans="1:32">
      <c r="A85" s="25" t="s">
        <v>483</v>
      </c>
    </row>
    <row customHeight="1" ht="30" r="86" spans="1:32">
      <c r="A86" s="25" t="s">
        <v>484</v>
      </c>
    </row>
    <row customHeight="1" ht="30" r="87" spans="1:32">
      <c r="A87" s="25" t="s">
        <v>480</v>
      </c>
    </row>
    <row customHeight="1" ht="30" r="88" spans="1:32">
      <c r="A88" s="25" t="s">
        <v>485</v>
      </c>
    </row>
    <row customHeight="1" ht="30" r="89" spans="1:32">
      <c r="A89" s="25" t="s">
        <v>486</v>
      </c>
    </row>
    <row customHeight="1" ht="30" r="90" spans="1:32">
      <c r="A90" s="25" t="s">
        <v>487</v>
      </c>
    </row>
    <row customHeight="1" ht="30" r="91" spans="1:32">
      <c r="A91" s="25" t="s">
        <v>488</v>
      </c>
    </row>
    <row customHeight="1" ht="30" r="92" spans="1:32">
      <c r="A92" s="25" t="s">
        <v>489</v>
      </c>
    </row>
    <row customHeight="1" ht="30" r="93" spans="1:32">
      <c r="A93" s="25" t="s">
        <v>490</v>
      </c>
    </row>
    <row customHeight="1" ht="30" r="94" spans="1:32">
      <c r="A94" s="25" t="s">
        <v>491</v>
      </c>
    </row>
    <row customHeight="1" ht="30" r="95" spans="1:32">
      <c r="A95" s="25" t="s">
        <v>492</v>
      </c>
    </row>
    <row customHeight="1" ht="30" r="96" spans="1:32">
      <c r="A96" s="25" t="s">
        <v>493</v>
      </c>
    </row>
    <row customHeight="1" ht="30" r="97" spans="1:32">
      <c r="A97" s="25" t="s">
        <v>494</v>
      </c>
    </row>
  </sheetData>
  <mergeCells count="30">
    <mergeCell ref="E4:F4"/>
    <mergeCell ref="G4:H4"/>
    <mergeCell ref="I4:J4"/>
    <mergeCell ref="K4:L4"/>
    <mergeCell ref="M4:N4"/>
    <mergeCell ref="O4:P4"/>
    <mergeCell ref="Q4:R4"/>
    <mergeCell ref="S4:T4"/>
    <mergeCell ref="U4:V4"/>
    <mergeCell ref="W4:X4"/>
    <mergeCell ref="Y4:Z4"/>
    <mergeCell ref="AA4:AB4"/>
    <mergeCell ref="AC4:AD4"/>
    <mergeCell ref="AE4:AF4"/>
    <mergeCell ref="A1:AF1"/>
    <mergeCell ref="A2:AF2"/>
    <mergeCell ref="A84:AF84"/>
    <mergeCell ref="A85:AF85"/>
    <mergeCell ref="A86:AF86"/>
    <mergeCell ref="A87:AF87"/>
    <mergeCell ref="A88:AF88"/>
    <mergeCell ref="A89:AF89"/>
    <mergeCell ref="A90:AF90"/>
    <mergeCell ref="A91:AF91"/>
    <mergeCell ref="A92:AF92"/>
    <mergeCell ref="A93:AF93"/>
    <mergeCell ref="A94:AF94"/>
    <mergeCell ref="A95:AF95"/>
    <mergeCell ref="A96:AF96"/>
    <mergeCell ref="A97:AF97"/>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505</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508.3517752</v>
      </c>
      <c r="F7" s="20" t="n">
        <v>2.27770027</v>
      </c>
      <c r="G7" s="18" t="n">
        <v>462.83057084</v>
      </c>
      <c r="H7" s="20" t="n">
        <v>9.35598918</v>
      </c>
      <c r="I7" s="18" t="s">
        <v>404</v>
      </c>
      <c r="J7" s="20" t="s">
        <v>404</v>
      </c>
      <c r="K7" s="18" t="s">
        <v>404</v>
      </c>
      <c r="L7" s="20" t="s">
        <v>404</v>
      </c>
      <c r="M7" s="18" t="s">
        <v>404</v>
      </c>
      <c r="N7" s="20" t="s">
        <v>404</v>
      </c>
      <c r="O7" s="18" t="s">
        <v>404</v>
      </c>
      <c r="P7" s="20" t="s">
        <v>404</v>
      </c>
      <c r="Q7" s="18" t="n">
        <v>478.93309955</v>
      </c>
      <c r="R7" s="20" t="n">
        <v>12.4472805</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573.05670921</v>
      </c>
      <c r="F9" s="20" t="n">
        <v>7.34889002</v>
      </c>
      <c r="G9" s="18" t="n">
        <v>525.86567817</v>
      </c>
      <c r="H9" s="20" t="n">
        <v>5.92644757</v>
      </c>
      <c r="I9" s="18" t="s">
        <v>404</v>
      </c>
      <c r="J9" s="20" t="s">
        <v>404</v>
      </c>
      <c r="K9" s="18" t="s">
        <v>404</v>
      </c>
      <c r="L9" s="20" t="s">
        <v>404</v>
      </c>
      <c r="M9" s="18" t="s">
        <v>404</v>
      </c>
      <c r="N9" s="20" t="s">
        <v>404</v>
      </c>
      <c r="O9" s="18" t="s">
        <v>404</v>
      </c>
      <c r="P9" s="20" t="s">
        <v>404</v>
      </c>
      <c r="Q9" s="18" t="n">
        <v>487.14235498</v>
      </c>
      <c r="R9" s="20" t="n">
        <v>26.59808511</v>
      </c>
    </row>
    <row r="10" spans="1:18">
      <c r="A10" s="15" t="s">
        <v>408</v>
      </c>
      <c r="B10" s="17" t="n">
        <v>13082</v>
      </c>
      <c r="C10" s="18">
        <f>(1532.0/B10*100)</f>
        <v/>
      </c>
      <c r="D10" s="19" t="n">
        <v>11550</v>
      </c>
      <c r="E10" s="18" t="n">
        <v>536.5263144</v>
      </c>
      <c r="F10" s="20" t="n">
        <v>4.92282398</v>
      </c>
      <c r="G10" s="18" t="n">
        <v>519.84576122</v>
      </c>
      <c r="H10" s="20" t="n">
        <v>18.56912167</v>
      </c>
      <c r="I10" s="18" t="s">
        <v>404</v>
      </c>
      <c r="J10" s="20" t="s">
        <v>404</v>
      </c>
      <c r="K10" s="18" t="s">
        <v>404</v>
      </c>
      <c r="L10" s="20" t="s">
        <v>404</v>
      </c>
      <c r="M10" s="18" t="s">
        <v>404</v>
      </c>
      <c r="N10" s="20" t="s">
        <v>404</v>
      </c>
      <c r="O10" s="18" t="s">
        <v>404</v>
      </c>
      <c r="P10" s="20" t="s">
        <v>404</v>
      </c>
      <c r="Q10" s="18" t="n">
        <v>503.49461843</v>
      </c>
      <c r="R10" s="20" t="n">
        <v>21.0877394</v>
      </c>
    </row>
    <row r="11" spans="1:18">
      <c r="A11" s="15" t="s">
        <v>409</v>
      </c>
      <c r="B11" s="17" t="n">
        <v>7053</v>
      </c>
      <c r="C11" s="18">
        <f>(137.0/B11*100)</f>
        <v/>
      </c>
      <c r="D11" s="19" t="n">
        <v>6916</v>
      </c>
      <c r="E11" s="18" t="n">
        <v>444.58747557</v>
      </c>
      <c r="F11" s="20" t="n">
        <v>4.96850759</v>
      </c>
      <c r="G11" s="18" t="n">
        <v>405.42279896</v>
      </c>
      <c r="H11" s="20" t="n">
        <v>8.12385776</v>
      </c>
      <c r="I11" s="18" t="s">
        <v>404</v>
      </c>
      <c r="J11" s="20" t="s">
        <v>404</v>
      </c>
      <c r="K11" s="18" t="s">
        <v>404</v>
      </c>
      <c r="L11" s="20" t="s">
        <v>404</v>
      </c>
      <c r="M11" s="18" t="s">
        <v>404</v>
      </c>
      <c r="N11" s="20" t="s">
        <v>404</v>
      </c>
      <c r="O11" s="18" t="s">
        <v>404</v>
      </c>
      <c r="P11" s="20" t="s">
        <v>404</v>
      </c>
      <c r="Q11" s="18" t="n">
        <v>415.21790041</v>
      </c>
      <c r="R11" s="20" t="n">
        <v>16.35246058</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(3069.0/B23*100)</f>
        <v/>
      </c>
      <c r="D23" s="19" t="n">
        <v>8514</v>
      </c>
      <c r="E23" s="18" t="n">
        <v>503.01232168</v>
      </c>
      <c r="F23" s="20" t="n">
        <v>7.61525361</v>
      </c>
      <c r="G23" s="18" t="n">
        <v>484.63440232</v>
      </c>
      <c r="H23" s="20" t="n">
        <v>4.07862981</v>
      </c>
      <c r="I23" s="18" t="s">
        <v>404</v>
      </c>
      <c r="J23" s="20" t="s">
        <v>404</v>
      </c>
      <c r="K23" s="18" t="s">
        <v>404</v>
      </c>
      <c r="L23" s="20" t="s">
        <v>404</v>
      </c>
      <c r="M23" s="18" t="s">
        <v>404</v>
      </c>
      <c r="N23" s="20" t="s">
        <v>404</v>
      </c>
      <c r="O23" s="18" t="s">
        <v>404</v>
      </c>
      <c r="P23" s="20" t="s">
        <v>404</v>
      </c>
      <c r="Q23" s="18" t="n">
        <v>487.02790693</v>
      </c>
      <c r="R23" s="20" t="n">
        <v>19.7270733</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534.79303144</v>
      </c>
      <c r="F29" s="20" t="n">
        <v>9.42166216</v>
      </c>
      <c r="G29" s="18" t="n">
        <v>479.28533247</v>
      </c>
      <c r="H29" s="20" t="n">
        <v>11.53166758</v>
      </c>
      <c r="I29" s="18" t="s">
        <v>404</v>
      </c>
      <c r="J29" s="20" t="s">
        <v>404</v>
      </c>
      <c r="K29" s="18" t="s">
        <v>404</v>
      </c>
      <c r="L29" s="20" t="s">
        <v>404</v>
      </c>
      <c r="M29" s="18" t="s">
        <v>404</v>
      </c>
      <c r="N29" s="20" t="s">
        <v>404</v>
      </c>
      <c r="O29" s="18" t="s">
        <v>404</v>
      </c>
      <c r="P29" s="20" t="s">
        <v>404</v>
      </c>
      <c r="Q29" s="18" t="n">
        <v>500.67359834</v>
      </c>
      <c r="R29" s="20" t="n">
        <v>18.71047194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490.5299366</v>
      </c>
      <c r="F32" s="20" t="n">
        <v>4.00076629</v>
      </c>
      <c r="G32" s="18" t="n">
        <v>477.10602618</v>
      </c>
      <c r="H32" s="20" t="n">
        <v>4.70059105</v>
      </c>
      <c r="I32" s="18" t="s">
        <v>404</v>
      </c>
      <c r="J32" s="20" t="s">
        <v>404</v>
      </c>
      <c r="K32" s="18" t="s">
        <v>404</v>
      </c>
      <c r="L32" s="20" t="s">
        <v>404</v>
      </c>
      <c r="M32" s="18" t="s">
        <v>404</v>
      </c>
      <c r="N32" s="20" t="s">
        <v>404</v>
      </c>
      <c r="O32" s="18" t="s">
        <v>404</v>
      </c>
      <c r="P32" s="20" t="s">
        <v>404</v>
      </c>
      <c r="Q32" s="18" t="n">
        <v>476.19989219</v>
      </c>
      <c r="R32" s="20" t="n">
        <v>24.3487083</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452.31246582</v>
      </c>
      <c r="F34" s="20" t="n">
        <v>8.970045349999999</v>
      </c>
      <c r="G34" s="18" t="n">
        <v>441.56538531</v>
      </c>
      <c r="H34" s="20" t="n">
        <v>5.5445841</v>
      </c>
      <c r="I34" s="18" t="s">
        <v>404</v>
      </c>
      <c r="J34" s="20" t="s">
        <v>404</v>
      </c>
      <c r="K34" s="18" t="s">
        <v>404</v>
      </c>
      <c r="L34" s="20" t="s">
        <v>404</v>
      </c>
      <c r="M34" s="18" t="s">
        <v>404</v>
      </c>
      <c r="N34" s="20" t="s">
        <v>404</v>
      </c>
      <c r="O34" s="18" t="s">
        <v>404</v>
      </c>
      <c r="P34" s="20" t="s">
        <v>404</v>
      </c>
      <c r="Q34" s="18" t="n">
        <v>443.48546164</v>
      </c>
      <c r="R34" s="20" t="n">
        <v>17.95680545</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478.88175404</v>
      </c>
      <c r="F36" s="20" t="n">
        <v>6.62465414</v>
      </c>
      <c r="G36" s="18" t="n">
        <v>464.09641336</v>
      </c>
      <c r="H36" s="20" t="n">
        <v>3.53042126</v>
      </c>
      <c r="I36" s="18" t="s">
        <v>404</v>
      </c>
      <c r="J36" s="20" t="s">
        <v>404</v>
      </c>
      <c r="K36" s="18" t="s">
        <v>404</v>
      </c>
      <c r="L36" s="20" t="s">
        <v>404</v>
      </c>
      <c r="M36" s="18" t="s">
        <v>404</v>
      </c>
      <c r="N36" s="20" t="s">
        <v>404</v>
      </c>
      <c r="O36" s="18" t="s">
        <v>404</v>
      </c>
      <c r="P36" s="20" t="s">
        <v>404</v>
      </c>
      <c r="Q36" s="18" t="n">
        <v>476.94130611</v>
      </c>
      <c r="R36" s="20" t="n">
        <v>10.99187589</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488.77897404</v>
      </c>
      <c r="F41" s="20" t="n">
        <v>3.69700582</v>
      </c>
      <c r="G41" s="18" t="n">
        <v>483.24370458</v>
      </c>
      <c r="H41" s="20" t="n">
        <v>24.19080797</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408.96999933</v>
      </c>
      <c r="F46" s="20" t="n">
        <v>7.55328424</v>
      </c>
      <c r="G46" s="18" t="n">
        <v>401.91776973</v>
      </c>
      <c r="H46" s="20" t="n">
        <v>5.73657834</v>
      </c>
      <c r="I46" s="18" t="s">
        <v>404</v>
      </c>
      <c r="J46" s="20" t="s">
        <v>404</v>
      </c>
      <c r="K46" s="18" t="s">
        <v>404</v>
      </c>
      <c r="L46" s="20" t="s">
        <v>404</v>
      </c>
      <c r="M46" s="18" t="s">
        <v>404</v>
      </c>
      <c r="N46" s="20" t="s">
        <v>404</v>
      </c>
      <c r="O46" s="18" t="s">
        <v>404</v>
      </c>
      <c r="P46" s="20" t="s">
        <v>404</v>
      </c>
      <c r="Q46" s="18" t="n">
        <v>347.81696663</v>
      </c>
      <c r="R46" s="20" t="n">
        <v>8.203234370000001</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585.0129846</v>
      </c>
      <c r="F48" s="20" t="n">
        <v>8.42790608</v>
      </c>
      <c r="G48" s="18" t="n">
        <v>529.33460056</v>
      </c>
      <c r="H48" s="20" t="n">
        <v>10.245366</v>
      </c>
      <c r="I48" s="18" t="s">
        <v>404</v>
      </c>
      <c r="J48" s="20" t="s">
        <v>404</v>
      </c>
      <c r="K48" s="18" t="s">
        <v>404</v>
      </c>
      <c r="L48" s="20" t="s">
        <v>404</v>
      </c>
      <c r="M48" s="18" t="s">
        <v>404</v>
      </c>
      <c r="N48" s="20" t="s">
        <v>404</v>
      </c>
      <c r="O48" s="18" t="s">
        <v>404</v>
      </c>
      <c r="P48" s="20" t="s">
        <v>404</v>
      </c>
      <c r="Q48" s="18" t="n">
        <v>534.94634481</v>
      </c>
      <c r="R48" s="20" t="n">
        <v>25.69931076</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449.72296307</v>
      </c>
      <c r="F61" s="20" t="n">
        <v>3.58694404</v>
      </c>
      <c r="G61" s="18" t="n">
        <v>441.87301555</v>
      </c>
      <c r="H61" s="20" t="n">
        <v>13.72956356</v>
      </c>
      <c r="I61" s="18" t="s">
        <v>404</v>
      </c>
      <c r="J61" s="20" t="s">
        <v>404</v>
      </c>
      <c r="K61" s="18" t="s">
        <v>404</v>
      </c>
      <c r="L61" s="20" t="s">
        <v>404</v>
      </c>
      <c r="M61" s="18" t="s">
        <v>404</v>
      </c>
      <c r="N61" s="20" t="s">
        <v>404</v>
      </c>
      <c r="O61" s="18" t="s">
        <v>404</v>
      </c>
      <c r="P61" s="20" t="s">
        <v>404</v>
      </c>
      <c r="Q61" s="18" t="n">
        <v>392.16360505</v>
      </c>
      <c r="R61" s="20" t="n">
        <v>40.31933697</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417.07648329</v>
      </c>
      <c r="F67" s="20" t="n">
        <v>5.70054212</v>
      </c>
      <c r="G67" s="18" t="n">
        <v>386.70122743</v>
      </c>
      <c r="H67" s="20" t="n">
        <v>5.37523731</v>
      </c>
      <c r="I67" s="18" t="s">
        <v>404</v>
      </c>
      <c r="J67" s="20" t="s">
        <v>404</v>
      </c>
      <c r="K67" s="18" t="s">
        <v>404</v>
      </c>
      <c r="L67" s="20" t="s">
        <v>404</v>
      </c>
      <c r="M67" s="18" t="s">
        <v>404</v>
      </c>
      <c r="N67" s="20" t="s">
        <v>404</v>
      </c>
      <c r="O67" s="18" t="s">
        <v>404</v>
      </c>
      <c r="P67" s="20" t="s">
        <v>404</v>
      </c>
      <c r="Q67" s="18" t="n">
        <v>441.89717818</v>
      </c>
      <c r="R67" s="20" t="n">
        <v>28.33544097</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515.81408542</v>
      </c>
      <c r="F70" s="20" t="n">
        <v>4.45561413</v>
      </c>
      <c r="G70" s="18" t="n">
        <v>503.70941741</v>
      </c>
      <c r="H70" s="20" t="n">
        <v>5.64663947</v>
      </c>
      <c r="I70" s="18" t="s">
        <v>404</v>
      </c>
      <c r="J70" s="20" t="s">
        <v>404</v>
      </c>
      <c r="K70" s="18" t="s">
        <v>404</v>
      </c>
      <c r="L70" s="20" t="s">
        <v>404</v>
      </c>
      <c r="M70" s="18" t="s">
        <v>404</v>
      </c>
      <c r="N70" s="20" t="s">
        <v>404</v>
      </c>
      <c r="O70" s="18" t="s">
        <v>404</v>
      </c>
      <c r="P70" s="20" t="s">
        <v>404</v>
      </c>
      <c r="Q70" s="18" t="n">
        <v>529.60371417</v>
      </c>
      <c r="R70" s="20" t="n">
        <v>10.85959486</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508</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513.76896095</v>
      </c>
      <c r="F7" s="20" t="n">
        <v>2.68229673</v>
      </c>
      <c r="G7" s="18" t="n">
        <v>479.07590424</v>
      </c>
      <c r="H7" s="20" t="n">
        <v>4.89664079</v>
      </c>
      <c r="I7" s="18" t="s">
        <v>404</v>
      </c>
      <c r="J7" s="20" t="s">
        <v>404</v>
      </c>
      <c r="K7" s="18" t="s">
        <v>404</v>
      </c>
      <c r="L7" s="20" t="s">
        <v>404</v>
      </c>
      <c r="M7" s="18" t="s">
        <v>404</v>
      </c>
      <c r="N7" s="20" t="s">
        <v>404</v>
      </c>
      <c r="O7" s="18" t="s">
        <v>404</v>
      </c>
      <c r="P7" s="20" t="s">
        <v>404</v>
      </c>
      <c r="Q7" s="18" t="n">
        <v>487.28460928</v>
      </c>
      <c r="R7" s="20" t="n">
        <v>11.58916217</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559.5475119499999</v>
      </c>
      <c r="F9" s="20" t="n">
        <v>7.55166572</v>
      </c>
      <c r="G9" s="18" t="n">
        <v>525.66824963</v>
      </c>
      <c r="H9" s="20" t="n">
        <v>6.30759082</v>
      </c>
      <c r="I9" s="18" t="s">
        <v>404</v>
      </c>
      <c r="J9" s="20" t="s">
        <v>404</v>
      </c>
      <c r="K9" s="18" t="s">
        <v>404</v>
      </c>
      <c r="L9" s="20" t="s">
        <v>404</v>
      </c>
      <c r="M9" s="18" t="s">
        <v>404</v>
      </c>
      <c r="N9" s="20" t="s">
        <v>404</v>
      </c>
      <c r="O9" s="18" t="s">
        <v>404</v>
      </c>
      <c r="P9" s="20" t="s">
        <v>404</v>
      </c>
      <c r="Q9" s="18" t="n">
        <v>519.38209942</v>
      </c>
      <c r="R9" s="20" t="n">
        <v>34.43090441</v>
      </c>
    </row>
    <row r="10" spans="1:18">
      <c r="A10" s="15" t="s">
        <v>408</v>
      </c>
      <c r="B10" s="17" t="n">
        <v>13082</v>
      </c>
      <c r="C10" s="18">
        <f>(1532.0/B10*100)</f>
        <v/>
      </c>
      <c r="D10" s="19" t="n">
        <v>11550</v>
      </c>
      <c r="E10" s="18" t="n">
        <v>537.37347255</v>
      </c>
      <c r="F10" s="20" t="n">
        <v>4.94079896</v>
      </c>
      <c r="G10" s="18" t="n">
        <v>523.34277941</v>
      </c>
      <c r="H10" s="20" t="n">
        <v>11.74131424</v>
      </c>
      <c r="I10" s="18" t="s">
        <v>404</v>
      </c>
      <c r="J10" s="20" t="s">
        <v>404</v>
      </c>
      <c r="K10" s="18" t="s">
        <v>404</v>
      </c>
      <c r="L10" s="20" t="s">
        <v>404</v>
      </c>
      <c r="M10" s="18" t="s">
        <v>404</v>
      </c>
      <c r="N10" s="20" t="s">
        <v>404</v>
      </c>
      <c r="O10" s="18" t="s">
        <v>404</v>
      </c>
      <c r="P10" s="20" t="s">
        <v>404</v>
      </c>
      <c r="Q10" s="18" t="n">
        <v>500.95528396</v>
      </c>
      <c r="R10" s="20" t="n">
        <v>18.68259713</v>
      </c>
    </row>
    <row r="11" spans="1:18">
      <c r="A11" s="15" t="s">
        <v>409</v>
      </c>
      <c r="B11" s="17" t="n">
        <v>7053</v>
      </c>
      <c r="C11" s="18">
        <f>(137.0/B11*100)</f>
        <v/>
      </c>
      <c r="D11" s="19" t="n">
        <v>6916</v>
      </c>
      <c r="E11" s="18" t="n">
        <v>445.06897057</v>
      </c>
      <c r="F11" s="20" t="n">
        <v>6.0121721</v>
      </c>
      <c r="G11" s="18" t="n">
        <v>417.60211795</v>
      </c>
      <c r="H11" s="20" t="n">
        <v>5.86860545</v>
      </c>
      <c r="I11" s="18" t="s">
        <v>404</v>
      </c>
      <c r="J11" s="20" t="s">
        <v>404</v>
      </c>
      <c r="K11" s="18" t="s">
        <v>404</v>
      </c>
      <c r="L11" s="20" t="s">
        <v>404</v>
      </c>
      <c r="M11" s="18" t="s">
        <v>404</v>
      </c>
      <c r="N11" s="20" t="s">
        <v>404</v>
      </c>
      <c r="O11" s="18" t="s">
        <v>404</v>
      </c>
      <c r="P11" s="20" t="s">
        <v>404</v>
      </c>
      <c r="Q11" s="18" t="n">
        <v>429.79489161</v>
      </c>
      <c r="R11" s="20" t="n">
        <v>21.32708491</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(3069.0/B23*100)</f>
        <v/>
      </c>
      <c r="D23" s="19" t="n">
        <v>8514</v>
      </c>
      <c r="E23" s="18" t="n">
        <v>497.16107008</v>
      </c>
      <c r="F23" s="20" t="n">
        <v>5.04959254</v>
      </c>
      <c r="G23" s="18" t="n">
        <v>471.83159095</v>
      </c>
      <c r="H23" s="20" t="n">
        <v>6.33695235</v>
      </c>
      <c r="I23" s="18" t="s">
        <v>404</v>
      </c>
      <c r="J23" s="20" t="s">
        <v>404</v>
      </c>
      <c r="K23" s="18" t="s">
        <v>404</v>
      </c>
      <c r="L23" s="20" t="s">
        <v>404</v>
      </c>
      <c r="M23" s="18" t="s">
        <v>404</v>
      </c>
      <c r="N23" s="20" t="s">
        <v>404</v>
      </c>
      <c r="O23" s="18" t="s">
        <v>404</v>
      </c>
      <c r="P23" s="20" t="s">
        <v>404</v>
      </c>
      <c r="Q23" s="18" t="n">
        <v>476.89655358</v>
      </c>
      <c r="R23" s="20" t="n">
        <v>26.05392607</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530.24370327</v>
      </c>
      <c r="F29" s="20" t="n">
        <v>8.739238029999999</v>
      </c>
      <c r="G29" s="18" t="n">
        <v>481.19895442</v>
      </c>
      <c r="H29" s="20" t="n">
        <v>12.4854216</v>
      </c>
      <c r="I29" s="18" t="s">
        <v>404</v>
      </c>
      <c r="J29" s="20" t="s">
        <v>404</v>
      </c>
      <c r="K29" s="18" t="s">
        <v>404</v>
      </c>
      <c r="L29" s="20" t="s">
        <v>404</v>
      </c>
      <c r="M29" s="18" t="s">
        <v>404</v>
      </c>
      <c r="N29" s="20" t="s">
        <v>404</v>
      </c>
      <c r="O29" s="18" t="s">
        <v>404</v>
      </c>
      <c r="P29" s="20" t="s">
        <v>404</v>
      </c>
      <c r="Q29" s="18" t="n">
        <v>488.55562984</v>
      </c>
      <c r="R29" s="20" t="n">
        <v>20.17817447</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483.93106611</v>
      </c>
      <c r="F32" s="20" t="n">
        <v>3.57983537</v>
      </c>
      <c r="G32" s="18" t="n">
        <v>487.11971625</v>
      </c>
      <c r="H32" s="20" t="n">
        <v>5.26295876</v>
      </c>
      <c r="I32" s="18" t="s">
        <v>404</v>
      </c>
      <c r="J32" s="20" t="s">
        <v>404</v>
      </c>
      <c r="K32" s="18" t="s">
        <v>404</v>
      </c>
      <c r="L32" s="20" t="s">
        <v>404</v>
      </c>
      <c r="M32" s="18" t="s">
        <v>404</v>
      </c>
      <c r="N32" s="20" t="s">
        <v>404</v>
      </c>
      <c r="O32" s="18" t="s">
        <v>404</v>
      </c>
      <c r="P32" s="20" t="s">
        <v>404</v>
      </c>
      <c r="Q32" s="18" t="n">
        <v>510.68690426</v>
      </c>
      <c r="R32" s="20" t="n">
        <v>19.32803586</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452.27391415</v>
      </c>
      <c r="F34" s="20" t="n">
        <v>6.41700278</v>
      </c>
      <c r="G34" s="18" t="n">
        <v>438.10230591</v>
      </c>
      <c r="H34" s="20" t="n">
        <v>7.33394191</v>
      </c>
      <c r="I34" s="18" t="s">
        <v>404</v>
      </c>
      <c r="J34" s="20" t="s">
        <v>404</v>
      </c>
      <c r="K34" s="18" t="s">
        <v>404</v>
      </c>
      <c r="L34" s="20" t="s">
        <v>404</v>
      </c>
      <c r="M34" s="18" t="s">
        <v>404</v>
      </c>
      <c r="N34" s="20" t="s">
        <v>404</v>
      </c>
      <c r="O34" s="18" t="s">
        <v>404</v>
      </c>
      <c r="P34" s="20" t="s">
        <v>404</v>
      </c>
      <c r="Q34" s="18" t="n">
        <v>449.76806636</v>
      </c>
      <c r="R34" s="20" t="n">
        <v>17.06489526</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476.15189738</v>
      </c>
      <c r="F36" s="20" t="n">
        <v>4.61794389</v>
      </c>
      <c r="G36" s="18" t="n">
        <v>461.03171051</v>
      </c>
      <c r="H36" s="20" t="n">
        <v>4.90485112</v>
      </c>
      <c r="I36" s="18" t="s">
        <v>404</v>
      </c>
      <c r="J36" s="20" t="s">
        <v>404</v>
      </c>
      <c r="K36" s="18" t="s">
        <v>404</v>
      </c>
      <c r="L36" s="20" t="s">
        <v>404</v>
      </c>
      <c r="M36" s="18" t="s">
        <v>404</v>
      </c>
      <c r="N36" s="20" t="s">
        <v>404</v>
      </c>
      <c r="O36" s="18" t="s">
        <v>404</v>
      </c>
      <c r="P36" s="20" t="s">
        <v>404</v>
      </c>
      <c r="Q36" s="18" t="n">
        <v>481.52863483</v>
      </c>
      <c r="R36" s="20" t="n">
        <v>12.69061585</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493.46972119</v>
      </c>
      <c r="F41" s="20" t="n">
        <v>3.96813451</v>
      </c>
      <c r="G41" s="18" t="n">
        <v>463.35787493</v>
      </c>
      <c r="H41" s="20" t="n">
        <v>14.0122442</v>
      </c>
      <c r="I41" s="18" t="s">
        <v>404</v>
      </c>
      <c r="J41" s="20" t="s">
        <v>404</v>
      </c>
      <c r="K41" s="18" t="s">
        <v>404</v>
      </c>
      <c r="L41" s="20" t="s">
        <v>404</v>
      </c>
      <c r="M41" s="18" t="s">
        <v>404</v>
      </c>
      <c r="N41" s="20" t="s">
        <v>404</v>
      </c>
      <c r="O41" s="18" t="s">
        <v>404</v>
      </c>
      <c r="P41" s="20" t="s">
        <v>404</v>
      </c>
      <c r="Q41" s="18" t="n">
        <v>442.05686862</v>
      </c>
      <c r="R41" s="20" t="n">
        <v>53.56133769</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413.31097185</v>
      </c>
      <c r="F46" s="20" t="n">
        <v>6.12848846</v>
      </c>
      <c r="G46" s="18" t="n">
        <v>394.03329651</v>
      </c>
      <c r="H46" s="20" t="n">
        <v>5.88921808</v>
      </c>
      <c r="I46" s="18" t="s">
        <v>404</v>
      </c>
      <c r="J46" s="20" t="s">
        <v>404</v>
      </c>
      <c r="K46" s="18" t="s">
        <v>404</v>
      </c>
      <c r="L46" s="20" t="s">
        <v>404</v>
      </c>
      <c r="M46" s="18" t="s">
        <v>404</v>
      </c>
      <c r="N46" s="20" t="s">
        <v>404</v>
      </c>
      <c r="O46" s="18" t="s">
        <v>404</v>
      </c>
      <c r="P46" s="20" t="s">
        <v>404</v>
      </c>
      <c r="Q46" s="18" t="n">
        <v>347.19147687</v>
      </c>
      <c r="R46" s="20" t="n">
        <v>7.98546396</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592.04827618</v>
      </c>
      <c r="F48" s="20" t="n">
        <v>10.82936089</v>
      </c>
      <c r="G48" s="18" t="n">
        <v>535.80122289</v>
      </c>
      <c r="H48" s="20" t="n">
        <v>7.80937708</v>
      </c>
      <c r="I48" s="18" t="s">
        <v>404</v>
      </c>
      <c r="J48" s="20" t="s">
        <v>404</v>
      </c>
      <c r="K48" s="18" t="s">
        <v>404</v>
      </c>
      <c r="L48" s="20" t="s">
        <v>404</v>
      </c>
      <c r="M48" s="18" t="s">
        <v>404</v>
      </c>
      <c r="N48" s="20" t="s">
        <v>404</v>
      </c>
      <c r="O48" s="18" t="s">
        <v>404</v>
      </c>
      <c r="P48" s="20" t="s">
        <v>404</v>
      </c>
      <c r="Q48" s="18" t="n">
        <v>565.90164125</v>
      </c>
      <c r="R48" s="20" t="n">
        <v>26.22450151</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465.01073955</v>
      </c>
      <c r="F61" s="20" t="n">
        <v>4.49799105</v>
      </c>
      <c r="G61" s="18" t="n">
        <v>428.85977277</v>
      </c>
      <c r="H61" s="20" t="n">
        <v>4.71590798</v>
      </c>
      <c r="I61" s="18" t="s">
        <v>404</v>
      </c>
      <c r="J61" s="20" t="s">
        <v>404</v>
      </c>
      <c r="K61" s="18" t="s">
        <v>404</v>
      </c>
      <c r="L61" s="20" t="s">
        <v>404</v>
      </c>
      <c r="M61" s="18" t="s">
        <v>404</v>
      </c>
      <c r="N61" s="20" t="s">
        <v>404</v>
      </c>
      <c r="O61" s="18" t="s">
        <v>404</v>
      </c>
      <c r="P61" s="20" t="s">
        <v>404</v>
      </c>
      <c r="Q61" s="18" t="n">
        <v>430.17130279</v>
      </c>
      <c r="R61" s="20" t="n">
        <v>15.43370313</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417.54051874</v>
      </c>
      <c r="F67" s="20" t="n">
        <v>5.37133237</v>
      </c>
      <c r="G67" s="18" t="n">
        <v>381.86733043</v>
      </c>
      <c r="H67" s="20" t="n">
        <v>5.13408189</v>
      </c>
      <c r="I67" s="18" t="s">
        <v>404</v>
      </c>
      <c r="J67" s="20" t="s">
        <v>404</v>
      </c>
      <c r="K67" s="18" t="s">
        <v>404</v>
      </c>
      <c r="L67" s="20" t="s">
        <v>404</v>
      </c>
      <c r="M67" s="18" t="s">
        <v>404</v>
      </c>
      <c r="N67" s="20" t="s">
        <v>404</v>
      </c>
      <c r="O67" s="18" t="s">
        <v>404</v>
      </c>
      <c r="P67" s="20" t="s">
        <v>404</v>
      </c>
      <c r="Q67" s="18" t="n">
        <v>430.3394373</v>
      </c>
      <c r="R67" s="20" t="n">
        <v>20.20063412</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512.63336548</v>
      </c>
      <c r="F70" s="20" t="n">
        <v>4.68965185</v>
      </c>
      <c r="G70" s="18" t="n">
        <v>512.17506192</v>
      </c>
      <c r="H70" s="20" t="n">
        <v>4.13776334</v>
      </c>
      <c r="I70" s="18" t="s">
        <v>404</v>
      </c>
      <c r="J70" s="20" t="s">
        <v>404</v>
      </c>
      <c r="K70" s="18" t="s">
        <v>404</v>
      </c>
      <c r="L70" s="20" t="s">
        <v>404</v>
      </c>
      <c r="M70" s="18" t="s">
        <v>404</v>
      </c>
      <c r="N70" s="20" t="s">
        <v>404</v>
      </c>
      <c r="O70" s="18" t="s">
        <v>404</v>
      </c>
      <c r="P70" s="20" t="s">
        <v>404</v>
      </c>
      <c r="Q70" s="18" t="n">
        <v>502.69807063</v>
      </c>
      <c r="R70" s="20" t="n">
        <v>15.67148522</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509</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509.11917754</v>
      </c>
      <c r="F7" s="20" t="n">
        <v>2.69917094</v>
      </c>
      <c r="G7" s="18" t="n">
        <v>495.20892386</v>
      </c>
      <c r="H7" s="20" t="n">
        <v>4.4517385</v>
      </c>
      <c r="I7" s="18" t="s">
        <v>404</v>
      </c>
      <c r="J7" s="20" t="s">
        <v>404</v>
      </c>
      <c r="K7" s="18" t="s">
        <v>404</v>
      </c>
      <c r="L7" s="20" t="s">
        <v>404</v>
      </c>
      <c r="M7" s="18" t="s">
        <v>404</v>
      </c>
      <c r="N7" s="20" t="s">
        <v>404</v>
      </c>
      <c r="O7" s="18" t="s">
        <v>404</v>
      </c>
      <c r="P7" s="20" t="s">
        <v>404</v>
      </c>
      <c r="Q7" s="18" t="n">
        <v>481.72725532</v>
      </c>
      <c r="R7" s="20" t="n">
        <v>11.06089057</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555.7809315</v>
      </c>
      <c r="F9" s="20" t="n">
        <v>6.48215374</v>
      </c>
      <c r="G9" s="18" t="n">
        <v>527.50933059</v>
      </c>
      <c r="H9" s="20" t="n">
        <v>7.04966453</v>
      </c>
      <c r="I9" s="18" t="s">
        <v>404</v>
      </c>
      <c r="J9" s="20" t="s">
        <v>404</v>
      </c>
      <c r="K9" s="18" t="s">
        <v>404</v>
      </c>
      <c r="L9" s="20" t="s">
        <v>404</v>
      </c>
      <c r="M9" s="18" t="s">
        <v>404</v>
      </c>
      <c r="N9" s="20" t="s">
        <v>404</v>
      </c>
      <c r="O9" s="18" t="s">
        <v>404</v>
      </c>
      <c r="P9" s="20" t="s">
        <v>404</v>
      </c>
      <c r="Q9" s="18" t="n">
        <v>516.72835573</v>
      </c>
      <c r="R9" s="20" t="n">
        <v>35.03121524</v>
      </c>
    </row>
    <row r="10" spans="1:18">
      <c r="A10" s="15" t="s">
        <v>408</v>
      </c>
      <c r="B10" s="17" t="n">
        <v>13082</v>
      </c>
      <c r="C10" s="18">
        <f>(1532.0/B10*100)</f>
        <v/>
      </c>
      <c r="D10" s="19" t="n">
        <v>11550</v>
      </c>
      <c r="E10" s="18" t="n">
        <v>535.12948826</v>
      </c>
      <c r="F10" s="20" t="n">
        <v>4.83959005</v>
      </c>
      <c r="G10" s="18" t="n">
        <v>527.39712565</v>
      </c>
      <c r="H10" s="20" t="n">
        <v>13.21540988</v>
      </c>
      <c r="I10" s="18" t="s">
        <v>404</v>
      </c>
      <c r="J10" s="20" t="s">
        <v>404</v>
      </c>
      <c r="K10" s="18" t="s">
        <v>404</v>
      </c>
      <c r="L10" s="20" t="s">
        <v>404</v>
      </c>
      <c r="M10" s="18" t="s">
        <v>404</v>
      </c>
      <c r="N10" s="20" t="s">
        <v>404</v>
      </c>
      <c r="O10" s="18" t="s">
        <v>404</v>
      </c>
      <c r="P10" s="20" t="s">
        <v>404</v>
      </c>
      <c r="Q10" s="18" t="n">
        <v>602.49537453</v>
      </c>
      <c r="R10" s="20" t="n">
        <v>35.0270684</v>
      </c>
    </row>
    <row r="11" spans="1:18">
      <c r="A11" s="15" t="s">
        <v>409</v>
      </c>
      <c r="B11" s="17" t="n">
        <v>7053</v>
      </c>
      <c r="C11" s="18">
        <f>(137.0/B11*100)</f>
        <v/>
      </c>
      <c r="D11" s="19" t="n">
        <v>6916</v>
      </c>
      <c r="E11" s="18" t="n">
        <v>458.89187859</v>
      </c>
      <c r="F11" s="20" t="n">
        <v>7.84584692</v>
      </c>
      <c r="G11" s="18" t="n">
        <v>422.8851991</v>
      </c>
      <c r="H11" s="20" t="n">
        <v>5.48805136</v>
      </c>
      <c r="I11" s="18" t="s">
        <v>404</v>
      </c>
      <c r="J11" s="20" t="s">
        <v>404</v>
      </c>
      <c r="K11" s="18" t="s">
        <v>404</v>
      </c>
      <c r="L11" s="20" t="s">
        <v>404</v>
      </c>
      <c r="M11" s="18" t="s">
        <v>404</v>
      </c>
      <c r="N11" s="20" t="s">
        <v>404</v>
      </c>
      <c r="O11" s="18" t="s">
        <v>404</v>
      </c>
      <c r="P11" s="20" t="s">
        <v>404</v>
      </c>
      <c r="Q11" s="18" t="n">
        <v>430.03161774</v>
      </c>
      <c r="R11" s="20" t="n">
        <v>14.01027213</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(3069.0/B23*100)</f>
        <v/>
      </c>
      <c r="D23" s="19" t="n">
        <v>8514</v>
      </c>
      <c r="E23" s="18" t="n">
        <v>501.6971658</v>
      </c>
      <c r="F23" s="20" t="n">
        <v>5.48927796</v>
      </c>
      <c r="G23" s="18" t="n">
        <v>474.62422079</v>
      </c>
      <c r="H23" s="20" t="n">
        <v>5.42911121</v>
      </c>
      <c r="I23" s="18" t="s">
        <v>404</v>
      </c>
      <c r="J23" s="20" t="s">
        <v>404</v>
      </c>
      <c r="K23" s="18" t="s">
        <v>404</v>
      </c>
      <c r="L23" s="20" t="s">
        <v>404</v>
      </c>
      <c r="M23" s="18" t="s">
        <v>404</v>
      </c>
      <c r="N23" s="20" t="s">
        <v>404</v>
      </c>
      <c r="O23" s="18" t="s">
        <v>404</v>
      </c>
      <c r="P23" s="20" t="s">
        <v>404</v>
      </c>
      <c r="Q23" s="18" t="n">
        <v>497.52092439</v>
      </c>
      <c r="R23" s="20" t="n">
        <v>14.03676042</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532.7521053299999</v>
      </c>
      <c r="F29" s="20" t="n">
        <v>11.56732899</v>
      </c>
      <c r="G29" s="18" t="n">
        <v>484.88242416</v>
      </c>
      <c r="H29" s="20" t="n">
        <v>9.39391346</v>
      </c>
      <c r="I29" s="18" t="s">
        <v>404</v>
      </c>
      <c r="J29" s="20" t="s">
        <v>404</v>
      </c>
      <c r="K29" s="18" t="s">
        <v>404</v>
      </c>
      <c r="L29" s="20" t="s">
        <v>404</v>
      </c>
      <c r="M29" s="18" t="s">
        <v>404</v>
      </c>
      <c r="N29" s="20" t="s">
        <v>404</v>
      </c>
      <c r="O29" s="18" t="s">
        <v>404</v>
      </c>
      <c r="P29" s="20" t="s">
        <v>404</v>
      </c>
      <c r="Q29" s="18" t="n">
        <v>500.95592879</v>
      </c>
      <c r="R29" s="20" t="n">
        <v>18.70264534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487.55670414</v>
      </c>
      <c r="F32" s="20" t="n">
        <v>3.850701</v>
      </c>
      <c r="G32" s="18" t="n">
        <v>479.14995731</v>
      </c>
      <c r="H32" s="20" t="n">
        <v>4.54497091</v>
      </c>
      <c r="I32" s="18" t="s">
        <v>404</v>
      </c>
      <c r="J32" s="20" t="s">
        <v>404</v>
      </c>
      <c r="K32" s="18" t="s">
        <v>404</v>
      </c>
      <c r="L32" s="20" t="s">
        <v>404</v>
      </c>
      <c r="M32" s="18" t="s">
        <v>404</v>
      </c>
      <c r="N32" s="20" t="s">
        <v>404</v>
      </c>
      <c r="O32" s="18" t="s">
        <v>404</v>
      </c>
      <c r="P32" s="20" t="s">
        <v>404</v>
      </c>
      <c r="Q32" s="18" t="n">
        <v>501.96054529</v>
      </c>
      <c r="R32" s="20" t="n">
        <v>16.6476714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449.74596116</v>
      </c>
      <c r="F34" s="20" t="n">
        <v>5.4048001</v>
      </c>
      <c r="G34" s="18" t="n">
        <v>431.62357103</v>
      </c>
      <c r="H34" s="20" t="n">
        <v>9.44984228</v>
      </c>
      <c r="I34" s="18" t="s">
        <v>404</v>
      </c>
      <c r="J34" s="20" t="s">
        <v>404</v>
      </c>
      <c r="K34" s="18" t="s">
        <v>404</v>
      </c>
      <c r="L34" s="20" t="s">
        <v>404</v>
      </c>
      <c r="M34" s="18" t="s">
        <v>404</v>
      </c>
      <c r="N34" s="20" t="s">
        <v>404</v>
      </c>
      <c r="O34" s="18" t="s">
        <v>404</v>
      </c>
      <c r="P34" s="20" t="s">
        <v>404</v>
      </c>
      <c r="Q34" s="18" t="n">
        <v>460.20758217</v>
      </c>
      <c r="R34" s="20" t="n">
        <v>11.18188731</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470.09848921</v>
      </c>
      <c r="F36" s="20" t="n">
        <v>4.83302116</v>
      </c>
      <c r="G36" s="18" t="n">
        <v>466.54651072</v>
      </c>
      <c r="H36" s="20" t="n">
        <v>4.94949531</v>
      </c>
      <c r="I36" s="18" t="s">
        <v>404</v>
      </c>
      <c r="J36" s="20" t="s">
        <v>404</v>
      </c>
      <c r="K36" s="18" t="s">
        <v>404</v>
      </c>
      <c r="L36" s="20" t="s">
        <v>404</v>
      </c>
      <c r="M36" s="18" t="s">
        <v>404</v>
      </c>
      <c r="N36" s="20" t="s">
        <v>404</v>
      </c>
      <c r="O36" s="18" t="s">
        <v>404</v>
      </c>
      <c r="P36" s="20" t="s">
        <v>404</v>
      </c>
      <c r="Q36" s="18" t="n">
        <v>487.48812359</v>
      </c>
      <c r="R36" s="20" t="n">
        <v>19.29325293</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489.40629932</v>
      </c>
      <c r="F41" s="20" t="n">
        <v>3.8599568</v>
      </c>
      <c r="G41" s="18" t="n">
        <v>467.19198654</v>
      </c>
      <c r="H41" s="20" t="n">
        <v>14.62542427</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417.44837368</v>
      </c>
      <c r="F46" s="20" t="n">
        <v>9.081727600000001</v>
      </c>
      <c r="G46" s="18" t="n">
        <v>399.3634246</v>
      </c>
      <c r="H46" s="20" t="n">
        <v>4.70511502</v>
      </c>
      <c r="I46" s="18" t="s">
        <v>404</v>
      </c>
      <c r="J46" s="20" t="s">
        <v>404</v>
      </c>
      <c r="K46" s="18" t="s">
        <v>404</v>
      </c>
      <c r="L46" s="20" t="s">
        <v>404</v>
      </c>
      <c r="M46" s="18" t="s">
        <v>404</v>
      </c>
      <c r="N46" s="20" t="s">
        <v>404</v>
      </c>
      <c r="O46" s="18" t="s">
        <v>404</v>
      </c>
      <c r="P46" s="20" t="s">
        <v>404</v>
      </c>
      <c r="Q46" s="18" t="n">
        <v>348.80935119</v>
      </c>
      <c r="R46" s="20" t="n">
        <v>8.139472899999999</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573.9612827</v>
      </c>
      <c r="F48" s="20" t="n">
        <v>7.1677239</v>
      </c>
      <c r="G48" s="18" t="n">
        <v>537.67693066</v>
      </c>
      <c r="H48" s="20" t="n">
        <v>18.17050987</v>
      </c>
      <c r="I48" s="18" t="s">
        <v>404</v>
      </c>
      <c r="J48" s="20" t="s">
        <v>404</v>
      </c>
      <c r="K48" s="18" t="s">
        <v>404</v>
      </c>
      <c r="L48" s="20" t="s">
        <v>404</v>
      </c>
      <c r="M48" s="18" t="s">
        <v>404</v>
      </c>
      <c r="N48" s="20" t="s">
        <v>404</v>
      </c>
      <c r="O48" s="18" t="s">
        <v>404</v>
      </c>
      <c r="P48" s="20" t="s">
        <v>404</v>
      </c>
      <c r="Q48" s="18" t="n">
        <v>534.94634481</v>
      </c>
      <c r="R48" s="20" t="n">
        <v>25.69931076</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454.3169242</v>
      </c>
      <c r="F61" s="20" t="n">
        <v>4.31574397</v>
      </c>
      <c r="G61" s="18" t="n">
        <v>434.82738011</v>
      </c>
      <c r="H61" s="20" t="n">
        <v>6.17071111</v>
      </c>
      <c r="I61" s="18" t="s">
        <v>404</v>
      </c>
      <c r="J61" s="20" t="s">
        <v>404</v>
      </c>
      <c r="K61" s="18" t="s">
        <v>404</v>
      </c>
      <c r="L61" s="20" t="s">
        <v>404</v>
      </c>
      <c r="M61" s="18" t="s">
        <v>404</v>
      </c>
      <c r="N61" s="20" t="s">
        <v>404</v>
      </c>
      <c r="O61" s="18" t="s">
        <v>404</v>
      </c>
      <c r="P61" s="20" t="s">
        <v>404</v>
      </c>
      <c r="Q61" s="18" t="n">
        <v>462.7484866</v>
      </c>
      <c r="R61" s="20" t="n">
        <v>19.29804151</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412.93886734</v>
      </c>
      <c r="F67" s="20" t="n">
        <v>9.13406271</v>
      </c>
      <c r="G67" s="18" t="n">
        <v>397.20915333</v>
      </c>
      <c r="H67" s="20" t="n">
        <v>4.10760522</v>
      </c>
      <c r="I67" s="18" t="s">
        <v>404</v>
      </c>
      <c r="J67" s="20" t="s">
        <v>404</v>
      </c>
      <c r="K67" s="18" t="s">
        <v>404</v>
      </c>
      <c r="L67" s="20" t="s">
        <v>404</v>
      </c>
      <c r="M67" s="18" t="s">
        <v>404</v>
      </c>
      <c r="N67" s="20" t="s">
        <v>404</v>
      </c>
      <c r="O67" s="18" t="s">
        <v>404</v>
      </c>
      <c r="P67" s="20" t="s">
        <v>404</v>
      </c>
      <c r="Q67" s="18" t="n">
        <v>434.51185358</v>
      </c>
      <c r="R67" s="20" t="n">
        <v>16.9104981</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519.35622023</v>
      </c>
      <c r="F70" s="20" t="n">
        <v>3.89162001</v>
      </c>
      <c r="G70" s="18" t="n">
        <v>499.37506399</v>
      </c>
      <c r="H70" s="20" t="n">
        <v>5.51458511</v>
      </c>
      <c r="I70" s="18" t="s">
        <v>404</v>
      </c>
      <c r="J70" s="20" t="s">
        <v>404</v>
      </c>
      <c r="K70" s="18" t="s">
        <v>404</v>
      </c>
      <c r="L70" s="20" t="s">
        <v>404</v>
      </c>
      <c r="M70" s="18" t="s">
        <v>404</v>
      </c>
      <c r="N70" s="20" t="s">
        <v>404</v>
      </c>
      <c r="O70" s="18" t="s">
        <v>404</v>
      </c>
      <c r="P70" s="20" t="s">
        <v>404</v>
      </c>
      <c r="Q70" s="18" t="n">
        <v>493.42013882</v>
      </c>
      <c r="R70" s="20" t="n">
        <v>16.60876745</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510</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508.09402415</v>
      </c>
      <c r="F7" s="20" t="n">
        <v>2.45594653</v>
      </c>
      <c r="G7" s="18" t="n">
        <v>484.83377733</v>
      </c>
      <c r="H7" s="20" t="n">
        <v>6.62196422</v>
      </c>
      <c r="I7" s="18" t="s">
        <v>404</v>
      </c>
      <c r="J7" s="20" t="s">
        <v>404</v>
      </c>
      <c r="K7" s="18" t="s">
        <v>404</v>
      </c>
      <c r="L7" s="20" t="s">
        <v>404</v>
      </c>
      <c r="M7" s="18" t="s">
        <v>404</v>
      </c>
      <c r="N7" s="20" t="s">
        <v>404</v>
      </c>
      <c r="O7" s="18" t="s">
        <v>404</v>
      </c>
      <c r="P7" s="20" t="s">
        <v>404</v>
      </c>
      <c r="Q7" s="18" t="n">
        <v>487.38512145</v>
      </c>
      <c r="R7" s="20" t="n">
        <v>13.16217166</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546.51205064</v>
      </c>
      <c r="F9" s="20" t="n">
        <v>4.26957023</v>
      </c>
      <c r="G9" s="18" t="n">
        <v>526.97062928</v>
      </c>
      <c r="H9" s="20" t="n">
        <v>11.85135412</v>
      </c>
      <c r="I9" s="18" t="s">
        <v>404</v>
      </c>
      <c r="J9" s="20" t="s">
        <v>404</v>
      </c>
      <c r="K9" s="18" t="s">
        <v>404</v>
      </c>
      <c r="L9" s="20" t="s">
        <v>404</v>
      </c>
      <c r="M9" s="18" t="s">
        <v>404</v>
      </c>
      <c r="N9" s="20" t="s">
        <v>404</v>
      </c>
      <c r="O9" s="18" t="s">
        <v>404</v>
      </c>
      <c r="P9" s="20" t="s">
        <v>404</v>
      </c>
      <c r="Q9" s="18" t="n">
        <v>464.51554507</v>
      </c>
      <c r="R9" s="20" t="n">
        <v>45.30722346</v>
      </c>
    </row>
    <row r="10" spans="1:18">
      <c r="A10" s="15" t="s">
        <v>408</v>
      </c>
      <c r="B10" s="17" t="n">
        <v>13082</v>
      </c>
      <c r="C10" s="18">
        <f>(1532.0/B10*100)</f>
        <v/>
      </c>
      <c r="D10" s="19" t="n">
        <v>11550</v>
      </c>
      <c r="E10" s="18" t="n">
        <v>535.51283563</v>
      </c>
      <c r="F10" s="20" t="n">
        <v>4.76289396</v>
      </c>
      <c r="G10" s="18" t="n">
        <v>543.07167445</v>
      </c>
      <c r="H10" s="20" t="n">
        <v>22.3799598</v>
      </c>
      <c r="I10" s="18" t="s">
        <v>404</v>
      </c>
      <c r="J10" s="20" t="s">
        <v>404</v>
      </c>
      <c r="K10" s="18" t="s">
        <v>404</v>
      </c>
      <c r="L10" s="20" t="s">
        <v>404</v>
      </c>
      <c r="M10" s="18" t="s">
        <v>404</v>
      </c>
      <c r="N10" s="20" t="s">
        <v>404</v>
      </c>
      <c r="O10" s="18" t="s">
        <v>404</v>
      </c>
      <c r="P10" s="20" t="s">
        <v>404</v>
      </c>
      <c r="Q10" s="18" t="n">
        <v>503.38172029</v>
      </c>
      <c r="R10" s="20" t="n">
        <v>24.92632903</v>
      </c>
    </row>
    <row r="11" spans="1:18">
      <c r="A11" s="15" t="s">
        <v>409</v>
      </c>
      <c r="B11" s="17" t="n">
        <v>7053</v>
      </c>
      <c r="C11" s="18">
        <f>(137.0/B11*100)</f>
        <v/>
      </c>
      <c r="D11" s="19" t="n">
        <v>6916</v>
      </c>
      <c r="E11" s="18" t="n">
        <v>456.52850387</v>
      </c>
      <c r="F11" s="20" t="n">
        <v>5.34447468</v>
      </c>
      <c r="G11" s="18" t="n">
        <v>401.62425127</v>
      </c>
      <c r="H11" s="20" t="n">
        <v>6.24912484</v>
      </c>
      <c r="I11" s="18" t="s">
        <v>404</v>
      </c>
      <c r="J11" s="20" t="s">
        <v>404</v>
      </c>
      <c r="K11" s="18" t="s">
        <v>404</v>
      </c>
      <c r="L11" s="20" t="s">
        <v>404</v>
      </c>
      <c r="M11" s="18" t="s">
        <v>404</v>
      </c>
      <c r="N11" s="20" t="s">
        <v>404</v>
      </c>
      <c r="O11" s="18" t="s">
        <v>404</v>
      </c>
      <c r="P11" s="20" t="s">
        <v>404</v>
      </c>
      <c r="Q11" s="18" t="n">
        <v>413.0430288</v>
      </c>
      <c r="R11" s="20" t="n">
        <v>20.35992216</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(3069.0/B23*100)</f>
        <v/>
      </c>
      <c r="D23" s="19" t="n">
        <v>8514</v>
      </c>
      <c r="E23" s="18" t="n">
        <v>494.28413168</v>
      </c>
      <c r="F23" s="20" t="n">
        <v>4.27722021</v>
      </c>
      <c r="G23" s="18" t="n">
        <v>476.05746903</v>
      </c>
      <c r="H23" s="20" t="n">
        <v>7.44069251</v>
      </c>
      <c r="I23" s="18" t="s">
        <v>404</v>
      </c>
      <c r="J23" s="20" t="s">
        <v>404</v>
      </c>
      <c r="K23" s="18" t="s">
        <v>404</v>
      </c>
      <c r="L23" s="20" t="s">
        <v>404</v>
      </c>
      <c r="M23" s="18" t="s">
        <v>404</v>
      </c>
      <c r="N23" s="20" t="s">
        <v>404</v>
      </c>
      <c r="O23" s="18" t="s">
        <v>404</v>
      </c>
      <c r="P23" s="20" t="s">
        <v>404</v>
      </c>
      <c r="Q23" s="18" t="n">
        <v>493.50685396</v>
      </c>
      <c r="R23" s="20" t="n">
        <v>17.58483896</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509.30932055</v>
      </c>
      <c r="F29" s="20" t="n">
        <v>6.44117511</v>
      </c>
      <c r="G29" s="18" t="n">
        <v>503.98703688</v>
      </c>
      <c r="H29" s="20" t="n">
        <v>44.23240244</v>
      </c>
      <c r="I29" s="18" t="s">
        <v>404</v>
      </c>
      <c r="J29" s="20" t="s">
        <v>404</v>
      </c>
      <c r="K29" s="18" t="s">
        <v>404</v>
      </c>
      <c r="L29" s="20" t="s">
        <v>404</v>
      </c>
      <c r="M29" s="18" t="s">
        <v>404</v>
      </c>
      <c r="N29" s="20" t="s">
        <v>404</v>
      </c>
      <c r="O29" s="18" t="s">
        <v>404</v>
      </c>
      <c r="P29" s="20" t="s">
        <v>404</v>
      </c>
      <c r="Q29" s="18" t="n">
        <v>496.46301154</v>
      </c>
      <c r="R29" s="20" t="n">
        <v>20.07112895</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484.12793009</v>
      </c>
      <c r="F32" s="20" t="n">
        <v>2.92802288</v>
      </c>
      <c r="G32" s="18" t="n">
        <v>490.96548545</v>
      </c>
      <c r="H32" s="20" t="n">
        <v>11.6450852</v>
      </c>
      <c r="I32" s="18" t="s">
        <v>404</v>
      </c>
      <c r="J32" s="20" t="s">
        <v>404</v>
      </c>
      <c r="K32" s="18" t="s">
        <v>404</v>
      </c>
      <c r="L32" s="20" t="s">
        <v>404</v>
      </c>
      <c r="M32" s="18" t="s">
        <v>404</v>
      </c>
      <c r="N32" s="20" t="s">
        <v>404</v>
      </c>
      <c r="O32" s="18" t="s">
        <v>404</v>
      </c>
      <c r="P32" s="20" t="s">
        <v>404</v>
      </c>
      <c r="Q32" s="18" t="n">
        <v>524.31912575</v>
      </c>
      <c r="R32" s="20" t="n">
        <v>24.3278755</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449.45105028</v>
      </c>
      <c r="F34" s="20" t="n">
        <v>4.74079341</v>
      </c>
      <c r="G34" s="18" t="n">
        <v>418.79204355</v>
      </c>
      <c r="H34" s="20" t="n">
        <v>12.74829955</v>
      </c>
      <c r="I34" s="18" t="s">
        <v>404</v>
      </c>
      <c r="J34" s="20" t="s">
        <v>404</v>
      </c>
      <c r="K34" s="18" t="s">
        <v>404</v>
      </c>
      <c r="L34" s="20" t="s">
        <v>404</v>
      </c>
      <c r="M34" s="18" t="s">
        <v>404</v>
      </c>
      <c r="N34" s="20" t="s">
        <v>404</v>
      </c>
      <c r="O34" s="18" t="s">
        <v>404</v>
      </c>
      <c r="P34" s="20" t="s">
        <v>404</v>
      </c>
      <c r="Q34" s="18" t="n">
        <v>449.5406394</v>
      </c>
      <c r="R34" s="20" t="n">
        <v>20.03455999</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475.23929982</v>
      </c>
      <c r="F36" s="20" t="n">
        <v>3.58670407</v>
      </c>
      <c r="G36" s="18" t="n">
        <v>457.09622875</v>
      </c>
      <c r="H36" s="20" t="n">
        <v>6.40699363</v>
      </c>
      <c r="I36" s="18" t="s">
        <v>404</v>
      </c>
      <c r="J36" s="20" t="s">
        <v>404</v>
      </c>
      <c r="K36" s="18" t="s">
        <v>404</v>
      </c>
      <c r="L36" s="20" t="s">
        <v>404</v>
      </c>
      <c r="M36" s="18" t="s">
        <v>404</v>
      </c>
      <c r="N36" s="20" t="s">
        <v>404</v>
      </c>
      <c r="O36" s="18" t="s">
        <v>404</v>
      </c>
      <c r="P36" s="20" t="s">
        <v>404</v>
      </c>
      <c r="Q36" s="18" t="n">
        <v>481.83309195</v>
      </c>
      <c r="R36" s="20" t="n">
        <v>18.00590801</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488.29420539</v>
      </c>
      <c r="F41" s="20" t="n">
        <v>3.78576785</v>
      </c>
      <c r="G41" s="18" t="n">
        <v>495.06016045</v>
      </c>
      <c r="H41" s="20" t="n">
        <v>19.26696637</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424.03121368</v>
      </c>
      <c r="F46" s="20" t="n">
        <v>7.00564895</v>
      </c>
      <c r="G46" s="18" t="n">
        <v>384.76584524</v>
      </c>
      <c r="H46" s="20" t="n">
        <v>5.79670831</v>
      </c>
      <c r="I46" s="18" t="s">
        <v>404</v>
      </c>
      <c r="J46" s="20" t="s">
        <v>404</v>
      </c>
      <c r="K46" s="18" t="s">
        <v>404</v>
      </c>
      <c r="L46" s="20" t="s">
        <v>404</v>
      </c>
      <c r="M46" s="18" t="s">
        <v>404</v>
      </c>
      <c r="N46" s="20" t="s">
        <v>404</v>
      </c>
      <c r="O46" s="18" t="s">
        <v>404</v>
      </c>
      <c r="P46" s="20" t="s">
        <v>404</v>
      </c>
      <c r="Q46" s="18" t="n">
        <v>347.68825933</v>
      </c>
      <c r="R46" s="20" t="n">
        <v>8.05161745</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570.59994983</v>
      </c>
      <c r="F48" s="20" t="n">
        <v>6.47549605</v>
      </c>
      <c r="G48" s="18" t="n">
        <v>514.06927802</v>
      </c>
      <c r="H48" s="20" t="n">
        <v>21.075393</v>
      </c>
      <c r="I48" s="18" t="s">
        <v>404</v>
      </c>
      <c r="J48" s="20" t="s">
        <v>404</v>
      </c>
      <c r="K48" s="18" t="s">
        <v>404</v>
      </c>
      <c r="L48" s="20" t="s">
        <v>404</v>
      </c>
      <c r="M48" s="18" t="s">
        <v>404</v>
      </c>
      <c r="N48" s="20" t="s">
        <v>404</v>
      </c>
      <c r="O48" s="18" t="s">
        <v>404</v>
      </c>
      <c r="P48" s="20" t="s">
        <v>404</v>
      </c>
      <c r="Q48" s="18" t="n">
        <v>516.04942343</v>
      </c>
      <c r="R48" s="20" t="n">
        <v>23.3209534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455.80627255</v>
      </c>
      <c r="F61" s="20" t="n">
        <v>3.75765973</v>
      </c>
      <c r="G61" s="18" t="n">
        <v>430.38402764</v>
      </c>
      <c r="H61" s="20" t="n">
        <v>6.71024274</v>
      </c>
      <c r="I61" s="18" t="s">
        <v>404</v>
      </c>
      <c r="J61" s="20" t="s">
        <v>404</v>
      </c>
      <c r="K61" s="18" t="s">
        <v>404</v>
      </c>
      <c r="L61" s="20" t="s">
        <v>404</v>
      </c>
      <c r="M61" s="18" t="s">
        <v>404</v>
      </c>
      <c r="N61" s="20" t="s">
        <v>404</v>
      </c>
      <c r="O61" s="18" t="s">
        <v>404</v>
      </c>
      <c r="P61" s="20" t="s">
        <v>404</v>
      </c>
      <c r="Q61" s="18" t="n">
        <v>431.64656978</v>
      </c>
      <c r="R61" s="20" t="n">
        <v>15.1998173</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412.54913399</v>
      </c>
      <c r="F67" s="20" t="n">
        <v>6.54603801</v>
      </c>
      <c r="G67" s="18" t="n">
        <v>393.44592252</v>
      </c>
      <c r="H67" s="20" t="n">
        <v>4.78766283</v>
      </c>
      <c r="I67" s="18" t="s">
        <v>404</v>
      </c>
      <c r="J67" s="20" t="s">
        <v>404</v>
      </c>
      <c r="K67" s="18" t="s">
        <v>404</v>
      </c>
      <c r="L67" s="20" t="s">
        <v>404</v>
      </c>
      <c r="M67" s="18" t="s">
        <v>404</v>
      </c>
      <c r="N67" s="20" t="s">
        <v>404</v>
      </c>
      <c r="O67" s="18" t="s">
        <v>404</v>
      </c>
      <c r="P67" s="20" t="s">
        <v>404</v>
      </c>
      <c r="Q67" s="18" t="n">
        <v>419.45219349</v>
      </c>
      <c r="R67" s="20" t="n">
        <v>19.12531374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512.59089838</v>
      </c>
      <c r="F70" s="20" t="n">
        <v>3.72582449</v>
      </c>
      <c r="G70" s="18" t="n">
        <v>509.7770113</v>
      </c>
      <c r="H70" s="20" t="n">
        <v>11.24814358</v>
      </c>
      <c r="I70" s="18" t="s">
        <v>404</v>
      </c>
      <c r="J70" s="20" t="s">
        <v>404</v>
      </c>
      <c r="K70" s="18" t="s">
        <v>404</v>
      </c>
      <c r="L70" s="20" t="s">
        <v>404</v>
      </c>
      <c r="M70" s="18" t="s">
        <v>404</v>
      </c>
      <c r="N70" s="20" t="s">
        <v>404</v>
      </c>
      <c r="O70" s="18" t="s">
        <v>404</v>
      </c>
      <c r="P70" s="20" t="s">
        <v>404</v>
      </c>
      <c r="Q70" s="18" t="n">
        <v>500.57521522</v>
      </c>
      <c r="R70" s="20" t="n">
        <v>21.58922631</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511</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518.83317253</v>
      </c>
      <c r="F7" s="20" t="n">
        <v>4.29424352</v>
      </c>
      <c r="G7" s="18" t="n">
        <v>496.49135193</v>
      </c>
      <c r="H7" s="20" t="n">
        <v>2.84224108</v>
      </c>
      <c r="I7" s="18" t="s">
        <v>404</v>
      </c>
      <c r="J7" s="20" t="s">
        <v>404</v>
      </c>
      <c r="K7" s="18" t="s">
        <v>404</v>
      </c>
      <c r="L7" s="20" t="s">
        <v>404</v>
      </c>
      <c r="M7" s="18" t="s">
        <v>404</v>
      </c>
      <c r="N7" s="20" t="s">
        <v>404</v>
      </c>
      <c r="O7" s="18" t="s">
        <v>404</v>
      </c>
      <c r="P7" s="20" t="s">
        <v>404</v>
      </c>
      <c r="Q7" s="18" t="n">
        <v>485.51136228</v>
      </c>
      <c r="R7" s="20" t="n">
        <v>7.74063147</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558.1994812200001</v>
      </c>
      <c r="F9" s="20" t="n">
        <v>23.42370067</v>
      </c>
      <c r="G9" s="18" t="n">
        <v>539.51461082</v>
      </c>
      <c r="H9" s="20" t="n">
        <v>4.20917637</v>
      </c>
      <c r="I9" s="18" t="s">
        <v>404</v>
      </c>
      <c r="J9" s="20" t="s">
        <v>404</v>
      </c>
      <c r="K9" s="18" t="s">
        <v>404</v>
      </c>
      <c r="L9" s="20" t="s">
        <v>404</v>
      </c>
      <c r="M9" s="18" t="s">
        <v>404</v>
      </c>
      <c r="N9" s="20" t="s">
        <v>404</v>
      </c>
      <c r="O9" s="18" t="s">
        <v>404</v>
      </c>
      <c r="P9" s="20" t="s">
        <v>404</v>
      </c>
      <c r="Q9" s="18" t="n">
        <v>541.0993840899999</v>
      </c>
      <c r="R9" s="20" t="n">
        <v>24.58506108</v>
      </c>
    </row>
    <row r="10" spans="1:18">
      <c r="A10" s="15" t="s">
        <v>408</v>
      </c>
      <c r="B10" s="17" t="n">
        <v>13082</v>
      </c>
      <c r="C10" s="18">
        <f>(1532.0/B10*100)</f>
        <v/>
      </c>
      <c r="D10" s="19" t="n">
        <v>11550</v>
      </c>
      <c r="E10" s="18" t="n">
        <v>544.81471935</v>
      </c>
      <c r="F10" s="20" t="n">
        <v>6.30347207</v>
      </c>
      <c r="G10" s="18" t="n">
        <v>523.56596655</v>
      </c>
      <c r="H10" s="20" t="n">
        <v>7.31908679</v>
      </c>
      <c r="I10" s="18" t="s">
        <v>404</v>
      </c>
      <c r="J10" s="20" t="s">
        <v>404</v>
      </c>
      <c r="K10" s="18" t="s">
        <v>404</v>
      </c>
      <c r="L10" s="20" t="s">
        <v>404</v>
      </c>
      <c r="M10" s="18" t="s">
        <v>404</v>
      </c>
      <c r="N10" s="20" t="s">
        <v>404</v>
      </c>
      <c r="O10" s="18" t="s">
        <v>404</v>
      </c>
      <c r="P10" s="20" t="s">
        <v>404</v>
      </c>
      <c r="Q10" s="18" t="n">
        <v>511.4206364</v>
      </c>
      <c r="R10" s="20" t="n">
        <v>19.9502511</v>
      </c>
    </row>
    <row r="11" spans="1:18">
      <c r="A11" s="15" t="s">
        <v>409</v>
      </c>
      <c r="B11" s="17" t="n">
        <v>7053</v>
      </c>
      <c r="C11" s="18">
        <f>(137.0/B11*100)</f>
        <v/>
      </c>
      <c r="D11" s="19" t="n">
        <v>6916</v>
      </c>
      <c r="E11" s="18" t="n">
        <v>446.72635082</v>
      </c>
      <c r="F11" s="20" t="n">
        <v>7.99276923</v>
      </c>
      <c r="G11" s="18" t="n">
        <v>427.23780458</v>
      </c>
      <c r="H11" s="20" t="n">
        <v>5.48875564</v>
      </c>
      <c r="I11" s="18" t="s">
        <v>404</v>
      </c>
      <c r="J11" s="20" t="s">
        <v>404</v>
      </c>
      <c r="K11" s="18" t="s">
        <v>404</v>
      </c>
      <c r="L11" s="20" t="s">
        <v>404</v>
      </c>
      <c r="M11" s="18" t="s">
        <v>404</v>
      </c>
      <c r="N11" s="20" t="s">
        <v>404</v>
      </c>
      <c r="O11" s="18" t="s">
        <v>404</v>
      </c>
      <c r="P11" s="20" t="s">
        <v>404</v>
      </c>
      <c r="Q11" s="18" t="n">
        <v>421.63174563</v>
      </c>
      <c r="R11" s="20" t="n">
        <v>12.93871789</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(3069.0/B23*100)</f>
        <v/>
      </c>
      <c r="D23" s="19" t="n">
        <v>8514</v>
      </c>
      <c r="E23" s="18" t="n">
        <v>496.77980948</v>
      </c>
      <c r="F23" s="20" t="n">
        <v>6.30530859</v>
      </c>
      <c r="G23" s="18" t="n">
        <v>481.36123439</v>
      </c>
      <c r="H23" s="20" t="n">
        <v>5.43027247</v>
      </c>
      <c r="I23" s="18" t="s">
        <v>404</v>
      </c>
      <c r="J23" s="20" t="s">
        <v>404</v>
      </c>
      <c r="K23" s="18" t="s">
        <v>404</v>
      </c>
      <c r="L23" s="20" t="s">
        <v>404</v>
      </c>
      <c r="M23" s="18" t="s">
        <v>404</v>
      </c>
      <c r="N23" s="20" t="s">
        <v>404</v>
      </c>
      <c r="O23" s="18" t="s">
        <v>404</v>
      </c>
      <c r="P23" s="20" t="s">
        <v>404</v>
      </c>
      <c r="Q23" s="18" t="n">
        <v>488.68336417</v>
      </c>
      <c r="R23" s="20" t="n">
        <v>19.5817203</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551.18370803</v>
      </c>
      <c r="F29" s="20" t="n">
        <v>15.376129</v>
      </c>
      <c r="G29" s="18" t="n">
        <v>501.06137683</v>
      </c>
      <c r="H29" s="20" t="n">
        <v>7.89900661</v>
      </c>
      <c r="I29" s="18" t="s">
        <v>404</v>
      </c>
      <c r="J29" s="20" t="s">
        <v>404</v>
      </c>
      <c r="K29" s="18" t="s">
        <v>404</v>
      </c>
      <c r="L29" s="20" t="s">
        <v>404</v>
      </c>
      <c r="M29" s="18" t="s">
        <v>404</v>
      </c>
      <c r="N29" s="20" t="s">
        <v>404</v>
      </c>
      <c r="O29" s="18" t="s">
        <v>404</v>
      </c>
      <c r="P29" s="20" t="s">
        <v>404</v>
      </c>
      <c r="Q29" s="18" t="n">
        <v>493.02647598</v>
      </c>
      <c r="R29" s="20" t="n">
        <v>17.99930286</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485.55188104</v>
      </c>
      <c r="F32" s="20" t="n">
        <v>3.5122407</v>
      </c>
      <c r="G32" s="18" t="n">
        <v>479.64605405</v>
      </c>
      <c r="H32" s="20" t="n">
        <v>5.70363312</v>
      </c>
      <c r="I32" s="18" t="s">
        <v>404</v>
      </c>
      <c r="J32" s="20" t="s">
        <v>404</v>
      </c>
      <c r="K32" s="18" t="s">
        <v>404</v>
      </c>
      <c r="L32" s="20" t="s">
        <v>404</v>
      </c>
      <c r="M32" s="18" t="s">
        <v>404</v>
      </c>
      <c r="N32" s="20" t="s">
        <v>404</v>
      </c>
      <c r="O32" s="18" t="s">
        <v>404</v>
      </c>
      <c r="P32" s="20" t="s">
        <v>404</v>
      </c>
      <c r="Q32" s="18" t="n">
        <v>503.79976791</v>
      </c>
      <c r="R32" s="20" t="n">
        <v>17.05267991</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454.3968374</v>
      </c>
      <c r="F34" s="20" t="n">
        <v>6.08539657</v>
      </c>
      <c r="G34" s="18" t="n">
        <v>432.33120299</v>
      </c>
      <c r="H34" s="20" t="n">
        <v>6.48608145</v>
      </c>
      <c r="I34" s="18" t="s">
        <v>404</v>
      </c>
      <c r="J34" s="20" t="s">
        <v>404</v>
      </c>
      <c r="K34" s="18" t="s">
        <v>404</v>
      </c>
      <c r="L34" s="20" t="s">
        <v>404</v>
      </c>
      <c r="M34" s="18" t="s">
        <v>404</v>
      </c>
      <c r="N34" s="20" t="s">
        <v>404</v>
      </c>
      <c r="O34" s="18" t="s">
        <v>404</v>
      </c>
      <c r="P34" s="20" t="s">
        <v>404</v>
      </c>
      <c r="Q34" s="18" t="n">
        <v>440.11700273</v>
      </c>
      <c r="R34" s="20" t="n">
        <v>17.71274258</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482.85968665</v>
      </c>
      <c r="F36" s="20" t="n">
        <v>7.38923693</v>
      </c>
      <c r="G36" s="18" t="n">
        <v>465.28917091</v>
      </c>
      <c r="H36" s="20" t="n">
        <v>3.89284391</v>
      </c>
      <c r="I36" s="18" t="s">
        <v>404</v>
      </c>
      <c r="J36" s="20" t="s">
        <v>404</v>
      </c>
      <c r="K36" s="18" t="s">
        <v>404</v>
      </c>
      <c r="L36" s="20" t="s">
        <v>404</v>
      </c>
      <c r="M36" s="18" t="s">
        <v>404</v>
      </c>
      <c r="N36" s="20" t="s">
        <v>404</v>
      </c>
      <c r="O36" s="18" t="s">
        <v>404</v>
      </c>
      <c r="P36" s="20" t="s">
        <v>404</v>
      </c>
      <c r="Q36" s="18" t="n">
        <v>478.46520879</v>
      </c>
      <c r="R36" s="20" t="n">
        <v>10.84103901</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495.45732947</v>
      </c>
      <c r="F41" s="20" t="n">
        <v>4.43204996</v>
      </c>
      <c r="G41" s="18" t="n">
        <v>468.08446033</v>
      </c>
      <c r="H41" s="20" t="n">
        <v>8.861613800000001</v>
      </c>
      <c r="I41" s="18" t="s">
        <v>404</v>
      </c>
      <c r="J41" s="20" t="s">
        <v>404</v>
      </c>
      <c r="K41" s="18" t="s">
        <v>404</v>
      </c>
      <c r="L41" s="20" t="s">
        <v>404</v>
      </c>
      <c r="M41" s="18" t="s">
        <v>404</v>
      </c>
      <c r="N41" s="20" t="s">
        <v>404</v>
      </c>
      <c r="O41" s="18" t="s">
        <v>404</v>
      </c>
      <c r="P41" s="20" t="s">
        <v>404</v>
      </c>
      <c r="Q41" s="18" t="n">
        <v>478.5378643</v>
      </c>
      <c r="R41" s="20" t="n">
        <v>24.87748049</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449.7949295</v>
      </c>
      <c r="F46" s="20" t="n">
        <v>16.48330686</v>
      </c>
      <c r="G46" s="18" t="n">
        <v>397.07944211</v>
      </c>
      <c r="H46" s="20" t="n">
        <v>4.40794196</v>
      </c>
      <c r="I46" s="18" t="s">
        <v>404</v>
      </c>
      <c r="J46" s="20" t="s">
        <v>404</v>
      </c>
      <c r="K46" s="18" t="s">
        <v>404</v>
      </c>
      <c r="L46" s="20" t="s">
        <v>404</v>
      </c>
      <c r="M46" s="18" t="s">
        <v>404</v>
      </c>
      <c r="N46" s="20" t="s">
        <v>404</v>
      </c>
      <c r="O46" s="18" t="s">
        <v>404</v>
      </c>
      <c r="P46" s="20" t="s">
        <v>404</v>
      </c>
      <c r="Q46" s="18" t="n">
        <v>348.65238254</v>
      </c>
      <c r="R46" s="20" t="n">
        <v>8.59298048</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569.02514217</v>
      </c>
      <c r="F48" s="20" t="n">
        <v>6.64416615</v>
      </c>
      <c r="G48" s="18" t="n">
        <v>541.88206</v>
      </c>
      <c r="H48" s="20" t="n">
        <v>17.88355024</v>
      </c>
      <c r="I48" s="18" t="s">
        <v>404</v>
      </c>
      <c r="J48" s="20" t="s">
        <v>404</v>
      </c>
      <c r="K48" s="18" t="s">
        <v>404</v>
      </c>
      <c r="L48" s="20" t="s">
        <v>404</v>
      </c>
      <c r="M48" s="18" t="s">
        <v>404</v>
      </c>
      <c r="N48" s="20" t="s">
        <v>404</v>
      </c>
      <c r="O48" s="18" t="s">
        <v>404</v>
      </c>
      <c r="P48" s="20" t="s">
        <v>404</v>
      </c>
      <c r="Q48" s="18" t="n">
        <v>516.04942343</v>
      </c>
      <c r="R48" s="20" t="n">
        <v>23.3209534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459.59659341</v>
      </c>
      <c r="F61" s="20" t="n">
        <v>5.14152815</v>
      </c>
      <c r="G61" s="18" t="n">
        <v>443.46111725</v>
      </c>
      <c r="H61" s="20" t="n">
        <v>4.42295684</v>
      </c>
      <c r="I61" s="18" t="s">
        <v>404</v>
      </c>
      <c r="J61" s="20" t="s">
        <v>404</v>
      </c>
      <c r="K61" s="18" t="s">
        <v>404</v>
      </c>
      <c r="L61" s="20" t="s">
        <v>404</v>
      </c>
      <c r="M61" s="18" t="s">
        <v>404</v>
      </c>
      <c r="N61" s="20" t="s">
        <v>404</v>
      </c>
      <c r="O61" s="18" t="s">
        <v>404</v>
      </c>
      <c r="P61" s="20" t="s">
        <v>404</v>
      </c>
      <c r="Q61" s="18" t="n">
        <v>441.16628806</v>
      </c>
      <c r="R61" s="20" t="n">
        <v>12.63103873</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423.77429088</v>
      </c>
      <c r="F67" s="20" t="n">
        <v>7.54101894</v>
      </c>
      <c r="G67" s="18" t="n">
        <v>391.35485538</v>
      </c>
      <c r="H67" s="20" t="n">
        <v>4.14870613</v>
      </c>
      <c r="I67" s="18" t="s">
        <v>404</v>
      </c>
      <c r="J67" s="20" t="s">
        <v>404</v>
      </c>
      <c r="K67" s="18" t="s">
        <v>404</v>
      </c>
      <c r="L67" s="20" t="s">
        <v>404</v>
      </c>
      <c r="M67" s="18" t="s">
        <v>404</v>
      </c>
      <c r="N67" s="20" t="s">
        <v>404</v>
      </c>
      <c r="O67" s="18" t="s">
        <v>404</v>
      </c>
      <c r="P67" s="20" t="s">
        <v>404</v>
      </c>
      <c r="Q67" s="18" t="n">
        <v>439.19757068</v>
      </c>
      <c r="R67" s="20" t="n">
        <v>19.34977237</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511.72011784</v>
      </c>
      <c r="F70" s="20" t="n">
        <v>3.72879092</v>
      </c>
      <c r="G70" s="18" t="n">
        <v>516.3865679199999</v>
      </c>
      <c r="H70" s="20" t="n">
        <v>7.67582743</v>
      </c>
      <c r="I70" s="18" t="s">
        <v>404</v>
      </c>
      <c r="J70" s="20" t="s">
        <v>404</v>
      </c>
      <c r="K70" s="18" t="s">
        <v>404</v>
      </c>
      <c r="L70" s="20" t="s">
        <v>404</v>
      </c>
      <c r="M70" s="18" t="s">
        <v>404</v>
      </c>
      <c r="N70" s="20" t="s">
        <v>404</v>
      </c>
      <c r="O70" s="18" t="s">
        <v>404</v>
      </c>
      <c r="P70" s="20" t="s">
        <v>404</v>
      </c>
      <c r="Q70" s="18" t="n">
        <v>477.38608317</v>
      </c>
      <c r="R70" s="20" t="n">
        <v>19.71633962</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512</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506.91756612</v>
      </c>
      <c r="F7" s="20" t="n">
        <v>2.51344578</v>
      </c>
      <c r="G7" s="18" t="n">
        <v>481.35332976</v>
      </c>
      <c r="H7" s="20" t="n">
        <v>8.689558570000001</v>
      </c>
      <c r="I7" s="18" t="s">
        <v>404</v>
      </c>
      <c r="J7" s="20" t="s">
        <v>404</v>
      </c>
      <c r="K7" s="18" t="s">
        <v>404</v>
      </c>
      <c r="L7" s="20" t="s">
        <v>404</v>
      </c>
      <c r="M7" s="18" t="s">
        <v>404</v>
      </c>
      <c r="N7" s="20" t="s">
        <v>404</v>
      </c>
      <c r="O7" s="18" t="s">
        <v>404</v>
      </c>
      <c r="P7" s="20" t="s">
        <v>404</v>
      </c>
      <c r="Q7" s="18" t="n">
        <v>478.71356401</v>
      </c>
      <c r="R7" s="20" t="n">
        <v>12.58137674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565.4924630100001</v>
      </c>
      <c r="F9" s="20" t="n">
        <v>4.34933738</v>
      </c>
      <c r="G9" s="18" t="n">
        <v>473.93198298</v>
      </c>
      <c r="H9" s="20" t="n">
        <v>9.836644789999999</v>
      </c>
      <c r="I9" s="18" t="s">
        <v>404</v>
      </c>
      <c r="J9" s="20" t="s">
        <v>404</v>
      </c>
      <c r="K9" s="18" t="s">
        <v>404</v>
      </c>
      <c r="L9" s="20" t="s">
        <v>404</v>
      </c>
      <c r="M9" s="18" t="s">
        <v>404</v>
      </c>
      <c r="N9" s="20" t="s">
        <v>404</v>
      </c>
      <c r="O9" s="18" t="s">
        <v>404</v>
      </c>
      <c r="P9" s="20" t="s">
        <v>404</v>
      </c>
      <c r="Q9" s="18" t="n">
        <v>476.39216027</v>
      </c>
      <c r="R9" s="20" t="n">
        <v>32.07754397</v>
      </c>
    </row>
    <row r="10" spans="1:18">
      <c r="A10" s="15" t="s">
        <v>408</v>
      </c>
      <c r="B10" s="17" t="n">
        <v>13082</v>
      </c>
      <c r="C10" s="18">
        <f>(1532.0/B10*100)</f>
        <v/>
      </c>
      <c r="D10" s="19" t="n">
        <v>11550</v>
      </c>
      <c r="E10" s="18" t="n">
        <v>540.14000263</v>
      </c>
      <c r="F10" s="20" t="n">
        <v>5.26382402</v>
      </c>
      <c r="G10" s="18" t="n">
        <v>519.2720647</v>
      </c>
      <c r="H10" s="20" t="n">
        <v>8.88574509</v>
      </c>
      <c r="I10" s="18" t="s">
        <v>404</v>
      </c>
      <c r="J10" s="20" t="s">
        <v>404</v>
      </c>
      <c r="K10" s="18" t="s">
        <v>404</v>
      </c>
      <c r="L10" s="20" t="s">
        <v>404</v>
      </c>
      <c r="M10" s="18" t="s">
        <v>404</v>
      </c>
      <c r="N10" s="20" t="s">
        <v>404</v>
      </c>
      <c r="O10" s="18" t="s">
        <v>404</v>
      </c>
      <c r="P10" s="20" t="s">
        <v>404</v>
      </c>
      <c r="Q10" s="18" t="n">
        <v>520.4040866399999</v>
      </c>
      <c r="R10" s="20" t="n">
        <v>12.10916952</v>
      </c>
    </row>
    <row r="11" spans="1:18">
      <c r="A11" s="15" t="s">
        <v>409</v>
      </c>
      <c r="B11" s="17" t="n">
        <v>7053</v>
      </c>
      <c r="C11" s="18">
        <f>(137.0/B11*100)</f>
        <v/>
      </c>
      <c r="D11" s="19" t="n">
        <v>6916</v>
      </c>
      <c r="E11" s="18" t="n">
        <v>447.02188992</v>
      </c>
      <c r="F11" s="20" t="n">
        <v>5.47357129</v>
      </c>
      <c r="G11" s="18" t="n">
        <v>410.71868823</v>
      </c>
      <c r="H11" s="20" t="n">
        <v>7.97045481</v>
      </c>
      <c r="I11" s="18" t="s">
        <v>404</v>
      </c>
      <c r="J11" s="20" t="s">
        <v>404</v>
      </c>
      <c r="K11" s="18" t="s">
        <v>404</v>
      </c>
      <c r="L11" s="20" t="s">
        <v>404</v>
      </c>
      <c r="M11" s="18" t="s">
        <v>404</v>
      </c>
      <c r="N11" s="20" t="s">
        <v>404</v>
      </c>
      <c r="O11" s="18" t="s">
        <v>404</v>
      </c>
      <c r="P11" s="20" t="s">
        <v>404</v>
      </c>
      <c r="Q11" s="18" t="n">
        <v>424.97125171</v>
      </c>
      <c r="R11" s="20" t="n">
        <v>19.31276941</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(3069.0/B23*100)</f>
        <v/>
      </c>
      <c r="D23" s="19" t="n">
        <v>8514</v>
      </c>
      <c r="E23" s="18" t="n">
        <v>502.66422068</v>
      </c>
      <c r="F23" s="20" t="n">
        <v>4.60115293</v>
      </c>
      <c r="G23" s="18" t="n">
        <v>463.60811503</v>
      </c>
      <c r="H23" s="20" t="n">
        <v>7.2187847</v>
      </c>
      <c r="I23" s="18" t="s">
        <v>404</v>
      </c>
      <c r="J23" s="20" t="s">
        <v>404</v>
      </c>
      <c r="K23" s="18" t="s">
        <v>404</v>
      </c>
      <c r="L23" s="20" t="s">
        <v>404</v>
      </c>
      <c r="M23" s="18" t="s">
        <v>404</v>
      </c>
      <c r="N23" s="20" t="s">
        <v>404</v>
      </c>
      <c r="O23" s="18" t="s">
        <v>404</v>
      </c>
      <c r="P23" s="20" t="s">
        <v>404</v>
      </c>
      <c r="Q23" s="18" t="n">
        <v>472.93285918</v>
      </c>
      <c r="R23" s="20" t="n">
        <v>22.87274145</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560.48499783</v>
      </c>
      <c r="F29" s="20" t="n">
        <v>7.93171977</v>
      </c>
      <c r="G29" s="18" t="n">
        <v>453.66994974</v>
      </c>
      <c r="H29" s="20" t="n">
        <v>10.4134516</v>
      </c>
      <c r="I29" s="18" t="s">
        <v>404</v>
      </c>
      <c r="J29" s="20" t="s">
        <v>404</v>
      </c>
      <c r="K29" s="18" t="s">
        <v>404</v>
      </c>
      <c r="L29" s="20" t="s">
        <v>404</v>
      </c>
      <c r="M29" s="18" t="s">
        <v>404</v>
      </c>
      <c r="N29" s="20" t="s">
        <v>404</v>
      </c>
      <c r="O29" s="18" t="s">
        <v>404</v>
      </c>
      <c r="P29" s="20" t="s">
        <v>404</v>
      </c>
      <c r="Q29" s="18" t="n">
        <v>502.44929149</v>
      </c>
      <c r="R29" s="20" t="n">
        <v>18.38902942</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485.68518177</v>
      </c>
      <c r="F32" s="20" t="n">
        <v>3.10601686</v>
      </c>
      <c r="G32" s="18" t="n">
        <v>461.8125611</v>
      </c>
      <c r="H32" s="20" t="n">
        <v>12.48569848</v>
      </c>
      <c r="I32" s="18" t="s">
        <v>404</v>
      </c>
      <c r="J32" s="20" t="s">
        <v>404</v>
      </c>
      <c r="K32" s="18" t="s">
        <v>404</v>
      </c>
      <c r="L32" s="20" t="s">
        <v>404</v>
      </c>
      <c r="M32" s="18" t="s">
        <v>404</v>
      </c>
      <c r="N32" s="20" t="s">
        <v>404</v>
      </c>
      <c r="O32" s="18" t="s">
        <v>404</v>
      </c>
      <c r="P32" s="20" t="s">
        <v>404</v>
      </c>
      <c r="Q32" s="18" t="n">
        <v>512.0988952500001</v>
      </c>
      <c r="R32" s="20" t="n">
        <v>18.24370099</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451.98637444</v>
      </c>
      <c r="F34" s="20" t="n">
        <v>5.2752706</v>
      </c>
      <c r="G34" s="18" t="n">
        <v>419.46879896</v>
      </c>
      <c r="H34" s="20" t="n">
        <v>8.597652249999999</v>
      </c>
      <c r="I34" s="18" t="s">
        <v>404</v>
      </c>
      <c r="J34" s="20" t="s">
        <v>404</v>
      </c>
      <c r="K34" s="18" t="s">
        <v>404</v>
      </c>
      <c r="L34" s="20" t="s">
        <v>404</v>
      </c>
      <c r="M34" s="18" t="s">
        <v>404</v>
      </c>
      <c r="N34" s="20" t="s">
        <v>404</v>
      </c>
      <c r="O34" s="18" t="s">
        <v>404</v>
      </c>
      <c r="P34" s="20" t="s">
        <v>404</v>
      </c>
      <c r="Q34" s="18" t="n">
        <v>433.83396635</v>
      </c>
      <c r="R34" s="20" t="n">
        <v>23.86196362</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470.13387206</v>
      </c>
      <c r="F36" s="20" t="n">
        <v>3.79626999</v>
      </c>
      <c r="G36" s="18" t="n">
        <v>463.88227101</v>
      </c>
      <c r="H36" s="20" t="n">
        <v>6.55783516</v>
      </c>
      <c r="I36" s="18" t="s">
        <v>404</v>
      </c>
      <c r="J36" s="20" t="s">
        <v>404</v>
      </c>
      <c r="K36" s="18" t="s">
        <v>404</v>
      </c>
      <c r="L36" s="20" t="s">
        <v>404</v>
      </c>
      <c r="M36" s="18" t="s">
        <v>404</v>
      </c>
      <c r="N36" s="20" t="s">
        <v>404</v>
      </c>
      <c r="O36" s="18" t="s">
        <v>404</v>
      </c>
      <c r="P36" s="20" t="s">
        <v>404</v>
      </c>
      <c r="Q36" s="18" t="n">
        <v>505.6999825</v>
      </c>
      <c r="R36" s="20" t="n">
        <v>13.69208622</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491.05374373</v>
      </c>
      <c r="F41" s="20" t="n">
        <v>4.56469958</v>
      </c>
      <c r="G41" s="18" t="n">
        <v>484.52323045</v>
      </c>
      <c r="H41" s="20" t="n">
        <v>6.51627003</v>
      </c>
      <c r="I41" s="18" t="s">
        <v>404</v>
      </c>
      <c r="J41" s="20" t="s">
        <v>404</v>
      </c>
      <c r="K41" s="18" t="s">
        <v>404</v>
      </c>
      <c r="L41" s="20" t="s">
        <v>404</v>
      </c>
      <c r="M41" s="18" t="s">
        <v>404</v>
      </c>
      <c r="N41" s="20" t="s">
        <v>404</v>
      </c>
      <c r="O41" s="18" t="s">
        <v>404</v>
      </c>
      <c r="P41" s="20" t="s">
        <v>404</v>
      </c>
      <c r="Q41" s="18" t="n">
        <v>414.66944771</v>
      </c>
      <c r="R41" s="20" t="n">
        <v>20.0867445</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436.37062043</v>
      </c>
      <c r="F46" s="20" t="n">
        <v>7.73618922</v>
      </c>
      <c r="G46" s="18" t="n">
        <v>392.33792726</v>
      </c>
      <c r="H46" s="20" t="n">
        <v>5.21243686</v>
      </c>
      <c r="I46" s="18" t="s">
        <v>404</v>
      </c>
      <c r="J46" s="20" t="s">
        <v>404</v>
      </c>
      <c r="K46" s="18" t="s">
        <v>404</v>
      </c>
      <c r="L46" s="20" t="s">
        <v>404</v>
      </c>
      <c r="M46" s="18" t="s">
        <v>404</v>
      </c>
      <c r="N46" s="20" t="s">
        <v>404</v>
      </c>
      <c r="O46" s="18" t="s">
        <v>404</v>
      </c>
      <c r="P46" s="20" t="s">
        <v>404</v>
      </c>
      <c r="Q46" s="18" t="n">
        <v>346.52087156</v>
      </c>
      <c r="R46" s="20" t="n">
        <v>8.31208758</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570.33044063</v>
      </c>
      <c r="F48" s="20" t="n">
        <v>6.63189148</v>
      </c>
      <c r="G48" s="18" t="n">
        <v>530.44641883</v>
      </c>
      <c r="H48" s="20" t="n">
        <v>13.24883657</v>
      </c>
      <c r="I48" s="18" t="s">
        <v>404</v>
      </c>
      <c r="J48" s="20" t="s">
        <v>404</v>
      </c>
      <c r="K48" s="18" t="s">
        <v>404</v>
      </c>
      <c r="L48" s="20" t="s">
        <v>404</v>
      </c>
      <c r="M48" s="18" t="s">
        <v>404</v>
      </c>
      <c r="N48" s="20" t="s">
        <v>404</v>
      </c>
      <c r="O48" s="18" t="s">
        <v>404</v>
      </c>
      <c r="P48" s="20" t="s">
        <v>404</v>
      </c>
      <c r="Q48" s="18" t="n">
        <v>523.51154623</v>
      </c>
      <c r="R48" s="20" t="n">
        <v>17.87318757</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451.66610526</v>
      </c>
      <c r="F61" s="20" t="n">
        <v>3.4454777</v>
      </c>
      <c r="G61" s="18" t="n">
        <v>418.45434307</v>
      </c>
      <c r="H61" s="20" t="n">
        <v>9.284231999999999</v>
      </c>
      <c r="I61" s="18" t="s">
        <v>404</v>
      </c>
      <c r="J61" s="20" t="s">
        <v>404</v>
      </c>
      <c r="K61" s="18" t="s">
        <v>404</v>
      </c>
      <c r="L61" s="20" t="s">
        <v>404</v>
      </c>
      <c r="M61" s="18" t="s">
        <v>404</v>
      </c>
      <c r="N61" s="20" t="s">
        <v>404</v>
      </c>
      <c r="O61" s="18" t="s">
        <v>404</v>
      </c>
      <c r="P61" s="20" t="s">
        <v>404</v>
      </c>
      <c r="Q61" s="18" t="n">
        <v>417.1322</v>
      </c>
      <c r="R61" s="20" t="n">
        <v>28.55482659</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408.48226176</v>
      </c>
      <c r="F67" s="20" t="n">
        <v>4.48173276</v>
      </c>
      <c r="G67" s="18" t="n">
        <v>386.16687718</v>
      </c>
      <c r="H67" s="20" t="n">
        <v>6.28689081</v>
      </c>
      <c r="I67" s="18" t="s">
        <v>404</v>
      </c>
      <c r="J67" s="20" t="s">
        <v>404</v>
      </c>
      <c r="K67" s="18" t="s">
        <v>404</v>
      </c>
      <c r="L67" s="20" t="s">
        <v>404</v>
      </c>
      <c r="M67" s="18" t="s">
        <v>404</v>
      </c>
      <c r="N67" s="20" t="s">
        <v>404</v>
      </c>
      <c r="O67" s="18" t="s">
        <v>404</v>
      </c>
      <c r="P67" s="20" t="s">
        <v>404</v>
      </c>
      <c r="Q67" s="18" t="n">
        <v>429.44022977</v>
      </c>
      <c r="R67" s="20" t="n">
        <v>23.61106002</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512.1183814</v>
      </c>
      <c r="F70" s="20" t="n">
        <v>3.38775213</v>
      </c>
      <c r="G70" s="18" t="n">
        <v>485.91017199</v>
      </c>
      <c r="H70" s="20" t="n">
        <v>25.5841291</v>
      </c>
      <c r="I70" s="18" t="s">
        <v>404</v>
      </c>
      <c r="J70" s="20" t="s">
        <v>404</v>
      </c>
      <c r="K70" s="18" t="s">
        <v>404</v>
      </c>
      <c r="L70" s="20" t="s">
        <v>404</v>
      </c>
      <c r="M70" s="18" t="s">
        <v>404</v>
      </c>
      <c r="N70" s="20" t="s">
        <v>404</v>
      </c>
      <c r="O70" s="18" t="s">
        <v>404</v>
      </c>
      <c r="P70" s="20" t="s">
        <v>404</v>
      </c>
      <c r="Q70" s="18" t="n">
        <v>529.60371417</v>
      </c>
      <c r="R70" s="20" t="n">
        <v>10.85959486</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513</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512.3268419</v>
      </c>
      <c r="F7" s="20" t="n">
        <v>3.09093512</v>
      </c>
      <c r="G7" s="18" t="n">
        <v>491.93524166</v>
      </c>
      <c r="H7" s="20" t="n">
        <v>4.15582076</v>
      </c>
      <c r="I7" s="18" t="s">
        <v>404</v>
      </c>
      <c r="J7" s="20" t="s">
        <v>404</v>
      </c>
      <c r="K7" s="18" t="s">
        <v>404</v>
      </c>
      <c r="L7" s="20" t="s">
        <v>404</v>
      </c>
      <c r="M7" s="18" t="s">
        <v>404</v>
      </c>
      <c r="N7" s="20" t="s">
        <v>404</v>
      </c>
      <c r="O7" s="18" t="s">
        <v>404</v>
      </c>
      <c r="P7" s="20" t="s">
        <v>404</v>
      </c>
      <c r="Q7" s="18" t="n">
        <v>493.73316681</v>
      </c>
      <c r="R7" s="20" t="n">
        <v>8.68667778</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590.15663978</v>
      </c>
      <c r="F9" s="20" t="n">
        <v>9.896421569999999</v>
      </c>
      <c r="G9" s="18" t="n">
        <v>531.47522121</v>
      </c>
      <c r="H9" s="20" t="n">
        <v>5.0702435</v>
      </c>
      <c r="I9" s="18" t="s">
        <v>404</v>
      </c>
      <c r="J9" s="20" t="s">
        <v>404</v>
      </c>
      <c r="K9" s="18" t="s">
        <v>404</v>
      </c>
      <c r="L9" s="20" t="s">
        <v>404</v>
      </c>
      <c r="M9" s="18" t="s">
        <v>404</v>
      </c>
      <c r="N9" s="20" t="s">
        <v>404</v>
      </c>
      <c r="O9" s="18" t="s">
        <v>404</v>
      </c>
      <c r="P9" s="20" t="s">
        <v>404</v>
      </c>
      <c r="Q9" s="18" t="n">
        <v>476.78966715</v>
      </c>
      <c r="R9" s="20" t="n">
        <v>23.69915035</v>
      </c>
    </row>
    <row r="10" spans="1:18">
      <c r="A10" s="15" t="s">
        <v>408</v>
      </c>
      <c r="B10" s="17" t="n">
        <v>13082</v>
      </c>
      <c r="C10" s="18">
        <f>(1532.0/B10*100)</f>
        <v/>
      </c>
      <c r="D10" s="19" t="n">
        <v>11550</v>
      </c>
      <c r="E10" s="18" t="n">
        <v>542.37889131</v>
      </c>
      <c r="F10" s="20" t="n">
        <v>6.44575478</v>
      </c>
      <c r="G10" s="18" t="n">
        <v>524.36012299</v>
      </c>
      <c r="H10" s="20" t="n">
        <v>7.12055098</v>
      </c>
      <c r="I10" s="18" t="s">
        <v>404</v>
      </c>
      <c r="J10" s="20" t="s">
        <v>404</v>
      </c>
      <c r="K10" s="18" t="s">
        <v>404</v>
      </c>
      <c r="L10" s="20" t="s">
        <v>404</v>
      </c>
      <c r="M10" s="18" t="s">
        <v>404</v>
      </c>
      <c r="N10" s="20" t="s">
        <v>404</v>
      </c>
      <c r="O10" s="18" t="s">
        <v>404</v>
      </c>
      <c r="P10" s="20" t="s">
        <v>404</v>
      </c>
      <c r="Q10" s="18" t="n">
        <v>529.9721543000001</v>
      </c>
      <c r="R10" s="20" t="n">
        <v>10.2882756</v>
      </c>
    </row>
    <row r="11" spans="1:18">
      <c r="A11" s="15" t="s">
        <v>409</v>
      </c>
      <c r="B11" s="17" t="n">
        <v>7053</v>
      </c>
      <c r="C11" s="18">
        <f>(137.0/B11*100)</f>
        <v/>
      </c>
      <c r="D11" s="19" t="n">
        <v>6916</v>
      </c>
      <c r="E11" s="18" t="n">
        <v>430.37016594</v>
      </c>
      <c r="F11" s="20" t="n">
        <v>9.15432624</v>
      </c>
      <c r="G11" s="18" t="n">
        <v>433.57040763</v>
      </c>
      <c r="H11" s="20" t="n">
        <v>5.6054638</v>
      </c>
      <c r="I11" s="18" t="s">
        <v>404</v>
      </c>
      <c r="J11" s="20" t="s">
        <v>404</v>
      </c>
      <c r="K11" s="18" t="s">
        <v>404</v>
      </c>
      <c r="L11" s="20" t="s">
        <v>404</v>
      </c>
      <c r="M11" s="18" t="s">
        <v>404</v>
      </c>
      <c r="N11" s="20" t="s">
        <v>404</v>
      </c>
      <c r="O11" s="18" t="s">
        <v>404</v>
      </c>
      <c r="P11" s="20" t="s">
        <v>404</v>
      </c>
      <c r="Q11" s="18" t="n">
        <v>440.13391633</v>
      </c>
      <c r="R11" s="20" t="n">
        <v>17.25343608</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(3069.0/B23*100)</f>
        <v/>
      </c>
      <c r="D23" s="19" t="n">
        <v>8514</v>
      </c>
      <c r="E23" s="18" t="n">
        <v>511.64427512</v>
      </c>
      <c r="F23" s="20" t="n">
        <v>13.9193863</v>
      </c>
      <c r="G23" s="18" t="n">
        <v>487.31866585</v>
      </c>
      <c r="H23" s="20" t="n">
        <v>3.5392335</v>
      </c>
      <c r="I23" s="18" t="s">
        <v>404</v>
      </c>
      <c r="J23" s="20" t="s">
        <v>404</v>
      </c>
      <c r="K23" s="18" t="s">
        <v>404</v>
      </c>
      <c r="L23" s="20" t="s">
        <v>404</v>
      </c>
      <c r="M23" s="18" t="s">
        <v>404</v>
      </c>
      <c r="N23" s="20" t="s">
        <v>404</v>
      </c>
      <c r="O23" s="18" t="s">
        <v>404</v>
      </c>
      <c r="P23" s="20" t="s">
        <v>404</v>
      </c>
      <c r="Q23" s="18" t="n">
        <v>479.781107</v>
      </c>
      <c r="R23" s="20" t="n">
        <v>16.49214783</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555.3812357199999</v>
      </c>
      <c r="F29" s="20" t="n">
        <v>22.87636557</v>
      </c>
      <c r="G29" s="18" t="n">
        <v>499.96975346</v>
      </c>
      <c r="H29" s="20" t="n">
        <v>7.40533625</v>
      </c>
      <c r="I29" s="18" t="s">
        <v>404</v>
      </c>
      <c r="J29" s="20" t="s">
        <v>404</v>
      </c>
      <c r="K29" s="18" t="s">
        <v>404</v>
      </c>
      <c r="L29" s="20" t="s">
        <v>404</v>
      </c>
      <c r="M29" s="18" t="s">
        <v>404</v>
      </c>
      <c r="N29" s="20" t="s">
        <v>404</v>
      </c>
      <c r="O29" s="18" t="s">
        <v>404</v>
      </c>
      <c r="P29" s="20" t="s">
        <v>404</v>
      </c>
      <c r="Q29" s="18" t="n">
        <v>508.66682185</v>
      </c>
      <c r="R29" s="20" t="n">
        <v>17.53001596</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493.54578529</v>
      </c>
      <c r="F32" s="20" t="n">
        <v>7.57152649</v>
      </c>
      <c r="G32" s="18" t="n">
        <v>482.07153098</v>
      </c>
      <c r="H32" s="20" t="n">
        <v>3.35683501</v>
      </c>
      <c r="I32" s="18" t="s">
        <v>404</v>
      </c>
      <c r="J32" s="20" t="s">
        <v>404</v>
      </c>
      <c r="K32" s="18" t="s">
        <v>404</v>
      </c>
      <c r="L32" s="20" t="s">
        <v>404</v>
      </c>
      <c r="M32" s="18" t="s">
        <v>404</v>
      </c>
      <c r="N32" s="20" t="s">
        <v>404</v>
      </c>
      <c r="O32" s="18" t="s">
        <v>404</v>
      </c>
      <c r="P32" s="20" t="s">
        <v>404</v>
      </c>
      <c r="Q32" s="18" t="n">
        <v>491.17801024</v>
      </c>
      <c r="R32" s="20" t="n">
        <v>16.22749652</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453.36309084</v>
      </c>
      <c r="F34" s="20" t="n">
        <v>10.36353046</v>
      </c>
      <c r="G34" s="18" t="n">
        <v>442.62000953</v>
      </c>
      <c r="H34" s="20" t="n">
        <v>5.68517397</v>
      </c>
      <c r="I34" s="18" t="s">
        <v>404</v>
      </c>
      <c r="J34" s="20" t="s">
        <v>404</v>
      </c>
      <c r="K34" s="18" t="s">
        <v>404</v>
      </c>
      <c r="L34" s="20" t="s">
        <v>404</v>
      </c>
      <c r="M34" s="18" t="s">
        <v>404</v>
      </c>
      <c r="N34" s="20" t="s">
        <v>404</v>
      </c>
      <c r="O34" s="18" t="s">
        <v>404</v>
      </c>
      <c r="P34" s="20" t="s">
        <v>404</v>
      </c>
      <c r="Q34" s="18" t="n">
        <v>442.16795704</v>
      </c>
      <c r="R34" s="20" t="n">
        <v>14.52261515</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466.19546687</v>
      </c>
      <c r="F36" s="20" t="n">
        <v>6.82839633</v>
      </c>
      <c r="G36" s="18" t="n">
        <v>467.94682293</v>
      </c>
      <c r="H36" s="20" t="n">
        <v>3.94272576</v>
      </c>
      <c r="I36" s="18" t="s">
        <v>404</v>
      </c>
      <c r="J36" s="20" t="s">
        <v>404</v>
      </c>
      <c r="K36" s="18" t="s">
        <v>404</v>
      </c>
      <c r="L36" s="20" t="s">
        <v>404</v>
      </c>
      <c r="M36" s="18" t="s">
        <v>404</v>
      </c>
      <c r="N36" s="20" t="s">
        <v>404</v>
      </c>
      <c r="O36" s="18" t="s">
        <v>404</v>
      </c>
      <c r="P36" s="20" t="s">
        <v>404</v>
      </c>
      <c r="Q36" s="18" t="n">
        <v>487.41769754</v>
      </c>
      <c r="R36" s="20" t="n">
        <v>11.15010123</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494.34381425</v>
      </c>
      <c r="F41" s="20" t="n">
        <v>6.84070325</v>
      </c>
      <c r="G41" s="18" t="n">
        <v>483.23115997</v>
      </c>
      <c r="H41" s="20" t="n">
        <v>5.01950679</v>
      </c>
      <c r="I41" s="18" t="s">
        <v>404</v>
      </c>
      <c r="J41" s="20" t="s">
        <v>404</v>
      </c>
      <c r="K41" s="18" t="s">
        <v>404</v>
      </c>
      <c r="L41" s="20" t="s">
        <v>404</v>
      </c>
      <c r="M41" s="18" t="s">
        <v>404</v>
      </c>
      <c r="N41" s="20" t="s">
        <v>404</v>
      </c>
      <c r="O41" s="18" t="s">
        <v>404</v>
      </c>
      <c r="P41" s="20" t="s">
        <v>404</v>
      </c>
      <c r="Q41" s="18" t="n">
        <v>485.34937154</v>
      </c>
      <c r="R41" s="20" t="n">
        <v>20.83731882</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421.59658773</v>
      </c>
      <c r="F46" s="20" t="n">
        <v>8.2240758</v>
      </c>
      <c r="G46" s="18" t="n">
        <v>395.39581023</v>
      </c>
      <c r="H46" s="20" t="n">
        <v>5.13747697</v>
      </c>
      <c r="I46" s="18" t="s">
        <v>404</v>
      </c>
      <c r="J46" s="20" t="s">
        <v>404</v>
      </c>
      <c r="K46" s="18" t="s">
        <v>404</v>
      </c>
      <c r="L46" s="20" t="s">
        <v>404</v>
      </c>
      <c r="M46" s="18" t="s">
        <v>404</v>
      </c>
      <c r="N46" s="20" t="s">
        <v>404</v>
      </c>
      <c r="O46" s="18" t="s">
        <v>404</v>
      </c>
      <c r="P46" s="20" t="s">
        <v>404</v>
      </c>
      <c r="Q46" s="18" t="n">
        <v>350.02760014</v>
      </c>
      <c r="R46" s="20" t="n">
        <v>8.23734499</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575.48669074</v>
      </c>
      <c r="F48" s="20" t="n">
        <v>8.53865485</v>
      </c>
      <c r="G48" s="18" t="n">
        <v>550.34037763</v>
      </c>
      <c r="H48" s="20" t="n">
        <v>10.43417664</v>
      </c>
      <c r="I48" s="18" t="s">
        <v>404</v>
      </c>
      <c r="J48" s="20" t="s">
        <v>404</v>
      </c>
      <c r="K48" s="18" t="s">
        <v>404</v>
      </c>
      <c r="L48" s="20" t="s">
        <v>404</v>
      </c>
      <c r="M48" s="18" t="s">
        <v>404</v>
      </c>
      <c r="N48" s="20" t="s">
        <v>404</v>
      </c>
      <c r="O48" s="18" t="s">
        <v>404</v>
      </c>
      <c r="P48" s="20" t="s">
        <v>404</v>
      </c>
      <c r="Q48" s="18" t="n">
        <v>499.92151783</v>
      </c>
      <c r="R48" s="20" t="n">
        <v>22.52625389</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465.07652067</v>
      </c>
      <c r="F61" s="20" t="n">
        <v>11.31140361</v>
      </c>
      <c r="G61" s="18" t="n">
        <v>444.80253234</v>
      </c>
      <c r="H61" s="20" t="n">
        <v>3.4205182</v>
      </c>
      <c r="I61" s="18" t="s">
        <v>404</v>
      </c>
      <c r="J61" s="20" t="s">
        <v>404</v>
      </c>
      <c r="K61" s="18" t="s">
        <v>404</v>
      </c>
      <c r="L61" s="20" t="s">
        <v>404</v>
      </c>
      <c r="M61" s="18" t="s">
        <v>404</v>
      </c>
      <c r="N61" s="20" t="s">
        <v>404</v>
      </c>
      <c r="O61" s="18" t="s">
        <v>404</v>
      </c>
      <c r="P61" s="20" t="s">
        <v>404</v>
      </c>
      <c r="Q61" s="18" t="n">
        <v>451.25235496</v>
      </c>
      <c r="R61" s="20" t="n">
        <v>12.09090545</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414.74979938</v>
      </c>
      <c r="F67" s="20" t="n">
        <v>7.8799257</v>
      </c>
      <c r="G67" s="18" t="n">
        <v>397.24293488</v>
      </c>
      <c r="H67" s="20" t="n">
        <v>4.16547198</v>
      </c>
      <c r="I67" s="18" t="s">
        <v>404</v>
      </c>
      <c r="J67" s="20" t="s">
        <v>404</v>
      </c>
      <c r="K67" s="18" t="s">
        <v>404</v>
      </c>
      <c r="L67" s="20" t="s">
        <v>404</v>
      </c>
      <c r="M67" s="18" t="s">
        <v>404</v>
      </c>
      <c r="N67" s="20" t="s">
        <v>404</v>
      </c>
      <c r="O67" s="18" t="s">
        <v>404</v>
      </c>
      <c r="P67" s="20" t="s">
        <v>404</v>
      </c>
      <c r="Q67" s="18" t="n">
        <v>416.35419979</v>
      </c>
      <c r="R67" s="20" t="n">
        <v>20.84439097</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520.78956835</v>
      </c>
      <c r="F70" s="20" t="n">
        <v>7.31292498</v>
      </c>
      <c r="G70" s="18" t="n">
        <v>508.05613453</v>
      </c>
      <c r="H70" s="20" t="n">
        <v>3.23308534</v>
      </c>
      <c r="I70" s="18" t="s">
        <v>404</v>
      </c>
      <c r="J70" s="20" t="s">
        <v>404</v>
      </c>
      <c r="K70" s="18" t="s">
        <v>404</v>
      </c>
      <c r="L70" s="20" t="s">
        <v>404</v>
      </c>
      <c r="M70" s="18" t="s">
        <v>404</v>
      </c>
      <c r="N70" s="20" t="s">
        <v>404</v>
      </c>
      <c r="O70" s="18" t="s">
        <v>404</v>
      </c>
      <c r="P70" s="20" t="s">
        <v>404</v>
      </c>
      <c r="Q70" s="18" t="n">
        <v>508.11469001</v>
      </c>
      <c r="R70" s="20" t="n">
        <v>17.40507394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514</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517.0694445399999</v>
      </c>
      <c r="F7" s="20" t="n">
        <v>4.29717952</v>
      </c>
      <c r="G7" s="18" t="n">
        <v>495.6235023</v>
      </c>
      <c r="H7" s="20" t="n">
        <v>3.07949162</v>
      </c>
      <c r="I7" s="18" t="s">
        <v>404</v>
      </c>
      <c r="J7" s="20" t="s">
        <v>404</v>
      </c>
      <c r="K7" s="18" t="s">
        <v>404</v>
      </c>
      <c r="L7" s="20" t="s">
        <v>404</v>
      </c>
      <c r="M7" s="18" t="s">
        <v>404</v>
      </c>
      <c r="N7" s="20" t="s">
        <v>404</v>
      </c>
      <c r="O7" s="18" t="s">
        <v>404</v>
      </c>
      <c r="P7" s="20" t="s">
        <v>404</v>
      </c>
      <c r="Q7" s="18" t="n">
        <v>482.02358849</v>
      </c>
      <c r="R7" s="20" t="n">
        <v>9.31779725</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558.03749036</v>
      </c>
      <c r="F9" s="20" t="n">
        <v>23.91228557</v>
      </c>
      <c r="G9" s="18" t="n">
        <v>540.70226845</v>
      </c>
      <c r="H9" s="20" t="n">
        <v>3.90587057</v>
      </c>
      <c r="I9" s="18" t="s">
        <v>404</v>
      </c>
      <c r="J9" s="20" t="s">
        <v>404</v>
      </c>
      <c r="K9" s="18" t="s">
        <v>404</v>
      </c>
      <c r="L9" s="20" t="s">
        <v>404</v>
      </c>
      <c r="M9" s="18" t="s">
        <v>404</v>
      </c>
      <c r="N9" s="20" t="s">
        <v>404</v>
      </c>
      <c r="O9" s="18" t="s">
        <v>404</v>
      </c>
      <c r="P9" s="20" t="s">
        <v>404</v>
      </c>
      <c r="Q9" s="18" t="n">
        <v>530.70719931</v>
      </c>
      <c r="R9" s="20" t="n">
        <v>24.29986181</v>
      </c>
    </row>
    <row r="10" spans="1:18">
      <c r="A10" s="15" t="s">
        <v>408</v>
      </c>
      <c r="B10" s="17" t="n">
        <v>13082</v>
      </c>
      <c r="C10" s="18">
        <f>(1532.0/B10*100)</f>
        <v/>
      </c>
      <c r="D10" s="19" t="n">
        <v>11550</v>
      </c>
      <c r="E10" s="18" t="n">
        <v>542.30665326</v>
      </c>
      <c r="F10" s="20" t="n">
        <v>5.53456101</v>
      </c>
      <c r="G10" s="18" t="n">
        <v>519.4938847</v>
      </c>
      <c r="H10" s="20" t="n">
        <v>7.76214505</v>
      </c>
      <c r="I10" s="18" t="s">
        <v>404</v>
      </c>
      <c r="J10" s="20" t="s">
        <v>404</v>
      </c>
      <c r="K10" s="18" t="s">
        <v>404</v>
      </c>
      <c r="L10" s="20" t="s">
        <v>404</v>
      </c>
      <c r="M10" s="18" t="s">
        <v>404</v>
      </c>
      <c r="N10" s="20" t="s">
        <v>404</v>
      </c>
      <c r="O10" s="18" t="s">
        <v>404</v>
      </c>
      <c r="P10" s="20" t="s">
        <v>404</v>
      </c>
      <c r="Q10" s="18" t="n">
        <v>502.22598141</v>
      </c>
      <c r="R10" s="20" t="n">
        <v>27.49388569</v>
      </c>
    </row>
    <row r="11" spans="1:18">
      <c r="A11" s="15" t="s">
        <v>409</v>
      </c>
      <c r="B11" s="17" t="n">
        <v>7053</v>
      </c>
      <c r="C11" s="18">
        <f>(137.0/B11*100)</f>
        <v/>
      </c>
      <c r="D11" s="19" t="n">
        <v>6916</v>
      </c>
      <c r="E11" s="18" t="n">
        <v>433.26090586</v>
      </c>
      <c r="F11" s="20" t="n">
        <v>7.22900896</v>
      </c>
      <c r="G11" s="18" t="n">
        <v>434.61130858</v>
      </c>
      <c r="H11" s="20" t="n">
        <v>6.4408254</v>
      </c>
      <c r="I11" s="18" t="s">
        <v>404</v>
      </c>
      <c r="J11" s="20" t="s">
        <v>404</v>
      </c>
      <c r="K11" s="18" t="s">
        <v>404</v>
      </c>
      <c r="L11" s="20" t="s">
        <v>404</v>
      </c>
      <c r="M11" s="18" t="s">
        <v>404</v>
      </c>
      <c r="N11" s="20" t="s">
        <v>404</v>
      </c>
      <c r="O11" s="18" t="s">
        <v>404</v>
      </c>
      <c r="P11" s="20" t="s">
        <v>404</v>
      </c>
      <c r="Q11" s="18" t="n">
        <v>423.38438438</v>
      </c>
      <c r="R11" s="20" t="n">
        <v>16.54069366</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(3069.0/B23*100)</f>
        <v/>
      </c>
      <c r="D23" s="19" t="n">
        <v>8514</v>
      </c>
      <c r="E23" s="18" t="n">
        <v>492.29029091</v>
      </c>
      <c r="F23" s="20" t="n">
        <v>7.53152872</v>
      </c>
      <c r="G23" s="18" t="n">
        <v>487.37216133</v>
      </c>
      <c r="H23" s="20" t="n">
        <v>4.8966882</v>
      </c>
      <c r="I23" s="18" t="s">
        <v>404</v>
      </c>
      <c r="J23" s="20" t="s">
        <v>404</v>
      </c>
      <c r="K23" s="18" t="s">
        <v>404</v>
      </c>
      <c r="L23" s="20" t="s">
        <v>404</v>
      </c>
      <c r="M23" s="18" t="s">
        <v>404</v>
      </c>
      <c r="N23" s="20" t="s">
        <v>404</v>
      </c>
      <c r="O23" s="18" t="s">
        <v>404</v>
      </c>
      <c r="P23" s="20" t="s">
        <v>404</v>
      </c>
      <c r="Q23" s="18" t="n">
        <v>479.90054409</v>
      </c>
      <c r="R23" s="20" t="n">
        <v>20.18332645</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481.63270272</v>
      </c>
      <c r="F29" s="20" t="n">
        <v>31.40092208</v>
      </c>
      <c r="G29" s="18" t="n">
        <v>507.85111055</v>
      </c>
      <c r="H29" s="20" t="n">
        <v>6.91052508</v>
      </c>
      <c r="I29" s="18" t="s">
        <v>404</v>
      </c>
      <c r="J29" s="20" t="s">
        <v>404</v>
      </c>
      <c r="K29" s="18" t="s">
        <v>404</v>
      </c>
      <c r="L29" s="20" t="s">
        <v>404</v>
      </c>
      <c r="M29" s="18" t="s">
        <v>404</v>
      </c>
      <c r="N29" s="20" t="s">
        <v>404</v>
      </c>
      <c r="O29" s="18" t="s">
        <v>404</v>
      </c>
      <c r="P29" s="20" t="s">
        <v>404</v>
      </c>
      <c r="Q29" s="18" t="n">
        <v>508.66682185</v>
      </c>
      <c r="R29" s="20" t="n">
        <v>17.53001596</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487.49209527</v>
      </c>
      <c r="F32" s="20" t="n">
        <v>3.69800713</v>
      </c>
      <c r="G32" s="18" t="n">
        <v>481.11056129</v>
      </c>
      <c r="H32" s="20" t="n">
        <v>4.80109167</v>
      </c>
      <c r="I32" s="18" t="s">
        <v>404</v>
      </c>
      <c r="J32" s="20" t="s">
        <v>404</v>
      </c>
      <c r="K32" s="18" t="s">
        <v>404</v>
      </c>
      <c r="L32" s="20" t="s">
        <v>404</v>
      </c>
      <c r="M32" s="18" t="s">
        <v>404</v>
      </c>
      <c r="N32" s="20" t="s">
        <v>404</v>
      </c>
      <c r="O32" s="18" t="s">
        <v>404</v>
      </c>
      <c r="P32" s="20" t="s">
        <v>404</v>
      </c>
      <c r="Q32" s="18" t="n">
        <v>479.53731089</v>
      </c>
      <c r="R32" s="20" t="n">
        <v>18.71774102</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442.70104257</v>
      </c>
      <c r="F34" s="20" t="n">
        <v>5.06894608</v>
      </c>
      <c r="G34" s="18" t="n">
        <v>459.28069759</v>
      </c>
      <c r="H34" s="20" t="n">
        <v>9.919559619999999</v>
      </c>
      <c r="I34" s="18" t="s">
        <v>404</v>
      </c>
      <c r="J34" s="20" t="s">
        <v>404</v>
      </c>
      <c r="K34" s="18" t="s">
        <v>404</v>
      </c>
      <c r="L34" s="20" t="s">
        <v>404</v>
      </c>
      <c r="M34" s="18" t="s">
        <v>404</v>
      </c>
      <c r="N34" s="20" t="s">
        <v>404</v>
      </c>
      <c r="O34" s="18" t="s">
        <v>404</v>
      </c>
      <c r="P34" s="20" t="s">
        <v>404</v>
      </c>
      <c r="Q34" s="18" t="n">
        <v>439.8007644</v>
      </c>
      <c r="R34" s="20" t="n">
        <v>17.44452271</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466.72784156</v>
      </c>
      <c r="F36" s="20" t="n">
        <v>6.58402963</v>
      </c>
      <c r="G36" s="18" t="n">
        <v>468.1013937</v>
      </c>
      <c r="H36" s="20" t="n">
        <v>4.08938054</v>
      </c>
      <c r="I36" s="18" t="s">
        <v>404</v>
      </c>
      <c r="J36" s="20" t="s">
        <v>404</v>
      </c>
      <c r="K36" s="18" t="s">
        <v>404</v>
      </c>
      <c r="L36" s="20" t="s">
        <v>404</v>
      </c>
      <c r="M36" s="18" t="s">
        <v>404</v>
      </c>
      <c r="N36" s="20" t="s">
        <v>404</v>
      </c>
      <c r="O36" s="18" t="s">
        <v>404</v>
      </c>
      <c r="P36" s="20" t="s">
        <v>404</v>
      </c>
      <c r="Q36" s="18" t="n">
        <v>482.16291221</v>
      </c>
      <c r="R36" s="20" t="n">
        <v>12.64459293</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490.8239057</v>
      </c>
      <c r="F41" s="20" t="n">
        <v>4.91713321</v>
      </c>
      <c r="G41" s="18" t="n">
        <v>482.41933336</v>
      </c>
      <c r="H41" s="20" t="n">
        <v>7.22833148</v>
      </c>
      <c r="I41" s="18" t="s">
        <v>404</v>
      </c>
      <c r="J41" s="20" t="s">
        <v>404</v>
      </c>
      <c r="K41" s="18" t="s">
        <v>404</v>
      </c>
      <c r="L41" s="20" t="s">
        <v>404</v>
      </c>
      <c r="M41" s="18" t="s">
        <v>404</v>
      </c>
      <c r="N41" s="20" t="s">
        <v>404</v>
      </c>
      <c r="O41" s="18" t="s">
        <v>404</v>
      </c>
      <c r="P41" s="20" t="s">
        <v>404</v>
      </c>
      <c r="Q41" s="18" t="n">
        <v>507.97064949</v>
      </c>
      <c r="R41" s="20" t="n">
        <v>12.53895678</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420.12367785</v>
      </c>
      <c r="F46" s="20" t="n">
        <v>11.90514815</v>
      </c>
      <c r="G46" s="18" t="n">
        <v>400.40802365</v>
      </c>
      <c r="H46" s="20" t="n">
        <v>4.38104157</v>
      </c>
      <c r="I46" s="18" t="s">
        <v>404</v>
      </c>
      <c r="J46" s="20" t="s">
        <v>404</v>
      </c>
      <c r="K46" s="18" t="s">
        <v>404</v>
      </c>
      <c r="L46" s="20" t="s">
        <v>404</v>
      </c>
      <c r="M46" s="18" t="s">
        <v>404</v>
      </c>
      <c r="N46" s="20" t="s">
        <v>404</v>
      </c>
      <c r="O46" s="18" t="s">
        <v>404</v>
      </c>
      <c r="P46" s="20" t="s">
        <v>404</v>
      </c>
      <c r="Q46" s="18" t="n">
        <v>354.2295121</v>
      </c>
      <c r="R46" s="20" t="n">
        <v>8.34805532</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582.19986728</v>
      </c>
      <c r="F48" s="20" t="n">
        <v>7.8701106</v>
      </c>
      <c r="G48" s="18" t="n">
        <v>525.2706210699999</v>
      </c>
      <c r="H48" s="20" t="n">
        <v>9.822835319999999</v>
      </c>
      <c r="I48" s="18" t="s">
        <v>404</v>
      </c>
      <c r="J48" s="20" t="s">
        <v>404</v>
      </c>
      <c r="K48" s="18" t="s">
        <v>404</v>
      </c>
      <c r="L48" s="20" t="s">
        <v>404</v>
      </c>
      <c r="M48" s="18" t="s">
        <v>404</v>
      </c>
      <c r="N48" s="20" t="s">
        <v>404</v>
      </c>
      <c r="O48" s="18" t="s">
        <v>404</v>
      </c>
      <c r="P48" s="20" t="s">
        <v>404</v>
      </c>
      <c r="Q48" s="18" t="n">
        <v>516.04942343</v>
      </c>
      <c r="R48" s="20" t="n">
        <v>23.3209534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450.19404872</v>
      </c>
      <c r="F61" s="20" t="n">
        <v>6.09995426</v>
      </c>
      <c r="G61" s="18" t="n">
        <v>448.35392364</v>
      </c>
      <c r="H61" s="20" t="n">
        <v>4.00380385</v>
      </c>
      <c r="I61" s="18" t="s">
        <v>404</v>
      </c>
      <c r="J61" s="20" t="s">
        <v>404</v>
      </c>
      <c r="K61" s="18" t="s">
        <v>404</v>
      </c>
      <c r="L61" s="20" t="s">
        <v>404</v>
      </c>
      <c r="M61" s="18" t="s">
        <v>404</v>
      </c>
      <c r="N61" s="20" t="s">
        <v>404</v>
      </c>
      <c r="O61" s="18" t="s">
        <v>404</v>
      </c>
      <c r="P61" s="20" t="s">
        <v>404</v>
      </c>
      <c r="Q61" s="18" t="n">
        <v>440.62518504</v>
      </c>
      <c r="R61" s="20" t="n">
        <v>13.57766999</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417.01739563</v>
      </c>
      <c r="F67" s="20" t="n">
        <v>9.98650151</v>
      </c>
      <c r="G67" s="18" t="n">
        <v>395.91886122</v>
      </c>
      <c r="H67" s="20" t="n">
        <v>3.73667889</v>
      </c>
      <c r="I67" s="18" t="s">
        <v>404</v>
      </c>
      <c r="J67" s="20" t="s">
        <v>404</v>
      </c>
      <c r="K67" s="18" t="s">
        <v>404</v>
      </c>
      <c r="L67" s="20" t="s">
        <v>404</v>
      </c>
      <c r="M67" s="18" t="s">
        <v>404</v>
      </c>
      <c r="N67" s="20" t="s">
        <v>404</v>
      </c>
      <c r="O67" s="18" t="s">
        <v>404</v>
      </c>
      <c r="P67" s="20" t="s">
        <v>404</v>
      </c>
      <c r="Q67" s="18" t="n">
        <v>424.67400835</v>
      </c>
      <c r="R67" s="20" t="n">
        <v>17.98612058</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520.46789281</v>
      </c>
      <c r="F70" s="20" t="n">
        <v>5.99349259</v>
      </c>
      <c r="G70" s="18" t="n">
        <v>507.35660442</v>
      </c>
      <c r="H70" s="20" t="n">
        <v>3.87957282</v>
      </c>
      <c r="I70" s="18" t="s">
        <v>404</v>
      </c>
      <c r="J70" s="20" t="s">
        <v>404</v>
      </c>
      <c r="K70" s="18" t="s">
        <v>404</v>
      </c>
      <c r="L70" s="20" t="s">
        <v>404</v>
      </c>
      <c r="M70" s="18" t="s">
        <v>404</v>
      </c>
      <c r="N70" s="20" t="s">
        <v>404</v>
      </c>
      <c r="O70" s="18" t="s">
        <v>404</v>
      </c>
      <c r="P70" s="20" t="s">
        <v>404</v>
      </c>
      <c r="Q70" s="18" t="n">
        <v>500.6111272</v>
      </c>
      <c r="R70" s="20" t="n">
        <v>15.81869597</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515</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508.95681286</v>
      </c>
      <c r="F7" s="20" t="n">
        <v>3.25322287</v>
      </c>
      <c r="G7" s="18" t="n">
        <v>494.50827032</v>
      </c>
      <c r="H7" s="20" t="n">
        <v>4.61901596</v>
      </c>
      <c r="I7" s="18" t="s">
        <v>404</v>
      </c>
      <c r="J7" s="20" t="s">
        <v>404</v>
      </c>
      <c r="K7" s="18" t="s">
        <v>404</v>
      </c>
      <c r="L7" s="20" t="s">
        <v>404</v>
      </c>
      <c r="M7" s="18" t="s">
        <v>404</v>
      </c>
      <c r="N7" s="20" t="s">
        <v>404</v>
      </c>
      <c r="O7" s="18" t="s">
        <v>404</v>
      </c>
      <c r="P7" s="20" t="s">
        <v>404</v>
      </c>
      <c r="Q7" s="18" t="n">
        <v>487.49650172</v>
      </c>
      <c r="R7" s="20" t="n">
        <v>10.12932779</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554.60930106</v>
      </c>
      <c r="F9" s="20" t="n">
        <v>9.122767570000001</v>
      </c>
      <c r="G9" s="18" t="n">
        <v>536.09580972</v>
      </c>
      <c r="H9" s="20" t="n">
        <v>5.11826989</v>
      </c>
      <c r="I9" s="18" t="s">
        <v>404</v>
      </c>
      <c r="J9" s="20" t="s">
        <v>404</v>
      </c>
      <c r="K9" s="18" t="s">
        <v>404</v>
      </c>
      <c r="L9" s="20" t="s">
        <v>404</v>
      </c>
      <c r="M9" s="18" t="s">
        <v>404</v>
      </c>
      <c r="N9" s="20" t="s">
        <v>404</v>
      </c>
      <c r="O9" s="18" t="s">
        <v>404</v>
      </c>
      <c r="P9" s="20" t="s">
        <v>404</v>
      </c>
      <c r="Q9" s="18" t="n">
        <v>516.1942101</v>
      </c>
      <c r="R9" s="20" t="n">
        <v>35.52735182</v>
      </c>
    </row>
    <row r="10" spans="1:18">
      <c r="A10" s="15" t="s">
        <v>408</v>
      </c>
      <c r="B10" s="17" t="n">
        <v>13082</v>
      </c>
      <c r="C10" s="18">
        <f>(1532.0/B10*100)</f>
        <v/>
      </c>
      <c r="D10" s="19" t="n">
        <v>11550</v>
      </c>
      <c r="E10" s="18" t="n">
        <v>537.14153463</v>
      </c>
      <c r="F10" s="20" t="n">
        <v>5.18356017</v>
      </c>
      <c r="G10" s="18" t="n">
        <v>524.44295474</v>
      </c>
      <c r="H10" s="20" t="n">
        <v>12.1565619</v>
      </c>
      <c r="I10" s="18" t="s">
        <v>404</v>
      </c>
      <c r="J10" s="20" t="s">
        <v>404</v>
      </c>
      <c r="K10" s="18" t="s">
        <v>404</v>
      </c>
      <c r="L10" s="20" t="s">
        <v>404</v>
      </c>
      <c r="M10" s="18" t="s">
        <v>404</v>
      </c>
      <c r="N10" s="20" t="s">
        <v>404</v>
      </c>
      <c r="O10" s="18" t="s">
        <v>404</v>
      </c>
      <c r="P10" s="20" t="s">
        <v>404</v>
      </c>
      <c r="Q10" s="18" t="n">
        <v>508.10080137</v>
      </c>
      <c r="R10" s="20" t="n">
        <v>16.91833087</v>
      </c>
    </row>
    <row r="11" spans="1:18">
      <c r="A11" s="15" t="s">
        <v>409</v>
      </c>
      <c r="B11" s="17" t="n">
        <v>7053</v>
      </c>
      <c r="C11" s="18">
        <f>(137.0/B11*100)</f>
        <v/>
      </c>
      <c r="D11" s="19" t="n">
        <v>6916</v>
      </c>
      <c r="E11" s="18" t="n">
        <v>435.61694326</v>
      </c>
      <c r="F11" s="20" t="n">
        <v>4.34637451</v>
      </c>
      <c r="G11" s="18" t="n">
        <v>425.70260527</v>
      </c>
      <c r="H11" s="20" t="n">
        <v>12.55236876</v>
      </c>
      <c r="I11" s="18" t="s">
        <v>404</v>
      </c>
      <c r="J11" s="20" t="s">
        <v>404</v>
      </c>
      <c r="K11" s="18" t="s">
        <v>404</v>
      </c>
      <c r="L11" s="20" t="s">
        <v>404</v>
      </c>
      <c r="M11" s="18" t="s">
        <v>404</v>
      </c>
      <c r="N11" s="20" t="s">
        <v>404</v>
      </c>
      <c r="O11" s="18" t="s">
        <v>404</v>
      </c>
      <c r="P11" s="20" t="s">
        <v>404</v>
      </c>
      <c r="Q11" s="18" t="n">
        <v>415.54079079</v>
      </c>
      <c r="R11" s="20" t="n">
        <v>17.08329108</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(3069.0/B23*100)</f>
        <v/>
      </c>
      <c r="D23" s="19" t="n">
        <v>8514</v>
      </c>
      <c r="E23" s="18" t="n">
        <v>493.90618333</v>
      </c>
      <c r="F23" s="20" t="n">
        <v>6.67839423</v>
      </c>
      <c r="G23" s="18" t="n">
        <v>483.88505354</v>
      </c>
      <c r="H23" s="20" t="n">
        <v>4.81300611</v>
      </c>
      <c r="I23" s="18" t="s">
        <v>404</v>
      </c>
      <c r="J23" s="20" t="s">
        <v>404</v>
      </c>
      <c r="K23" s="18" t="s">
        <v>404</v>
      </c>
      <c r="L23" s="20" t="s">
        <v>404</v>
      </c>
      <c r="M23" s="18" t="s">
        <v>404</v>
      </c>
      <c r="N23" s="20" t="s">
        <v>404</v>
      </c>
      <c r="O23" s="18" t="s">
        <v>404</v>
      </c>
      <c r="P23" s="20" t="s">
        <v>404</v>
      </c>
      <c r="Q23" s="18" t="n">
        <v>490.09139529</v>
      </c>
      <c r="R23" s="20" t="n">
        <v>21.21141169</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517.41934743</v>
      </c>
      <c r="F29" s="20" t="n">
        <v>8.85337183</v>
      </c>
      <c r="G29" s="18" t="n">
        <v>488.55619775</v>
      </c>
      <c r="H29" s="20" t="n">
        <v>14.04987304</v>
      </c>
      <c r="I29" s="18" t="s">
        <v>404</v>
      </c>
      <c r="J29" s="20" t="s">
        <v>404</v>
      </c>
      <c r="K29" s="18" t="s">
        <v>404</v>
      </c>
      <c r="L29" s="20" t="s">
        <v>404</v>
      </c>
      <c r="M29" s="18" t="s">
        <v>404</v>
      </c>
      <c r="N29" s="20" t="s">
        <v>404</v>
      </c>
      <c r="O29" s="18" t="s">
        <v>404</v>
      </c>
      <c r="P29" s="20" t="s">
        <v>404</v>
      </c>
      <c r="Q29" s="18" t="n">
        <v>506.58897117</v>
      </c>
      <c r="R29" s="20" t="n">
        <v>19.85047165</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484.92003538</v>
      </c>
      <c r="F32" s="20" t="n">
        <v>3.2299777</v>
      </c>
      <c r="G32" s="18" t="n">
        <v>487.11563925</v>
      </c>
      <c r="H32" s="20" t="n">
        <v>7.53053313</v>
      </c>
      <c r="I32" s="18" t="s">
        <v>404</v>
      </c>
      <c r="J32" s="20" t="s">
        <v>404</v>
      </c>
      <c r="K32" s="18" t="s">
        <v>404</v>
      </c>
      <c r="L32" s="20" t="s">
        <v>404</v>
      </c>
      <c r="M32" s="18" t="s">
        <v>404</v>
      </c>
      <c r="N32" s="20" t="s">
        <v>404</v>
      </c>
      <c r="O32" s="18" t="s">
        <v>404</v>
      </c>
      <c r="P32" s="20" t="s">
        <v>404</v>
      </c>
      <c r="Q32" s="18" t="n">
        <v>488.78883522</v>
      </c>
      <c r="R32" s="20" t="n">
        <v>21.7266232</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442.92156369</v>
      </c>
      <c r="F34" s="20" t="n">
        <v>5.67264684</v>
      </c>
      <c r="G34" s="18" t="n">
        <v>452.95802926</v>
      </c>
      <c r="H34" s="20" t="n">
        <v>8.742249490000001</v>
      </c>
      <c r="I34" s="18" t="s">
        <v>404</v>
      </c>
      <c r="J34" s="20" t="s">
        <v>404</v>
      </c>
      <c r="K34" s="18" t="s">
        <v>404</v>
      </c>
      <c r="L34" s="20" t="s">
        <v>404</v>
      </c>
      <c r="M34" s="18" t="s">
        <v>404</v>
      </c>
      <c r="N34" s="20" t="s">
        <v>404</v>
      </c>
      <c r="O34" s="18" t="s">
        <v>404</v>
      </c>
      <c r="P34" s="20" t="s">
        <v>404</v>
      </c>
      <c r="Q34" s="18" t="n">
        <v>432.26336509</v>
      </c>
      <c r="R34" s="20" t="n">
        <v>18.99342342</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467.0832001</v>
      </c>
      <c r="F36" s="20" t="n">
        <v>6.01078939</v>
      </c>
      <c r="G36" s="18" t="n">
        <v>468.13978087</v>
      </c>
      <c r="H36" s="20" t="n">
        <v>4.54659419</v>
      </c>
      <c r="I36" s="18" t="s">
        <v>404</v>
      </c>
      <c r="J36" s="20" t="s">
        <v>404</v>
      </c>
      <c r="K36" s="18" t="s">
        <v>404</v>
      </c>
      <c r="L36" s="20" t="s">
        <v>404</v>
      </c>
      <c r="M36" s="18" t="s">
        <v>404</v>
      </c>
      <c r="N36" s="20" t="s">
        <v>404</v>
      </c>
      <c r="O36" s="18" t="s">
        <v>404</v>
      </c>
      <c r="P36" s="20" t="s">
        <v>404</v>
      </c>
      <c r="Q36" s="18" t="n">
        <v>482.57369307</v>
      </c>
      <c r="R36" s="20" t="n">
        <v>10.44715362</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489.81532858</v>
      </c>
      <c r="F41" s="20" t="n">
        <v>4.01845467</v>
      </c>
      <c r="G41" s="18" t="n">
        <v>470.43231418</v>
      </c>
      <c r="H41" s="20" t="n">
        <v>15.62692602</v>
      </c>
      <c r="I41" s="18" t="s">
        <v>404</v>
      </c>
      <c r="J41" s="20" t="s">
        <v>404</v>
      </c>
      <c r="K41" s="18" t="s">
        <v>404</v>
      </c>
      <c r="L41" s="20" t="s">
        <v>404</v>
      </c>
      <c r="M41" s="18" t="s">
        <v>404</v>
      </c>
      <c r="N41" s="20" t="s">
        <v>404</v>
      </c>
      <c r="O41" s="18" t="s">
        <v>404</v>
      </c>
      <c r="P41" s="20" t="s">
        <v>404</v>
      </c>
      <c r="Q41" s="18" t="n">
        <v>502.73998115</v>
      </c>
      <c r="R41" s="20" t="n">
        <v>21.27221447</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413.25133892</v>
      </c>
      <c r="F46" s="20" t="n">
        <v>7.50718902</v>
      </c>
      <c r="G46" s="18" t="n">
        <v>396.33950121</v>
      </c>
      <c r="H46" s="20" t="n">
        <v>5.76250768</v>
      </c>
      <c r="I46" s="18" t="s">
        <v>404</v>
      </c>
      <c r="J46" s="20" t="s">
        <v>404</v>
      </c>
      <c r="K46" s="18" t="s">
        <v>404</v>
      </c>
      <c r="L46" s="20" t="s">
        <v>404</v>
      </c>
      <c r="M46" s="18" t="s">
        <v>404</v>
      </c>
      <c r="N46" s="20" t="s">
        <v>404</v>
      </c>
      <c r="O46" s="18" t="s">
        <v>404</v>
      </c>
      <c r="P46" s="20" t="s">
        <v>404</v>
      </c>
      <c r="Q46" s="18" t="n">
        <v>351.18741681</v>
      </c>
      <c r="R46" s="20" t="n">
        <v>8.55020058</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567.52865912</v>
      </c>
      <c r="F48" s="20" t="n">
        <v>6.36956455</v>
      </c>
      <c r="G48" s="18" t="n">
        <v>546.42710922</v>
      </c>
      <c r="H48" s="20" t="n">
        <v>26.29256867</v>
      </c>
      <c r="I48" s="18" t="s">
        <v>404</v>
      </c>
      <c r="J48" s="20" t="s">
        <v>404</v>
      </c>
      <c r="K48" s="18" t="s">
        <v>404</v>
      </c>
      <c r="L48" s="20" t="s">
        <v>404</v>
      </c>
      <c r="M48" s="18" t="s">
        <v>404</v>
      </c>
      <c r="N48" s="20" t="s">
        <v>404</v>
      </c>
      <c r="O48" s="18" t="s">
        <v>404</v>
      </c>
      <c r="P48" s="20" t="s">
        <v>404</v>
      </c>
      <c r="Q48" s="18" t="n">
        <v>516.04942343</v>
      </c>
      <c r="R48" s="20" t="n">
        <v>23.3209534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450.27952772</v>
      </c>
      <c r="F61" s="20" t="n">
        <v>3.70267193</v>
      </c>
      <c r="G61" s="18" t="n">
        <v>443.61213699</v>
      </c>
      <c r="H61" s="20" t="n">
        <v>7.99149624</v>
      </c>
      <c r="I61" s="18" t="s">
        <v>404</v>
      </c>
      <c r="J61" s="20" t="s">
        <v>404</v>
      </c>
      <c r="K61" s="18" t="s">
        <v>404</v>
      </c>
      <c r="L61" s="20" t="s">
        <v>404</v>
      </c>
      <c r="M61" s="18" t="s">
        <v>404</v>
      </c>
      <c r="N61" s="20" t="s">
        <v>404</v>
      </c>
      <c r="O61" s="18" t="s">
        <v>404</v>
      </c>
      <c r="P61" s="20" t="s">
        <v>404</v>
      </c>
      <c r="Q61" s="18" t="n">
        <v>393.18593506</v>
      </c>
      <c r="R61" s="20" t="n">
        <v>27.68577839</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409.83932825</v>
      </c>
      <c r="F67" s="20" t="n">
        <v>4.76486842</v>
      </c>
      <c r="G67" s="18" t="n">
        <v>388.12227234</v>
      </c>
      <c r="H67" s="20" t="n">
        <v>5.90505709</v>
      </c>
      <c r="I67" s="18" t="s">
        <v>404</v>
      </c>
      <c r="J67" s="20" t="s">
        <v>404</v>
      </c>
      <c r="K67" s="18" t="s">
        <v>404</v>
      </c>
      <c r="L67" s="20" t="s">
        <v>404</v>
      </c>
      <c r="M67" s="18" t="s">
        <v>404</v>
      </c>
      <c r="N67" s="20" t="s">
        <v>404</v>
      </c>
      <c r="O67" s="18" t="s">
        <v>404</v>
      </c>
      <c r="P67" s="20" t="s">
        <v>404</v>
      </c>
      <c r="Q67" s="18" t="n">
        <v>437.0541993</v>
      </c>
      <c r="R67" s="20" t="n">
        <v>25.19689361</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513.62030642</v>
      </c>
      <c r="F70" s="20" t="n">
        <v>3.99812374</v>
      </c>
      <c r="G70" s="18" t="n">
        <v>508.01883841</v>
      </c>
      <c r="H70" s="20" t="n">
        <v>5.92167495</v>
      </c>
      <c r="I70" s="18" t="s">
        <v>404</v>
      </c>
      <c r="J70" s="20" t="s">
        <v>404</v>
      </c>
      <c r="K70" s="18" t="s">
        <v>404</v>
      </c>
      <c r="L70" s="20" t="s">
        <v>404</v>
      </c>
      <c r="M70" s="18" t="s">
        <v>404</v>
      </c>
      <c r="N70" s="20" t="s">
        <v>404</v>
      </c>
      <c r="O70" s="18" t="s">
        <v>404</v>
      </c>
      <c r="P70" s="20" t="s">
        <v>404</v>
      </c>
      <c r="Q70" s="18" t="n">
        <v>522.09590767</v>
      </c>
      <c r="R70" s="20" t="n">
        <v>16.04643493</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516</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(1237.0/B7*100)</f>
        <v/>
      </c>
      <c r="D7" s="19" t="n">
        <v>13293</v>
      </c>
      <c r="E7" s="18" t="n">
        <v>504.61288861</v>
      </c>
      <c r="F7" s="20" t="n">
        <v>2.21484389</v>
      </c>
      <c r="G7" s="18" t="n">
        <v>509.31414328</v>
      </c>
      <c r="H7" s="20" t="n">
        <v>24.12907581</v>
      </c>
      <c r="I7" s="18" t="s">
        <v>404</v>
      </c>
      <c r="J7" s="20" t="s">
        <v>404</v>
      </c>
      <c r="K7" s="18" t="s">
        <v>404</v>
      </c>
      <c r="L7" s="20" t="s">
        <v>404</v>
      </c>
      <c r="M7" s="18" t="s">
        <v>404</v>
      </c>
      <c r="N7" s="20" t="s">
        <v>404</v>
      </c>
      <c r="O7" s="18" t="s">
        <v>404</v>
      </c>
      <c r="P7" s="20" t="s">
        <v>404</v>
      </c>
      <c r="Q7" s="18" t="n">
        <v>478.61189988</v>
      </c>
      <c r="R7" s="20" t="n">
        <v>13.06925385</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548.46944023</v>
      </c>
      <c r="F9" s="20" t="n">
        <v>3.47506782</v>
      </c>
      <c r="G9" s="18" t="n">
        <v>493.66220819</v>
      </c>
      <c r="H9" s="20" t="n">
        <v>17.92466671</v>
      </c>
      <c r="I9" s="18" t="s">
        <v>404</v>
      </c>
      <c r="J9" s="20" t="s">
        <v>404</v>
      </c>
      <c r="K9" s="18" t="s">
        <v>404</v>
      </c>
      <c r="L9" s="20" t="s">
        <v>404</v>
      </c>
      <c r="M9" s="18" t="s">
        <v>404</v>
      </c>
      <c r="N9" s="20" t="s">
        <v>404</v>
      </c>
      <c r="O9" s="18" t="s">
        <v>404</v>
      </c>
      <c r="P9" s="20" t="s">
        <v>404</v>
      </c>
      <c r="Q9" s="18" t="n">
        <v>472.15768099</v>
      </c>
      <c r="R9" s="20" t="n">
        <v>38.22686329</v>
      </c>
    </row>
    <row r="10" spans="1:18">
      <c r="A10" s="15" t="s">
        <v>408</v>
      </c>
      <c r="B10" s="17" t="n">
        <v>13082</v>
      </c>
      <c r="C10" s="18">
        <f>(1532.0/B10*100)</f>
        <v/>
      </c>
      <c r="D10" s="19" t="n">
        <v>11550</v>
      </c>
      <c r="E10" s="18" t="n">
        <v>535.00802317</v>
      </c>
      <c r="F10" s="20" t="n">
        <v>4.7971041</v>
      </c>
      <c r="G10" s="18" t="n">
        <v>610.03217432</v>
      </c>
      <c r="H10" s="20" t="n">
        <v>28.24515941</v>
      </c>
      <c r="I10" s="18" t="s">
        <v>404</v>
      </c>
      <c r="J10" s="20" t="s">
        <v>404</v>
      </c>
      <c r="K10" s="18" t="s">
        <v>404</v>
      </c>
      <c r="L10" s="20" t="s">
        <v>404</v>
      </c>
      <c r="M10" s="18" t="s">
        <v>404</v>
      </c>
      <c r="N10" s="20" t="s">
        <v>404</v>
      </c>
      <c r="O10" s="18" t="s">
        <v>404</v>
      </c>
      <c r="P10" s="20" t="s">
        <v>404</v>
      </c>
      <c r="Q10" s="18" t="n">
        <v>511.6831973</v>
      </c>
      <c r="R10" s="20" t="n">
        <v>11.54336425</v>
      </c>
    </row>
    <row r="11" spans="1:18">
      <c r="A11" s="15" t="s">
        <v>409</v>
      </c>
      <c r="B11" s="17" t="n">
        <v>7053</v>
      </c>
      <c r="C11" s="18">
        <f>(137.0/B11*100)</f>
        <v/>
      </c>
      <c r="D11" s="19" t="n">
        <v>6916</v>
      </c>
      <c r="E11" s="18" t="n">
        <v>434.44840121</v>
      </c>
      <c r="F11" s="20" t="n">
        <v>3.96566475</v>
      </c>
      <c r="G11" s="18" t="n">
        <v>382.85673086</v>
      </c>
      <c r="H11" s="20" t="n">
        <v>16.92854631</v>
      </c>
      <c r="I11" s="18" t="s">
        <v>404</v>
      </c>
      <c r="J11" s="20" t="s">
        <v>404</v>
      </c>
      <c r="K11" s="18" t="s">
        <v>404</v>
      </c>
      <c r="L11" s="20" t="s">
        <v>404</v>
      </c>
      <c r="M11" s="18" t="s">
        <v>404</v>
      </c>
      <c r="N11" s="20" t="s">
        <v>404</v>
      </c>
      <c r="O11" s="18" t="s">
        <v>404</v>
      </c>
      <c r="P11" s="20" t="s">
        <v>404</v>
      </c>
      <c r="Q11" s="18" t="n">
        <v>441.38253145</v>
      </c>
      <c r="R11" s="20" t="n">
        <v>32.06141619</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(3069.0/B23*100)</f>
        <v/>
      </c>
      <c r="D23" s="19" t="n">
        <v>8514</v>
      </c>
      <c r="E23" s="18" t="n">
        <v>488.34775573</v>
      </c>
      <c r="F23" s="20" t="n">
        <v>3.37811803</v>
      </c>
      <c r="G23" s="18" t="n">
        <v>481.92033883</v>
      </c>
      <c r="H23" s="20" t="n">
        <v>15.97058897</v>
      </c>
      <c r="I23" s="18" t="s">
        <v>404</v>
      </c>
      <c r="J23" s="20" t="s">
        <v>404</v>
      </c>
      <c r="K23" s="18" t="s">
        <v>404</v>
      </c>
      <c r="L23" s="20" t="s">
        <v>404</v>
      </c>
      <c r="M23" s="18" t="s">
        <v>404</v>
      </c>
      <c r="N23" s="20" t="s">
        <v>404</v>
      </c>
      <c r="O23" s="18" t="s">
        <v>404</v>
      </c>
      <c r="P23" s="20" t="s">
        <v>404</v>
      </c>
      <c r="Q23" s="18" t="n">
        <v>503.17414008</v>
      </c>
      <c r="R23" s="20" t="n">
        <v>15.46059379</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509.93969083</v>
      </c>
      <c r="F29" s="20" t="n">
        <v>6.93812659</v>
      </c>
      <c r="G29" s="18" t="n">
        <v>497.67845451</v>
      </c>
      <c r="H29" s="20" t="n">
        <v>20.19364601</v>
      </c>
      <c r="I29" s="18" t="s">
        <v>404</v>
      </c>
      <c r="J29" s="20" t="s">
        <v>404</v>
      </c>
      <c r="K29" s="18" t="s">
        <v>404</v>
      </c>
      <c r="L29" s="20" t="s">
        <v>404</v>
      </c>
      <c r="M29" s="18" t="s">
        <v>404</v>
      </c>
      <c r="N29" s="20" t="s">
        <v>404</v>
      </c>
      <c r="O29" s="18" t="s">
        <v>404</v>
      </c>
      <c r="P29" s="20" t="s">
        <v>404</v>
      </c>
      <c r="Q29" s="18" t="n">
        <v>502.57450563</v>
      </c>
      <c r="R29" s="20" t="n">
        <v>20.2354627</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484.63744134</v>
      </c>
      <c r="F32" s="20" t="n">
        <v>2.94498831</v>
      </c>
      <c r="G32" s="18" t="n">
        <v>440.30650325</v>
      </c>
      <c r="H32" s="20" t="n">
        <v>16.31400709</v>
      </c>
      <c r="I32" s="18" t="s">
        <v>404</v>
      </c>
      <c r="J32" s="20" t="s">
        <v>404</v>
      </c>
      <c r="K32" s="18" t="s">
        <v>404</v>
      </c>
      <c r="L32" s="20" t="s">
        <v>404</v>
      </c>
      <c r="M32" s="18" t="s">
        <v>404</v>
      </c>
      <c r="N32" s="20" t="s">
        <v>404</v>
      </c>
      <c r="O32" s="18" t="s">
        <v>404</v>
      </c>
      <c r="P32" s="20" t="s">
        <v>404</v>
      </c>
      <c r="Q32" s="18" t="n">
        <v>534.0561798</v>
      </c>
      <c r="R32" s="20" t="n">
        <v>24.48328336</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444.96370943</v>
      </c>
      <c r="F34" s="20" t="n">
        <v>4.55821032</v>
      </c>
      <c r="G34" s="18" t="n">
        <v>473.17684612</v>
      </c>
      <c r="H34" s="20" t="n">
        <v>26.86971951</v>
      </c>
      <c r="I34" s="18" t="s">
        <v>404</v>
      </c>
      <c r="J34" s="20" t="s">
        <v>404</v>
      </c>
      <c r="K34" s="18" t="s">
        <v>404</v>
      </c>
      <c r="L34" s="20" t="s">
        <v>404</v>
      </c>
      <c r="M34" s="18" t="s">
        <v>404</v>
      </c>
      <c r="N34" s="20" t="s">
        <v>404</v>
      </c>
      <c r="O34" s="18" t="s">
        <v>404</v>
      </c>
      <c r="P34" s="20" t="s">
        <v>404</v>
      </c>
      <c r="Q34" s="18" t="n">
        <v>480.16845649</v>
      </c>
      <c r="R34" s="20" t="n">
        <v>29.87600445</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467.89556725</v>
      </c>
      <c r="F36" s="20" t="n">
        <v>3.73766569</v>
      </c>
      <c r="G36" s="18" t="n">
        <v>470.2472015</v>
      </c>
      <c r="H36" s="20" t="n">
        <v>6.28998735</v>
      </c>
      <c r="I36" s="18" t="s">
        <v>404</v>
      </c>
      <c r="J36" s="20" t="s">
        <v>404</v>
      </c>
      <c r="K36" s="18" t="s">
        <v>404</v>
      </c>
      <c r="L36" s="20" t="s">
        <v>404</v>
      </c>
      <c r="M36" s="18" t="s">
        <v>404</v>
      </c>
      <c r="N36" s="20" t="s">
        <v>404</v>
      </c>
      <c r="O36" s="18" t="s">
        <v>404</v>
      </c>
      <c r="P36" s="20" t="s">
        <v>404</v>
      </c>
      <c r="Q36" s="18" t="n">
        <v>491.28327748</v>
      </c>
      <c r="R36" s="20" t="n">
        <v>29.91007119</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489.46679223</v>
      </c>
      <c r="F41" s="20" t="n">
        <v>3.83540759</v>
      </c>
      <c r="G41" s="18" t="n">
        <v>455.31813589</v>
      </c>
      <c r="H41" s="20" t="n">
        <v>25.03885073</v>
      </c>
      <c r="I41" s="18" t="s">
        <v>404</v>
      </c>
      <c r="J41" s="20" t="s">
        <v>404</v>
      </c>
      <c r="K41" s="18" t="s">
        <v>404</v>
      </c>
      <c r="L41" s="20" t="s">
        <v>404</v>
      </c>
      <c r="M41" s="18" t="s">
        <v>404</v>
      </c>
      <c r="N41" s="20" t="s">
        <v>404</v>
      </c>
      <c r="O41" s="18" t="s">
        <v>404</v>
      </c>
      <c r="P41" s="20" t="s">
        <v>404</v>
      </c>
      <c r="Q41" s="18" t="n">
        <v>457.66604484</v>
      </c>
      <c r="R41" s="20" t="n">
        <v>14.21318039</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408.20749428</v>
      </c>
      <c r="F46" s="20" t="n">
        <v>4.87500084</v>
      </c>
      <c r="G46" s="18" t="n">
        <v>378.6657472</v>
      </c>
      <c r="H46" s="20" t="n">
        <v>12.45469949</v>
      </c>
      <c r="I46" s="18" t="s">
        <v>404</v>
      </c>
      <c r="J46" s="20" t="s">
        <v>404</v>
      </c>
      <c r="K46" s="18" t="s">
        <v>404</v>
      </c>
      <c r="L46" s="20" t="s">
        <v>404</v>
      </c>
      <c r="M46" s="18" t="s">
        <v>404</v>
      </c>
      <c r="N46" s="20" t="s">
        <v>404</v>
      </c>
      <c r="O46" s="18" t="s">
        <v>404</v>
      </c>
      <c r="P46" s="20" t="s">
        <v>404</v>
      </c>
      <c r="Q46" s="18" t="n">
        <v>342.00856797</v>
      </c>
      <c r="R46" s="20" t="n">
        <v>7.71004273</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566.47390598</v>
      </c>
      <c r="F48" s="20" t="n">
        <v>6.1028673</v>
      </c>
      <c r="G48" s="18" t="s">
        <v>404</v>
      </c>
      <c r="H48" s="20" t="s">
        <v>404</v>
      </c>
      <c r="I48" s="18" t="s">
        <v>404</v>
      </c>
      <c r="J48" s="20" t="s">
        <v>404</v>
      </c>
      <c r="K48" s="18" t="s">
        <v>404</v>
      </c>
      <c r="L48" s="20" t="s">
        <v>404</v>
      </c>
      <c r="M48" s="18" t="s">
        <v>404</v>
      </c>
      <c r="N48" s="20" t="s">
        <v>404</v>
      </c>
      <c r="O48" s="18" t="s">
        <v>404</v>
      </c>
      <c r="P48" s="20" t="s">
        <v>404</v>
      </c>
      <c r="Q48" s="18" t="n">
        <v>516.04942343</v>
      </c>
      <c r="R48" s="20" t="n">
        <v>23.3209534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448.87757872</v>
      </c>
      <c r="F61" s="20" t="n">
        <v>3.18350589</v>
      </c>
      <c r="G61" s="18" t="n">
        <v>424.66788831</v>
      </c>
      <c r="H61" s="20" t="n">
        <v>21.97343088</v>
      </c>
      <c r="I61" s="18" t="s">
        <v>404</v>
      </c>
      <c r="J61" s="20" t="s">
        <v>404</v>
      </c>
      <c r="K61" s="18" t="s">
        <v>404</v>
      </c>
      <c r="L61" s="20" t="s">
        <v>404</v>
      </c>
      <c r="M61" s="18" t="s">
        <v>404</v>
      </c>
      <c r="N61" s="20" t="s">
        <v>404</v>
      </c>
      <c r="O61" s="18" t="s">
        <v>404</v>
      </c>
      <c r="P61" s="20" t="s">
        <v>404</v>
      </c>
      <c r="Q61" s="18" t="n">
        <v>463.86522568</v>
      </c>
      <c r="R61" s="20" t="n">
        <v>12.2671872</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405.07077565</v>
      </c>
      <c r="F67" s="20" t="n">
        <v>4.14070067</v>
      </c>
      <c r="G67" s="18" t="n">
        <v>382.39044353</v>
      </c>
      <c r="H67" s="20" t="n">
        <v>10.67546744</v>
      </c>
      <c r="I67" s="18" t="s">
        <v>404</v>
      </c>
      <c r="J67" s="20" t="s">
        <v>404</v>
      </c>
      <c r="K67" s="18" t="s">
        <v>404</v>
      </c>
      <c r="L67" s="20" t="s">
        <v>404</v>
      </c>
      <c r="M67" s="18" t="s">
        <v>404</v>
      </c>
      <c r="N67" s="20" t="s">
        <v>404</v>
      </c>
      <c r="O67" s="18" t="s">
        <v>404</v>
      </c>
      <c r="P67" s="20" t="s">
        <v>404</v>
      </c>
      <c r="Q67" s="18" t="n">
        <v>448.10692927</v>
      </c>
      <c r="R67" s="20" t="n">
        <v>27.97113222</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512.63259342</v>
      </c>
      <c r="F70" s="20" t="n">
        <v>3.26592366</v>
      </c>
      <c r="G70" s="18" t="n">
        <v>479.94142347</v>
      </c>
      <c r="H70" s="20" t="n">
        <v>34.30588076</v>
      </c>
      <c r="I70" s="18" t="s">
        <v>404</v>
      </c>
      <c r="J70" s="20" t="s">
        <v>404</v>
      </c>
      <c r="K70" s="18" t="s">
        <v>404</v>
      </c>
      <c r="L70" s="20" t="s">
        <v>404</v>
      </c>
      <c r="M70" s="18" t="s">
        <v>404</v>
      </c>
      <c r="N70" s="20" t="s">
        <v>404</v>
      </c>
      <c r="O70" s="18" t="s">
        <v>404</v>
      </c>
      <c r="P70" s="20" t="s">
        <v>404</v>
      </c>
      <c r="Q70" s="18" t="n">
        <v>527.52220519</v>
      </c>
      <c r="R70" s="20" t="n">
        <v>11.70898269</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517</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504.70949268</v>
      </c>
      <c r="F7" s="20" t="n">
        <v>2.13817665</v>
      </c>
      <c r="G7" s="18" t="n">
        <v>506.99038359</v>
      </c>
      <c r="H7" s="20" t="n">
        <v>15.26000447</v>
      </c>
      <c r="I7" s="18" t="s">
        <v>404</v>
      </c>
      <c r="J7" s="20" t="s">
        <v>404</v>
      </c>
      <c r="K7" s="18" t="s">
        <v>404</v>
      </c>
      <c r="L7" s="20" t="s">
        <v>404</v>
      </c>
      <c r="M7" s="18" t="s">
        <v>404</v>
      </c>
      <c r="N7" s="20" t="s">
        <v>404</v>
      </c>
      <c r="O7" s="18" t="s">
        <v>404</v>
      </c>
      <c r="P7" s="20" t="s">
        <v>404</v>
      </c>
      <c r="Q7" s="18" t="n">
        <v>474.60294237</v>
      </c>
      <c r="R7" s="20" t="n">
        <v>13.58060666</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550.36155717</v>
      </c>
      <c r="F9" s="20" t="n">
        <v>3.16536184</v>
      </c>
      <c r="G9" s="18" t="n">
        <v>507.2305926</v>
      </c>
      <c r="H9" s="20" t="n">
        <v>17.26049197</v>
      </c>
      <c r="I9" s="18" t="s">
        <v>404</v>
      </c>
      <c r="J9" s="20" t="s">
        <v>404</v>
      </c>
      <c r="K9" s="18" t="s">
        <v>404</v>
      </c>
      <c r="L9" s="20" t="s">
        <v>404</v>
      </c>
      <c r="M9" s="18" t="s">
        <v>404</v>
      </c>
      <c r="N9" s="20" t="s">
        <v>404</v>
      </c>
      <c r="O9" s="18" t="s">
        <v>404</v>
      </c>
      <c r="P9" s="20" t="s">
        <v>404</v>
      </c>
      <c r="Q9" s="18" t="n">
        <v>474.71973143</v>
      </c>
      <c r="R9" s="20" t="n">
        <v>32.19803955</v>
      </c>
    </row>
    <row r="10" spans="1:18">
      <c r="A10" s="15" t="s">
        <v>408</v>
      </c>
      <c r="B10" s="17" t="n">
        <v>13082</v>
      </c>
      <c r="C10" s="18">
        <f>(1532.0/B10*100)</f>
        <v/>
      </c>
      <c r="D10" s="19" t="n">
        <v>11550</v>
      </c>
      <c r="E10" s="18" t="n">
        <v>536.2243223299999</v>
      </c>
      <c r="F10" s="20" t="n">
        <v>4.98705372</v>
      </c>
      <c r="G10" s="18" t="n">
        <v>524.75853051</v>
      </c>
      <c r="H10" s="20" t="n">
        <v>15.45154055</v>
      </c>
      <c r="I10" s="18" t="s">
        <v>404</v>
      </c>
      <c r="J10" s="20" t="s">
        <v>404</v>
      </c>
      <c r="K10" s="18" t="s">
        <v>404</v>
      </c>
      <c r="L10" s="20" t="s">
        <v>404</v>
      </c>
      <c r="M10" s="18" t="s">
        <v>404</v>
      </c>
      <c r="N10" s="20" t="s">
        <v>404</v>
      </c>
      <c r="O10" s="18" t="s">
        <v>404</v>
      </c>
      <c r="P10" s="20" t="s">
        <v>404</v>
      </c>
      <c r="Q10" s="18" t="n">
        <v>508.38926872</v>
      </c>
      <c r="R10" s="20" t="n">
        <v>17.09576587</v>
      </c>
    </row>
    <row r="11" spans="1:18">
      <c r="A11" s="15" t="s">
        <v>409</v>
      </c>
      <c r="B11" s="17" t="n">
        <v>7053</v>
      </c>
      <c r="C11" s="18">
        <f>(137.0/B11*100)</f>
        <v/>
      </c>
      <c r="D11" s="19" t="n">
        <v>6916</v>
      </c>
      <c r="E11" s="18" t="n">
        <v>449.868198</v>
      </c>
      <c r="F11" s="20" t="n">
        <v>5.02321418</v>
      </c>
      <c r="G11" s="18" t="n">
        <v>407.65263997</v>
      </c>
      <c r="H11" s="20" t="n">
        <v>7.45344653</v>
      </c>
      <c r="I11" s="18" t="s">
        <v>404</v>
      </c>
      <c r="J11" s="20" t="s">
        <v>404</v>
      </c>
      <c r="K11" s="18" t="s">
        <v>404</v>
      </c>
      <c r="L11" s="20" t="s">
        <v>404</v>
      </c>
      <c r="M11" s="18" t="s">
        <v>404</v>
      </c>
      <c r="N11" s="20" t="s">
        <v>404</v>
      </c>
      <c r="O11" s="18" t="s">
        <v>404</v>
      </c>
      <c r="P11" s="20" t="s">
        <v>404</v>
      </c>
      <c r="Q11" s="18" t="n">
        <v>405.17895554</v>
      </c>
      <c r="R11" s="20" t="n">
        <v>12.78814006</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(0.0/B23*100)</f>
        <v/>
      </c>
      <c r="D23" s="19" t="n">
        <v>11583</v>
      </c>
      <c r="E23" s="18" t="s">
        <v>404</v>
      </c>
      <c r="F23" s="20" t="s">
        <v>404</v>
      </c>
      <c r="G23" s="18" t="s">
        <v>404</v>
      </c>
      <c r="H23" s="20" t="s">
        <v>404</v>
      </c>
      <c r="I23" s="18" t="s">
        <v>404</v>
      </c>
      <c r="J23" s="20" t="s">
        <v>404</v>
      </c>
      <c r="K23" s="18" t="s">
        <v>404</v>
      </c>
      <c r="L23" s="20" t="s">
        <v>404</v>
      </c>
      <c r="M23" s="18" t="n">
        <v>483.49779169</v>
      </c>
      <c r="N23" s="20" t="n">
        <v>2.80371183</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524.804488</v>
      </c>
      <c r="F29" s="20" t="n">
        <v>7.65137805</v>
      </c>
      <c r="G29" s="18" t="n">
        <v>459.68798448</v>
      </c>
      <c r="H29" s="20" t="n">
        <v>17.99171564</v>
      </c>
      <c r="I29" s="18" t="s">
        <v>404</v>
      </c>
      <c r="J29" s="20" t="s">
        <v>404</v>
      </c>
      <c r="K29" s="18" t="s">
        <v>404</v>
      </c>
      <c r="L29" s="20" t="s">
        <v>404</v>
      </c>
      <c r="M29" s="18" t="s">
        <v>404</v>
      </c>
      <c r="N29" s="20" t="s">
        <v>404</v>
      </c>
      <c r="O29" s="18" t="s">
        <v>404</v>
      </c>
      <c r="P29" s="20" t="s">
        <v>404</v>
      </c>
      <c r="Q29" s="18" t="n">
        <v>490.58896437</v>
      </c>
      <c r="R29" s="20" t="n">
        <v>19.88445899</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482.94058568</v>
      </c>
      <c r="F32" s="20" t="n">
        <v>3.70545053</v>
      </c>
      <c r="G32" s="18" t="n">
        <v>489.42832405</v>
      </c>
      <c r="H32" s="20" t="n">
        <v>5.3835439</v>
      </c>
      <c r="I32" s="18" t="s">
        <v>404</v>
      </c>
      <c r="J32" s="20" t="s">
        <v>404</v>
      </c>
      <c r="K32" s="18" t="s">
        <v>404</v>
      </c>
      <c r="L32" s="20" t="s">
        <v>404</v>
      </c>
      <c r="M32" s="18" t="s">
        <v>404</v>
      </c>
      <c r="N32" s="20" t="s">
        <v>404</v>
      </c>
      <c r="O32" s="18" t="s">
        <v>404</v>
      </c>
      <c r="P32" s="20" t="s">
        <v>404</v>
      </c>
      <c r="Q32" s="18" t="n">
        <v>503.45618877</v>
      </c>
      <c r="R32" s="20" t="n">
        <v>20.03564859</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451.87051878</v>
      </c>
      <c r="F34" s="20" t="n">
        <v>5.67320322</v>
      </c>
      <c r="G34" s="18" t="n">
        <v>433.18773804</v>
      </c>
      <c r="H34" s="20" t="n">
        <v>7.63187538</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469.37075698</v>
      </c>
      <c r="F36" s="20" t="n">
        <v>3.72385348</v>
      </c>
      <c r="G36" s="18" t="n">
        <v>464.36157209</v>
      </c>
      <c r="H36" s="20" t="n">
        <v>6.84069365</v>
      </c>
      <c r="I36" s="18" t="s">
        <v>404</v>
      </c>
      <c r="J36" s="20" t="s">
        <v>404</v>
      </c>
      <c r="K36" s="18" t="s">
        <v>404</v>
      </c>
      <c r="L36" s="20" t="s">
        <v>404</v>
      </c>
      <c r="M36" s="18" t="s">
        <v>404</v>
      </c>
      <c r="N36" s="20" t="s">
        <v>404</v>
      </c>
      <c r="O36" s="18" t="s">
        <v>404</v>
      </c>
      <c r="P36" s="20" t="s">
        <v>404</v>
      </c>
      <c r="Q36" s="18" t="n">
        <v>531.4417442500001</v>
      </c>
      <c r="R36" s="20" t="n">
        <v>16.87914492</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491.31366786</v>
      </c>
      <c r="F41" s="20" t="n">
        <v>3.70396799</v>
      </c>
      <c r="G41" s="18" t="n">
        <v>462.58026702</v>
      </c>
      <c r="H41" s="20" t="n">
        <v>16.57086793</v>
      </c>
      <c r="I41" s="18" t="s">
        <v>404</v>
      </c>
      <c r="J41" s="20" t="s">
        <v>404</v>
      </c>
      <c r="K41" s="18" t="s">
        <v>404</v>
      </c>
      <c r="L41" s="20" t="s">
        <v>404</v>
      </c>
      <c r="M41" s="18" t="s">
        <v>404</v>
      </c>
      <c r="N41" s="20" t="s">
        <v>404</v>
      </c>
      <c r="O41" s="18" t="s">
        <v>404</v>
      </c>
      <c r="P41" s="20" t="s">
        <v>404</v>
      </c>
      <c r="Q41" s="18" t="n">
        <v>511.81847195</v>
      </c>
      <c r="R41" s="20" t="n">
        <v>15.93459734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420.86128653</v>
      </c>
      <c r="F46" s="20" t="n">
        <v>6.35663371</v>
      </c>
      <c r="G46" s="18" t="n">
        <v>383.32663096</v>
      </c>
      <c r="H46" s="20" t="n">
        <v>6.21373897</v>
      </c>
      <c r="I46" s="18" t="s">
        <v>404</v>
      </c>
      <c r="J46" s="20" t="s">
        <v>404</v>
      </c>
      <c r="K46" s="18" t="s">
        <v>404</v>
      </c>
      <c r="L46" s="20" t="s">
        <v>404</v>
      </c>
      <c r="M46" s="18" t="s">
        <v>404</v>
      </c>
      <c r="N46" s="20" t="s">
        <v>404</v>
      </c>
      <c r="O46" s="18" t="s">
        <v>404</v>
      </c>
      <c r="P46" s="20" t="s">
        <v>404</v>
      </c>
      <c r="Q46" s="18" t="n">
        <v>367.67943816</v>
      </c>
      <c r="R46" s="20" t="n">
        <v>10.68255542</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577.2153829600001</v>
      </c>
      <c r="F48" s="20" t="n">
        <v>7.28803518</v>
      </c>
      <c r="G48" s="18" t="n">
        <v>527.72565195</v>
      </c>
      <c r="H48" s="20" t="n">
        <v>14.05130059</v>
      </c>
      <c r="I48" s="18" t="s">
        <v>404</v>
      </c>
      <c r="J48" s="20" t="s">
        <v>404</v>
      </c>
      <c r="K48" s="18" t="s">
        <v>404</v>
      </c>
      <c r="L48" s="20" t="s">
        <v>404</v>
      </c>
      <c r="M48" s="18" t="s">
        <v>404</v>
      </c>
      <c r="N48" s="20" t="s">
        <v>404</v>
      </c>
      <c r="O48" s="18" t="s">
        <v>404</v>
      </c>
      <c r="P48" s="20" t="s">
        <v>404</v>
      </c>
      <c r="Q48" s="18" t="n">
        <v>523.3949910699999</v>
      </c>
      <c r="R48" s="20" t="n">
        <v>34.09585227</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452.91051693</v>
      </c>
      <c r="F61" s="20" t="n">
        <v>3.62009604</v>
      </c>
      <c r="G61" s="18" t="n">
        <v>427.5878024</v>
      </c>
      <c r="H61" s="20" t="n">
        <v>9.240112570000001</v>
      </c>
      <c r="I61" s="18" t="s">
        <v>404</v>
      </c>
      <c r="J61" s="20" t="s">
        <v>404</v>
      </c>
      <c r="K61" s="18" t="s">
        <v>404</v>
      </c>
      <c r="L61" s="20" t="s">
        <v>404</v>
      </c>
      <c r="M61" s="18" t="s">
        <v>404</v>
      </c>
      <c r="N61" s="20" t="s">
        <v>404</v>
      </c>
      <c r="O61" s="18" t="s">
        <v>404</v>
      </c>
      <c r="P61" s="20" t="s">
        <v>404</v>
      </c>
      <c r="Q61" s="18" t="n">
        <v>453.95045648</v>
      </c>
      <c r="R61" s="20" t="n">
        <v>16.96958624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430.27495418</v>
      </c>
      <c r="F67" s="20" t="n">
        <v>6.3390956</v>
      </c>
      <c r="G67" s="18" t="n">
        <v>386.73611677</v>
      </c>
      <c r="H67" s="20" t="n">
        <v>4.92742387</v>
      </c>
      <c r="I67" s="18" t="s">
        <v>404</v>
      </c>
      <c r="J67" s="20" t="s">
        <v>404</v>
      </c>
      <c r="K67" s="18" t="s">
        <v>404</v>
      </c>
      <c r="L67" s="20" t="s">
        <v>404</v>
      </c>
      <c r="M67" s="18" t="s">
        <v>404</v>
      </c>
      <c r="N67" s="20" t="s">
        <v>404</v>
      </c>
      <c r="O67" s="18" t="s">
        <v>404</v>
      </c>
      <c r="P67" s="20" t="s">
        <v>404</v>
      </c>
      <c r="Q67" s="18" t="n">
        <v>403.39107853</v>
      </c>
      <c r="R67" s="20" t="n">
        <v>25.22063156</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516.6004292</v>
      </c>
      <c r="F70" s="20" t="n">
        <v>3.64057175</v>
      </c>
      <c r="G70" s="18" t="n">
        <v>492.6811266</v>
      </c>
      <c r="H70" s="20" t="n">
        <v>7.13361774</v>
      </c>
      <c r="I70" s="18" t="s">
        <v>404</v>
      </c>
      <c r="J70" s="20" t="s">
        <v>404</v>
      </c>
      <c r="K70" s="18" t="s">
        <v>404</v>
      </c>
      <c r="L70" s="20" t="s">
        <v>404</v>
      </c>
      <c r="M70" s="18" t="s">
        <v>404</v>
      </c>
      <c r="N70" s="20" t="s">
        <v>404</v>
      </c>
      <c r="O70" s="18" t="s">
        <v>404</v>
      </c>
      <c r="P70" s="20" t="s">
        <v>404</v>
      </c>
      <c r="Q70" s="18" t="n">
        <v>520.9168</v>
      </c>
      <c r="R70" s="20" t="n">
        <v>13.33539078</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518</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514.1904956</v>
      </c>
      <c r="F7" s="20" t="n">
        <v>5.55256974</v>
      </c>
      <c r="G7" s="18" t="n">
        <v>501.20137949</v>
      </c>
      <c r="H7" s="20" t="n">
        <v>2.49969859</v>
      </c>
      <c r="I7" s="18" t="s">
        <v>404</v>
      </c>
      <c r="J7" s="20" t="s">
        <v>404</v>
      </c>
      <c r="K7" s="18" t="s">
        <v>404</v>
      </c>
      <c r="L7" s="20" t="s">
        <v>404</v>
      </c>
      <c r="M7" s="18" t="s">
        <v>404</v>
      </c>
      <c r="N7" s="20" t="s">
        <v>404</v>
      </c>
      <c r="O7" s="18" t="s">
        <v>404</v>
      </c>
      <c r="P7" s="20" t="s">
        <v>404</v>
      </c>
      <c r="Q7" s="18" t="n">
        <v>474.24933578</v>
      </c>
      <c r="R7" s="20" t="n">
        <v>13.27558811</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541.2023106300001</v>
      </c>
      <c r="F9" s="20" t="n">
        <v>8.362224940000001</v>
      </c>
      <c r="G9" s="18" t="n">
        <v>545.05472907</v>
      </c>
      <c r="H9" s="20" t="n">
        <v>5.62064663</v>
      </c>
      <c r="I9" s="18" t="s">
        <v>404</v>
      </c>
      <c r="J9" s="20" t="s">
        <v>404</v>
      </c>
      <c r="K9" s="18" t="s">
        <v>404</v>
      </c>
      <c r="L9" s="20" t="s">
        <v>404</v>
      </c>
      <c r="M9" s="18" t="s">
        <v>404</v>
      </c>
      <c r="N9" s="20" t="s">
        <v>404</v>
      </c>
      <c r="O9" s="18" t="s">
        <v>404</v>
      </c>
      <c r="P9" s="20" t="s">
        <v>404</v>
      </c>
      <c r="Q9" s="18" t="n">
        <v>493.08514595</v>
      </c>
      <c r="R9" s="20" t="n">
        <v>27.01337216</v>
      </c>
    </row>
    <row r="10" spans="1:18">
      <c r="A10" s="15" t="s">
        <v>408</v>
      </c>
      <c r="B10" s="17" t="n">
        <v>13082</v>
      </c>
      <c r="C10" s="18">
        <f>(1532.0/B10*100)</f>
        <v/>
      </c>
      <c r="D10" s="19" t="n">
        <v>11550</v>
      </c>
      <c r="E10" s="18" t="n">
        <v>546.48653311</v>
      </c>
      <c r="F10" s="20" t="n">
        <v>6.33918383</v>
      </c>
      <c r="G10" s="18" t="n">
        <v>529.97790242</v>
      </c>
      <c r="H10" s="20" t="n">
        <v>6.06458279</v>
      </c>
      <c r="I10" s="18" t="s">
        <v>404</v>
      </c>
      <c r="J10" s="20" t="s">
        <v>404</v>
      </c>
      <c r="K10" s="18" t="s">
        <v>404</v>
      </c>
      <c r="L10" s="20" t="s">
        <v>404</v>
      </c>
      <c r="M10" s="18" t="s">
        <v>404</v>
      </c>
      <c r="N10" s="20" t="s">
        <v>404</v>
      </c>
      <c r="O10" s="18" t="s">
        <v>404</v>
      </c>
      <c r="P10" s="20" t="s">
        <v>404</v>
      </c>
      <c r="Q10" s="18" t="n">
        <v>523.56339203</v>
      </c>
      <c r="R10" s="20" t="n">
        <v>14.15713812</v>
      </c>
    </row>
    <row r="11" spans="1:18">
      <c r="A11" s="15" t="s">
        <v>409</v>
      </c>
      <c r="B11" s="17" t="n">
        <v>7053</v>
      </c>
      <c r="C11" s="18">
        <f>(137.0/B11*100)</f>
        <v/>
      </c>
      <c r="D11" s="19" t="n">
        <v>6916</v>
      </c>
      <c r="E11" s="18" t="n">
        <v>458.79951699</v>
      </c>
      <c r="F11" s="20" t="n">
        <v>7.74022675</v>
      </c>
      <c r="G11" s="18" t="n">
        <v>419.80306348</v>
      </c>
      <c r="H11" s="20" t="n">
        <v>5.16469377</v>
      </c>
      <c r="I11" s="18" t="s">
        <v>404</v>
      </c>
      <c r="J11" s="20" t="s">
        <v>404</v>
      </c>
      <c r="K11" s="18" t="s">
        <v>404</v>
      </c>
      <c r="L11" s="20" t="s">
        <v>404</v>
      </c>
      <c r="M11" s="18" t="s">
        <v>404</v>
      </c>
      <c r="N11" s="20" t="s">
        <v>404</v>
      </c>
      <c r="O11" s="18" t="s">
        <v>404</v>
      </c>
      <c r="P11" s="20" t="s">
        <v>404</v>
      </c>
      <c r="Q11" s="18" t="n">
        <v>405.17895554</v>
      </c>
      <c r="R11" s="20" t="n">
        <v>12.78814006</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(3123.0/B23*100)</f>
        <v/>
      </c>
      <c r="D23" s="19" t="n">
        <v>8460</v>
      </c>
      <c r="E23" s="18" t="n">
        <v>492.19805839</v>
      </c>
      <c r="F23" s="20" t="n">
        <v>4.20833288</v>
      </c>
      <c r="G23" s="18" t="n">
        <v>472.89391425</v>
      </c>
      <c r="H23" s="20" t="n">
        <v>9.178584470000001</v>
      </c>
      <c r="I23" s="18" t="s">
        <v>404</v>
      </c>
      <c r="J23" s="20" t="s">
        <v>404</v>
      </c>
      <c r="K23" s="18" t="s">
        <v>404</v>
      </c>
      <c r="L23" s="20" t="s">
        <v>404</v>
      </c>
      <c r="M23" s="18" t="s">
        <v>404</v>
      </c>
      <c r="N23" s="20" t="s">
        <v>404</v>
      </c>
      <c r="O23" s="18" t="s">
        <v>404</v>
      </c>
      <c r="P23" s="20" t="s">
        <v>404</v>
      </c>
      <c r="Q23" s="18" t="n">
        <v>498.67654967</v>
      </c>
      <c r="R23" s="20" t="n">
        <v>17.74342119</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529.45323812</v>
      </c>
      <c r="F29" s="20" t="n">
        <v>13.43480083</v>
      </c>
      <c r="G29" s="18" t="n">
        <v>503.49777185</v>
      </c>
      <c r="H29" s="20" t="n">
        <v>8.570670440000001</v>
      </c>
      <c r="I29" s="18" t="s">
        <v>404</v>
      </c>
      <c r="J29" s="20" t="s">
        <v>404</v>
      </c>
      <c r="K29" s="18" t="s">
        <v>404</v>
      </c>
      <c r="L29" s="20" t="s">
        <v>404</v>
      </c>
      <c r="M29" s="18" t="s">
        <v>404</v>
      </c>
      <c r="N29" s="20" t="s">
        <v>404</v>
      </c>
      <c r="O29" s="18" t="s">
        <v>404</v>
      </c>
      <c r="P29" s="20" t="s">
        <v>404</v>
      </c>
      <c r="Q29" s="18" t="n">
        <v>486.69319251</v>
      </c>
      <c r="R29" s="20" t="n">
        <v>19.44204442</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488.64029551</v>
      </c>
      <c r="F32" s="20" t="n">
        <v>4.95875978</v>
      </c>
      <c r="G32" s="18" t="n">
        <v>481.15352489</v>
      </c>
      <c r="H32" s="20" t="n">
        <v>4.02825445</v>
      </c>
      <c r="I32" s="18" t="s">
        <v>404</v>
      </c>
      <c r="J32" s="20" t="s">
        <v>404</v>
      </c>
      <c r="K32" s="18" t="s">
        <v>404</v>
      </c>
      <c r="L32" s="20" t="s">
        <v>404</v>
      </c>
      <c r="M32" s="18" t="s">
        <v>404</v>
      </c>
      <c r="N32" s="20" t="s">
        <v>404</v>
      </c>
      <c r="O32" s="18" t="s">
        <v>404</v>
      </c>
      <c r="P32" s="20" t="s">
        <v>404</v>
      </c>
      <c r="Q32" s="18" t="n">
        <v>501.26606394</v>
      </c>
      <c r="R32" s="20" t="n">
        <v>21.31422657</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452.38250044</v>
      </c>
      <c r="F34" s="20" t="n">
        <v>6.74942953</v>
      </c>
      <c r="G34" s="18" t="n">
        <v>438.22913949</v>
      </c>
      <c r="H34" s="20" t="n">
        <v>6.64010119</v>
      </c>
      <c r="I34" s="18" t="s">
        <v>404</v>
      </c>
      <c r="J34" s="20" t="s">
        <v>404</v>
      </c>
      <c r="K34" s="18" t="s">
        <v>404</v>
      </c>
      <c r="L34" s="20" t="s">
        <v>404</v>
      </c>
      <c r="M34" s="18" t="s">
        <v>404</v>
      </c>
      <c r="N34" s="20" t="s">
        <v>404</v>
      </c>
      <c r="O34" s="18" t="s">
        <v>404</v>
      </c>
      <c r="P34" s="20" t="s">
        <v>404</v>
      </c>
      <c r="Q34" s="18" t="n">
        <v>439.81328555</v>
      </c>
      <c r="R34" s="20" t="n">
        <v>30.75918851</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464.57138056</v>
      </c>
      <c r="F36" s="20" t="n">
        <v>5.59692821</v>
      </c>
      <c r="G36" s="18" t="n">
        <v>470.88904536</v>
      </c>
      <c r="H36" s="20" t="n">
        <v>4.222952</v>
      </c>
      <c r="I36" s="18" t="s">
        <v>404</v>
      </c>
      <c r="J36" s="20" t="s">
        <v>404</v>
      </c>
      <c r="K36" s="18" t="s">
        <v>404</v>
      </c>
      <c r="L36" s="20" t="s">
        <v>404</v>
      </c>
      <c r="M36" s="18" t="s">
        <v>404</v>
      </c>
      <c r="N36" s="20" t="s">
        <v>404</v>
      </c>
      <c r="O36" s="18" t="s">
        <v>404</v>
      </c>
      <c r="P36" s="20" t="s">
        <v>404</v>
      </c>
      <c r="Q36" s="18" t="n">
        <v>482.37681379</v>
      </c>
      <c r="R36" s="20" t="n">
        <v>24.21038721</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483.06729579</v>
      </c>
      <c r="F41" s="20" t="n">
        <v>5.83442928</v>
      </c>
      <c r="G41" s="18" t="n">
        <v>491.79743231</v>
      </c>
      <c r="H41" s="20" t="n">
        <v>6.22480719</v>
      </c>
      <c r="I41" s="18" t="s">
        <v>404</v>
      </c>
      <c r="J41" s="20" t="s">
        <v>404</v>
      </c>
      <c r="K41" s="18" t="s">
        <v>404</v>
      </c>
      <c r="L41" s="20" t="s">
        <v>404</v>
      </c>
      <c r="M41" s="18" t="s">
        <v>404</v>
      </c>
      <c r="N41" s="20" t="s">
        <v>404</v>
      </c>
      <c r="O41" s="18" t="s">
        <v>404</v>
      </c>
      <c r="P41" s="20" t="s">
        <v>404</v>
      </c>
      <c r="Q41" s="18" t="n">
        <v>511.81847195</v>
      </c>
      <c r="R41" s="20" t="n">
        <v>15.93459734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413.2952302</v>
      </c>
      <c r="F46" s="20" t="n">
        <v>6.07947318</v>
      </c>
      <c r="G46" s="18" t="n">
        <v>387.5469774</v>
      </c>
      <c r="H46" s="20" t="n">
        <v>6.17928823</v>
      </c>
      <c r="I46" s="18" t="s">
        <v>404</v>
      </c>
      <c r="J46" s="20" t="s">
        <v>404</v>
      </c>
      <c r="K46" s="18" t="s">
        <v>404</v>
      </c>
      <c r="L46" s="20" t="s">
        <v>404</v>
      </c>
      <c r="M46" s="18" t="s">
        <v>404</v>
      </c>
      <c r="N46" s="20" t="s">
        <v>404</v>
      </c>
      <c r="O46" s="18" t="s">
        <v>404</v>
      </c>
      <c r="P46" s="20" t="s">
        <v>404</v>
      </c>
      <c r="Q46" s="18" t="n">
        <v>368.62281466</v>
      </c>
      <c r="R46" s="20" t="n">
        <v>10.80446817</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566.0425759</v>
      </c>
      <c r="F48" s="20" t="n">
        <v>7.06399767</v>
      </c>
      <c r="G48" s="18" t="n">
        <v>572.20306801</v>
      </c>
      <c r="H48" s="20" t="n">
        <v>17.00576547</v>
      </c>
      <c r="I48" s="18" t="s">
        <v>404</v>
      </c>
      <c r="J48" s="20" t="s">
        <v>404</v>
      </c>
      <c r="K48" s="18" t="s">
        <v>404</v>
      </c>
      <c r="L48" s="20" t="s">
        <v>404</v>
      </c>
      <c r="M48" s="18" t="s">
        <v>404</v>
      </c>
      <c r="N48" s="20" t="s">
        <v>404</v>
      </c>
      <c r="O48" s="18" t="s">
        <v>404</v>
      </c>
      <c r="P48" s="20" t="s">
        <v>404</v>
      </c>
      <c r="Q48" s="18" t="n">
        <v>523.3949910699999</v>
      </c>
      <c r="R48" s="20" t="n">
        <v>34.09585227</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449.23983071</v>
      </c>
      <c r="F61" s="20" t="n">
        <v>4.36183369</v>
      </c>
      <c r="G61" s="18" t="n">
        <v>447.80984982</v>
      </c>
      <c r="H61" s="20" t="n">
        <v>5.01926077</v>
      </c>
      <c r="I61" s="18" t="s">
        <v>404</v>
      </c>
      <c r="J61" s="20" t="s">
        <v>404</v>
      </c>
      <c r="K61" s="18" t="s">
        <v>404</v>
      </c>
      <c r="L61" s="20" t="s">
        <v>404</v>
      </c>
      <c r="M61" s="18" t="s">
        <v>404</v>
      </c>
      <c r="N61" s="20" t="s">
        <v>404</v>
      </c>
      <c r="O61" s="18" t="s">
        <v>404</v>
      </c>
      <c r="P61" s="20" t="s">
        <v>404</v>
      </c>
      <c r="Q61" s="18" t="n">
        <v>427.949925</v>
      </c>
      <c r="R61" s="20" t="n">
        <v>14.01969184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409.12730056</v>
      </c>
      <c r="F67" s="20" t="n">
        <v>8.27796717</v>
      </c>
      <c r="G67" s="18" t="n">
        <v>401.05579195</v>
      </c>
      <c r="H67" s="20" t="n">
        <v>4.56270172</v>
      </c>
      <c r="I67" s="18" t="s">
        <v>404</v>
      </c>
      <c r="J67" s="20" t="s">
        <v>404</v>
      </c>
      <c r="K67" s="18" t="s">
        <v>404</v>
      </c>
      <c r="L67" s="20" t="s">
        <v>404</v>
      </c>
      <c r="M67" s="18" t="s">
        <v>404</v>
      </c>
      <c r="N67" s="20" t="s">
        <v>404</v>
      </c>
      <c r="O67" s="18" t="s">
        <v>404</v>
      </c>
      <c r="P67" s="20" t="s">
        <v>404</v>
      </c>
      <c r="Q67" s="18" t="n">
        <v>403.39107853</v>
      </c>
      <c r="R67" s="20" t="n">
        <v>25.22063156</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514.47884277</v>
      </c>
      <c r="F70" s="20" t="n">
        <v>4.59609494</v>
      </c>
      <c r="G70" s="18" t="n">
        <v>509.30359345</v>
      </c>
      <c r="H70" s="20" t="n">
        <v>4.8964099</v>
      </c>
      <c r="I70" s="18" t="s">
        <v>404</v>
      </c>
      <c r="J70" s="20" t="s">
        <v>404</v>
      </c>
      <c r="K70" s="18" t="s">
        <v>404</v>
      </c>
      <c r="L70" s="20" t="s">
        <v>404</v>
      </c>
      <c r="M70" s="18" t="s">
        <v>404</v>
      </c>
      <c r="N70" s="20" t="s">
        <v>404</v>
      </c>
      <c r="O70" s="18" t="s">
        <v>404</v>
      </c>
      <c r="P70" s="20" t="s">
        <v>404</v>
      </c>
      <c r="Q70" s="18" t="n">
        <v>520.9168</v>
      </c>
      <c r="R70" s="20" t="n">
        <v>13.33539078</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519</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506.49649355</v>
      </c>
      <c r="F7" s="20" t="n">
        <v>3.33482837</v>
      </c>
      <c r="G7" s="18" t="n">
        <v>501.86811469</v>
      </c>
      <c r="H7" s="20" t="n">
        <v>4.72066157</v>
      </c>
      <c r="I7" s="18" t="s">
        <v>404</v>
      </c>
      <c r="J7" s="20" t="s">
        <v>404</v>
      </c>
      <c r="K7" s="18" t="s">
        <v>404</v>
      </c>
      <c r="L7" s="20" t="s">
        <v>404</v>
      </c>
      <c r="M7" s="18" t="s">
        <v>404</v>
      </c>
      <c r="N7" s="20" t="s">
        <v>404</v>
      </c>
      <c r="O7" s="18" t="s">
        <v>404</v>
      </c>
      <c r="P7" s="20" t="s">
        <v>404</v>
      </c>
      <c r="Q7" s="18" t="n">
        <v>476.54577416</v>
      </c>
      <c r="R7" s="20" t="n">
        <v>11.76644777</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546.8964733</v>
      </c>
      <c r="F9" s="20" t="n">
        <v>4.63805372</v>
      </c>
      <c r="G9" s="18" t="n">
        <v>539.34144702</v>
      </c>
      <c r="H9" s="20" t="n">
        <v>12.05938378</v>
      </c>
      <c r="I9" s="18" t="s">
        <v>404</v>
      </c>
      <c r="J9" s="20" t="s">
        <v>404</v>
      </c>
      <c r="K9" s="18" t="s">
        <v>404</v>
      </c>
      <c r="L9" s="20" t="s">
        <v>404</v>
      </c>
      <c r="M9" s="18" t="s">
        <v>404</v>
      </c>
      <c r="N9" s="20" t="s">
        <v>404</v>
      </c>
      <c r="O9" s="18" t="s">
        <v>404</v>
      </c>
      <c r="P9" s="20" t="s">
        <v>404</v>
      </c>
      <c r="Q9" s="18" t="n">
        <v>494.07006529</v>
      </c>
      <c r="R9" s="20" t="n">
        <v>19.63006758</v>
      </c>
    </row>
    <row r="10" spans="1:18">
      <c r="A10" s="15" t="s">
        <v>408</v>
      </c>
      <c r="B10" s="17" t="n">
        <v>13082</v>
      </c>
      <c r="C10" s="18">
        <f>(1532.0/B10*100)</f>
        <v/>
      </c>
      <c r="D10" s="19" t="n">
        <v>11550</v>
      </c>
      <c r="E10" s="18" t="n">
        <v>533.35186114</v>
      </c>
      <c r="F10" s="20" t="n">
        <v>5.19160116</v>
      </c>
      <c r="G10" s="18" t="n">
        <v>539.10747832</v>
      </c>
      <c r="H10" s="20" t="n">
        <v>10.48073744</v>
      </c>
      <c r="I10" s="18" t="s">
        <v>404</v>
      </c>
      <c r="J10" s="20" t="s">
        <v>404</v>
      </c>
      <c r="K10" s="18" t="s">
        <v>404</v>
      </c>
      <c r="L10" s="20" t="s">
        <v>404</v>
      </c>
      <c r="M10" s="18" t="s">
        <v>404</v>
      </c>
      <c r="N10" s="20" t="s">
        <v>404</v>
      </c>
      <c r="O10" s="18" t="s">
        <v>404</v>
      </c>
      <c r="P10" s="20" t="s">
        <v>404</v>
      </c>
      <c r="Q10" s="18" t="n">
        <v>572.74487365</v>
      </c>
      <c r="R10" s="20" t="n">
        <v>34.31605623</v>
      </c>
    </row>
    <row r="11" spans="1:18">
      <c r="A11" s="15" t="s">
        <v>409</v>
      </c>
      <c r="B11" s="17" t="n">
        <v>7053</v>
      </c>
      <c r="C11" s="18">
        <f>(137.0/B11*100)</f>
        <v/>
      </c>
      <c r="D11" s="19" t="n">
        <v>6916</v>
      </c>
      <c r="E11" s="18" t="n">
        <v>442.97480765</v>
      </c>
      <c r="F11" s="20" t="n">
        <v>5.0071001</v>
      </c>
      <c r="G11" s="18" t="n">
        <v>411.96937353</v>
      </c>
      <c r="H11" s="20" t="n">
        <v>8.73337139</v>
      </c>
      <c r="I11" s="18" t="s">
        <v>404</v>
      </c>
      <c r="J11" s="20" t="s">
        <v>404</v>
      </c>
      <c r="K11" s="18" t="s">
        <v>404</v>
      </c>
      <c r="L11" s="20" t="s">
        <v>404</v>
      </c>
      <c r="M11" s="18" t="s">
        <v>404</v>
      </c>
      <c r="N11" s="20" t="s">
        <v>404</v>
      </c>
      <c r="O11" s="18" t="s">
        <v>404</v>
      </c>
      <c r="P11" s="20" t="s">
        <v>404</v>
      </c>
      <c r="Q11" s="18" t="n">
        <v>407.43516588</v>
      </c>
      <c r="R11" s="20" t="n">
        <v>14.08960215</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(3123.0/B23*100)</f>
        <v/>
      </c>
      <c r="D23" s="19" t="n">
        <v>8460</v>
      </c>
      <c r="E23" s="18" t="n">
        <v>492.7595875</v>
      </c>
      <c r="F23" s="20" t="n">
        <v>6.16722224</v>
      </c>
      <c r="G23" s="18" t="n">
        <v>484.36764371</v>
      </c>
      <c r="H23" s="20" t="n">
        <v>5.53656719</v>
      </c>
      <c r="I23" s="18" t="s">
        <v>404</v>
      </c>
      <c r="J23" s="20" t="s">
        <v>404</v>
      </c>
      <c r="K23" s="18" t="s">
        <v>404</v>
      </c>
      <c r="L23" s="20" t="s">
        <v>404</v>
      </c>
      <c r="M23" s="18" t="s">
        <v>404</v>
      </c>
      <c r="N23" s="20" t="s">
        <v>404</v>
      </c>
      <c r="O23" s="18" t="s">
        <v>404</v>
      </c>
      <c r="P23" s="20" t="s">
        <v>404</v>
      </c>
      <c r="Q23" s="18" t="n">
        <v>475.29289082</v>
      </c>
      <c r="R23" s="20" t="n">
        <v>23.12757171</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543.67736045</v>
      </c>
      <c r="F29" s="20" t="n">
        <v>9.994209509999999</v>
      </c>
      <c r="G29" s="18" t="n">
        <v>485.25820848</v>
      </c>
      <c r="H29" s="20" t="n">
        <v>10.31151264</v>
      </c>
      <c r="I29" s="18" t="s">
        <v>404</v>
      </c>
      <c r="J29" s="20" t="s">
        <v>404</v>
      </c>
      <c r="K29" s="18" t="s">
        <v>404</v>
      </c>
      <c r="L29" s="20" t="s">
        <v>404</v>
      </c>
      <c r="M29" s="18" t="s">
        <v>404</v>
      </c>
      <c r="N29" s="20" t="s">
        <v>404</v>
      </c>
      <c r="O29" s="18" t="s">
        <v>404</v>
      </c>
      <c r="P29" s="20" t="s">
        <v>404</v>
      </c>
      <c r="Q29" s="18" t="n">
        <v>486.69319251</v>
      </c>
      <c r="R29" s="20" t="n">
        <v>19.44204442</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484.89067057</v>
      </c>
      <c r="F32" s="20" t="n">
        <v>3.90686159</v>
      </c>
      <c r="G32" s="18" t="n">
        <v>485.06810417</v>
      </c>
      <c r="H32" s="20" t="n">
        <v>5.31515057</v>
      </c>
      <c r="I32" s="18" t="s">
        <v>404</v>
      </c>
      <c r="J32" s="20" t="s">
        <v>404</v>
      </c>
      <c r="K32" s="18" t="s">
        <v>404</v>
      </c>
      <c r="L32" s="20" t="s">
        <v>404</v>
      </c>
      <c r="M32" s="18" t="s">
        <v>404</v>
      </c>
      <c r="N32" s="20" t="s">
        <v>404</v>
      </c>
      <c r="O32" s="18" t="s">
        <v>404</v>
      </c>
      <c r="P32" s="20" t="s">
        <v>404</v>
      </c>
      <c r="Q32" s="18" t="n">
        <v>511.09567896</v>
      </c>
      <c r="R32" s="20" t="n">
        <v>26.25642685</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447.99713509</v>
      </c>
      <c r="F34" s="20" t="n">
        <v>5.49256493</v>
      </c>
      <c r="G34" s="18" t="n">
        <v>437.86494139</v>
      </c>
      <c r="H34" s="20" t="n">
        <v>9.414000359999999</v>
      </c>
      <c r="I34" s="18" t="s">
        <v>404</v>
      </c>
      <c r="J34" s="20" t="s">
        <v>404</v>
      </c>
      <c r="K34" s="18" t="s">
        <v>404</v>
      </c>
      <c r="L34" s="20" t="s">
        <v>404</v>
      </c>
      <c r="M34" s="18" t="s">
        <v>404</v>
      </c>
      <c r="N34" s="20" t="s">
        <v>404</v>
      </c>
      <c r="O34" s="18" t="s">
        <v>404</v>
      </c>
      <c r="P34" s="20" t="s">
        <v>404</v>
      </c>
      <c r="Q34" s="18" t="n">
        <v>453.12151221</v>
      </c>
      <c r="R34" s="20" t="n">
        <v>26.02637739</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471.7199132</v>
      </c>
      <c r="F36" s="20" t="n">
        <v>3.93168301</v>
      </c>
      <c r="G36" s="18" t="n">
        <v>461.40380202</v>
      </c>
      <c r="H36" s="20" t="n">
        <v>6.79219151</v>
      </c>
      <c r="I36" s="18" t="s">
        <v>404</v>
      </c>
      <c r="J36" s="20" t="s">
        <v>404</v>
      </c>
      <c r="K36" s="18" t="s">
        <v>404</v>
      </c>
      <c r="L36" s="20" t="s">
        <v>404</v>
      </c>
      <c r="M36" s="18" t="s">
        <v>404</v>
      </c>
      <c r="N36" s="20" t="s">
        <v>404</v>
      </c>
      <c r="O36" s="18" t="s">
        <v>404</v>
      </c>
      <c r="P36" s="20" t="s">
        <v>404</v>
      </c>
      <c r="Q36" s="18" t="n">
        <v>461.9792736</v>
      </c>
      <c r="R36" s="20" t="n">
        <v>11.73809014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491.45111848</v>
      </c>
      <c r="F41" s="20" t="n">
        <v>4.12217114</v>
      </c>
      <c r="G41" s="18" t="n">
        <v>468.89305415</v>
      </c>
      <c r="H41" s="20" t="n">
        <v>10.49137202</v>
      </c>
      <c r="I41" s="18" t="s">
        <v>404</v>
      </c>
      <c r="J41" s="20" t="s">
        <v>404</v>
      </c>
      <c r="K41" s="18" t="s">
        <v>404</v>
      </c>
      <c r="L41" s="20" t="s">
        <v>404</v>
      </c>
      <c r="M41" s="18" t="s">
        <v>404</v>
      </c>
      <c r="N41" s="20" t="s">
        <v>404</v>
      </c>
      <c r="O41" s="18" t="s">
        <v>404</v>
      </c>
      <c r="P41" s="20" t="s">
        <v>404</v>
      </c>
      <c r="Q41" s="18" t="n">
        <v>496.47472207</v>
      </c>
      <c r="R41" s="20" t="n">
        <v>22.35010658</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406.29473926</v>
      </c>
      <c r="F46" s="20" t="n">
        <v>5.20932918</v>
      </c>
      <c r="G46" s="18" t="n">
        <v>381.48767879</v>
      </c>
      <c r="H46" s="20" t="n">
        <v>6.60532453</v>
      </c>
      <c r="I46" s="18" t="s">
        <v>404</v>
      </c>
      <c r="J46" s="20" t="s">
        <v>404</v>
      </c>
      <c r="K46" s="18" t="s">
        <v>404</v>
      </c>
      <c r="L46" s="20" t="s">
        <v>404</v>
      </c>
      <c r="M46" s="18" t="s">
        <v>404</v>
      </c>
      <c r="N46" s="20" t="s">
        <v>404</v>
      </c>
      <c r="O46" s="18" t="s">
        <v>404</v>
      </c>
      <c r="P46" s="20" t="s">
        <v>404</v>
      </c>
      <c r="Q46" s="18" t="n">
        <v>385.13970701</v>
      </c>
      <c r="R46" s="20" t="n">
        <v>17.4138536</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575.51310368</v>
      </c>
      <c r="F48" s="20" t="n">
        <v>7.41995449</v>
      </c>
      <c r="G48" s="18" t="n">
        <v>556.89385585</v>
      </c>
      <c r="H48" s="20" t="n">
        <v>11.92729713</v>
      </c>
      <c r="I48" s="18" t="s">
        <v>404</v>
      </c>
      <c r="J48" s="20" t="s">
        <v>404</v>
      </c>
      <c r="K48" s="18" t="s">
        <v>404</v>
      </c>
      <c r="L48" s="20" t="s">
        <v>404</v>
      </c>
      <c r="M48" s="18" t="s">
        <v>404</v>
      </c>
      <c r="N48" s="20" t="s">
        <v>404</v>
      </c>
      <c r="O48" s="18" t="s">
        <v>404</v>
      </c>
      <c r="P48" s="20" t="s">
        <v>404</v>
      </c>
      <c r="Q48" s="18" t="n">
        <v>523.3949910699999</v>
      </c>
      <c r="R48" s="20" t="n">
        <v>34.09585227</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450.43669574</v>
      </c>
      <c r="F61" s="20" t="n">
        <v>4.05492438</v>
      </c>
      <c r="G61" s="18" t="n">
        <v>443.36369693</v>
      </c>
      <c r="H61" s="20" t="n">
        <v>6.60856793</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409.37430303</v>
      </c>
      <c r="F67" s="20" t="n">
        <v>4.26093675</v>
      </c>
      <c r="G67" s="18" t="n">
        <v>380.98520898</v>
      </c>
      <c r="H67" s="20" t="n">
        <v>8.046202510000001</v>
      </c>
      <c r="I67" s="18" t="s">
        <v>404</v>
      </c>
      <c r="J67" s="20" t="s">
        <v>404</v>
      </c>
      <c r="K67" s="18" t="s">
        <v>404</v>
      </c>
      <c r="L67" s="20" t="s">
        <v>404</v>
      </c>
      <c r="M67" s="18" t="s">
        <v>404</v>
      </c>
      <c r="N67" s="20" t="s">
        <v>404</v>
      </c>
      <c r="O67" s="18" t="s">
        <v>404</v>
      </c>
      <c r="P67" s="20" t="s">
        <v>404</v>
      </c>
      <c r="Q67" s="18" t="n">
        <v>328.19688936</v>
      </c>
      <c r="R67" s="20" t="n">
        <v>16.6831561</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512.2174384</v>
      </c>
      <c r="F70" s="20" t="n">
        <v>3.45384862</v>
      </c>
      <c r="G70" s="18" t="n">
        <v>510.52910208</v>
      </c>
      <c r="H70" s="20" t="n">
        <v>9.68993661</v>
      </c>
      <c r="I70" s="18" t="s">
        <v>404</v>
      </c>
      <c r="J70" s="20" t="s">
        <v>404</v>
      </c>
      <c r="K70" s="18" t="s">
        <v>404</v>
      </c>
      <c r="L70" s="20" t="s">
        <v>404</v>
      </c>
      <c r="M70" s="18" t="s">
        <v>404</v>
      </c>
      <c r="N70" s="20" t="s">
        <v>404</v>
      </c>
      <c r="O70" s="18" t="s">
        <v>404</v>
      </c>
      <c r="P70" s="20" t="s">
        <v>404</v>
      </c>
      <c r="Q70" s="18" t="n">
        <v>520.9168</v>
      </c>
      <c r="R70" s="20" t="n">
        <v>13.33539078</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520</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505.32609678</v>
      </c>
      <c r="F7" s="20" t="n">
        <v>2.23746853</v>
      </c>
      <c r="G7" s="18" t="n">
        <v>501.87222575</v>
      </c>
      <c r="H7" s="20" t="n">
        <v>9.40434144</v>
      </c>
      <c r="I7" s="18" t="s">
        <v>404</v>
      </c>
      <c r="J7" s="20" t="s">
        <v>404</v>
      </c>
      <c r="K7" s="18" t="s">
        <v>404</v>
      </c>
      <c r="L7" s="20" t="s">
        <v>404</v>
      </c>
      <c r="M7" s="18" t="s">
        <v>404</v>
      </c>
      <c r="N7" s="20" t="s">
        <v>404</v>
      </c>
      <c r="O7" s="18" t="s">
        <v>404</v>
      </c>
      <c r="P7" s="20" t="s">
        <v>404</v>
      </c>
      <c r="Q7" s="18" t="n">
        <v>471.74334591</v>
      </c>
      <c r="R7" s="20" t="n">
        <v>14.0047979</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549.49235838</v>
      </c>
      <c r="F9" s="20" t="n">
        <v>3.8317583</v>
      </c>
      <c r="G9" s="18" t="n">
        <v>525.11315102</v>
      </c>
      <c r="H9" s="20" t="n">
        <v>14.8678099</v>
      </c>
      <c r="I9" s="18" t="s">
        <v>404</v>
      </c>
      <c r="J9" s="20" t="s">
        <v>404</v>
      </c>
      <c r="K9" s="18" t="s">
        <v>404</v>
      </c>
      <c r="L9" s="20" t="s">
        <v>404</v>
      </c>
      <c r="M9" s="18" t="s">
        <v>404</v>
      </c>
      <c r="N9" s="20" t="s">
        <v>404</v>
      </c>
      <c r="O9" s="18" t="s">
        <v>404</v>
      </c>
      <c r="P9" s="20" t="s">
        <v>404</v>
      </c>
      <c r="Q9" s="18" t="n">
        <v>489.46619507</v>
      </c>
      <c r="R9" s="20" t="n">
        <v>23.16578519</v>
      </c>
    </row>
    <row r="10" spans="1:18">
      <c r="A10" s="15" t="s">
        <v>408</v>
      </c>
      <c r="B10" s="17" t="n">
        <v>13082</v>
      </c>
      <c r="C10" s="18">
        <f>(1532.0/B10*100)</f>
        <v/>
      </c>
      <c r="D10" s="19" t="n">
        <v>11550</v>
      </c>
      <c r="E10" s="18" t="n">
        <v>536.2958722</v>
      </c>
      <c r="F10" s="20" t="n">
        <v>4.94660631</v>
      </c>
      <c r="G10" s="18" t="n">
        <v>529.28293214</v>
      </c>
      <c r="H10" s="20" t="n">
        <v>11.7463182</v>
      </c>
      <c r="I10" s="18" t="s">
        <v>404</v>
      </c>
      <c r="J10" s="20" t="s">
        <v>404</v>
      </c>
      <c r="K10" s="18" t="s">
        <v>404</v>
      </c>
      <c r="L10" s="20" t="s">
        <v>404</v>
      </c>
      <c r="M10" s="18" t="s">
        <v>404</v>
      </c>
      <c r="N10" s="20" t="s">
        <v>404</v>
      </c>
      <c r="O10" s="18" t="s">
        <v>404</v>
      </c>
      <c r="P10" s="20" t="s">
        <v>404</v>
      </c>
      <c r="Q10" s="18" t="n">
        <v>518.43514892</v>
      </c>
      <c r="R10" s="20" t="n">
        <v>13.37446913</v>
      </c>
    </row>
    <row r="11" spans="1:18">
      <c r="A11" s="15" t="s">
        <v>409</v>
      </c>
      <c r="B11" s="17" t="n">
        <v>7053</v>
      </c>
      <c r="C11" s="18">
        <f>(137.0/B11*100)</f>
        <v/>
      </c>
      <c r="D11" s="19" t="n">
        <v>6916</v>
      </c>
      <c r="E11" s="18" t="n">
        <v>448.9772425</v>
      </c>
      <c r="F11" s="20" t="n">
        <v>5.39901498</v>
      </c>
      <c r="G11" s="18" t="n">
        <v>408.43849561</v>
      </c>
      <c r="H11" s="20" t="n">
        <v>6.93869633</v>
      </c>
      <c r="I11" s="18" t="s">
        <v>404</v>
      </c>
      <c r="J11" s="20" t="s">
        <v>404</v>
      </c>
      <c r="K11" s="18" t="s">
        <v>404</v>
      </c>
      <c r="L11" s="20" t="s">
        <v>404</v>
      </c>
      <c r="M11" s="18" t="s">
        <v>404</v>
      </c>
      <c r="N11" s="20" t="s">
        <v>404</v>
      </c>
      <c r="O11" s="18" t="s">
        <v>404</v>
      </c>
      <c r="P11" s="20" t="s">
        <v>404</v>
      </c>
      <c r="Q11" s="18" t="n">
        <v>405.17895554</v>
      </c>
      <c r="R11" s="20" t="n">
        <v>12.78814006</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(3123.0/B23*100)</f>
        <v/>
      </c>
      <c r="D23" s="19" t="n">
        <v>8460</v>
      </c>
      <c r="E23" s="18" t="n">
        <v>494.6152209</v>
      </c>
      <c r="F23" s="20" t="n">
        <v>4.24980237</v>
      </c>
      <c r="G23" s="18" t="n">
        <v>466.73537526</v>
      </c>
      <c r="H23" s="20" t="n">
        <v>9.15540556</v>
      </c>
      <c r="I23" s="18" t="s">
        <v>404</v>
      </c>
      <c r="J23" s="20" t="s">
        <v>404</v>
      </c>
      <c r="K23" s="18" t="s">
        <v>404</v>
      </c>
      <c r="L23" s="20" t="s">
        <v>404</v>
      </c>
      <c r="M23" s="18" t="s">
        <v>404</v>
      </c>
      <c r="N23" s="20" t="s">
        <v>404</v>
      </c>
      <c r="O23" s="18" t="s">
        <v>404</v>
      </c>
      <c r="P23" s="20" t="s">
        <v>404</v>
      </c>
      <c r="Q23" s="18" t="n">
        <v>494.33435488</v>
      </c>
      <c r="R23" s="20" t="n">
        <v>16.77227518</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521.89968939</v>
      </c>
      <c r="F29" s="20" t="n">
        <v>7.39632089</v>
      </c>
      <c r="G29" s="18" t="n">
        <v>486.15962629</v>
      </c>
      <c r="H29" s="20" t="n">
        <v>14.07264443</v>
      </c>
      <c r="I29" s="18" t="s">
        <v>404</v>
      </c>
      <c r="J29" s="20" t="s">
        <v>404</v>
      </c>
      <c r="K29" s="18" t="s">
        <v>404</v>
      </c>
      <c r="L29" s="20" t="s">
        <v>404</v>
      </c>
      <c r="M29" s="18" t="s">
        <v>404</v>
      </c>
      <c r="N29" s="20" t="s">
        <v>404</v>
      </c>
      <c r="O29" s="18" t="s">
        <v>404</v>
      </c>
      <c r="P29" s="20" t="s">
        <v>404</v>
      </c>
      <c r="Q29" s="18" t="n">
        <v>486.69319251</v>
      </c>
      <c r="R29" s="20" t="n">
        <v>19.44204442</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483.74954482</v>
      </c>
      <c r="F32" s="20" t="n">
        <v>3.97679864</v>
      </c>
      <c r="G32" s="18" t="n">
        <v>487.71839501</v>
      </c>
      <c r="H32" s="20" t="n">
        <v>4.70794251</v>
      </c>
      <c r="I32" s="18" t="s">
        <v>404</v>
      </c>
      <c r="J32" s="20" t="s">
        <v>404</v>
      </c>
      <c r="K32" s="18" t="s">
        <v>404</v>
      </c>
      <c r="L32" s="20" t="s">
        <v>404</v>
      </c>
      <c r="M32" s="18" t="s">
        <v>404</v>
      </c>
      <c r="N32" s="20" t="s">
        <v>404</v>
      </c>
      <c r="O32" s="18" t="s">
        <v>404</v>
      </c>
      <c r="P32" s="20" t="s">
        <v>404</v>
      </c>
      <c r="Q32" s="18" t="n">
        <v>502.31004664</v>
      </c>
      <c r="R32" s="20" t="n">
        <v>19.36848589</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466.64364943</v>
      </c>
      <c r="F34" s="20" t="n">
        <v>6.95689861</v>
      </c>
      <c r="G34" s="18" t="n">
        <v>433.30084653</v>
      </c>
      <c r="H34" s="20" t="n">
        <v>5.8066304</v>
      </c>
      <c r="I34" s="18" t="s">
        <v>404</v>
      </c>
      <c r="J34" s="20" t="s">
        <v>404</v>
      </c>
      <c r="K34" s="18" t="s">
        <v>404</v>
      </c>
      <c r="L34" s="20" t="s">
        <v>404</v>
      </c>
      <c r="M34" s="18" t="s">
        <v>404</v>
      </c>
      <c r="N34" s="20" t="s">
        <v>404</v>
      </c>
      <c r="O34" s="18" t="s">
        <v>404</v>
      </c>
      <c r="P34" s="20" t="s">
        <v>404</v>
      </c>
      <c r="Q34" s="18" t="n">
        <v>395.51842923</v>
      </c>
      <c r="R34" s="20" t="n">
        <v>25.49629153</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472.07795972</v>
      </c>
      <c r="F36" s="20" t="n">
        <v>3.75245607</v>
      </c>
      <c r="G36" s="18" t="n">
        <v>461.96025915</v>
      </c>
      <c r="H36" s="20" t="n">
        <v>7.68499587</v>
      </c>
      <c r="I36" s="18" t="s">
        <v>404</v>
      </c>
      <c r="J36" s="20" t="s">
        <v>404</v>
      </c>
      <c r="K36" s="18" t="s">
        <v>404</v>
      </c>
      <c r="L36" s="20" t="s">
        <v>404</v>
      </c>
      <c r="M36" s="18" t="s">
        <v>404</v>
      </c>
      <c r="N36" s="20" t="s">
        <v>404</v>
      </c>
      <c r="O36" s="18" t="s">
        <v>404</v>
      </c>
      <c r="P36" s="20" t="s">
        <v>404</v>
      </c>
      <c r="Q36" s="18" t="n">
        <v>434.708834</v>
      </c>
      <c r="R36" s="20" t="n">
        <v>14.13235143</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493.46762277</v>
      </c>
      <c r="F41" s="20" t="n">
        <v>3.84940855</v>
      </c>
      <c r="G41" s="18" t="n">
        <v>464.43220992</v>
      </c>
      <c r="H41" s="20" t="n">
        <v>12.56598441</v>
      </c>
      <c r="I41" s="18" t="s">
        <v>404</v>
      </c>
      <c r="J41" s="20" t="s">
        <v>404</v>
      </c>
      <c r="K41" s="18" t="s">
        <v>404</v>
      </c>
      <c r="L41" s="20" t="s">
        <v>404</v>
      </c>
      <c r="M41" s="18" t="s">
        <v>404</v>
      </c>
      <c r="N41" s="20" t="s">
        <v>404</v>
      </c>
      <c r="O41" s="18" t="s">
        <v>404</v>
      </c>
      <c r="P41" s="20" t="s">
        <v>404</v>
      </c>
      <c r="Q41" s="18" t="n">
        <v>512.61056511</v>
      </c>
      <c r="R41" s="20" t="n">
        <v>15.49930514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422.00516689</v>
      </c>
      <c r="F46" s="20" t="n">
        <v>6.67174459</v>
      </c>
      <c r="G46" s="18" t="n">
        <v>380.81552176</v>
      </c>
      <c r="H46" s="20" t="n">
        <v>5.50134859</v>
      </c>
      <c r="I46" s="18" t="s">
        <v>404</v>
      </c>
      <c r="J46" s="20" t="s">
        <v>404</v>
      </c>
      <c r="K46" s="18" t="s">
        <v>404</v>
      </c>
      <c r="L46" s="20" t="s">
        <v>404</v>
      </c>
      <c r="M46" s="18" t="s">
        <v>404</v>
      </c>
      <c r="N46" s="20" t="s">
        <v>404</v>
      </c>
      <c r="O46" s="18" t="s">
        <v>404</v>
      </c>
      <c r="P46" s="20" t="s">
        <v>404</v>
      </c>
      <c r="Q46" s="18" t="n">
        <v>383.32476806</v>
      </c>
      <c r="R46" s="20" t="n">
        <v>17.73421303</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570.90229598</v>
      </c>
      <c r="F48" s="20" t="n">
        <v>7.12517297</v>
      </c>
      <c r="G48" s="18" t="n">
        <v>546.93690378</v>
      </c>
      <c r="H48" s="20" t="n">
        <v>16.68507235</v>
      </c>
      <c r="I48" s="18" t="s">
        <v>404</v>
      </c>
      <c r="J48" s="20" t="s">
        <v>404</v>
      </c>
      <c r="K48" s="18" t="s">
        <v>404</v>
      </c>
      <c r="L48" s="20" t="s">
        <v>404</v>
      </c>
      <c r="M48" s="18" t="s">
        <v>404</v>
      </c>
      <c r="N48" s="20" t="s">
        <v>404</v>
      </c>
      <c r="O48" s="18" t="s">
        <v>404</v>
      </c>
      <c r="P48" s="20" t="s">
        <v>404</v>
      </c>
      <c r="Q48" s="18" t="n">
        <v>523.3949910699999</v>
      </c>
      <c r="R48" s="20" t="n">
        <v>34.09585227</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456.92652016</v>
      </c>
      <c r="F61" s="20" t="n">
        <v>6.74861274</v>
      </c>
      <c r="G61" s="18" t="n">
        <v>444.33712929</v>
      </c>
      <c r="H61" s="20" t="n">
        <v>4.00686903</v>
      </c>
      <c r="I61" s="18" t="s">
        <v>404</v>
      </c>
      <c r="J61" s="20" t="s">
        <v>404</v>
      </c>
      <c r="K61" s="18" t="s">
        <v>404</v>
      </c>
      <c r="L61" s="20" t="s">
        <v>404</v>
      </c>
      <c r="M61" s="18" t="s">
        <v>404</v>
      </c>
      <c r="N61" s="20" t="s">
        <v>404</v>
      </c>
      <c r="O61" s="18" t="s">
        <v>404</v>
      </c>
      <c r="P61" s="20" t="s">
        <v>404</v>
      </c>
      <c r="Q61" s="18" t="n">
        <v>372.83187847</v>
      </c>
      <c r="R61" s="20" t="n">
        <v>14.34402157</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427.58500062</v>
      </c>
      <c r="F67" s="20" t="n">
        <v>7.25843769</v>
      </c>
      <c r="G67" s="18" t="n">
        <v>389.85294353</v>
      </c>
      <c r="H67" s="20" t="n">
        <v>4.66164961</v>
      </c>
      <c r="I67" s="18" t="s">
        <v>404</v>
      </c>
      <c r="J67" s="20" t="s">
        <v>404</v>
      </c>
      <c r="K67" s="18" t="s">
        <v>404</v>
      </c>
      <c r="L67" s="20" t="s">
        <v>404</v>
      </c>
      <c r="M67" s="18" t="s">
        <v>404</v>
      </c>
      <c r="N67" s="20" t="s">
        <v>404</v>
      </c>
      <c r="O67" s="18" t="s">
        <v>404</v>
      </c>
      <c r="P67" s="20" t="s">
        <v>404</v>
      </c>
      <c r="Q67" s="18" t="n">
        <v>436.62928313</v>
      </c>
      <c r="R67" s="20" t="n">
        <v>32.69488256</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518.63195699</v>
      </c>
      <c r="F70" s="20" t="n">
        <v>4.28876785</v>
      </c>
      <c r="G70" s="18" t="n">
        <v>503.90125266</v>
      </c>
      <c r="H70" s="20" t="n">
        <v>4.81341889</v>
      </c>
      <c r="I70" s="18" t="s">
        <v>404</v>
      </c>
      <c r="J70" s="20" t="s">
        <v>404</v>
      </c>
      <c r="K70" s="18" t="s">
        <v>404</v>
      </c>
      <c r="L70" s="20" t="s">
        <v>404</v>
      </c>
      <c r="M70" s="18" t="s">
        <v>404</v>
      </c>
      <c r="N70" s="20" t="s">
        <v>404</v>
      </c>
      <c r="O70" s="18" t="s">
        <v>404</v>
      </c>
      <c r="P70" s="20" t="s">
        <v>404</v>
      </c>
      <c r="Q70" s="18" t="n">
        <v>520.9168</v>
      </c>
      <c r="R70" s="20" t="n">
        <v>13.33539078</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521</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506.07936811</v>
      </c>
      <c r="F7" s="20" t="n">
        <v>2.21699177</v>
      </c>
      <c r="G7" s="18" t="n">
        <v>483.69004161</v>
      </c>
      <c r="H7" s="20" t="n">
        <v>12.67534139</v>
      </c>
      <c r="I7" s="18" t="s">
        <v>404</v>
      </c>
      <c r="J7" s="20" t="s">
        <v>404</v>
      </c>
      <c r="K7" s="18" t="s">
        <v>404</v>
      </c>
      <c r="L7" s="20" t="s">
        <v>404</v>
      </c>
      <c r="M7" s="18" t="s">
        <v>404</v>
      </c>
      <c r="N7" s="20" t="s">
        <v>404</v>
      </c>
      <c r="O7" s="18" t="s">
        <v>404</v>
      </c>
      <c r="P7" s="20" t="s">
        <v>404</v>
      </c>
      <c r="Q7" s="18" t="n">
        <v>477.37674704</v>
      </c>
      <c r="R7" s="20" t="n">
        <v>12.42997874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549.34242292</v>
      </c>
      <c r="F9" s="20" t="n">
        <v>3.10945962</v>
      </c>
      <c r="G9" s="18" t="n">
        <v>502.90275681</v>
      </c>
      <c r="H9" s="20" t="n">
        <v>17.61956475</v>
      </c>
      <c r="I9" s="18" t="s">
        <v>404</v>
      </c>
      <c r="J9" s="20" t="s">
        <v>404</v>
      </c>
      <c r="K9" s="18" t="s">
        <v>404</v>
      </c>
      <c r="L9" s="20" t="s">
        <v>404</v>
      </c>
      <c r="M9" s="18" t="s">
        <v>404</v>
      </c>
      <c r="N9" s="20" t="s">
        <v>404</v>
      </c>
      <c r="O9" s="18" t="s">
        <v>404</v>
      </c>
      <c r="P9" s="20" t="s">
        <v>404</v>
      </c>
      <c r="Q9" s="18" t="n">
        <v>471.64249183</v>
      </c>
      <c r="R9" s="20" t="n">
        <v>27.6919353</v>
      </c>
    </row>
    <row r="10" spans="1:18">
      <c r="A10" s="15" t="s">
        <v>408</v>
      </c>
      <c r="B10" s="17" t="n">
        <v>13082</v>
      </c>
      <c r="C10" s="18">
        <f>(1532.0/B10*100)</f>
        <v/>
      </c>
      <c r="D10" s="19" t="n">
        <v>11550</v>
      </c>
      <c r="E10" s="18" t="n">
        <v>535.9611264</v>
      </c>
      <c r="F10" s="20" t="n">
        <v>4.68477275</v>
      </c>
      <c r="G10" s="18" t="n">
        <v>523.6153616300001</v>
      </c>
      <c r="H10" s="20" t="n">
        <v>14.65564522</v>
      </c>
      <c r="I10" s="18" t="s">
        <v>404</v>
      </c>
      <c r="J10" s="20" t="s">
        <v>404</v>
      </c>
      <c r="K10" s="18" t="s">
        <v>404</v>
      </c>
      <c r="L10" s="20" t="s">
        <v>404</v>
      </c>
      <c r="M10" s="18" t="s">
        <v>404</v>
      </c>
      <c r="N10" s="20" t="s">
        <v>404</v>
      </c>
      <c r="O10" s="18" t="s">
        <v>404</v>
      </c>
      <c r="P10" s="20" t="s">
        <v>404</v>
      </c>
      <c r="Q10" s="18" t="n">
        <v>567.7580070400001</v>
      </c>
      <c r="R10" s="20" t="n">
        <v>23.11637111</v>
      </c>
    </row>
    <row r="11" spans="1:18">
      <c r="A11" s="15" t="s">
        <v>409</v>
      </c>
      <c r="B11" s="17" t="n">
        <v>7053</v>
      </c>
      <c r="C11" s="18">
        <f>(137.0/B11*100)</f>
        <v/>
      </c>
      <c r="D11" s="19" t="n">
        <v>6916</v>
      </c>
      <c r="E11" s="18" t="n">
        <v>445.543927</v>
      </c>
      <c r="F11" s="20" t="n">
        <v>4.94699935</v>
      </c>
      <c r="G11" s="18" t="n">
        <v>408.19287954</v>
      </c>
      <c r="H11" s="20" t="n">
        <v>7.20022235</v>
      </c>
      <c r="I11" s="18" t="s">
        <v>404</v>
      </c>
      <c r="J11" s="20" t="s">
        <v>404</v>
      </c>
      <c r="K11" s="18" t="s">
        <v>404</v>
      </c>
      <c r="L11" s="20" t="s">
        <v>404</v>
      </c>
      <c r="M11" s="18" t="s">
        <v>404</v>
      </c>
      <c r="N11" s="20" t="s">
        <v>404</v>
      </c>
      <c r="O11" s="18" t="s">
        <v>404</v>
      </c>
      <c r="P11" s="20" t="s">
        <v>404</v>
      </c>
      <c r="Q11" s="18" t="n">
        <v>407.9654355</v>
      </c>
      <c r="R11" s="20" t="n">
        <v>18.1155177</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(3123.0/B23*100)</f>
        <v/>
      </c>
      <c r="D23" s="19" t="n">
        <v>8460</v>
      </c>
      <c r="E23" s="18" t="n">
        <v>493.33605944</v>
      </c>
      <c r="F23" s="20" t="n">
        <v>4.47403167</v>
      </c>
      <c r="G23" s="18" t="n">
        <v>460.83081977</v>
      </c>
      <c r="H23" s="20" t="n">
        <v>10.02523398</v>
      </c>
      <c r="I23" s="18" t="s">
        <v>404</v>
      </c>
      <c r="J23" s="20" t="s">
        <v>404</v>
      </c>
      <c r="K23" s="18" t="s">
        <v>404</v>
      </c>
      <c r="L23" s="20" t="s">
        <v>404</v>
      </c>
      <c r="M23" s="18" t="s">
        <v>404</v>
      </c>
      <c r="N23" s="20" t="s">
        <v>404</v>
      </c>
      <c r="O23" s="18" t="s">
        <v>404</v>
      </c>
      <c r="P23" s="20" t="s">
        <v>404</v>
      </c>
      <c r="Q23" s="18" t="n">
        <v>505.05988746</v>
      </c>
      <c r="R23" s="20" t="n">
        <v>17.19668506</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518.62599479</v>
      </c>
      <c r="F29" s="20" t="n">
        <v>6.51792836</v>
      </c>
      <c r="G29" s="18" t="n">
        <v>477.57617604</v>
      </c>
      <c r="H29" s="20" t="n">
        <v>17.82023702</v>
      </c>
      <c r="I29" s="18" t="s">
        <v>404</v>
      </c>
      <c r="J29" s="20" t="s">
        <v>404</v>
      </c>
      <c r="K29" s="18" t="s">
        <v>404</v>
      </c>
      <c r="L29" s="20" t="s">
        <v>404</v>
      </c>
      <c r="M29" s="18" t="s">
        <v>404</v>
      </c>
      <c r="N29" s="20" t="s">
        <v>404</v>
      </c>
      <c r="O29" s="18" t="s">
        <v>404</v>
      </c>
      <c r="P29" s="20" t="s">
        <v>404</v>
      </c>
      <c r="Q29" s="18" t="n">
        <v>491.07918219</v>
      </c>
      <c r="R29" s="20" t="n">
        <v>19.08299257</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484.38610587</v>
      </c>
      <c r="F32" s="20" t="n">
        <v>3.26392437</v>
      </c>
      <c r="G32" s="18" t="n">
        <v>493.97797124</v>
      </c>
      <c r="H32" s="20" t="n">
        <v>9.95417084</v>
      </c>
      <c r="I32" s="18" t="s">
        <v>404</v>
      </c>
      <c r="J32" s="20" t="s">
        <v>404</v>
      </c>
      <c r="K32" s="18" t="s">
        <v>404</v>
      </c>
      <c r="L32" s="20" t="s">
        <v>404</v>
      </c>
      <c r="M32" s="18" t="s">
        <v>404</v>
      </c>
      <c r="N32" s="20" t="s">
        <v>404</v>
      </c>
      <c r="O32" s="18" t="s">
        <v>404</v>
      </c>
      <c r="P32" s="20" t="s">
        <v>404</v>
      </c>
      <c r="Q32" s="18" t="n">
        <v>484.92594916</v>
      </c>
      <c r="R32" s="20" t="n">
        <v>29.21823534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444.92279017</v>
      </c>
      <c r="F34" s="20" t="n">
        <v>5.87992079</v>
      </c>
      <c r="G34" s="18" t="n">
        <v>445.69476493</v>
      </c>
      <c r="H34" s="20" t="n">
        <v>7.49033852</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472.21059665</v>
      </c>
      <c r="F36" s="20" t="n">
        <v>3.66794472</v>
      </c>
      <c r="G36" s="18" t="n">
        <v>453.64528835</v>
      </c>
      <c r="H36" s="20" t="n">
        <v>7.36544801</v>
      </c>
      <c r="I36" s="18" t="s">
        <v>404</v>
      </c>
      <c r="J36" s="20" t="s">
        <v>404</v>
      </c>
      <c r="K36" s="18" t="s">
        <v>404</v>
      </c>
      <c r="L36" s="20" t="s">
        <v>404</v>
      </c>
      <c r="M36" s="18" t="s">
        <v>404</v>
      </c>
      <c r="N36" s="20" t="s">
        <v>404</v>
      </c>
      <c r="O36" s="18" t="s">
        <v>404</v>
      </c>
      <c r="P36" s="20" t="s">
        <v>404</v>
      </c>
      <c r="Q36" s="18" t="n">
        <v>428.02253593</v>
      </c>
      <c r="R36" s="20" t="n">
        <v>16.01914797</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492.61840015</v>
      </c>
      <c r="F41" s="20" t="n">
        <v>3.87219901</v>
      </c>
      <c r="G41" s="18" t="n">
        <v>453.31368551</v>
      </c>
      <c r="H41" s="20" t="n">
        <v>10.43279785</v>
      </c>
      <c r="I41" s="18" t="s">
        <v>404</v>
      </c>
      <c r="J41" s="20" t="s">
        <v>404</v>
      </c>
      <c r="K41" s="18" t="s">
        <v>404</v>
      </c>
      <c r="L41" s="20" t="s">
        <v>404</v>
      </c>
      <c r="M41" s="18" t="s">
        <v>404</v>
      </c>
      <c r="N41" s="20" t="s">
        <v>404</v>
      </c>
      <c r="O41" s="18" t="s">
        <v>404</v>
      </c>
      <c r="P41" s="20" t="s">
        <v>404</v>
      </c>
      <c r="Q41" s="18" t="n">
        <v>511.81847195</v>
      </c>
      <c r="R41" s="20" t="n">
        <v>15.93459734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417.03080305</v>
      </c>
      <c r="F46" s="20" t="n">
        <v>5.70742222</v>
      </c>
      <c r="G46" s="18" t="n">
        <v>378.92781432</v>
      </c>
      <c r="H46" s="20" t="n">
        <v>5.89189008</v>
      </c>
      <c r="I46" s="18" t="s">
        <v>404</v>
      </c>
      <c r="J46" s="20" t="s">
        <v>404</v>
      </c>
      <c r="K46" s="18" t="s">
        <v>404</v>
      </c>
      <c r="L46" s="20" t="s">
        <v>404</v>
      </c>
      <c r="M46" s="18" t="s">
        <v>404</v>
      </c>
      <c r="N46" s="20" t="s">
        <v>404</v>
      </c>
      <c r="O46" s="18" t="s">
        <v>404</v>
      </c>
      <c r="P46" s="20" t="s">
        <v>404</v>
      </c>
      <c r="Q46" s="18" t="n">
        <v>381.43486814</v>
      </c>
      <c r="R46" s="20" t="n">
        <v>17.75000494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585.21040994</v>
      </c>
      <c r="F48" s="20" t="n">
        <v>9.29756579</v>
      </c>
      <c r="G48" s="18" t="n">
        <v>545.94401942</v>
      </c>
      <c r="H48" s="20" t="n">
        <v>8.19957175</v>
      </c>
      <c r="I48" s="18" t="s">
        <v>404</v>
      </c>
      <c r="J48" s="20" t="s">
        <v>404</v>
      </c>
      <c r="K48" s="18" t="s">
        <v>404</v>
      </c>
      <c r="L48" s="20" t="s">
        <v>404</v>
      </c>
      <c r="M48" s="18" t="s">
        <v>404</v>
      </c>
      <c r="N48" s="20" t="s">
        <v>404</v>
      </c>
      <c r="O48" s="18" t="s">
        <v>404</v>
      </c>
      <c r="P48" s="20" t="s">
        <v>404</v>
      </c>
      <c r="Q48" s="18" t="n">
        <v>523.3949910699999</v>
      </c>
      <c r="R48" s="20" t="n">
        <v>34.09585227</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453.54762282</v>
      </c>
      <c r="F61" s="20" t="n">
        <v>3.91740321</v>
      </c>
      <c r="G61" s="18" t="n">
        <v>438.03151358</v>
      </c>
      <c r="H61" s="20" t="n">
        <v>7.00616929</v>
      </c>
      <c r="I61" s="18" t="s">
        <v>404</v>
      </c>
      <c r="J61" s="20" t="s">
        <v>404</v>
      </c>
      <c r="K61" s="18" t="s">
        <v>404</v>
      </c>
      <c r="L61" s="20" t="s">
        <v>404</v>
      </c>
      <c r="M61" s="18" t="s">
        <v>404</v>
      </c>
      <c r="N61" s="20" t="s">
        <v>404</v>
      </c>
      <c r="O61" s="18" t="s">
        <v>404</v>
      </c>
      <c r="P61" s="20" t="s">
        <v>404</v>
      </c>
      <c r="Q61" s="18" t="n">
        <v>381.31798779</v>
      </c>
      <c r="R61" s="20" t="n">
        <v>33.72942894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422.19956407</v>
      </c>
      <c r="F67" s="20" t="n">
        <v>5.42554507</v>
      </c>
      <c r="G67" s="18" t="n">
        <v>386.41250995</v>
      </c>
      <c r="H67" s="20" t="n">
        <v>4.97328344</v>
      </c>
      <c r="I67" s="18" t="s">
        <v>404</v>
      </c>
      <c r="J67" s="20" t="s">
        <v>404</v>
      </c>
      <c r="K67" s="18" t="s">
        <v>404</v>
      </c>
      <c r="L67" s="20" t="s">
        <v>404</v>
      </c>
      <c r="M67" s="18" t="s">
        <v>404</v>
      </c>
      <c r="N67" s="20" t="s">
        <v>404</v>
      </c>
      <c r="O67" s="18" t="s">
        <v>404</v>
      </c>
      <c r="P67" s="20" t="s">
        <v>404</v>
      </c>
      <c r="Q67" s="18" t="n">
        <v>380.76198823</v>
      </c>
      <c r="R67" s="20" t="n">
        <v>13.42880286</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516.07070796</v>
      </c>
      <c r="F70" s="20" t="n">
        <v>3.78686523</v>
      </c>
      <c r="G70" s="18" t="n">
        <v>483.65880309</v>
      </c>
      <c r="H70" s="20" t="n">
        <v>6.53410544</v>
      </c>
      <c r="I70" s="18" t="s">
        <v>404</v>
      </c>
      <c r="J70" s="20" t="s">
        <v>404</v>
      </c>
      <c r="K70" s="18" t="s">
        <v>404</v>
      </c>
      <c r="L70" s="20" t="s">
        <v>404</v>
      </c>
      <c r="M70" s="18" t="s">
        <v>404</v>
      </c>
      <c r="N70" s="20" t="s">
        <v>404</v>
      </c>
      <c r="O70" s="18" t="s">
        <v>404</v>
      </c>
      <c r="P70" s="20" t="s">
        <v>404</v>
      </c>
      <c r="Q70" s="18" t="n">
        <v>520.9168</v>
      </c>
      <c r="R70" s="20" t="n">
        <v>13.33539078</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522</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505.25603032</v>
      </c>
      <c r="F7" s="20" t="n">
        <v>2.23122076</v>
      </c>
      <c r="G7" s="18" t="n">
        <v>496.39739622</v>
      </c>
      <c r="H7" s="20" t="n">
        <v>9.402730480000001</v>
      </c>
      <c r="I7" s="18" t="s">
        <v>404</v>
      </c>
      <c r="J7" s="20" t="s">
        <v>404</v>
      </c>
      <c r="K7" s="18" t="s">
        <v>404</v>
      </c>
      <c r="L7" s="20" t="s">
        <v>404</v>
      </c>
      <c r="M7" s="18" t="s">
        <v>404</v>
      </c>
      <c r="N7" s="20" t="s">
        <v>404</v>
      </c>
      <c r="O7" s="18" t="s">
        <v>404</v>
      </c>
      <c r="P7" s="20" t="s">
        <v>404</v>
      </c>
      <c r="Q7" s="18" t="n">
        <v>485.82584435</v>
      </c>
      <c r="R7" s="20" t="n">
        <v>11.40113249</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551.18817057</v>
      </c>
      <c r="F9" s="20" t="n">
        <v>3.46618256</v>
      </c>
      <c r="G9" s="18" t="n">
        <v>497.0364965</v>
      </c>
      <c r="H9" s="20" t="n">
        <v>18.18157936</v>
      </c>
      <c r="I9" s="18" t="s">
        <v>404</v>
      </c>
      <c r="J9" s="20" t="s">
        <v>404</v>
      </c>
      <c r="K9" s="18" t="s">
        <v>404</v>
      </c>
      <c r="L9" s="20" t="s">
        <v>404</v>
      </c>
      <c r="M9" s="18" t="s">
        <v>404</v>
      </c>
      <c r="N9" s="20" t="s">
        <v>404</v>
      </c>
      <c r="O9" s="18" t="s">
        <v>404</v>
      </c>
      <c r="P9" s="20" t="s">
        <v>404</v>
      </c>
      <c r="Q9" s="18" t="n">
        <v>489.47799612</v>
      </c>
      <c r="R9" s="20" t="n">
        <v>26.1305368</v>
      </c>
    </row>
    <row r="10" spans="1:18">
      <c r="A10" s="15" t="s">
        <v>408</v>
      </c>
      <c r="B10" s="17" t="n">
        <v>13082</v>
      </c>
      <c r="C10" s="18">
        <f>(1532.0/B10*100)</f>
        <v/>
      </c>
      <c r="D10" s="19" t="n">
        <v>11550</v>
      </c>
      <c r="E10" s="18" t="n">
        <v>535.25988875</v>
      </c>
      <c r="F10" s="20" t="n">
        <v>5.23480788</v>
      </c>
      <c r="G10" s="18" t="n">
        <v>539.25574053</v>
      </c>
      <c r="H10" s="20" t="n">
        <v>10.03594576</v>
      </c>
      <c r="I10" s="18" t="s">
        <v>404</v>
      </c>
      <c r="J10" s="20" t="s">
        <v>404</v>
      </c>
      <c r="K10" s="18" t="s">
        <v>404</v>
      </c>
      <c r="L10" s="20" t="s">
        <v>404</v>
      </c>
      <c r="M10" s="18" t="s">
        <v>404</v>
      </c>
      <c r="N10" s="20" t="s">
        <v>404</v>
      </c>
      <c r="O10" s="18" t="s">
        <v>404</v>
      </c>
      <c r="P10" s="20" t="s">
        <v>404</v>
      </c>
      <c r="Q10" s="18" t="n">
        <v>501.309116</v>
      </c>
      <c r="R10" s="20" t="n">
        <v>15.30114652</v>
      </c>
    </row>
    <row r="11" spans="1:18">
      <c r="A11" s="15" t="s">
        <v>409</v>
      </c>
      <c r="B11" s="17" t="n">
        <v>7053</v>
      </c>
      <c r="C11" s="18">
        <f>(137.0/B11*100)</f>
        <v/>
      </c>
      <c r="D11" s="19" t="n">
        <v>6916</v>
      </c>
      <c r="E11" s="18" t="n">
        <v>446.27403486</v>
      </c>
      <c r="F11" s="20" t="n">
        <v>6.15216078</v>
      </c>
      <c r="G11" s="18" t="n">
        <v>421.43859057</v>
      </c>
      <c r="H11" s="20" t="n">
        <v>6.49548151</v>
      </c>
      <c r="I11" s="18" t="s">
        <v>404</v>
      </c>
      <c r="J11" s="20" t="s">
        <v>404</v>
      </c>
      <c r="K11" s="18" t="s">
        <v>404</v>
      </c>
      <c r="L11" s="20" t="s">
        <v>404</v>
      </c>
      <c r="M11" s="18" t="s">
        <v>404</v>
      </c>
      <c r="N11" s="20" t="s">
        <v>404</v>
      </c>
      <c r="O11" s="18" t="s">
        <v>404</v>
      </c>
      <c r="P11" s="20" t="s">
        <v>404</v>
      </c>
      <c r="Q11" s="18" t="n">
        <v>426.29049387</v>
      </c>
      <c r="R11" s="20" t="n">
        <v>21.99228265</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(3123.0/B23*100)</f>
        <v/>
      </c>
      <c r="D23" s="19" t="n">
        <v>8460</v>
      </c>
      <c r="E23" s="18" t="n">
        <v>489.5255087</v>
      </c>
      <c r="F23" s="20" t="n">
        <v>4.78763334</v>
      </c>
      <c r="G23" s="18" t="n">
        <v>482.75962684</v>
      </c>
      <c r="H23" s="20" t="n">
        <v>5.86721493</v>
      </c>
      <c r="I23" s="18" t="s">
        <v>404</v>
      </c>
      <c r="J23" s="20" t="s">
        <v>404</v>
      </c>
      <c r="K23" s="18" t="s">
        <v>404</v>
      </c>
      <c r="L23" s="20" t="s">
        <v>404</v>
      </c>
      <c r="M23" s="18" t="s">
        <v>404</v>
      </c>
      <c r="N23" s="20" t="s">
        <v>404</v>
      </c>
      <c r="O23" s="18" t="s">
        <v>404</v>
      </c>
      <c r="P23" s="20" t="s">
        <v>404</v>
      </c>
      <c r="Q23" s="18" t="n">
        <v>507.35320386</v>
      </c>
      <c r="R23" s="20" t="n">
        <v>16.88256307</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526.80593112</v>
      </c>
      <c r="F29" s="20" t="n">
        <v>6.27890519</v>
      </c>
      <c r="G29" s="18" t="n">
        <v>453.19944493</v>
      </c>
      <c r="H29" s="20" t="n">
        <v>13.51713777</v>
      </c>
      <c r="I29" s="18" t="s">
        <v>404</v>
      </c>
      <c r="J29" s="20" t="s">
        <v>404</v>
      </c>
      <c r="K29" s="18" t="s">
        <v>404</v>
      </c>
      <c r="L29" s="20" t="s">
        <v>404</v>
      </c>
      <c r="M29" s="18" t="s">
        <v>404</v>
      </c>
      <c r="N29" s="20" t="s">
        <v>404</v>
      </c>
      <c r="O29" s="18" t="s">
        <v>404</v>
      </c>
      <c r="P29" s="20" t="s">
        <v>404</v>
      </c>
      <c r="Q29" s="18" t="n">
        <v>486.69319251</v>
      </c>
      <c r="R29" s="20" t="n">
        <v>19.44204442</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485.60259082</v>
      </c>
      <c r="F32" s="20" t="n">
        <v>4.71502354</v>
      </c>
      <c r="G32" s="18" t="n">
        <v>483.96000584</v>
      </c>
      <c r="H32" s="20" t="n">
        <v>4.28985087</v>
      </c>
      <c r="I32" s="18" t="s">
        <v>404</v>
      </c>
      <c r="J32" s="20" t="s">
        <v>404</v>
      </c>
      <c r="K32" s="18" t="s">
        <v>404</v>
      </c>
      <c r="L32" s="20" t="s">
        <v>404</v>
      </c>
      <c r="M32" s="18" t="s">
        <v>404</v>
      </c>
      <c r="N32" s="20" t="s">
        <v>404</v>
      </c>
      <c r="O32" s="18" t="s">
        <v>404</v>
      </c>
      <c r="P32" s="20" t="s">
        <v>404</v>
      </c>
      <c r="Q32" s="18" t="n">
        <v>515.41054809</v>
      </c>
      <c r="R32" s="20" t="n">
        <v>22.57767271</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459.59842429</v>
      </c>
      <c r="F34" s="20" t="n">
        <v>8.30697528</v>
      </c>
      <c r="G34" s="18" t="n">
        <v>438.02530556</v>
      </c>
      <c r="H34" s="20" t="n">
        <v>5.76197041</v>
      </c>
      <c r="I34" s="18" t="s">
        <v>404</v>
      </c>
      <c r="J34" s="20" t="s">
        <v>404</v>
      </c>
      <c r="K34" s="18" t="s">
        <v>404</v>
      </c>
      <c r="L34" s="20" t="s">
        <v>404</v>
      </c>
      <c r="M34" s="18" t="s">
        <v>404</v>
      </c>
      <c r="N34" s="20" t="s">
        <v>404</v>
      </c>
      <c r="O34" s="18" t="s">
        <v>404</v>
      </c>
      <c r="P34" s="20" t="s">
        <v>404</v>
      </c>
      <c r="Q34" s="18" t="n">
        <v>426.86664527</v>
      </c>
      <c r="R34" s="20" t="n">
        <v>22.3277626</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472.5836577</v>
      </c>
      <c r="F36" s="20" t="n">
        <v>4.16366259</v>
      </c>
      <c r="G36" s="18" t="n">
        <v>464.72833749</v>
      </c>
      <c r="H36" s="20" t="n">
        <v>5.08051419</v>
      </c>
      <c r="I36" s="18" t="s">
        <v>404</v>
      </c>
      <c r="J36" s="20" t="s">
        <v>404</v>
      </c>
      <c r="K36" s="18" t="s">
        <v>404</v>
      </c>
      <c r="L36" s="20" t="s">
        <v>404</v>
      </c>
      <c r="M36" s="18" t="s">
        <v>404</v>
      </c>
      <c r="N36" s="20" t="s">
        <v>404</v>
      </c>
      <c r="O36" s="18" t="s">
        <v>404</v>
      </c>
      <c r="P36" s="20" t="s">
        <v>404</v>
      </c>
      <c r="Q36" s="18" t="n">
        <v>487.36748201</v>
      </c>
      <c r="R36" s="20" t="n">
        <v>13.89279165</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491.84362153</v>
      </c>
      <c r="F41" s="20" t="n">
        <v>3.98494638</v>
      </c>
      <c r="G41" s="18" t="n">
        <v>472.54258406</v>
      </c>
      <c r="H41" s="20" t="n">
        <v>9.09581242</v>
      </c>
      <c r="I41" s="18" t="s">
        <v>404</v>
      </c>
      <c r="J41" s="20" t="s">
        <v>404</v>
      </c>
      <c r="K41" s="18" t="s">
        <v>404</v>
      </c>
      <c r="L41" s="20" t="s">
        <v>404</v>
      </c>
      <c r="M41" s="18" t="s">
        <v>404</v>
      </c>
      <c r="N41" s="20" t="s">
        <v>404</v>
      </c>
      <c r="O41" s="18" t="s">
        <v>404</v>
      </c>
      <c r="P41" s="20" t="s">
        <v>404</v>
      </c>
      <c r="Q41" s="18" t="n">
        <v>499.8943829</v>
      </c>
      <c r="R41" s="20" t="n">
        <v>17.37006323</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435.88240563</v>
      </c>
      <c r="F46" s="20" t="n">
        <v>9.27561087</v>
      </c>
      <c r="G46" s="18" t="n">
        <v>384.00873469</v>
      </c>
      <c r="H46" s="20" t="n">
        <v>4.7302389</v>
      </c>
      <c r="I46" s="18" t="s">
        <v>404</v>
      </c>
      <c r="J46" s="20" t="s">
        <v>404</v>
      </c>
      <c r="K46" s="18" t="s">
        <v>404</v>
      </c>
      <c r="L46" s="20" t="s">
        <v>404</v>
      </c>
      <c r="M46" s="18" t="s">
        <v>404</v>
      </c>
      <c r="N46" s="20" t="s">
        <v>404</v>
      </c>
      <c r="O46" s="18" t="s">
        <v>404</v>
      </c>
      <c r="P46" s="20" t="s">
        <v>404</v>
      </c>
      <c r="Q46" s="18" t="n">
        <v>382.42551309</v>
      </c>
      <c r="R46" s="20" t="n">
        <v>17.47597792</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577.0015809400001</v>
      </c>
      <c r="F48" s="20" t="n">
        <v>8.644264809999999</v>
      </c>
      <c r="G48" s="18" t="n">
        <v>541.13673749</v>
      </c>
      <c r="H48" s="20" t="n">
        <v>11.81666891</v>
      </c>
      <c r="I48" s="18" t="s">
        <v>404</v>
      </c>
      <c r="J48" s="20" t="s">
        <v>404</v>
      </c>
      <c r="K48" s="18" t="s">
        <v>404</v>
      </c>
      <c r="L48" s="20" t="s">
        <v>404</v>
      </c>
      <c r="M48" s="18" t="s">
        <v>404</v>
      </c>
      <c r="N48" s="20" t="s">
        <v>404</v>
      </c>
      <c r="O48" s="18" t="s">
        <v>404</v>
      </c>
      <c r="P48" s="20" t="s">
        <v>404</v>
      </c>
      <c r="Q48" s="18" t="n">
        <v>523.3949910699999</v>
      </c>
      <c r="R48" s="20" t="n">
        <v>34.09585227</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454.0295779</v>
      </c>
      <c r="F61" s="20" t="n">
        <v>6.43243412</v>
      </c>
      <c r="G61" s="18" t="n">
        <v>445.93666005</v>
      </c>
      <c r="H61" s="20" t="n">
        <v>4.01030054</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443.40920538</v>
      </c>
      <c r="F67" s="20" t="n">
        <v>8.922043479999999</v>
      </c>
      <c r="G67" s="18" t="n">
        <v>393.14573386</v>
      </c>
      <c r="H67" s="20" t="n">
        <v>4.28254879</v>
      </c>
      <c r="I67" s="18" t="s">
        <v>404</v>
      </c>
      <c r="J67" s="20" t="s">
        <v>404</v>
      </c>
      <c r="K67" s="18" t="s">
        <v>404</v>
      </c>
      <c r="L67" s="20" t="s">
        <v>404</v>
      </c>
      <c r="M67" s="18" t="s">
        <v>404</v>
      </c>
      <c r="N67" s="20" t="s">
        <v>404</v>
      </c>
      <c r="O67" s="18" t="s">
        <v>404</v>
      </c>
      <c r="P67" s="20" t="s">
        <v>404</v>
      </c>
      <c r="Q67" s="18" t="n">
        <v>403.39107853</v>
      </c>
      <c r="R67" s="20" t="n">
        <v>25.22063156</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519.0749300799999</v>
      </c>
      <c r="F70" s="20" t="n">
        <v>3.97321348</v>
      </c>
      <c r="G70" s="18" t="n">
        <v>499.33426702</v>
      </c>
      <c r="H70" s="20" t="n">
        <v>5.32205984</v>
      </c>
      <c r="I70" s="18" t="s">
        <v>404</v>
      </c>
      <c r="J70" s="20" t="s">
        <v>404</v>
      </c>
      <c r="K70" s="18" t="s">
        <v>404</v>
      </c>
      <c r="L70" s="20" t="s">
        <v>404</v>
      </c>
      <c r="M70" s="18" t="s">
        <v>404</v>
      </c>
      <c r="N70" s="20" t="s">
        <v>404</v>
      </c>
      <c r="O70" s="18" t="s">
        <v>404</v>
      </c>
      <c r="P70" s="20" t="s">
        <v>404</v>
      </c>
      <c r="Q70" s="18" t="n">
        <v>498.26744763</v>
      </c>
      <c r="R70" s="20" t="n">
        <v>19.05285118</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523</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505.59339155</v>
      </c>
      <c r="F7" s="20" t="n">
        <v>2.32133344</v>
      </c>
      <c r="G7" s="18" t="n">
        <v>488.37483349</v>
      </c>
      <c r="H7" s="20" t="n">
        <v>8.74947622</v>
      </c>
      <c r="I7" s="18" t="s">
        <v>404</v>
      </c>
      <c r="J7" s="20" t="s">
        <v>404</v>
      </c>
      <c r="K7" s="18" t="s">
        <v>404</v>
      </c>
      <c r="L7" s="20" t="s">
        <v>404</v>
      </c>
      <c r="M7" s="18" t="s">
        <v>404</v>
      </c>
      <c r="N7" s="20" t="s">
        <v>404</v>
      </c>
      <c r="O7" s="18" t="s">
        <v>404</v>
      </c>
      <c r="P7" s="20" t="s">
        <v>404</v>
      </c>
      <c r="Q7" s="18" t="n">
        <v>476.46738644</v>
      </c>
      <c r="R7" s="20" t="n">
        <v>13.40355282</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539.42091981</v>
      </c>
      <c r="F9" s="20" t="n">
        <v>12.4429333</v>
      </c>
      <c r="G9" s="18" t="n">
        <v>544.73945015</v>
      </c>
      <c r="H9" s="20" t="n">
        <v>3.37156246</v>
      </c>
      <c r="I9" s="18" t="s">
        <v>404</v>
      </c>
      <c r="J9" s="20" t="s">
        <v>404</v>
      </c>
      <c r="K9" s="18" t="s">
        <v>404</v>
      </c>
      <c r="L9" s="20" t="s">
        <v>404</v>
      </c>
      <c r="M9" s="18" t="s">
        <v>404</v>
      </c>
      <c r="N9" s="20" t="s">
        <v>404</v>
      </c>
      <c r="O9" s="18" t="s">
        <v>404</v>
      </c>
      <c r="P9" s="20" t="s">
        <v>404</v>
      </c>
      <c r="Q9" s="18" t="n">
        <v>483.86210817</v>
      </c>
      <c r="R9" s="20" t="n">
        <v>26.74770468</v>
      </c>
    </row>
    <row r="10" spans="1:18">
      <c r="A10" s="15" t="s">
        <v>408</v>
      </c>
      <c r="B10" s="17" t="n">
        <v>13082</v>
      </c>
      <c r="C10" s="18">
        <f>(1532.0/B10*100)</f>
        <v/>
      </c>
      <c r="D10" s="19" t="n">
        <v>11550</v>
      </c>
      <c r="E10" s="18" t="n">
        <v>549.73014082</v>
      </c>
      <c r="F10" s="20" t="n">
        <v>10.61201992</v>
      </c>
      <c r="G10" s="18" t="n">
        <v>531.89067474</v>
      </c>
      <c r="H10" s="20" t="n">
        <v>4.95558648</v>
      </c>
      <c r="I10" s="18" t="s">
        <v>404</v>
      </c>
      <c r="J10" s="20" t="s">
        <v>404</v>
      </c>
      <c r="K10" s="18" t="s">
        <v>404</v>
      </c>
      <c r="L10" s="20" t="s">
        <v>404</v>
      </c>
      <c r="M10" s="18" t="s">
        <v>404</v>
      </c>
      <c r="N10" s="20" t="s">
        <v>404</v>
      </c>
      <c r="O10" s="18" t="s">
        <v>404</v>
      </c>
      <c r="P10" s="20" t="s">
        <v>404</v>
      </c>
      <c r="Q10" s="18" t="n">
        <v>547.61242192</v>
      </c>
      <c r="R10" s="20" t="n">
        <v>18.27910312</v>
      </c>
    </row>
    <row r="11" spans="1:18">
      <c r="A11" s="15" t="s">
        <v>409</v>
      </c>
      <c r="B11" s="17" t="n">
        <v>7053</v>
      </c>
      <c r="C11" s="18">
        <f>(137.0/B11*100)</f>
        <v/>
      </c>
      <c r="D11" s="19" t="n">
        <v>6916</v>
      </c>
      <c r="E11" s="18" t="n">
        <v>458.66228427</v>
      </c>
      <c r="F11" s="20" t="n">
        <v>12.06218949</v>
      </c>
      <c r="G11" s="18" t="n">
        <v>428.29984128</v>
      </c>
      <c r="H11" s="20" t="n">
        <v>4.35964674</v>
      </c>
      <c r="I11" s="18" t="s">
        <v>404</v>
      </c>
      <c r="J11" s="20" t="s">
        <v>404</v>
      </c>
      <c r="K11" s="18" t="s">
        <v>404</v>
      </c>
      <c r="L11" s="20" t="s">
        <v>404</v>
      </c>
      <c r="M11" s="18" t="s">
        <v>404</v>
      </c>
      <c r="N11" s="20" t="s">
        <v>404</v>
      </c>
      <c r="O11" s="18" t="s">
        <v>404</v>
      </c>
      <c r="P11" s="20" t="s">
        <v>404</v>
      </c>
      <c r="Q11" s="18" t="n">
        <v>405.17895554</v>
      </c>
      <c r="R11" s="20" t="n">
        <v>12.78814006</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(3123.0/B23*100)</f>
        <v/>
      </c>
      <c r="D23" s="19" t="n">
        <v>8460</v>
      </c>
      <c r="E23" s="18" t="n">
        <v>488.97756599</v>
      </c>
      <c r="F23" s="20" t="n">
        <v>4.61720064</v>
      </c>
      <c r="G23" s="18" t="n">
        <v>481.74296904</v>
      </c>
      <c r="H23" s="20" t="n">
        <v>6.82846887</v>
      </c>
      <c r="I23" s="18" t="s">
        <v>404</v>
      </c>
      <c r="J23" s="20" t="s">
        <v>404</v>
      </c>
      <c r="K23" s="18" t="s">
        <v>404</v>
      </c>
      <c r="L23" s="20" t="s">
        <v>404</v>
      </c>
      <c r="M23" s="18" t="s">
        <v>404</v>
      </c>
      <c r="N23" s="20" t="s">
        <v>404</v>
      </c>
      <c r="O23" s="18" t="s">
        <v>404</v>
      </c>
      <c r="P23" s="20" t="s">
        <v>404</v>
      </c>
      <c r="Q23" s="18" t="n">
        <v>506.69584773</v>
      </c>
      <c r="R23" s="20" t="n">
        <v>16.07664148</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538.24408354</v>
      </c>
      <c r="F29" s="20" t="n">
        <v>8.02137752</v>
      </c>
      <c r="G29" s="18" t="n">
        <v>468.72677409</v>
      </c>
      <c r="H29" s="20" t="n">
        <v>12.18079723</v>
      </c>
      <c r="I29" s="18" t="s">
        <v>404</v>
      </c>
      <c r="J29" s="20" t="s">
        <v>404</v>
      </c>
      <c r="K29" s="18" t="s">
        <v>404</v>
      </c>
      <c r="L29" s="20" t="s">
        <v>404</v>
      </c>
      <c r="M29" s="18" t="s">
        <v>404</v>
      </c>
      <c r="N29" s="20" t="s">
        <v>404</v>
      </c>
      <c r="O29" s="18" t="s">
        <v>404</v>
      </c>
      <c r="P29" s="20" t="s">
        <v>404</v>
      </c>
      <c r="Q29" s="18" t="n">
        <v>488.80157431</v>
      </c>
      <c r="R29" s="20" t="n">
        <v>18.91245651</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494.86174402</v>
      </c>
      <c r="F32" s="20" t="n">
        <v>14.83240513</v>
      </c>
      <c r="G32" s="18" t="n">
        <v>484.1092134</v>
      </c>
      <c r="H32" s="20" t="n">
        <v>2.9788791</v>
      </c>
      <c r="I32" s="18" t="s">
        <v>404</v>
      </c>
      <c r="J32" s="20" t="s">
        <v>404</v>
      </c>
      <c r="K32" s="18" t="s">
        <v>404</v>
      </c>
      <c r="L32" s="20" t="s">
        <v>404</v>
      </c>
      <c r="M32" s="18" t="s">
        <v>404</v>
      </c>
      <c r="N32" s="20" t="s">
        <v>404</v>
      </c>
      <c r="O32" s="18" t="s">
        <v>404</v>
      </c>
      <c r="P32" s="20" t="s">
        <v>404</v>
      </c>
      <c r="Q32" s="18" t="n">
        <v>511.09567896</v>
      </c>
      <c r="R32" s="20" t="n">
        <v>26.25642685</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462.17316255</v>
      </c>
      <c r="F34" s="20" t="n">
        <v>30.07501985</v>
      </c>
      <c r="G34" s="18" t="n">
        <v>443.80453855</v>
      </c>
      <c r="H34" s="20" t="n">
        <v>4.72695017</v>
      </c>
      <c r="I34" s="18" t="s">
        <v>404</v>
      </c>
      <c r="J34" s="20" t="s">
        <v>404</v>
      </c>
      <c r="K34" s="18" t="s">
        <v>404</v>
      </c>
      <c r="L34" s="20" t="s">
        <v>404</v>
      </c>
      <c r="M34" s="18" t="s">
        <v>404</v>
      </c>
      <c r="N34" s="20" t="s">
        <v>404</v>
      </c>
      <c r="O34" s="18" t="s">
        <v>404</v>
      </c>
      <c r="P34" s="20" t="s">
        <v>404</v>
      </c>
      <c r="Q34" s="18" t="n">
        <v>499.9668098</v>
      </c>
      <c r="R34" s="20" t="n">
        <v>30.05443462</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482.20555892</v>
      </c>
      <c r="F36" s="20" t="n">
        <v>11.66889754</v>
      </c>
      <c r="G36" s="18" t="n">
        <v>467.34956814</v>
      </c>
      <c r="H36" s="20" t="n">
        <v>3.4169766</v>
      </c>
      <c r="I36" s="18" t="s">
        <v>404</v>
      </c>
      <c r="J36" s="20" t="s">
        <v>404</v>
      </c>
      <c r="K36" s="18" t="s">
        <v>404</v>
      </c>
      <c r="L36" s="20" t="s">
        <v>404</v>
      </c>
      <c r="M36" s="18" t="s">
        <v>404</v>
      </c>
      <c r="N36" s="20" t="s">
        <v>404</v>
      </c>
      <c r="O36" s="18" t="s">
        <v>404</v>
      </c>
      <c r="P36" s="20" t="s">
        <v>404</v>
      </c>
      <c r="Q36" s="18" t="n">
        <v>499.82419007</v>
      </c>
      <c r="R36" s="20" t="n">
        <v>23.44286615</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475.40870843</v>
      </c>
      <c r="F41" s="20" t="n">
        <v>8.792691209999999</v>
      </c>
      <c r="G41" s="18" t="n">
        <v>493.18484963</v>
      </c>
      <c r="H41" s="20" t="n">
        <v>4.7906989</v>
      </c>
      <c r="I41" s="18" t="s">
        <v>404</v>
      </c>
      <c r="J41" s="20" t="s">
        <v>404</v>
      </c>
      <c r="K41" s="18" t="s">
        <v>404</v>
      </c>
      <c r="L41" s="20" t="s">
        <v>404</v>
      </c>
      <c r="M41" s="18" t="s">
        <v>404</v>
      </c>
      <c r="N41" s="20" t="s">
        <v>404</v>
      </c>
      <c r="O41" s="18" t="s">
        <v>404</v>
      </c>
      <c r="P41" s="20" t="s">
        <v>404</v>
      </c>
      <c r="Q41" s="18" t="n">
        <v>462.24680891</v>
      </c>
      <c r="R41" s="20" t="n">
        <v>30.43587085</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454.7937051</v>
      </c>
      <c r="F46" s="20" t="n">
        <v>14.57266072</v>
      </c>
      <c r="G46" s="18" t="n">
        <v>390.1485925</v>
      </c>
      <c r="H46" s="20" t="n">
        <v>4.35727929</v>
      </c>
      <c r="I46" s="18" t="s">
        <v>404</v>
      </c>
      <c r="J46" s="20" t="s">
        <v>404</v>
      </c>
      <c r="K46" s="18" t="s">
        <v>404</v>
      </c>
      <c r="L46" s="20" t="s">
        <v>404</v>
      </c>
      <c r="M46" s="18" t="s">
        <v>404</v>
      </c>
      <c r="N46" s="20" t="s">
        <v>404</v>
      </c>
      <c r="O46" s="18" t="s">
        <v>404</v>
      </c>
      <c r="P46" s="20" t="s">
        <v>404</v>
      </c>
      <c r="Q46" s="18" t="n">
        <v>381.63022432</v>
      </c>
      <c r="R46" s="20" t="n">
        <v>17.50809649</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590.15312098</v>
      </c>
      <c r="F48" s="20" t="n">
        <v>9.37648079</v>
      </c>
      <c r="G48" s="18" t="n">
        <v>541.00982705</v>
      </c>
      <c r="H48" s="20" t="n">
        <v>10.12285739</v>
      </c>
      <c r="I48" s="18" t="s">
        <v>404</v>
      </c>
      <c r="J48" s="20" t="s">
        <v>404</v>
      </c>
      <c r="K48" s="18" t="s">
        <v>404</v>
      </c>
      <c r="L48" s="20" t="s">
        <v>404</v>
      </c>
      <c r="M48" s="18" t="s">
        <v>404</v>
      </c>
      <c r="N48" s="20" t="s">
        <v>404</v>
      </c>
      <c r="O48" s="18" t="s">
        <v>404</v>
      </c>
      <c r="P48" s="20" t="s">
        <v>404</v>
      </c>
      <c r="Q48" s="18" t="n">
        <v>523.3949910699999</v>
      </c>
      <c r="R48" s="20" t="n">
        <v>34.09585227</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451.78415161</v>
      </c>
      <c r="F61" s="20" t="n">
        <v>7.2802474</v>
      </c>
      <c r="G61" s="18" t="n">
        <v>447.81813086</v>
      </c>
      <c r="H61" s="20" t="n">
        <v>3.59452486</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415.21542448</v>
      </c>
      <c r="F67" s="20" t="n">
        <v>7.48533154</v>
      </c>
      <c r="G67" s="18" t="n">
        <v>398.3717726</v>
      </c>
      <c r="H67" s="20" t="n">
        <v>4.17155829</v>
      </c>
      <c r="I67" s="18" t="s">
        <v>404</v>
      </c>
      <c r="J67" s="20" t="s">
        <v>404</v>
      </c>
      <c r="K67" s="18" t="s">
        <v>404</v>
      </c>
      <c r="L67" s="20" t="s">
        <v>404</v>
      </c>
      <c r="M67" s="18" t="s">
        <v>404</v>
      </c>
      <c r="N67" s="20" t="s">
        <v>404</v>
      </c>
      <c r="O67" s="18" t="s">
        <v>404</v>
      </c>
      <c r="P67" s="20" t="s">
        <v>404</v>
      </c>
      <c r="Q67" s="18" t="n">
        <v>403.39107853</v>
      </c>
      <c r="R67" s="20" t="n">
        <v>25.22063156</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514.74955335</v>
      </c>
      <c r="F70" s="20" t="n">
        <v>4.32274202</v>
      </c>
      <c r="G70" s="18" t="n">
        <v>510.06478393</v>
      </c>
      <c r="H70" s="20" t="n">
        <v>4.57381047</v>
      </c>
      <c r="I70" s="18" t="s">
        <v>404</v>
      </c>
      <c r="J70" s="20" t="s">
        <v>404</v>
      </c>
      <c r="K70" s="18" t="s">
        <v>404</v>
      </c>
      <c r="L70" s="20" t="s">
        <v>404</v>
      </c>
      <c r="M70" s="18" t="s">
        <v>404</v>
      </c>
      <c r="N70" s="20" t="s">
        <v>404</v>
      </c>
      <c r="O70" s="18" t="s">
        <v>404</v>
      </c>
      <c r="P70" s="20" t="s">
        <v>404</v>
      </c>
      <c r="Q70" s="18" t="n">
        <v>520.9168</v>
      </c>
      <c r="R70" s="20" t="n">
        <v>13.33539078</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524</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(1282.0/B7*100)</f>
        <v/>
      </c>
      <c r="D7" s="19" t="n">
        <v>13248</v>
      </c>
      <c r="E7" s="18" t="n">
        <v>511.00523117</v>
      </c>
      <c r="F7" s="20" t="n">
        <v>3.04683493</v>
      </c>
      <c r="G7" s="18" t="n">
        <v>491.14623192</v>
      </c>
      <c r="H7" s="20" t="n">
        <v>4.9584976</v>
      </c>
      <c r="I7" s="18" t="s">
        <v>404</v>
      </c>
      <c r="J7" s="20" t="s">
        <v>404</v>
      </c>
      <c r="K7" s="18" t="s">
        <v>404</v>
      </c>
      <c r="L7" s="20" t="s">
        <v>404</v>
      </c>
      <c r="M7" s="18" t="s">
        <v>404</v>
      </c>
      <c r="N7" s="20" t="s">
        <v>404</v>
      </c>
      <c r="O7" s="18" t="s">
        <v>404</v>
      </c>
      <c r="P7" s="20" t="s">
        <v>404</v>
      </c>
      <c r="Q7" s="18" t="n">
        <v>473.00218739</v>
      </c>
      <c r="R7" s="20" t="n">
        <v>13.79258863</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553.7508318599999</v>
      </c>
      <c r="F9" s="20" t="n">
        <v>3.79496613</v>
      </c>
      <c r="G9" s="18" t="n">
        <v>513.14912444</v>
      </c>
      <c r="H9" s="20" t="n">
        <v>12.20861953</v>
      </c>
      <c r="I9" s="18" t="s">
        <v>404</v>
      </c>
      <c r="J9" s="20" t="s">
        <v>404</v>
      </c>
      <c r="K9" s="18" t="s">
        <v>404</v>
      </c>
      <c r="L9" s="20" t="s">
        <v>404</v>
      </c>
      <c r="M9" s="18" t="s">
        <v>404</v>
      </c>
      <c r="N9" s="20" t="s">
        <v>404</v>
      </c>
      <c r="O9" s="18" t="s">
        <v>404</v>
      </c>
      <c r="P9" s="20" t="s">
        <v>404</v>
      </c>
      <c r="Q9" s="18" t="n">
        <v>486.48059508</v>
      </c>
      <c r="R9" s="20" t="n">
        <v>24.67010333</v>
      </c>
    </row>
    <row r="10" spans="1:18">
      <c r="A10" s="15" t="s">
        <v>408</v>
      </c>
      <c r="B10" s="17" t="n">
        <v>13082</v>
      </c>
      <c r="C10" s="18">
        <f>(1532.0/B10*100)</f>
        <v/>
      </c>
      <c r="D10" s="19" t="n">
        <v>11550</v>
      </c>
      <c r="E10" s="18" t="n">
        <v>537.56497357</v>
      </c>
      <c r="F10" s="20" t="n">
        <v>6.11042121</v>
      </c>
      <c r="G10" s="18" t="n">
        <v>532.65602337</v>
      </c>
      <c r="H10" s="20" t="n">
        <v>7.04536112</v>
      </c>
      <c r="I10" s="18" t="s">
        <v>404</v>
      </c>
      <c r="J10" s="20" t="s">
        <v>404</v>
      </c>
      <c r="K10" s="18" t="s">
        <v>404</v>
      </c>
      <c r="L10" s="20" t="s">
        <v>404</v>
      </c>
      <c r="M10" s="18" t="s">
        <v>404</v>
      </c>
      <c r="N10" s="20" t="s">
        <v>404</v>
      </c>
      <c r="O10" s="18" t="s">
        <v>404</v>
      </c>
      <c r="P10" s="20" t="s">
        <v>404</v>
      </c>
      <c r="Q10" s="18" t="n">
        <v>556.02994663</v>
      </c>
      <c r="R10" s="20" t="n">
        <v>18.71631261</v>
      </c>
    </row>
    <row r="11" spans="1:18">
      <c r="A11" s="15" t="s">
        <v>409</v>
      </c>
      <c r="B11" s="17" t="n">
        <v>7053</v>
      </c>
      <c r="C11" s="18">
        <f>(137.0/B11*100)</f>
        <v/>
      </c>
      <c r="D11" s="19" t="n">
        <v>6916</v>
      </c>
      <c r="E11" s="18" t="n">
        <v>453.07490253</v>
      </c>
      <c r="F11" s="20" t="n">
        <v>6.56421344</v>
      </c>
      <c r="G11" s="18" t="n">
        <v>423.03970313</v>
      </c>
      <c r="H11" s="20" t="n">
        <v>5.83411665</v>
      </c>
      <c r="I11" s="18" t="s">
        <v>404</v>
      </c>
      <c r="J11" s="20" t="s">
        <v>404</v>
      </c>
      <c r="K11" s="18" t="s">
        <v>404</v>
      </c>
      <c r="L11" s="20" t="s">
        <v>404</v>
      </c>
      <c r="M11" s="18" t="s">
        <v>404</v>
      </c>
      <c r="N11" s="20" t="s">
        <v>404</v>
      </c>
      <c r="O11" s="18" t="s">
        <v>404</v>
      </c>
      <c r="P11" s="20" t="s">
        <v>404</v>
      </c>
      <c r="Q11" s="18" t="n">
        <v>410.77467822</v>
      </c>
      <c r="R11" s="20" t="n">
        <v>15.05760044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(3123.0/B23*100)</f>
        <v/>
      </c>
      <c r="D23" s="19" t="n">
        <v>8460</v>
      </c>
      <c r="E23" s="18" t="n">
        <v>498.46104252</v>
      </c>
      <c r="F23" s="20" t="n">
        <v>5.10355592</v>
      </c>
      <c r="G23" s="18" t="n">
        <v>471.26984225</v>
      </c>
      <c r="H23" s="20" t="n">
        <v>6.85422968</v>
      </c>
      <c r="I23" s="18" t="s">
        <v>404</v>
      </c>
      <c r="J23" s="20" t="s">
        <v>404</v>
      </c>
      <c r="K23" s="18" t="s">
        <v>404</v>
      </c>
      <c r="L23" s="20" t="s">
        <v>404</v>
      </c>
      <c r="M23" s="18" t="s">
        <v>404</v>
      </c>
      <c r="N23" s="20" t="s">
        <v>404</v>
      </c>
      <c r="O23" s="18" t="s">
        <v>404</v>
      </c>
      <c r="P23" s="20" t="s">
        <v>404</v>
      </c>
      <c r="Q23" s="18" t="n">
        <v>500.36427623</v>
      </c>
      <c r="R23" s="20" t="n">
        <v>18.36400311</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537.52892405</v>
      </c>
      <c r="F29" s="20" t="n">
        <v>11.63006554</v>
      </c>
      <c r="G29" s="18" t="n">
        <v>494.3886488</v>
      </c>
      <c r="H29" s="20" t="n">
        <v>8.61208274</v>
      </c>
      <c r="I29" s="18" t="s">
        <v>404</v>
      </c>
      <c r="J29" s="20" t="s">
        <v>404</v>
      </c>
      <c r="K29" s="18" t="s">
        <v>404</v>
      </c>
      <c r="L29" s="20" t="s">
        <v>404</v>
      </c>
      <c r="M29" s="18" t="s">
        <v>404</v>
      </c>
      <c r="N29" s="20" t="s">
        <v>404</v>
      </c>
      <c r="O29" s="18" t="s">
        <v>404</v>
      </c>
      <c r="P29" s="20" t="s">
        <v>404</v>
      </c>
      <c r="Q29" s="18" t="n">
        <v>486.69319251</v>
      </c>
      <c r="R29" s="20" t="n">
        <v>19.44204442</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486.80491486</v>
      </c>
      <c r="F32" s="20" t="n">
        <v>3.92192594</v>
      </c>
      <c r="G32" s="18" t="n">
        <v>480.71713347</v>
      </c>
      <c r="H32" s="20" t="n">
        <v>4.53682292</v>
      </c>
      <c r="I32" s="18" t="s">
        <v>404</v>
      </c>
      <c r="J32" s="20" t="s">
        <v>404</v>
      </c>
      <c r="K32" s="18" t="s">
        <v>404</v>
      </c>
      <c r="L32" s="20" t="s">
        <v>404</v>
      </c>
      <c r="M32" s="18" t="s">
        <v>404</v>
      </c>
      <c r="N32" s="20" t="s">
        <v>404</v>
      </c>
      <c r="O32" s="18" t="s">
        <v>404</v>
      </c>
      <c r="P32" s="20" t="s">
        <v>404</v>
      </c>
      <c r="Q32" s="18" t="n">
        <v>511.09567896</v>
      </c>
      <c r="R32" s="20" t="n">
        <v>26.25642685</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451.60903543</v>
      </c>
      <c r="F34" s="20" t="n">
        <v>5.87142389</v>
      </c>
      <c r="G34" s="18" t="n">
        <v>433.79466253</v>
      </c>
      <c r="H34" s="20" t="n">
        <v>7.4993062</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475.41817488</v>
      </c>
      <c r="F36" s="20" t="n">
        <v>4.80032043</v>
      </c>
      <c r="G36" s="18" t="n">
        <v>462.94979677</v>
      </c>
      <c r="H36" s="20" t="n">
        <v>4.3103946</v>
      </c>
      <c r="I36" s="18" t="s">
        <v>404</v>
      </c>
      <c r="J36" s="20" t="s">
        <v>404</v>
      </c>
      <c r="K36" s="18" t="s">
        <v>404</v>
      </c>
      <c r="L36" s="20" t="s">
        <v>404</v>
      </c>
      <c r="M36" s="18" t="s">
        <v>404</v>
      </c>
      <c r="N36" s="20" t="s">
        <v>404</v>
      </c>
      <c r="O36" s="18" t="s">
        <v>404</v>
      </c>
      <c r="P36" s="20" t="s">
        <v>404</v>
      </c>
      <c r="Q36" s="18" t="n">
        <v>489.24525177</v>
      </c>
      <c r="R36" s="20" t="n">
        <v>29.04812122</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491.56293512</v>
      </c>
      <c r="F41" s="20" t="n">
        <v>4.53554235</v>
      </c>
      <c r="G41" s="18" t="n">
        <v>483.45033221</v>
      </c>
      <c r="H41" s="20" t="n">
        <v>7.18257418</v>
      </c>
      <c r="I41" s="18" t="s">
        <v>404</v>
      </c>
      <c r="J41" s="20" t="s">
        <v>404</v>
      </c>
      <c r="K41" s="18" t="s">
        <v>404</v>
      </c>
      <c r="L41" s="20" t="s">
        <v>404</v>
      </c>
      <c r="M41" s="18" t="s">
        <v>404</v>
      </c>
      <c r="N41" s="20" t="s">
        <v>404</v>
      </c>
      <c r="O41" s="18" t="s">
        <v>404</v>
      </c>
      <c r="P41" s="20" t="s">
        <v>404</v>
      </c>
      <c r="Q41" s="18" t="n">
        <v>513.2582559700001</v>
      </c>
      <c r="R41" s="20" t="n">
        <v>12.74505404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432.69917927</v>
      </c>
      <c r="F46" s="20" t="n">
        <v>12.71892767</v>
      </c>
      <c r="G46" s="18" t="n">
        <v>389.68734472</v>
      </c>
      <c r="H46" s="20" t="n">
        <v>4.35660112</v>
      </c>
      <c r="I46" s="18" t="s">
        <v>404</v>
      </c>
      <c r="J46" s="20" t="s">
        <v>404</v>
      </c>
      <c r="K46" s="18" t="s">
        <v>404</v>
      </c>
      <c r="L46" s="20" t="s">
        <v>404</v>
      </c>
      <c r="M46" s="18" t="s">
        <v>404</v>
      </c>
      <c r="N46" s="20" t="s">
        <v>404</v>
      </c>
      <c r="O46" s="18" t="s">
        <v>404</v>
      </c>
      <c r="P46" s="20" t="s">
        <v>404</v>
      </c>
      <c r="Q46" s="18" t="n">
        <v>381.66134623</v>
      </c>
      <c r="R46" s="20" t="n">
        <v>17.55446627</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598.11033293</v>
      </c>
      <c r="F48" s="20" t="n">
        <v>10.97055565</v>
      </c>
      <c r="G48" s="18" t="n">
        <v>549.00330249</v>
      </c>
      <c r="H48" s="20" t="n">
        <v>8.247877470000001</v>
      </c>
      <c r="I48" s="18" t="s">
        <v>404</v>
      </c>
      <c r="J48" s="20" t="s">
        <v>404</v>
      </c>
      <c r="K48" s="18" t="s">
        <v>404</v>
      </c>
      <c r="L48" s="20" t="s">
        <v>404</v>
      </c>
      <c r="M48" s="18" t="s">
        <v>404</v>
      </c>
      <c r="N48" s="20" t="s">
        <v>404</v>
      </c>
      <c r="O48" s="18" t="s">
        <v>404</v>
      </c>
      <c r="P48" s="20" t="s">
        <v>404</v>
      </c>
      <c r="Q48" s="18" t="n">
        <v>477.20398653</v>
      </c>
      <c r="R48" s="20" t="n">
        <v>47.2315746</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453.07839687</v>
      </c>
      <c r="F61" s="20" t="n">
        <v>4.58882483</v>
      </c>
      <c r="G61" s="18" t="n">
        <v>440.29934971</v>
      </c>
      <c r="H61" s="20" t="n">
        <v>5.52575342</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437.66356742</v>
      </c>
      <c r="F67" s="20" t="n">
        <v>9.09110894</v>
      </c>
      <c r="G67" s="18" t="n">
        <v>393.34747692</v>
      </c>
      <c r="H67" s="20" t="n">
        <v>4.10164191</v>
      </c>
      <c r="I67" s="18" t="s">
        <v>404</v>
      </c>
      <c r="J67" s="20" t="s">
        <v>404</v>
      </c>
      <c r="K67" s="18" t="s">
        <v>404</v>
      </c>
      <c r="L67" s="20" t="s">
        <v>404</v>
      </c>
      <c r="M67" s="18" t="s">
        <v>404</v>
      </c>
      <c r="N67" s="20" t="s">
        <v>404</v>
      </c>
      <c r="O67" s="18" t="s">
        <v>404</v>
      </c>
      <c r="P67" s="20" t="s">
        <v>404</v>
      </c>
      <c r="Q67" s="18" t="n">
        <v>403.39107853</v>
      </c>
      <c r="R67" s="20" t="n">
        <v>25.22063156</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520.58658731</v>
      </c>
      <c r="F70" s="20" t="n">
        <v>4.7494052</v>
      </c>
      <c r="G70" s="18" t="n">
        <v>505.78770332</v>
      </c>
      <c r="H70" s="20" t="n">
        <v>4.19117893</v>
      </c>
      <c r="I70" s="18" t="s">
        <v>404</v>
      </c>
      <c r="J70" s="20" t="s">
        <v>404</v>
      </c>
      <c r="K70" s="18" t="s">
        <v>404</v>
      </c>
      <c r="L70" s="20" t="s">
        <v>404</v>
      </c>
      <c r="M70" s="18" t="s">
        <v>404</v>
      </c>
      <c r="N70" s="20" t="s">
        <v>404</v>
      </c>
      <c r="O70" s="18" t="s">
        <v>404</v>
      </c>
      <c r="P70" s="20" t="s">
        <v>404</v>
      </c>
      <c r="Q70" s="18" t="n">
        <v>520.9168</v>
      </c>
      <c r="R70" s="20" t="n">
        <v>13.33539078</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525</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(1302.0/B7*100)</f>
        <v/>
      </c>
      <c r="D7" s="19" t="n">
        <v>13228</v>
      </c>
      <c r="E7" s="18" t="n">
        <v>504.27786259</v>
      </c>
      <c r="F7" s="20" t="n">
        <v>2.38854946</v>
      </c>
      <c r="G7" s="18" t="n">
        <v>506.14024296</v>
      </c>
      <c r="H7" s="20" t="n">
        <v>8.43946165</v>
      </c>
      <c r="I7" s="18" t="s">
        <v>404</v>
      </c>
      <c r="J7" s="20" t="s">
        <v>404</v>
      </c>
      <c r="K7" s="18" t="s">
        <v>404</v>
      </c>
      <c r="L7" s="20" t="s">
        <v>404</v>
      </c>
      <c r="M7" s="18" t="s">
        <v>404</v>
      </c>
      <c r="N7" s="20" t="s">
        <v>404</v>
      </c>
      <c r="O7" s="18" t="s">
        <v>404</v>
      </c>
      <c r="P7" s="20" t="s">
        <v>404</v>
      </c>
      <c r="Q7" s="18" t="n">
        <v>483.73609175</v>
      </c>
      <c r="R7" s="20" t="n">
        <v>13.93467518</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546.74084805</v>
      </c>
      <c r="F9" s="20" t="n">
        <v>3.30367951</v>
      </c>
      <c r="G9" s="18" t="n">
        <v>510.76900231</v>
      </c>
      <c r="H9" s="20" t="n">
        <v>17.45648527</v>
      </c>
      <c r="I9" s="18" t="s">
        <v>404</v>
      </c>
      <c r="J9" s="20" t="s">
        <v>404</v>
      </c>
      <c r="K9" s="18" t="s">
        <v>404</v>
      </c>
      <c r="L9" s="20" t="s">
        <v>404</v>
      </c>
      <c r="M9" s="18" t="s">
        <v>404</v>
      </c>
      <c r="N9" s="20" t="s">
        <v>404</v>
      </c>
      <c r="O9" s="18" t="s">
        <v>404</v>
      </c>
      <c r="P9" s="20" t="s">
        <v>404</v>
      </c>
      <c r="Q9" s="18" t="n">
        <v>472.19612894</v>
      </c>
      <c r="R9" s="20" t="n">
        <v>44.25451528</v>
      </c>
    </row>
    <row r="10" spans="1:18">
      <c r="A10" s="15" t="s">
        <v>408</v>
      </c>
      <c r="B10" s="17" t="n">
        <v>13082</v>
      </c>
      <c r="C10" s="18">
        <f>(1532.0/B10*100)</f>
        <v/>
      </c>
      <c r="D10" s="19" t="n">
        <v>11550</v>
      </c>
      <c r="E10" s="18" t="n">
        <v>536.59225507</v>
      </c>
      <c r="F10" s="20" t="n">
        <v>4.781116</v>
      </c>
      <c r="G10" s="18" t="n">
        <v>523.40345659</v>
      </c>
      <c r="H10" s="20" t="n">
        <v>13.13233114</v>
      </c>
      <c r="I10" s="18" t="s">
        <v>404</v>
      </c>
      <c r="J10" s="20" t="s">
        <v>404</v>
      </c>
      <c r="K10" s="18" t="s">
        <v>404</v>
      </c>
      <c r="L10" s="20" t="s">
        <v>404</v>
      </c>
      <c r="M10" s="18" t="s">
        <v>404</v>
      </c>
      <c r="N10" s="20" t="s">
        <v>404</v>
      </c>
      <c r="O10" s="18" t="s">
        <v>404</v>
      </c>
      <c r="P10" s="20" t="s">
        <v>404</v>
      </c>
      <c r="Q10" s="18" t="n">
        <v>541.52157326</v>
      </c>
      <c r="R10" s="20" t="n">
        <v>20.49838514</v>
      </c>
    </row>
    <row r="11" spans="1:18">
      <c r="A11" s="15" t="s">
        <v>409</v>
      </c>
      <c r="B11" s="17" t="n">
        <v>7053</v>
      </c>
      <c r="C11" s="18">
        <f>(137.0/B11*100)</f>
        <v/>
      </c>
      <c r="D11" s="19" t="n">
        <v>6916</v>
      </c>
      <c r="E11" s="18" t="n">
        <v>431.4725013</v>
      </c>
      <c r="F11" s="20" t="n">
        <v>4.72104475</v>
      </c>
      <c r="G11" s="18" t="n">
        <v>441.46819665</v>
      </c>
      <c r="H11" s="20" t="n">
        <v>10.11563678</v>
      </c>
      <c r="I11" s="18" t="s">
        <v>404</v>
      </c>
      <c r="J11" s="20" t="s">
        <v>404</v>
      </c>
      <c r="K11" s="18" t="s">
        <v>404</v>
      </c>
      <c r="L11" s="20" t="s">
        <v>404</v>
      </c>
      <c r="M11" s="18" t="s">
        <v>404</v>
      </c>
      <c r="N11" s="20" t="s">
        <v>404</v>
      </c>
      <c r="O11" s="18" t="s">
        <v>404</v>
      </c>
      <c r="P11" s="20" t="s">
        <v>404</v>
      </c>
      <c r="Q11" s="18" t="n">
        <v>405.17895554</v>
      </c>
      <c r="R11" s="20" t="n">
        <v>12.78814006</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(3123.0/B23*100)</f>
        <v/>
      </c>
      <c r="D23" s="19" t="n">
        <v>8460</v>
      </c>
      <c r="E23" s="18" t="n">
        <v>494.86637936</v>
      </c>
      <c r="F23" s="20" t="n">
        <v>4.82577086</v>
      </c>
      <c r="G23" s="18" t="n">
        <v>479.12410925</v>
      </c>
      <c r="H23" s="20" t="n">
        <v>6.16126063</v>
      </c>
      <c r="I23" s="18" t="s">
        <v>404</v>
      </c>
      <c r="J23" s="20" t="s">
        <v>404</v>
      </c>
      <c r="K23" s="18" t="s">
        <v>404</v>
      </c>
      <c r="L23" s="20" t="s">
        <v>404</v>
      </c>
      <c r="M23" s="18" t="s">
        <v>404</v>
      </c>
      <c r="N23" s="20" t="s">
        <v>404</v>
      </c>
      <c r="O23" s="18" t="s">
        <v>404</v>
      </c>
      <c r="P23" s="20" t="s">
        <v>404</v>
      </c>
      <c r="Q23" s="18" t="n">
        <v>507.84969109</v>
      </c>
      <c r="R23" s="20" t="n">
        <v>18.73769482</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523.8752319500001</v>
      </c>
      <c r="F29" s="20" t="n">
        <v>6.16023451</v>
      </c>
      <c r="G29" s="18" t="n">
        <v>443.21288381</v>
      </c>
      <c r="H29" s="20" t="n">
        <v>19.55988878</v>
      </c>
      <c r="I29" s="18" t="s">
        <v>404</v>
      </c>
      <c r="J29" s="20" t="s">
        <v>404</v>
      </c>
      <c r="K29" s="18" t="s">
        <v>404</v>
      </c>
      <c r="L29" s="20" t="s">
        <v>404</v>
      </c>
      <c r="M29" s="18" t="s">
        <v>404</v>
      </c>
      <c r="N29" s="20" t="s">
        <v>404</v>
      </c>
      <c r="O29" s="18" t="s">
        <v>404</v>
      </c>
      <c r="P29" s="20" t="s">
        <v>404</v>
      </c>
      <c r="Q29" s="18" t="n">
        <v>485.10671661</v>
      </c>
      <c r="R29" s="20" t="n">
        <v>21.55125582</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485.67832272</v>
      </c>
      <c r="F32" s="20" t="n">
        <v>3.73856176</v>
      </c>
      <c r="G32" s="18" t="n">
        <v>481.9095247</v>
      </c>
      <c r="H32" s="20" t="n">
        <v>6.49232341</v>
      </c>
      <c r="I32" s="18" t="s">
        <v>404</v>
      </c>
      <c r="J32" s="20" t="s">
        <v>404</v>
      </c>
      <c r="K32" s="18" t="s">
        <v>404</v>
      </c>
      <c r="L32" s="20" t="s">
        <v>404</v>
      </c>
      <c r="M32" s="18" t="s">
        <v>404</v>
      </c>
      <c r="N32" s="20" t="s">
        <v>404</v>
      </c>
      <c r="O32" s="18" t="s">
        <v>404</v>
      </c>
      <c r="P32" s="20" t="s">
        <v>404</v>
      </c>
      <c r="Q32" s="18" t="n">
        <v>529.95663326</v>
      </c>
      <c r="R32" s="20" t="n">
        <v>12.69716321</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446.86602699</v>
      </c>
      <c r="F34" s="20" t="n">
        <v>6.43715077</v>
      </c>
      <c r="G34" s="18" t="n">
        <v>443.92505318</v>
      </c>
      <c r="H34" s="20" t="n">
        <v>6.47328662</v>
      </c>
      <c r="I34" s="18" t="s">
        <v>404</v>
      </c>
      <c r="J34" s="20" t="s">
        <v>404</v>
      </c>
      <c r="K34" s="18" t="s">
        <v>404</v>
      </c>
      <c r="L34" s="20" t="s">
        <v>404</v>
      </c>
      <c r="M34" s="18" t="s">
        <v>404</v>
      </c>
      <c r="N34" s="20" t="s">
        <v>404</v>
      </c>
      <c r="O34" s="18" t="s">
        <v>404</v>
      </c>
      <c r="P34" s="20" t="s">
        <v>404</v>
      </c>
      <c r="Q34" s="18" t="n">
        <v>458.29716677</v>
      </c>
      <c r="R34" s="20" t="n">
        <v>24.11199713</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468.12149993</v>
      </c>
      <c r="F36" s="20" t="n">
        <v>4.04185243</v>
      </c>
      <c r="G36" s="18" t="n">
        <v>468.02753601</v>
      </c>
      <c r="H36" s="20" t="n">
        <v>6.2982365</v>
      </c>
      <c r="I36" s="18" t="s">
        <v>404</v>
      </c>
      <c r="J36" s="20" t="s">
        <v>404</v>
      </c>
      <c r="K36" s="18" t="s">
        <v>404</v>
      </c>
      <c r="L36" s="20" t="s">
        <v>404</v>
      </c>
      <c r="M36" s="18" t="s">
        <v>404</v>
      </c>
      <c r="N36" s="20" t="s">
        <v>404</v>
      </c>
      <c r="O36" s="18" t="s">
        <v>404</v>
      </c>
      <c r="P36" s="20" t="s">
        <v>404</v>
      </c>
      <c r="Q36" s="18" t="n">
        <v>536.78399709</v>
      </c>
      <c r="R36" s="20" t="n">
        <v>18.44197831</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489.62143989</v>
      </c>
      <c r="F41" s="20" t="n">
        <v>4.04236091</v>
      </c>
      <c r="G41" s="18" t="n">
        <v>481.9529539</v>
      </c>
      <c r="H41" s="20" t="n">
        <v>11.37248784</v>
      </c>
      <c r="I41" s="18" t="s">
        <v>404</v>
      </c>
      <c r="J41" s="20" t="s">
        <v>404</v>
      </c>
      <c r="K41" s="18" t="s">
        <v>404</v>
      </c>
      <c r="L41" s="20" t="s">
        <v>404</v>
      </c>
      <c r="M41" s="18" t="s">
        <v>404</v>
      </c>
      <c r="N41" s="20" t="s">
        <v>404</v>
      </c>
      <c r="O41" s="18" t="s">
        <v>404</v>
      </c>
      <c r="P41" s="20" t="s">
        <v>404</v>
      </c>
      <c r="Q41" s="18" t="n">
        <v>532.2239049900001</v>
      </c>
      <c r="R41" s="20" t="n">
        <v>10.17693957</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414.20504607</v>
      </c>
      <c r="F46" s="20" t="n">
        <v>5.50941635</v>
      </c>
      <c r="G46" s="18" t="n">
        <v>388.43259463</v>
      </c>
      <c r="H46" s="20" t="n">
        <v>6.40264301</v>
      </c>
      <c r="I46" s="18" t="s">
        <v>404</v>
      </c>
      <c r="J46" s="20" t="s">
        <v>404</v>
      </c>
      <c r="K46" s="18" t="s">
        <v>404</v>
      </c>
      <c r="L46" s="20" t="s">
        <v>404</v>
      </c>
      <c r="M46" s="18" t="s">
        <v>404</v>
      </c>
      <c r="N46" s="20" t="s">
        <v>404</v>
      </c>
      <c r="O46" s="18" t="s">
        <v>404</v>
      </c>
      <c r="P46" s="20" t="s">
        <v>404</v>
      </c>
      <c r="Q46" s="18" t="n">
        <v>342.92127647</v>
      </c>
      <c r="R46" s="20" t="n">
        <v>7.77644783</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602.84943921</v>
      </c>
      <c r="F48" s="20" t="n">
        <v>13.36306743</v>
      </c>
      <c r="G48" s="18" t="n">
        <v>545.67112422</v>
      </c>
      <c r="H48" s="20" t="n">
        <v>6.34420717</v>
      </c>
      <c r="I48" s="18" t="s">
        <v>404</v>
      </c>
      <c r="J48" s="20" t="s">
        <v>404</v>
      </c>
      <c r="K48" s="18" t="s">
        <v>404</v>
      </c>
      <c r="L48" s="20" t="s">
        <v>404</v>
      </c>
      <c r="M48" s="18" t="s">
        <v>404</v>
      </c>
      <c r="N48" s="20" t="s">
        <v>404</v>
      </c>
      <c r="O48" s="18" t="s">
        <v>404</v>
      </c>
      <c r="P48" s="20" t="s">
        <v>404</v>
      </c>
      <c r="Q48" s="18" t="n">
        <v>434.234983</v>
      </c>
      <c r="R48" s="20" t="n">
        <v>19.03128476</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449.5095582</v>
      </c>
      <c r="F61" s="20" t="n">
        <v>3.66106171</v>
      </c>
      <c r="G61" s="18" t="n">
        <v>444.21398266</v>
      </c>
      <c r="H61" s="20" t="n">
        <v>8.585763480000001</v>
      </c>
      <c r="I61" s="18" t="s">
        <v>404</v>
      </c>
      <c r="J61" s="20" t="s">
        <v>404</v>
      </c>
      <c r="K61" s="18" t="s">
        <v>404</v>
      </c>
      <c r="L61" s="20" t="s">
        <v>404</v>
      </c>
      <c r="M61" s="18" t="s">
        <v>404</v>
      </c>
      <c r="N61" s="20" t="s">
        <v>404</v>
      </c>
      <c r="O61" s="18" t="s">
        <v>404</v>
      </c>
      <c r="P61" s="20" t="s">
        <v>404</v>
      </c>
      <c r="Q61" s="18" t="n">
        <v>479.53765763</v>
      </c>
      <c r="R61" s="20" t="n">
        <v>18.69769476</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407.71492343</v>
      </c>
      <c r="F67" s="20" t="n">
        <v>4.754728</v>
      </c>
      <c r="G67" s="18" t="n">
        <v>395.03020846</v>
      </c>
      <c r="H67" s="20" t="n">
        <v>6.14284062</v>
      </c>
      <c r="I67" s="18" t="s">
        <v>404</v>
      </c>
      <c r="J67" s="20" t="s">
        <v>404</v>
      </c>
      <c r="K67" s="18" t="s">
        <v>404</v>
      </c>
      <c r="L67" s="20" t="s">
        <v>404</v>
      </c>
      <c r="M67" s="18" t="s">
        <v>404</v>
      </c>
      <c r="N67" s="20" t="s">
        <v>404</v>
      </c>
      <c r="O67" s="18" t="s">
        <v>404</v>
      </c>
      <c r="P67" s="20" t="s">
        <v>404</v>
      </c>
      <c r="Q67" s="18" t="n">
        <v>303.22348792</v>
      </c>
      <c r="R67" s="20" t="n">
        <v>26.22042154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513.55611432</v>
      </c>
      <c r="F70" s="20" t="n">
        <v>5.04964226</v>
      </c>
      <c r="G70" s="18" t="n">
        <v>510.68954977</v>
      </c>
      <c r="H70" s="20" t="n">
        <v>4.62137078</v>
      </c>
      <c r="I70" s="18" t="s">
        <v>404</v>
      </c>
      <c r="J70" s="20" t="s">
        <v>404</v>
      </c>
      <c r="K70" s="18" t="s">
        <v>404</v>
      </c>
      <c r="L70" s="20" t="s">
        <v>404</v>
      </c>
      <c r="M70" s="18" t="s">
        <v>404</v>
      </c>
      <c r="N70" s="20" t="s">
        <v>404</v>
      </c>
      <c r="O70" s="18" t="s">
        <v>404</v>
      </c>
      <c r="P70" s="20" t="s">
        <v>404</v>
      </c>
      <c r="Q70" s="18" t="n">
        <v>520.9168</v>
      </c>
      <c r="R70" s="20" t="n">
        <v>13.33539078</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526</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(1302.0/B7*100)</f>
        <v/>
      </c>
      <c r="D7" s="19" t="n">
        <v>13228</v>
      </c>
      <c r="E7" s="18" t="n">
        <v>501.69106645</v>
      </c>
      <c r="F7" s="20" t="n">
        <v>2.25574683</v>
      </c>
      <c r="G7" s="18" t="n">
        <v>529.67830666</v>
      </c>
      <c r="H7" s="20" t="n">
        <v>8.00582702</v>
      </c>
      <c r="I7" s="18" t="s">
        <v>404</v>
      </c>
      <c r="J7" s="20" t="s">
        <v>404</v>
      </c>
      <c r="K7" s="18" t="s">
        <v>404</v>
      </c>
      <c r="L7" s="20" t="s">
        <v>404</v>
      </c>
      <c r="M7" s="18" t="s">
        <v>404</v>
      </c>
      <c r="N7" s="20" t="s">
        <v>404</v>
      </c>
      <c r="O7" s="18" t="s">
        <v>404</v>
      </c>
      <c r="P7" s="20" t="s">
        <v>404</v>
      </c>
      <c r="Q7" s="18" t="n">
        <v>486.3602572</v>
      </c>
      <c r="R7" s="20" t="n">
        <v>12.46687229</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524.44118363</v>
      </c>
      <c r="F9" s="20" t="n">
        <v>6.36470634</v>
      </c>
      <c r="G9" s="18" t="n">
        <v>561.662632</v>
      </c>
      <c r="H9" s="20" t="n">
        <v>6.28408109</v>
      </c>
      <c r="I9" s="18" t="s">
        <v>404</v>
      </c>
      <c r="J9" s="20" t="s">
        <v>404</v>
      </c>
      <c r="K9" s="18" t="s">
        <v>404</v>
      </c>
      <c r="L9" s="20" t="s">
        <v>404</v>
      </c>
      <c r="M9" s="18" t="s">
        <v>404</v>
      </c>
      <c r="N9" s="20" t="s">
        <v>404</v>
      </c>
      <c r="O9" s="18" t="s">
        <v>404</v>
      </c>
      <c r="P9" s="20" t="s">
        <v>404</v>
      </c>
      <c r="Q9" s="18" t="n">
        <v>472.19612894</v>
      </c>
      <c r="R9" s="20" t="n">
        <v>44.25451528</v>
      </c>
    </row>
    <row r="10" spans="1:18">
      <c r="A10" s="15" t="s">
        <v>408</v>
      </c>
      <c r="B10" s="17" t="n">
        <v>13082</v>
      </c>
      <c r="C10" s="18">
        <f>(1532.0/B10*100)</f>
        <v/>
      </c>
      <c r="D10" s="19" t="n">
        <v>11550</v>
      </c>
      <c r="E10" s="18" t="n">
        <v>534.73288528</v>
      </c>
      <c r="F10" s="20" t="n">
        <v>5.02412342</v>
      </c>
      <c r="G10" s="18" t="n">
        <v>545.24897719</v>
      </c>
      <c r="H10" s="20" t="n">
        <v>13.42676242</v>
      </c>
      <c r="I10" s="18" t="s">
        <v>404</v>
      </c>
      <c r="J10" s="20" t="s">
        <v>404</v>
      </c>
      <c r="K10" s="18" t="s">
        <v>404</v>
      </c>
      <c r="L10" s="20" t="s">
        <v>404</v>
      </c>
      <c r="M10" s="18" t="s">
        <v>404</v>
      </c>
      <c r="N10" s="20" t="s">
        <v>404</v>
      </c>
      <c r="O10" s="18" t="s">
        <v>404</v>
      </c>
      <c r="P10" s="20" t="s">
        <v>404</v>
      </c>
      <c r="Q10" s="18" t="n">
        <v>529.1344418800001</v>
      </c>
      <c r="R10" s="20" t="n">
        <v>30.5835405</v>
      </c>
    </row>
    <row r="11" spans="1:18">
      <c r="A11" s="15" t="s">
        <v>409</v>
      </c>
      <c r="B11" s="17" t="n">
        <v>7053</v>
      </c>
      <c r="C11" s="18">
        <f>(137.0/B11*100)</f>
        <v/>
      </c>
      <c r="D11" s="19" t="n">
        <v>6916</v>
      </c>
      <c r="E11" s="18" t="n">
        <v>427.19514911</v>
      </c>
      <c r="F11" s="20" t="n">
        <v>7.41947929</v>
      </c>
      <c r="G11" s="18" t="n">
        <v>437.66440295</v>
      </c>
      <c r="H11" s="20" t="n">
        <v>4.99483423</v>
      </c>
      <c r="I11" s="18" t="s">
        <v>404</v>
      </c>
      <c r="J11" s="20" t="s">
        <v>404</v>
      </c>
      <c r="K11" s="18" t="s">
        <v>404</v>
      </c>
      <c r="L11" s="20" t="s">
        <v>404</v>
      </c>
      <c r="M11" s="18" t="s">
        <v>404</v>
      </c>
      <c r="N11" s="20" t="s">
        <v>404</v>
      </c>
      <c r="O11" s="18" t="s">
        <v>404</v>
      </c>
      <c r="P11" s="20" t="s">
        <v>404</v>
      </c>
      <c r="Q11" s="18" t="n">
        <v>403.71199328</v>
      </c>
      <c r="R11" s="20" t="n">
        <v>9.138736639999999</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(3123.0/B23*100)</f>
        <v/>
      </c>
      <c r="D23" s="19" t="n">
        <v>8460</v>
      </c>
      <c r="E23" s="18" t="n">
        <v>492.31351508</v>
      </c>
      <c r="F23" s="20" t="n">
        <v>6.94515006</v>
      </c>
      <c r="G23" s="18" t="n">
        <v>485.53300416</v>
      </c>
      <c r="H23" s="20" t="n">
        <v>4.17924672</v>
      </c>
      <c r="I23" s="18" t="s">
        <v>404</v>
      </c>
      <c r="J23" s="20" t="s">
        <v>404</v>
      </c>
      <c r="K23" s="18" t="s">
        <v>404</v>
      </c>
      <c r="L23" s="20" t="s">
        <v>404</v>
      </c>
      <c r="M23" s="18" t="s">
        <v>404</v>
      </c>
      <c r="N23" s="20" t="s">
        <v>404</v>
      </c>
      <c r="O23" s="18" t="s">
        <v>404</v>
      </c>
      <c r="P23" s="20" t="s">
        <v>404</v>
      </c>
      <c r="Q23" s="18" t="n">
        <v>507.42559609</v>
      </c>
      <c r="R23" s="20" t="n">
        <v>18.85626656</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495.29256255</v>
      </c>
      <c r="F29" s="20" t="n">
        <v>10.13262336</v>
      </c>
      <c r="G29" s="18" t="n">
        <v>527.69509291</v>
      </c>
      <c r="H29" s="20" t="n">
        <v>11.45628998</v>
      </c>
      <c r="I29" s="18" t="s">
        <v>404</v>
      </c>
      <c r="J29" s="20" t="s">
        <v>404</v>
      </c>
      <c r="K29" s="18" t="s">
        <v>404</v>
      </c>
      <c r="L29" s="20" t="s">
        <v>404</v>
      </c>
      <c r="M29" s="18" t="s">
        <v>404</v>
      </c>
      <c r="N29" s="20" t="s">
        <v>404</v>
      </c>
      <c r="O29" s="18" t="s">
        <v>404</v>
      </c>
      <c r="P29" s="20" t="s">
        <v>404</v>
      </c>
      <c r="Q29" s="18" t="n">
        <v>490.10827145</v>
      </c>
      <c r="R29" s="20" t="n">
        <v>21.05890827</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484.38044102</v>
      </c>
      <c r="F32" s="20" t="n">
        <v>3.74768206</v>
      </c>
      <c r="G32" s="18" t="n">
        <v>485.76294742</v>
      </c>
      <c r="H32" s="20" t="n">
        <v>6.25558726</v>
      </c>
      <c r="I32" s="18" t="s">
        <v>404</v>
      </c>
      <c r="J32" s="20" t="s">
        <v>404</v>
      </c>
      <c r="K32" s="18" t="s">
        <v>404</v>
      </c>
      <c r="L32" s="20" t="s">
        <v>404</v>
      </c>
      <c r="M32" s="18" t="s">
        <v>404</v>
      </c>
      <c r="N32" s="20" t="s">
        <v>404</v>
      </c>
      <c r="O32" s="18" t="s">
        <v>404</v>
      </c>
      <c r="P32" s="20" t="s">
        <v>404</v>
      </c>
      <c r="Q32" s="18" t="n">
        <v>529.95663326</v>
      </c>
      <c r="R32" s="20" t="n">
        <v>12.69716321</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428.9735282</v>
      </c>
      <c r="F34" s="20" t="n">
        <v>5.3272205</v>
      </c>
      <c r="G34" s="18" t="n">
        <v>465.29308002</v>
      </c>
      <c r="H34" s="20" t="n">
        <v>7.59541385</v>
      </c>
      <c r="I34" s="18" t="s">
        <v>404</v>
      </c>
      <c r="J34" s="20" t="s">
        <v>404</v>
      </c>
      <c r="K34" s="18" t="s">
        <v>404</v>
      </c>
      <c r="L34" s="20" t="s">
        <v>404</v>
      </c>
      <c r="M34" s="18" t="s">
        <v>404</v>
      </c>
      <c r="N34" s="20" t="s">
        <v>404</v>
      </c>
      <c r="O34" s="18" t="s">
        <v>404</v>
      </c>
      <c r="P34" s="20" t="s">
        <v>404</v>
      </c>
      <c r="Q34" s="18" t="n">
        <v>429.86682456</v>
      </c>
      <c r="R34" s="20" t="n">
        <v>10.63129201</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463.54844411</v>
      </c>
      <c r="F36" s="20" t="n">
        <v>5.96664017</v>
      </c>
      <c r="G36" s="18" t="n">
        <v>471.07939997</v>
      </c>
      <c r="H36" s="20" t="n">
        <v>3.84590687</v>
      </c>
      <c r="I36" s="18" t="s">
        <v>404</v>
      </c>
      <c r="J36" s="20" t="s">
        <v>404</v>
      </c>
      <c r="K36" s="18" t="s">
        <v>404</v>
      </c>
      <c r="L36" s="20" t="s">
        <v>404</v>
      </c>
      <c r="M36" s="18" t="s">
        <v>404</v>
      </c>
      <c r="N36" s="20" t="s">
        <v>404</v>
      </c>
      <c r="O36" s="18" t="s">
        <v>404</v>
      </c>
      <c r="P36" s="20" t="s">
        <v>404</v>
      </c>
      <c r="Q36" s="18" t="n">
        <v>496.21941718</v>
      </c>
      <c r="R36" s="20" t="n">
        <v>9.04237157</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487.29920133</v>
      </c>
      <c r="F41" s="20" t="n">
        <v>3.88846179</v>
      </c>
      <c r="G41" s="18" t="n">
        <v>496.94468227</v>
      </c>
      <c r="H41" s="20" t="n">
        <v>9.96597804</v>
      </c>
      <c r="I41" s="18" t="s">
        <v>404</v>
      </c>
      <c r="J41" s="20" t="s">
        <v>404</v>
      </c>
      <c r="K41" s="18" t="s">
        <v>404</v>
      </c>
      <c r="L41" s="20" t="s">
        <v>404</v>
      </c>
      <c r="M41" s="18" t="s">
        <v>404</v>
      </c>
      <c r="N41" s="20" t="s">
        <v>404</v>
      </c>
      <c r="O41" s="18" t="s">
        <v>404</v>
      </c>
      <c r="P41" s="20" t="s">
        <v>404</v>
      </c>
      <c r="Q41" s="18" t="n">
        <v>505.21568662</v>
      </c>
      <c r="R41" s="20" t="n">
        <v>33.94521427</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445.82996412</v>
      </c>
      <c r="F46" s="20" t="n">
        <v>10.9766061</v>
      </c>
      <c r="G46" s="18" t="n">
        <v>394.18651539</v>
      </c>
      <c r="H46" s="20" t="n">
        <v>4.85027485</v>
      </c>
      <c r="I46" s="18" t="s">
        <v>404</v>
      </c>
      <c r="J46" s="20" t="s">
        <v>404</v>
      </c>
      <c r="K46" s="18" t="s">
        <v>404</v>
      </c>
      <c r="L46" s="20" t="s">
        <v>404</v>
      </c>
      <c r="M46" s="18" t="s">
        <v>404</v>
      </c>
      <c r="N46" s="20" t="s">
        <v>404</v>
      </c>
      <c r="O46" s="18" t="s">
        <v>404</v>
      </c>
      <c r="P46" s="20" t="s">
        <v>404</v>
      </c>
      <c r="Q46" s="18" t="n">
        <v>343.87088955</v>
      </c>
      <c r="R46" s="20" t="n">
        <v>7.91953117</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577.73125931</v>
      </c>
      <c r="F48" s="20" t="n">
        <v>8.495274050000001</v>
      </c>
      <c r="G48" s="18" t="n">
        <v>539.35313345</v>
      </c>
      <c r="H48" s="20" t="n">
        <v>10.1184261</v>
      </c>
      <c r="I48" s="18" t="s">
        <v>404</v>
      </c>
      <c r="J48" s="20" t="s">
        <v>404</v>
      </c>
      <c r="K48" s="18" t="s">
        <v>404</v>
      </c>
      <c r="L48" s="20" t="s">
        <v>404</v>
      </c>
      <c r="M48" s="18" t="s">
        <v>404</v>
      </c>
      <c r="N48" s="20" t="s">
        <v>404</v>
      </c>
      <c r="O48" s="18" t="s">
        <v>404</v>
      </c>
      <c r="P48" s="20" t="s">
        <v>404</v>
      </c>
      <c r="Q48" s="18" t="n">
        <v>434.234983</v>
      </c>
      <c r="R48" s="20" t="n">
        <v>19.03128476</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449.26489584</v>
      </c>
      <c r="F61" s="20" t="n">
        <v>3.87547897</v>
      </c>
      <c r="G61" s="18" t="n">
        <v>446.74490156</v>
      </c>
      <c r="H61" s="20" t="n">
        <v>7.02112993</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416.281947</v>
      </c>
      <c r="F67" s="20" t="n">
        <v>7.40034458</v>
      </c>
      <c r="G67" s="18" t="n">
        <v>397.31565842</v>
      </c>
      <c r="H67" s="20" t="n">
        <v>4.65883347</v>
      </c>
      <c r="I67" s="18" t="s">
        <v>404</v>
      </c>
      <c r="J67" s="20" t="s">
        <v>404</v>
      </c>
      <c r="K67" s="18" t="s">
        <v>404</v>
      </c>
      <c r="L67" s="20" t="s">
        <v>404</v>
      </c>
      <c r="M67" s="18" t="s">
        <v>404</v>
      </c>
      <c r="N67" s="20" t="s">
        <v>404</v>
      </c>
      <c r="O67" s="18" t="s">
        <v>404</v>
      </c>
      <c r="P67" s="20" t="s">
        <v>404</v>
      </c>
      <c r="Q67" s="18" t="n">
        <v>371.02394705</v>
      </c>
      <c r="R67" s="20" t="n">
        <v>47.73102082</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511.29295356</v>
      </c>
      <c r="F70" s="20" t="n">
        <v>4.39903767</v>
      </c>
      <c r="G70" s="18" t="n">
        <v>513.74882308</v>
      </c>
      <c r="H70" s="20" t="n">
        <v>5.32112576</v>
      </c>
      <c r="I70" s="18" t="s">
        <v>404</v>
      </c>
      <c r="J70" s="20" t="s">
        <v>404</v>
      </c>
      <c r="K70" s="18" t="s">
        <v>404</v>
      </c>
      <c r="L70" s="20" t="s">
        <v>404</v>
      </c>
      <c r="M70" s="18" t="s">
        <v>404</v>
      </c>
      <c r="N70" s="20" t="s">
        <v>404</v>
      </c>
      <c r="O70" s="18" t="s">
        <v>404</v>
      </c>
      <c r="P70" s="20" t="s">
        <v>404</v>
      </c>
      <c r="Q70" s="18" t="n">
        <v>520.9168</v>
      </c>
      <c r="R70" s="20" t="n">
        <v>13.33539078</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Z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527</v>
      </c>
    </row>
    <row customHeight="1" ht="30" r="4" spans="1:26">
      <c r="A4" s="6" t="n"/>
      <c r="B4" s="7" t="s">
        <v>385</v>
      </c>
      <c r="C4" s="7" t="s">
        <v>386</v>
      </c>
      <c r="D4" s="8" t="s">
        <v>385</v>
      </c>
      <c r="E4" s="9" t="s">
        <v>528</v>
      </c>
      <c r="F4" s="10" t="n"/>
      <c r="G4" s="9" t="s">
        <v>529</v>
      </c>
      <c r="H4" s="10" t="n"/>
      <c r="I4" s="9" t="s">
        <v>530</v>
      </c>
      <c r="J4" s="10" t="n"/>
      <c r="K4" s="9" t="s">
        <v>531</v>
      </c>
      <c r="L4" s="10" t="n"/>
      <c r="M4" s="9" t="s">
        <v>532</v>
      </c>
      <c r="N4" s="10" t="n"/>
      <c r="O4" s="9" t="s">
        <v>533</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572.44873145</v>
      </c>
      <c r="F7" s="20" t="n">
        <v>17.19646131</v>
      </c>
      <c r="G7" s="18" t="n">
        <v>512.10450547</v>
      </c>
      <c r="H7" s="20" t="n">
        <v>6.11850871</v>
      </c>
      <c r="I7" s="18" t="n">
        <v>507.87550595</v>
      </c>
      <c r="J7" s="20" t="n">
        <v>3.98089202</v>
      </c>
      <c r="K7" s="18" t="n">
        <v>501.84190164</v>
      </c>
      <c r="L7" s="20" t="n">
        <v>6.35670865</v>
      </c>
      <c r="M7" s="18" t="n">
        <v>488.5573991</v>
      </c>
      <c r="N7" s="20" t="n">
        <v>8.985291589999999</v>
      </c>
      <c r="O7" s="18" t="n">
        <v>497.71523465</v>
      </c>
      <c r="P7" s="20" t="n">
        <v>10.90538949</v>
      </c>
      <c r="Q7" s="18" t="s">
        <v>404</v>
      </c>
      <c r="R7" s="20" t="s">
        <v>404</v>
      </c>
      <c r="S7" s="18" t="s">
        <v>404</v>
      </c>
      <c r="T7" s="20" t="s">
        <v>404</v>
      </c>
      <c r="U7" s="18" t="s">
        <v>404</v>
      </c>
      <c r="V7" s="20" t="s">
        <v>404</v>
      </c>
      <c r="W7" s="18" t="s">
        <v>404</v>
      </c>
      <c r="X7" s="20" t="s">
        <v>404</v>
      </c>
      <c r="Y7" s="18" t="n">
        <v>479.66779933</v>
      </c>
      <c r="Z7" s="20" t="n">
        <v>10.83522891</v>
      </c>
    </row>
    <row r="8" spans="1:26">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c r="W8" s="21" t="s">
        <v>406</v>
      </c>
      <c r="X8" s="22" t="s">
        <v>406</v>
      </c>
      <c r="Y8" s="21" t="s">
        <v>406</v>
      </c>
      <c r="Z8" s="22" t="s">
        <v>406</v>
      </c>
    </row>
    <row r="9" spans="1:26">
      <c r="A9" s="15" t="s">
        <v>407</v>
      </c>
      <c r="B9" s="17" t="n">
        <v>5675</v>
      </c>
      <c r="C9" s="18">
        <f>(0.0/B9*100)</f>
        <v/>
      </c>
      <c r="D9" s="19" t="n">
        <v>5675</v>
      </c>
      <c r="E9" s="18" t="n">
        <v>527.92491452</v>
      </c>
      <c r="F9" s="20" t="n">
        <v>16.59471874</v>
      </c>
      <c r="G9" s="18" t="n">
        <v>547.51210477</v>
      </c>
      <c r="H9" s="20" t="n">
        <v>6.91227528</v>
      </c>
      <c r="I9" s="18" t="n">
        <v>530.82723225</v>
      </c>
      <c r="J9" s="20" t="n">
        <v>8.927614719999999</v>
      </c>
      <c r="K9" s="18" t="n">
        <v>553.6228518200001</v>
      </c>
      <c r="L9" s="20" t="n">
        <v>19.49972955</v>
      </c>
      <c r="M9" s="18" t="n">
        <v>498.0693609</v>
      </c>
      <c r="N9" s="20" t="n">
        <v>9.818404409999999</v>
      </c>
      <c r="O9" s="18" t="n">
        <v>592.89064075</v>
      </c>
      <c r="P9" s="20" t="n">
        <v>57.72623399</v>
      </c>
      <c r="Q9" s="18" t="s">
        <v>404</v>
      </c>
      <c r="R9" s="20" t="s">
        <v>404</v>
      </c>
      <c r="S9" s="18" t="s">
        <v>404</v>
      </c>
      <c r="T9" s="20" t="s">
        <v>404</v>
      </c>
      <c r="U9" s="18" t="s">
        <v>404</v>
      </c>
      <c r="V9" s="20" t="s">
        <v>404</v>
      </c>
      <c r="W9" s="18" t="s">
        <v>404</v>
      </c>
      <c r="X9" s="20" t="s">
        <v>404</v>
      </c>
      <c r="Y9" s="18" t="n">
        <v>536.68497938</v>
      </c>
      <c r="Z9" s="20" t="n">
        <v>22.74587057</v>
      </c>
    </row>
    <row r="10" spans="1:26">
      <c r="A10" s="15" t="s">
        <v>408</v>
      </c>
      <c r="B10" s="17" t="n">
        <v>13082</v>
      </c>
      <c r="C10" s="18">
        <f>(1532.0/B10*100)</f>
        <v/>
      </c>
      <c r="D10" s="19" t="n">
        <v>11550</v>
      </c>
      <c r="E10" s="18" t="n">
        <v>538.66457401</v>
      </c>
      <c r="F10" s="20" t="n">
        <v>22.34915017</v>
      </c>
      <c r="G10" s="18" t="n">
        <v>542.39229926</v>
      </c>
      <c r="H10" s="20" t="n">
        <v>7.67907963</v>
      </c>
      <c r="I10" s="18" t="n">
        <v>539.7899235899999</v>
      </c>
      <c r="J10" s="20" t="n">
        <v>7.32267548</v>
      </c>
      <c r="K10" s="18" t="n">
        <v>527.4639398</v>
      </c>
      <c r="L10" s="20" t="n">
        <v>10.22004232</v>
      </c>
      <c r="M10" s="18" t="n">
        <v>490.33510859</v>
      </c>
      <c r="N10" s="20" t="n">
        <v>22.97642502</v>
      </c>
      <c r="O10" s="18" t="n">
        <v>522.9198073</v>
      </c>
      <c r="P10" s="20" t="n">
        <v>18.27474697</v>
      </c>
      <c r="Q10" s="18" t="s">
        <v>404</v>
      </c>
      <c r="R10" s="20" t="s">
        <v>404</v>
      </c>
      <c r="S10" s="18" t="s">
        <v>404</v>
      </c>
      <c r="T10" s="20" t="s">
        <v>404</v>
      </c>
      <c r="U10" s="18" t="s">
        <v>404</v>
      </c>
      <c r="V10" s="20" t="s">
        <v>404</v>
      </c>
      <c r="W10" s="18" t="s">
        <v>404</v>
      </c>
      <c r="X10" s="20" t="s">
        <v>404</v>
      </c>
      <c r="Y10" s="18" t="n">
        <v>539.79172055</v>
      </c>
      <c r="Z10" s="20" t="n">
        <v>15.79157395</v>
      </c>
    </row>
    <row r="11" spans="1:26">
      <c r="A11" s="15" t="s">
        <v>409</v>
      </c>
      <c r="B11" s="17" t="n">
        <v>7053</v>
      </c>
      <c r="C11" s="18">
        <f>(137.0/B11*100)</f>
        <v/>
      </c>
      <c r="D11" s="19" t="n">
        <v>6916</v>
      </c>
      <c r="E11" s="18" t="n">
        <v>419.32763295</v>
      </c>
      <c r="F11" s="20" t="n">
        <v>17.10813543</v>
      </c>
      <c r="G11" s="18" t="n">
        <v>435.59833212</v>
      </c>
      <c r="H11" s="20" t="n">
        <v>9.76470875</v>
      </c>
      <c r="I11" s="18" t="n">
        <v>414.55879836</v>
      </c>
      <c r="J11" s="20" t="n">
        <v>7.39433422</v>
      </c>
      <c r="K11" s="18" t="n">
        <v>452.90779353</v>
      </c>
      <c r="L11" s="20" t="n">
        <v>8.32584072</v>
      </c>
      <c r="M11" s="18" t="n">
        <v>443.85639617</v>
      </c>
      <c r="N11" s="20" t="n">
        <v>20.4756043</v>
      </c>
      <c r="O11" s="18" t="n">
        <v>435.47386073</v>
      </c>
      <c r="P11" s="20" t="n">
        <v>20.24742922</v>
      </c>
      <c r="Q11" s="18" t="s">
        <v>404</v>
      </c>
      <c r="R11" s="20" t="s">
        <v>404</v>
      </c>
      <c r="S11" s="18" t="s">
        <v>404</v>
      </c>
      <c r="T11" s="20" t="s">
        <v>404</v>
      </c>
      <c r="U11" s="18" t="s">
        <v>404</v>
      </c>
      <c r="V11" s="20" t="s">
        <v>404</v>
      </c>
      <c r="W11" s="18" t="s">
        <v>404</v>
      </c>
      <c r="X11" s="20" t="s">
        <v>404</v>
      </c>
      <c r="Y11" s="18" t="n">
        <v>442.09646937</v>
      </c>
      <c r="Z11" s="20" t="n">
        <v>26.54032507</v>
      </c>
    </row>
    <row r="12" spans="1:26">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c r="W12" s="21" t="s">
        <v>406</v>
      </c>
      <c r="X12" s="22" t="s">
        <v>406</v>
      </c>
      <c r="Y12" s="21" t="s">
        <v>406</v>
      </c>
      <c r="Z12" s="22" t="s">
        <v>406</v>
      </c>
    </row>
    <row r="13" spans="1:26">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c r="W13" s="21" t="s">
        <v>406</v>
      </c>
      <c r="X13" s="22" t="s">
        <v>406</v>
      </c>
      <c r="Y13" s="21" t="s">
        <v>406</v>
      </c>
      <c r="Z13" s="22" t="s">
        <v>406</v>
      </c>
    </row>
    <row r="14" spans="1:26">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c r="W14" s="21" t="s">
        <v>406</v>
      </c>
      <c r="X14" s="22" t="s">
        <v>406</v>
      </c>
      <c r="Y14" s="21" t="s">
        <v>406</v>
      </c>
      <c r="Z14" s="22" t="s">
        <v>406</v>
      </c>
    </row>
    <row r="15" spans="1:26">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c r="W15" s="21" t="s">
        <v>406</v>
      </c>
      <c r="X15" s="22" t="s">
        <v>406</v>
      </c>
      <c r="Y15" s="21" t="s">
        <v>406</v>
      </c>
      <c r="Z15" s="22" t="s">
        <v>406</v>
      </c>
    </row>
    <row r="16" spans="1:26">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c r="W16" s="21" t="s">
        <v>406</v>
      </c>
      <c r="X16" s="22" t="s">
        <v>406</v>
      </c>
      <c r="Y16" s="21" t="s">
        <v>406</v>
      </c>
      <c r="Z16" s="22" t="s">
        <v>406</v>
      </c>
    </row>
    <row r="17" spans="1:26">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c r="W17" s="21" t="s">
        <v>406</v>
      </c>
      <c r="X17" s="22" t="s">
        <v>406</v>
      </c>
      <c r="Y17" s="21" t="s">
        <v>406</v>
      </c>
      <c r="Z17" s="22" t="s">
        <v>406</v>
      </c>
    </row>
    <row r="18" spans="1:26">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c r="W18" s="21" t="s">
        <v>406</v>
      </c>
      <c r="X18" s="22" t="s">
        <v>406</v>
      </c>
      <c r="Y18" s="21" t="s">
        <v>406</v>
      </c>
      <c r="Z18" s="22" t="s">
        <v>406</v>
      </c>
    </row>
    <row r="19" spans="1:26">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c r="W19" s="21" t="s">
        <v>406</v>
      </c>
      <c r="X19" s="22" t="s">
        <v>406</v>
      </c>
      <c r="Y19" s="21" t="s">
        <v>406</v>
      </c>
      <c r="Z19" s="22" t="s">
        <v>406</v>
      </c>
    </row>
    <row r="20" spans="1:26">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c r="W20" s="21" t="s">
        <v>406</v>
      </c>
      <c r="X20" s="22" t="s">
        <v>406</v>
      </c>
      <c r="Y20" s="21" t="s">
        <v>406</v>
      </c>
      <c r="Z20" s="22" t="s">
        <v>406</v>
      </c>
    </row>
    <row r="21" spans="1:26">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c r="W21" s="21" t="s">
        <v>406</v>
      </c>
      <c r="X21" s="22" t="s">
        <v>406</v>
      </c>
      <c r="Y21" s="21" t="s">
        <v>406</v>
      </c>
      <c r="Z21" s="22" t="s">
        <v>406</v>
      </c>
    </row>
    <row r="22" spans="1:26">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c r="W22" s="21" t="s">
        <v>406</v>
      </c>
      <c r="X22" s="22" t="s">
        <v>406</v>
      </c>
      <c r="Y22" s="21" t="s">
        <v>406</v>
      </c>
      <c r="Z22" s="22" t="s">
        <v>406</v>
      </c>
    </row>
    <row r="23" spans="1:26">
      <c r="A23" s="15" t="s">
        <v>421</v>
      </c>
      <c r="B23" s="17" t="n">
        <v>11583</v>
      </c>
      <c r="C23" s="18">
        <f>(3123.0/B23*100)</f>
        <v/>
      </c>
      <c r="D23" s="19" t="n">
        <v>8460</v>
      </c>
      <c r="E23" s="18" t="n">
        <v>554.72101279</v>
      </c>
      <c r="F23" s="20" t="n">
        <v>23.80755268</v>
      </c>
      <c r="G23" s="18" t="n">
        <v>490.91474184</v>
      </c>
      <c r="H23" s="20" t="n">
        <v>5.71581145</v>
      </c>
      <c r="I23" s="18" t="n">
        <v>488.35483825</v>
      </c>
      <c r="J23" s="20" t="n">
        <v>7.58083155</v>
      </c>
      <c r="K23" s="18" t="n">
        <v>471.8408315</v>
      </c>
      <c r="L23" s="20" t="n">
        <v>10.74226527</v>
      </c>
      <c r="M23" s="18" t="n">
        <v>469.84723808</v>
      </c>
      <c r="N23" s="20" t="n">
        <v>41.32600901</v>
      </c>
      <c r="O23" s="18" t="n">
        <v>472.29255069</v>
      </c>
      <c r="P23" s="20" t="n">
        <v>36.61072982</v>
      </c>
      <c r="Q23" s="18" t="s">
        <v>404</v>
      </c>
      <c r="R23" s="20" t="s">
        <v>404</v>
      </c>
      <c r="S23" s="18" t="s">
        <v>404</v>
      </c>
      <c r="T23" s="20" t="s">
        <v>404</v>
      </c>
      <c r="U23" s="18" t="s">
        <v>404</v>
      </c>
      <c r="V23" s="20" t="s">
        <v>404</v>
      </c>
      <c r="W23" s="18" t="s">
        <v>404</v>
      </c>
      <c r="X23" s="20" t="s">
        <v>404</v>
      </c>
      <c r="Y23" s="18" t="n">
        <v>485.95667028</v>
      </c>
      <c r="Z23" s="20" t="n">
        <v>24.14462755</v>
      </c>
    </row>
    <row r="24" spans="1:26">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c r="W24" s="21" t="s">
        <v>406</v>
      </c>
      <c r="X24" s="22" t="s">
        <v>406</v>
      </c>
      <c r="Y24" s="21" t="s">
        <v>406</v>
      </c>
      <c r="Z24" s="22" t="s">
        <v>406</v>
      </c>
    </row>
    <row r="25" spans="1:26">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c r="W25" s="21" t="s">
        <v>406</v>
      </c>
      <c r="X25" s="22" t="s">
        <v>406</v>
      </c>
      <c r="Y25" s="21" t="s">
        <v>406</v>
      </c>
      <c r="Z25" s="22" t="s">
        <v>406</v>
      </c>
    </row>
    <row r="26" spans="1:26">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c r="W26" s="21" t="s">
        <v>406</v>
      </c>
      <c r="X26" s="22" t="s">
        <v>406</v>
      </c>
      <c r="Y26" s="21" t="s">
        <v>406</v>
      </c>
      <c r="Z26" s="22" t="s">
        <v>406</v>
      </c>
    </row>
    <row r="27" spans="1:26">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c r="W27" s="21" t="s">
        <v>406</v>
      </c>
      <c r="X27" s="22" t="s">
        <v>406</v>
      </c>
      <c r="Y27" s="21" t="s">
        <v>406</v>
      </c>
      <c r="Z27" s="22" t="s">
        <v>406</v>
      </c>
    </row>
    <row r="28" spans="1:26">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c r="W28" s="21" t="s">
        <v>406</v>
      </c>
      <c r="X28" s="22" t="s">
        <v>406</v>
      </c>
      <c r="Y28" s="21" t="s">
        <v>406</v>
      </c>
      <c r="Z28" s="22" t="s">
        <v>406</v>
      </c>
    </row>
    <row r="29" spans="1:26">
      <c r="A29" s="15" t="s">
        <v>427</v>
      </c>
      <c r="B29" s="17" t="n">
        <v>5385</v>
      </c>
      <c r="C29" s="18">
        <f>(1123.0/B29*100)</f>
        <v/>
      </c>
      <c r="D29" s="19" t="n">
        <v>4262</v>
      </c>
      <c r="E29" s="18" t="n">
        <v>579.5676349300001</v>
      </c>
      <c r="F29" s="20" t="n">
        <v>13.28710094</v>
      </c>
      <c r="G29" s="18" t="n">
        <v>504.67817116</v>
      </c>
      <c r="H29" s="20" t="n">
        <v>14.93029117</v>
      </c>
      <c r="I29" s="18" t="n">
        <v>517.99355407</v>
      </c>
      <c r="J29" s="20" t="n">
        <v>11.11924783</v>
      </c>
      <c r="K29" s="18" t="n">
        <v>505.38038257</v>
      </c>
      <c r="L29" s="20" t="n">
        <v>17.43741964</v>
      </c>
      <c r="M29" s="18" t="n">
        <v>518.5003664</v>
      </c>
      <c r="N29" s="20" t="n">
        <v>20.72186978</v>
      </c>
      <c r="O29" s="18" t="s">
        <v>404</v>
      </c>
      <c r="P29" s="20" t="s">
        <v>404</v>
      </c>
      <c r="Q29" s="18" t="s">
        <v>404</v>
      </c>
      <c r="R29" s="20" t="s">
        <v>404</v>
      </c>
      <c r="S29" s="18" t="s">
        <v>404</v>
      </c>
      <c r="T29" s="20" t="s">
        <v>404</v>
      </c>
      <c r="U29" s="18" t="s">
        <v>404</v>
      </c>
      <c r="V29" s="20" t="s">
        <v>404</v>
      </c>
      <c r="W29" s="18" t="s">
        <v>404</v>
      </c>
      <c r="X29" s="20" t="s">
        <v>404</v>
      </c>
      <c r="Y29" s="18" t="n">
        <v>481.38723132</v>
      </c>
      <c r="Z29" s="20" t="n">
        <v>19.03190812</v>
      </c>
    </row>
    <row r="30" spans="1:26">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c r="W30" s="21" t="s">
        <v>406</v>
      </c>
      <c r="X30" s="22" t="s">
        <v>406</v>
      </c>
      <c r="Y30" s="21" t="s">
        <v>406</v>
      </c>
      <c r="Z30" s="22" t="s">
        <v>406</v>
      </c>
    </row>
    <row r="31" spans="1:26">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c r="W31" s="21" t="s">
        <v>406</v>
      </c>
      <c r="X31" s="22" t="s">
        <v>406</v>
      </c>
      <c r="Y31" s="21" t="s">
        <v>406</v>
      </c>
      <c r="Z31" s="22" t="s">
        <v>406</v>
      </c>
    </row>
    <row r="32" spans="1:26">
      <c r="A32" s="15" t="s">
        <v>430</v>
      </c>
      <c r="B32" s="17" t="n">
        <v>4478</v>
      </c>
      <c r="C32" s="18">
        <f>(0.0/B32*100)</f>
        <v/>
      </c>
      <c r="D32" s="19" t="n">
        <v>4478</v>
      </c>
      <c r="E32" s="18" t="s">
        <v>404</v>
      </c>
      <c r="F32" s="20" t="s">
        <v>404</v>
      </c>
      <c r="G32" s="18" t="n">
        <v>478.91430086</v>
      </c>
      <c r="H32" s="20" t="n">
        <v>4.49666981</v>
      </c>
      <c r="I32" s="18" t="n">
        <v>489.749436</v>
      </c>
      <c r="J32" s="20" t="n">
        <v>5.01920664</v>
      </c>
      <c r="K32" s="18" t="n">
        <v>497.59825141</v>
      </c>
      <c r="L32" s="20" t="n">
        <v>13.62660944</v>
      </c>
      <c r="M32" s="18" t="n">
        <v>470.52038402</v>
      </c>
      <c r="N32" s="20" t="n">
        <v>9.72413558</v>
      </c>
      <c r="O32" s="18" t="s">
        <v>404</v>
      </c>
      <c r="P32" s="20" t="s">
        <v>404</v>
      </c>
      <c r="Q32" s="18" t="s">
        <v>404</v>
      </c>
      <c r="R32" s="20" t="s">
        <v>404</v>
      </c>
      <c r="S32" s="18" t="s">
        <v>404</v>
      </c>
      <c r="T32" s="20" t="s">
        <v>404</v>
      </c>
      <c r="U32" s="18" t="s">
        <v>404</v>
      </c>
      <c r="V32" s="20" t="s">
        <v>404</v>
      </c>
      <c r="W32" s="18" t="s">
        <v>404</v>
      </c>
      <c r="X32" s="20" t="s">
        <v>404</v>
      </c>
      <c r="Y32" s="18" t="n">
        <v>516.89567356</v>
      </c>
      <c r="Z32" s="20" t="n">
        <v>22.32686679</v>
      </c>
    </row>
    <row r="33" spans="1:26">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c r="W33" s="21" t="s">
        <v>406</v>
      </c>
      <c r="X33" s="22" t="s">
        <v>406</v>
      </c>
      <c r="Y33" s="21" t="s">
        <v>406</v>
      </c>
      <c r="Z33" s="22" t="s">
        <v>406</v>
      </c>
    </row>
    <row r="34" spans="1:26">
      <c r="A34" s="15" t="s">
        <v>432</v>
      </c>
      <c r="B34" s="17" t="n">
        <v>6350</v>
      </c>
      <c r="C34" s="18">
        <f>(0.0/B34*100)</f>
        <v/>
      </c>
      <c r="D34" s="19" t="n">
        <v>6350</v>
      </c>
      <c r="E34" s="18" t="n">
        <v>452.23593767</v>
      </c>
      <c r="F34" s="20" t="n">
        <v>99.35995681999999</v>
      </c>
      <c r="G34" s="18" t="n">
        <v>447.98732528</v>
      </c>
      <c r="H34" s="20" t="n">
        <v>13.41293559</v>
      </c>
      <c r="I34" s="18" t="n">
        <v>449.47223328</v>
      </c>
      <c r="J34" s="20" t="n">
        <v>6.26456613</v>
      </c>
      <c r="K34" s="18" t="n">
        <v>423.99122248</v>
      </c>
      <c r="L34" s="20" t="n">
        <v>8.77962945</v>
      </c>
      <c r="M34" s="18" t="n">
        <v>463.23317712</v>
      </c>
      <c r="N34" s="20" t="n">
        <v>16.34777836</v>
      </c>
      <c r="O34" s="18" t="n">
        <v>450.92793814</v>
      </c>
      <c r="P34" s="20" t="n">
        <v>18.16961456</v>
      </c>
      <c r="Q34" s="18" t="s">
        <v>404</v>
      </c>
      <c r="R34" s="20" t="s">
        <v>404</v>
      </c>
      <c r="S34" s="18" t="s">
        <v>404</v>
      </c>
      <c r="T34" s="20" t="s">
        <v>404</v>
      </c>
      <c r="U34" s="18" t="s">
        <v>404</v>
      </c>
      <c r="V34" s="20" t="s">
        <v>404</v>
      </c>
      <c r="W34" s="18" t="s">
        <v>404</v>
      </c>
      <c r="X34" s="20" t="s">
        <v>404</v>
      </c>
      <c r="Y34" s="18" t="n">
        <v>497.56044767</v>
      </c>
      <c r="Z34" s="20" t="n">
        <v>32.56007385</v>
      </c>
    </row>
    <row r="35" spans="1:26">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c r="W35" s="21" t="s">
        <v>406</v>
      </c>
      <c r="X35" s="22" t="s">
        <v>406</v>
      </c>
      <c r="Y35" s="21" t="s">
        <v>406</v>
      </c>
      <c r="Z35" s="22" t="s">
        <v>406</v>
      </c>
    </row>
    <row r="36" spans="1:26">
      <c r="A36" s="15" t="s">
        <v>434</v>
      </c>
      <c r="B36" s="17" t="n">
        <v>6736</v>
      </c>
      <c r="C36" s="18">
        <f>(10.0/B36*100)</f>
        <v/>
      </c>
      <c r="D36" s="19" t="n">
        <v>6726</v>
      </c>
      <c r="E36" s="18" t="n">
        <v>467.32434783</v>
      </c>
      <c r="F36" s="20" t="n">
        <v>25.46448092</v>
      </c>
      <c r="G36" s="18" t="n">
        <v>473.77466809</v>
      </c>
      <c r="H36" s="20" t="n">
        <v>6.28301844</v>
      </c>
      <c r="I36" s="18" t="n">
        <v>464.86172494</v>
      </c>
      <c r="J36" s="20" t="n">
        <v>4.08882763</v>
      </c>
      <c r="K36" s="18" t="n">
        <v>488.77635873</v>
      </c>
      <c r="L36" s="20" t="n">
        <v>16.46678482</v>
      </c>
      <c r="M36" s="18" t="n">
        <v>439.91553884</v>
      </c>
      <c r="N36" s="20" t="n">
        <v>11.54788607</v>
      </c>
      <c r="O36" s="18" t="n">
        <v>461.72893103</v>
      </c>
      <c r="P36" s="20" t="n">
        <v>11.99105251</v>
      </c>
      <c r="Q36" s="18" t="s">
        <v>404</v>
      </c>
      <c r="R36" s="20" t="s">
        <v>404</v>
      </c>
      <c r="S36" s="18" t="s">
        <v>404</v>
      </c>
      <c r="T36" s="20" t="s">
        <v>404</v>
      </c>
      <c r="U36" s="18" t="s">
        <v>404</v>
      </c>
      <c r="V36" s="20" t="s">
        <v>404</v>
      </c>
      <c r="W36" s="18" t="s">
        <v>404</v>
      </c>
      <c r="X36" s="20" t="s">
        <v>404</v>
      </c>
      <c r="Y36" s="18" t="n">
        <v>487.36748201</v>
      </c>
      <c r="Z36" s="20" t="n">
        <v>13.89279165</v>
      </c>
    </row>
    <row r="37" spans="1:26">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c r="W37" s="21" t="s">
        <v>406</v>
      </c>
      <c r="X37" s="22" t="s">
        <v>406</v>
      </c>
      <c r="Y37" s="21" t="s">
        <v>406</v>
      </c>
      <c r="Z37" s="22" t="s">
        <v>406</v>
      </c>
    </row>
    <row r="38" spans="1:26">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c r="W38" s="21" t="s">
        <v>406</v>
      </c>
      <c r="X38" s="22" t="s">
        <v>406</v>
      </c>
      <c r="Y38" s="21" t="s">
        <v>406</v>
      </c>
      <c r="Z38" s="22" t="s">
        <v>406</v>
      </c>
    </row>
    <row r="39" spans="1:26">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c r="W39" s="21" t="s">
        <v>406</v>
      </c>
      <c r="X39" s="22" t="s">
        <v>406</v>
      </c>
      <c r="Y39" s="21" t="s">
        <v>406</v>
      </c>
      <c r="Z39" s="22" t="s">
        <v>406</v>
      </c>
    </row>
    <row r="40" spans="1:26">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c r="W40" s="21" t="s">
        <v>406</v>
      </c>
      <c r="X40" s="22" t="s">
        <v>406</v>
      </c>
      <c r="Y40" s="21" t="s">
        <v>406</v>
      </c>
      <c r="Z40" s="22" t="s">
        <v>406</v>
      </c>
    </row>
    <row r="41" spans="1:26">
      <c r="A41" s="15" t="s">
        <v>439</v>
      </c>
      <c r="B41" s="17" t="n">
        <v>5712</v>
      </c>
      <c r="C41" s="18">
        <f>(70.0/B41*100)</f>
        <v/>
      </c>
      <c r="D41" s="19" t="n">
        <v>5642</v>
      </c>
      <c r="E41" s="18" t="n">
        <v>526.29520556</v>
      </c>
      <c r="F41" s="20" t="n">
        <v>12.43377241</v>
      </c>
      <c r="G41" s="18" t="n">
        <v>506.68065915</v>
      </c>
      <c r="H41" s="20" t="n">
        <v>14.09614018</v>
      </c>
      <c r="I41" s="18" t="n">
        <v>486.17723841</v>
      </c>
      <c r="J41" s="20" t="n">
        <v>7.88081704</v>
      </c>
      <c r="K41" s="18" t="n">
        <v>484.90533921</v>
      </c>
      <c r="L41" s="20" t="n">
        <v>8.191818960000001</v>
      </c>
      <c r="M41" s="18" t="n">
        <v>479.22429051</v>
      </c>
      <c r="N41" s="20" t="n">
        <v>10.35073797</v>
      </c>
      <c r="O41" s="18" t="n">
        <v>492.39127211</v>
      </c>
      <c r="P41" s="20" t="n">
        <v>12.0017885</v>
      </c>
      <c r="Q41" s="18" t="s">
        <v>404</v>
      </c>
      <c r="R41" s="20" t="s">
        <v>404</v>
      </c>
      <c r="S41" s="18" t="s">
        <v>404</v>
      </c>
      <c r="T41" s="20" t="s">
        <v>404</v>
      </c>
      <c r="U41" s="18" t="s">
        <v>404</v>
      </c>
      <c r="V41" s="20" t="s">
        <v>404</v>
      </c>
      <c r="W41" s="18" t="s">
        <v>404</v>
      </c>
      <c r="X41" s="20" t="s">
        <v>404</v>
      </c>
      <c r="Y41" s="18" t="n">
        <v>511.76927953</v>
      </c>
      <c r="Z41" s="20" t="n">
        <v>12.30981303</v>
      </c>
    </row>
    <row r="42" spans="1:26">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c r="W44" s="21" t="s">
        <v>406</v>
      </c>
      <c r="X44" s="22" t="s">
        <v>406</v>
      </c>
      <c r="Y44" s="21" t="s">
        <v>406</v>
      </c>
      <c r="Z44" s="22" t="s">
        <v>406</v>
      </c>
    </row>
    <row r="45" spans="1:26">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c r="W45" s="21" t="s">
        <v>406</v>
      </c>
      <c r="X45" s="22" t="s">
        <v>406</v>
      </c>
      <c r="Y45" s="21" t="s">
        <v>406</v>
      </c>
      <c r="Z45" s="22" t="s">
        <v>406</v>
      </c>
    </row>
    <row r="46" spans="1:26">
      <c r="A46" s="15" t="s">
        <v>444</v>
      </c>
      <c r="B46" s="17" t="n">
        <v>23141</v>
      </c>
      <c r="C46" s="18">
        <f>(4196.0/B46*100)</f>
        <v/>
      </c>
      <c r="D46" s="19" t="n">
        <v>18945</v>
      </c>
      <c r="E46" s="18" t="n">
        <v>447.80786726</v>
      </c>
      <c r="F46" s="20" t="n">
        <v>30.83738367</v>
      </c>
      <c r="G46" s="18" t="n">
        <v>394.36186981</v>
      </c>
      <c r="H46" s="20" t="n">
        <v>8.4294662</v>
      </c>
      <c r="I46" s="18" t="n">
        <v>393.25005924</v>
      </c>
      <c r="J46" s="20" t="n">
        <v>6.2927939</v>
      </c>
      <c r="K46" s="18" t="n">
        <v>399.67799714</v>
      </c>
      <c r="L46" s="20" t="n">
        <v>11.42717302</v>
      </c>
      <c r="M46" s="18" t="n">
        <v>383.14585262</v>
      </c>
      <c r="N46" s="20" t="n">
        <v>15.04467221</v>
      </c>
      <c r="O46" s="18" t="n">
        <v>413.48368714</v>
      </c>
      <c r="P46" s="20" t="n">
        <v>17.89410475</v>
      </c>
      <c r="Q46" s="18" t="s">
        <v>404</v>
      </c>
      <c r="R46" s="20" t="s">
        <v>404</v>
      </c>
      <c r="S46" s="18" t="s">
        <v>404</v>
      </c>
      <c r="T46" s="20" t="s">
        <v>404</v>
      </c>
      <c r="U46" s="18" t="s">
        <v>404</v>
      </c>
      <c r="V46" s="20" t="s">
        <v>404</v>
      </c>
      <c r="W46" s="18" t="s">
        <v>404</v>
      </c>
      <c r="X46" s="20" t="s">
        <v>404</v>
      </c>
      <c r="Y46" s="18" t="n">
        <v>385.13295403</v>
      </c>
      <c r="Z46" s="20" t="n">
        <v>14.24555647</v>
      </c>
    </row>
    <row r="47" spans="1:26">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c r="W47" s="21" t="s">
        <v>406</v>
      </c>
      <c r="X47" s="22" t="s">
        <v>406</v>
      </c>
      <c r="Y47" s="21" t="s">
        <v>406</v>
      </c>
      <c r="Z47" s="22" t="s">
        <v>406</v>
      </c>
    </row>
    <row r="48" spans="1:26">
      <c r="A48" s="15" t="s">
        <v>446</v>
      </c>
      <c r="B48" s="17" t="n">
        <v>9841</v>
      </c>
      <c r="C48" s="18">
        <f>(0.0/B48*100)</f>
        <v/>
      </c>
      <c r="D48" s="19" t="n">
        <v>9841</v>
      </c>
      <c r="E48" s="18" t="n">
        <v>555.50187118</v>
      </c>
      <c r="F48" s="20" t="n">
        <v>21.56386332</v>
      </c>
      <c r="G48" s="18" t="n">
        <v>567.99552179</v>
      </c>
      <c r="H48" s="20" t="n">
        <v>10.80090635</v>
      </c>
      <c r="I48" s="18" t="n">
        <v>553.94762753</v>
      </c>
      <c r="J48" s="20" t="n">
        <v>12.45560997</v>
      </c>
      <c r="K48" s="18" t="n">
        <v>572.14141046</v>
      </c>
      <c r="L48" s="20" t="n">
        <v>14.26844634</v>
      </c>
      <c r="M48" s="18" t="n">
        <v>661.29338913</v>
      </c>
      <c r="N48" s="20" t="n">
        <v>16.3096628</v>
      </c>
      <c r="O48" s="18" t="n">
        <v>609.6960484799999</v>
      </c>
      <c r="P48" s="20" t="n">
        <v>15.84586907</v>
      </c>
      <c r="Q48" s="18" t="s">
        <v>404</v>
      </c>
      <c r="R48" s="20" t="s">
        <v>404</v>
      </c>
      <c r="S48" s="18" t="s">
        <v>404</v>
      </c>
      <c r="T48" s="20" t="s">
        <v>404</v>
      </c>
      <c r="U48" s="18" t="s">
        <v>404</v>
      </c>
      <c r="V48" s="20" t="s">
        <v>404</v>
      </c>
      <c r="W48" s="18" t="s">
        <v>404</v>
      </c>
      <c r="X48" s="20" t="s">
        <v>404</v>
      </c>
      <c r="Y48" s="18" t="n">
        <v>504.23415217</v>
      </c>
      <c r="Z48" s="20" t="n">
        <v>45.03394251</v>
      </c>
    </row>
    <row r="49" spans="1:26">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c r="W49" s="21" t="s">
        <v>406</v>
      </c>
      <c r="X49" s="22" t="s">
        <v>406</v>
      </c>
      <c r="Y49" s="21" t="s">
        <v>406</v>
      </c>
      <c r="Z49" s="22" t="s">
        <v>406</v>
      </c>
    </row>
    <row r="50" spans="1:26">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c r="W50" s="21" t="s">
        <v>406</v>
      </c>
      <c r="X50" s="22" t="s">
        <v>406</v>
      </c>
      <c r="Y50" s="21" t="s">
        <v>406</v>
      </c>
      <c r="Z50" s="22" t="s">
        <v>406</v>
      </c>
    </row>
    <row r="51" spans="1:26">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c r="W51" s="21" t="s">
        <v>406</v>
      </c>
      <c r="X51" s="22" t="s">
        <v>406</v>
      </c>
      <c r="Y51" s="21" t="s">
        <v>406</v>
      </c>
      <c r="Z51" s="22" t="s">
        <v>406</v>
      </c>
    </row>
    <row r="52" spans="1:26">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c r="W52" s="21" t="s">
        <v>406</v>
      </c>
      <c r="X52" s="22" t="s">
        <v>406</v>
      </c>
      <c r="Y52" s="21" t="s">
        <v>406</v>
      </c>
      <c r="Z52" s="22" t="s">
        <v>406</v>
      </c>
    </row>
    <row r="53" spans="1:26">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c r="W53" s="21" t="s">
        <v>406</v>
      </c>
      <c r="X53" s="22" t="s">
        <v>406</v>
      </c>
      <c r="Y53" s="21" t="s">
        <v>406</v>
      </c>
      <c r="Z53" s="22" t="s">
        <v>406</v>
      </c>
    </row>
    <row r="54" spans="1:26">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c r="W54" s="21" t="s">
        <v>406</v>
      </c>
      <c r="X54" s="22" t="s">
        <v>406</v>
      </c>
      <c r="Y54" s="21" t="s">
        <v>406</v>
      </c>
      <c r="Z54" s="22" t="s">
        <v>406</v>
      </c>
    </row>
    <row r="55" spans="1:26">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c r="W55" s="21" t="s">
        <v>406</v>
      </c>
      <c r="X55" s="22" t="s">
        <v>406</v>
      </c>
      <c r="Y55" s="21" t="s">
        <v>406</v>
      </c>
      <c r="Z55" s="22" t="s">
        <v>406</v>
      </c>
    </row>
    <row r="56" spans="1:26">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c r="W56" s="21" t="s">
        <v>406</v>
      </c>
      <c r="X56" s="22" t="s">
        <v>406</v>
      </c>
      <c r="Y56" s="21" t="s">
        <v>406</v>
      </c>
      <c r="Z56" s="22" t="s">
        <v>406</v>
      </c>
    </row>
    <row r="57" spans="1:26">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c r="W57" s="21" t="s">
        <v>406</v>
      </c>
      <c r="X57" s="22" t="s">
        <v>406</v>
      </c>
      <c r="Y57" s="21" t="s">
        <v>406</v>
      </c>
      <c r="Z57" s="22" t="s">
        <v>406</v>
      </c>
    </row>
    <row r="58" spans="1:26">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c r="W58" s="21" t="s">
        <v>406</v>
      </c>
      <c r="X58" s="22" t="s">
        <v>406</v>
      </c>
      <c r="Y58" s="21" t="s">
        <v>406</v>
      </c>
      <c r="Z58" s="22" t="s">
        <v>406</v>
      </c>
    </row>
    <row r="59" spans="1:26">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c r="W59" s="21" t="s">
        <v>406</v>
      </c>
      <c r="X59" s="22" t="s">
        <v>406</v>
      </c>
      <c r="Y59" s="21" t="s">
        <v>406</v>
      </c>
      <c r="Z59" s="22" t="s">
        <v>406</v>
      </c>
    </row>
    <row r="60" spans="1:26">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c r="W60" s="21" t="s">
        <v>406</v>
      </c>
      <c r="X60" s="22" t="s">
        <v>406</v>
      </c>
      <c r="Y60" s="21" t="s">
        <v>406</v>
      </c>
      <c r="Z60" s="22" t="s">
        <v>406</v>
      </c>
    </row>
    <row r="61" spans="1:26">
      <c r="A61" s="15" t="s">
        <v>459</v>
      </c>
      <c r="B61" s="17" t="n">
        <v>6525</v>
      </c>
      <c r="C61" s="18">
        <f>(0.0/B61*100)</f>
        <v/>
      </c>
      <c r="D61" s="19" t="n">
        <v>6525</v>
      </c>
      <c r="E61" s="18" t="s">
        <v>404</v>
      </c>
      <c r="F61" s="20" t="s">
        <v>404</v>
      </c>
      <c r="G61" s="18" t="n">
        <v>453.5678607</v>
      </c>
      <c r="H61" s="20" t="n">
        <v>3.80757443</v>
      </c>
      <c r="I61" s="18" t="n">
        <v>435.66607098</v>
      </c>
      <c r="J61" s="20" t="n">
        <v>6.93600256</v>
      </c>
      <c r="K61" s="18" t="n">
        <v>438.38826652</v>
      </c>
      <c r="L61" s="20" t="n">
        <v>17.57525923</v>
      </c>
      <c r="M61" s="18" t="n">
        <v>444.22760299</v>
      </c>
      <c r="N61" s="20" t="n">
        <v>26.14746337</v>
      </c>
      <c r="O61" s="18" t="s">
        <v>404</v>
      </c>
      <c r="P61" s="20" t="s">
        <v>404</v>
      </c>
      <c r="Q61" s="18" t="s">
        <v>404</v>
      </c>
      <c r="R61" s="20" t="s">
        <v>404</v>
      </c>
      <c r="S61" s="18" t="s">
        <v>404</v>
      </c>
      <c r="T61" s="20" t="s">
        <v>404</v>
      </c>
      <c r="U61" s="18" t="s">
        <v>404</v>
      </c>
      <c r="V61" s="20" t="s">
        <v>404</v>
      </c>
      <c r="W61" s="18" t="s">
        <v>404</v>
      </c>
      <c r="X61" s="20" t="s">
        <v>404</v>
      </c>
      <c r="Y61" s="18" t="n">
        <v>419.59351397</v>
      </c>
      <c r="Z61" s="20" t="n">
        <v>13.55772322</v>
      </c>
    </row>
    <row r="62" spans="1:26">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c r="W62" s="21" t="s">
        <v>406</v>
      </c>
      <c r="X62" s="22" t="s">
        <v>406</v>
      </c>
      <c r="Y62" s="21" t="s">
        <v>406</v>
      </c>
      <c r="Z62" s="22" t="s">
        <v>406</v>
      </c>
    </row>
    <row r="63" spans="1:26">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c r="W63" s="21" t="s">
        <v>406</v>
      </c>
      <c r="X63" s="22" t="s">
        <v>406</v>
      </c>
      <c r="Y63" s="21" t="s">
        <v>406</v>
      </c>
      <c r="Z63" s="22" t="s">
        <v>406</v>
      </c>
    </row>
    <row r="64" spans="1:26">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c r="W64" s="21" t="s">
        <v>406</v>
      </c>
      <c r="X64" s="22" t="s">
        <v>406</v>
      </c>
      <c r="Y64" s="21" t="s">
        <v>406</v>
      </c>
      <c r="Z64" s="22" t="s">
        <v>406</v>
      </c>
    </row>
    <row r="65" spans="1:26">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c r="W65" s="21" t="s">
        <v>406</v>
      </c>
      <c r="X65" s="22" t="s">
        <v>406</v>
      </c>
      <c r="Y65" s="21" t="s">
        <v>406</v>
      </c>
      <c r="Z65" s="22" t="s">
        <v>406</v>
      </c>
    </row>
    <row r="66" spans="1:26">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c r="W66" s="21" t="s">
        <v>406</v>
      </c>
      <c r="X66" s="22" t="s">
        <v>406</v>
      </c>
      <c r="Y66" s="21" t="s">
        <v>406</v>
      </c>
      <c r="Z66" s="22" t="s">
        <v>406</v>
      </c>
    </row>
    <row r="67" spans="1:26">
      <c r="A67" s="15" t="s">
        <v>465</v>
      </c>
      <c r="B67" s="17" t="n">
        <v>6971</v>
      </c>
      <c r="C67" s="18">
        <f>(0.0/B67*100)</f>
        <v/>
      </c>
      <c r="D67" s="19" t="n">
        <v>6971</v>
      </c>
      <c r="E67" s="18" t="n">
        <v>355.3131929</v>
      </c>
      <c r="F67" s="20" t="n">
        <v>13.88557553</v>
      </c>
      <c r="G67" s="18" t="n">
        <v>388.23054311</v>
      </c>
      <c r="H67" s="20" t="n">
        <v>5.89035938</v>
      </c>
      <c r="I67" s="18" t="n">
        <v>423.62925719</v>
      </c>
      <c r="J67" s="20" t="n">
        <v>7.31142928</v>
      </c>
      <c r="K67" s="18" t="n">
        <v>410.99417797</v>
      </c>
      <c r="L67" s="20" t="n">
        <v>13.54726156</v>
      </c>
      <c r="M67" s="18" t="n">
        <v>432.12656869</v>
      </c>
      <c r="N67" s="20" t="n">
        <v>31.30598911</v>
      </c>
      <c r="O67" s="18" t="n">
        <v>414.59449238</v>
      </c>
      <c r="P67" s="20" t="n">
        <v>22.19191668</v>
      </c>
      <c r="Q67" s="18" t="s">
        <v>404</v>
      </c>
      <c r="R67" s="20" t="s">
        <v>404</v>
      </c>
      <c r="S67" s="18" t="s">
        <v>404</v>
      </c>
      <c r="T67" s="20" t="s">
        <v>404</v>
      </c>
      <c r="U67" s="18" t="s">
        <v>404</v>
      </c>
      <c r="V67" s="20" t="s">
        <v>404</v>
      </c>
      <c r="W67" s="18" t="s">
        <v>404</v>
      </c>
      <c r="X67" s="20" t="s">
        <v>404</v>
      </c>
      <c r="Y67" s="18" t="n">
        <v>408.01271481</v>
      </c>
      <c r="Z67" s="20" t="n">
        <v>20.92539216</v>
      </c>
    </row>
    <row r="68" spans="1:26">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c r="W68" s="21" t="s">
        <v>406</v>
      </c>
      <c r="X68" s="22" t="s">
        <v>406</v>
      </c>
      <c r="Y68" s="21" t="s">
        <v>406</v>
      </c>
      <c r="Z68" s="22" t="s">
        <v>406</v>
      </c>
    </row>
    <row r="69" spans="1:26">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c r="W69" s="21" t="s">
        <v>406</v>
      </c>
      <c r="X69" s="22" t="s">
        <v>406</v>
      </c>
      <c r="Y69" s="21" t="s">
        <v>406</v>
      </c>
      <c r="Z69" s="22" t="s">
        <v>406</v>
      </c>
    </row>
    <row r="70" spans="1:26">
      <c r="A70" s="15" t="s">
        <v>468</v>
      </c>
      <c r="B70" s="17" t="n">
        <v>6036</v>
      </c>
      <c r="C70" s="18">
        <f>(0.0/B70*100)</f>
        <v/>
      </c>
      <c r="D70" s="19" t="n">
        <v>6036</v>
      </c>
      <c r="E70" s="18" t="n">
        <v>507.39367027</v>
      </c>
      <c r="F70" s="20" t="n">
        <v>10.11583477</v>
      </c>
      <c r="G70" s="18" t="n">
        <v>509.92675741</v>
      </c>
      <c r="H70" s="20" t="n">
        <v>5.76425008</v>
      </c>
      <c r="I70" s="18" t="n">
        <v>522.43279689</v>
      </c>
      <c r="J70" s="20" t="n">
        <v>5.95265231</v>
      </c>
      <c r="K70" s="18" t="n">
        <v>501.88619801</v>
      </c>
      <c r="L70" s="20" t="n">
        <v>6.28171657</v>
      </c>
      <c r="M70" s="18" t="n">
        <v>502.56162848</v>
      </c>
      <c r="N70" s="20" t="n">
        <v>14.07153421</v>
      </c>
      <c r="O70" s="18" t="n">
        <v>504.8304485</v>
      </c>
      <c r="P70" s="20" t="n">
        <v>16.46949049</v>
      </c>
      <c r="Q70" s="18" t="s">
        <v>404</v>
      </c>
      <c r="R70" s="20" t="s">
        <v>404</v>
      </c>
      <c r="S70" s="18" t="s">
        <v>404</v>
      </c>
      <c r="T70" s="20" t="s">
        <v>404</v>
      </c>
      <c r="U70" s="18" t="s">
        <v>404</v>
      </c>
      <c r="V70" s="20" t="s">
        <v>404</v>
      </c>
      <c r="W70" s="18" t="s">
        <v>404</v>
      </c>
      <c r="X70" s="20" t="s">
        <v>404</v>
      </c>
      <c r="Y70" s="18" t="n">
        <v>520.9168</v>
      </c>
      <c r="Z70" s="20" t="n">
        <v>13.33539078</v>
      </c>
    </row>
    <row r="71" spans="1:26">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c r="W71" s="21" t="s">
        <v>406</v>
      </c>
      <c r="X71" s="22" t="s">
        <v>406</v>
      </c>
      <c r="Y71" s="21" t="s">
        <v>406</v>
      </c>
      <c r="Z71" s="22" t="s">
        <v>406</v>
      </c>
    </row>
    <row r="72" spans="1:26">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c r="W72" s="21" t="s">
        <v>406</v>
      </c>
      <c r="X72" s="22" t="s">
        <v>406</v>
      </c>
      <c r="Y72" s="21" t="s">
        <v>406</v>
      </c>
      <c r="Z72" s="22" t="s">
        <v>406</v>
      </c>
    </row>
    <row r="73" spans="1:26">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c r="W73" s="21" t="s">
        <v>406</v>
      </c>
      <c r="X73" s="22" t="s">
        <v>406</v>
      </c>
      <c r="Y73" s="21" t="s">
        <v>406</v>
      </c>
      <c r="Z73" s="22" t="s">
        <v>406</v>
      </c>
    </row>
    <row r="74" spans="1:26">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c r="W74" s="21" t="s">
        <v>406</v>
      </c>
      <c r="X74" s="22" t="s">
        <v>406</v>
      </c>
      <c r="Y74" s="21" t="s">
        <v>406</v>
      </c>
      <c r="Z74" s="22" t="s">
        <v>406</v>
      </c>
    </row>
    <row r="75" spans="1:26">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c r="W75" s="21" t="s">
        <v>406</v>
      </c>
      <c r="X75" s="22" t="s">
        <v>406</v>
      </c>
      <c r="Y75" s="21" t="s">
        <v>406</v>
      </c>
      <c r="Z75" s="22" t="s">
        <v>406</v>
      </c>
    </row>
    <row r="76" spans="1:26">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c r="W76" s="21" t="s">
        <v>406</v>
      </c>
      <c r="X76" s="22" t="s">
        <v>406</v>
      </c>
      <c r="Y76" s="21" t="s">
        <v>406</v>
      </c>
      <c r="Z76" s="22" t="s">
        <v>406</v>
      </c>
    </row>
    <row r="77" spans="1:26">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c r="W77" s="21" t="s">
        <v>406</v>
      </c>
      <c r="X77" s="22" t="s">
        <v>406</v>
      </c>
      <c r="Y77" s="21" t="s">
        <v>406</v>
      </c>
      <c r="Z77" s="22" t="s">
        <v>406</v>
      </c>
    </row>
    <row r="78" spans="1:26">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c r="W78" s="21" t="s">
        <v>406</v>
      </c>
      <c r="X78" s="22" t="s">
        <v>406</v>
      </c>
      <c r="Y78" s="21" t="s">
        <v>406</v>
      </c>
      <c r="Z78" s="22" t="s">
        <v>406</v>
      </c>
    </row>
    <row customHeight="1" ht="25" r="79" spans="1:26">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c r="W79" s="21" t="s">
        <v>406</v>
      </c>
      <c r="X79" s="22" t="s">
        <v>406</v>
      </c>
      <c r="Y79" s="21" t="s">
        <v>406</v>
      </c>
      <c r="Z79" s="22" t="s">
        <v>406</v>
      </c>
    </row>
    <row r="80" spans="1:26">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c r="W80" s="21" t="s">
        <v>406</v>
      </c>
      <c r="X80" s="22" t="s">
        <v>406</v>
      </c>
      <c r="Y80" s="21" t="s">
        <v>406</v>
      </c>
      <c r="Z80" s="22" t="s">
        <v>406</v>
      </c>
    </row>
    <row r="81" spans="1:26">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c r="W81" s="21" t="s">
        <v>406</v>
      </c>
      <c r="X81" s="22" t="s">
        <v>406</v>
      </c>
      <c r="Y81" s="21" t="s">
        <v>406</v>
      </c>
      <c r="Z81" s="22" t="s">
        <v>406</v>
      </c>
    </row>
    <row r="82" spans="1:26">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c r="W82" s="24" t="s">
        <v>480</v>
      </c>
      <c r="X82" s="24" t="s">
        <v>480</v>
      </c>
      <c r="Y82" s="24" t="s">
        <v>480</v>
      </c>
      <c r="Z82" s="24" t="s">
        <v>480</v>
      </c>
    </row>
    <row r="83" spans="1:26">
      <c r="A83" s="3" t="s">
        <v>481</v>
      </c>
    </row>
    <row r="84" spans="1:26">
      <c r="A84" s="25" t="s">
        <v>482</v>
      </c>
    </row>
    <row r="85" spans="1:26">
      <c r="A85" s="25" t="s">
        <v>483</v>
      </c>
    </row>
    <row customHeight="1" ht="30" r="86" spans="1:26">
      <c r="A86" s="25" t="s">
        <v>484</v>
      </c>
    </row>
    <row customHeight="1" ht="30" r="87" spans="1:26">
      <c r="A87" s="25" t="s">
        <v>480</v>
      </c>
    </row>
    <row customHeight="1" ht="30" r="88" spans="1:26">
      <c r="A88" s="25" t="s">
        <v>485</v>
      </c>
    </row>
    <row customHeight="1" ht="30" r="89" spans="1:26">
      <c r="A89" s="25" t="s">
        <v>486</v>
      </c>
    </row>
    <row customHeight="1" ht="30" r="90" spans="1:26">
      <c r="A90" s="25" t="s">
        <v>487</v>
      </c>
    </row>
    <row customHeight="1" ht="30" r="91" spans="1:26">
      <c r="A91" s="25" t="s">
        <v>488</v>
      </c>
    </row>
    <row customHeight="1" ht="30" r="92" spans="1:26">
      <c r="A92" s="25" t="s">
        <v>489</v>
      </c>
    </row>
    <row customHeight="1" ht="30" r="93" spans="1:26">
      <c r="A93" s="25" t="s">
        <v>490</v>
      </c>
    </row>
    <row customHeight="1" ht="30" r="94" spans="1:26">
      <c r="A94" s="25" t="s">
        <v>491</v>
      </c>
    </row>
    <row customHeight="1" ht="30" r="95" spans="1:26">
      <c r="A95" s="25" t="s">
        <v>492</v>
      </c>
    </row>
    <row customHeight="1" ht="30" r="96" spans="1:26">
      <c r="A96" s="25" t="s">
        <v>493</v>
      </c>
    </row>
    <row customHeight="1" ht="30" r="97" spans="1:26">
      <c r="A97" s="25" t="s">
        <v>494</v>
      </c>
    </row>
  </sheetData>
  <mergeCells count="27">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 ref="A97:Z97"/>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Z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534</v>
      </c>
    </row>
    <row customHeight="1" ht="30" r="4" spans="1:26">
      <c r="A4" s="6" t="n"/>
      <c r="B4" s="7" t="s">
        <v>385</v>
      </c>
      <c r="C4" s="7" t="s">
        <v>386</v>
      </c>
      <c r="D4" s="8" t="s">
        <v>385</v>
      </c>
      <c r="E4" s="9" t="s">
        <v>528</v>
      </c>
      <c r="F4" s="10" t="n"/>
      <c r="G4" s="9" t="s">
        <v>529</v>
      </c>
      <c r="H4" s="10" t="n"/>
      <c r="I4" s="9" t="s">
        <v>530</v>
      </c>
      <c r="J4" s="10" t="n"/>
      <c r="K4" s="9" t="s">
        <v>531</v>
      </c>
      <c r="L4" s="10" t="n"/>
      <c r="M4" s="9" t="s">
        <v>532</v>
      </c>
      <c r="N4" s="10" t="n"/>
      <c r="O4" s="9" t="s">
        <v>533</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540.15074696</v>
      </c>
      <c r="F7" s="20" t="n">
        <v>25.59779822</v>
      </c>
      <c r="G7" s="18" t="n">
        <v>526.4213720499999</v>
      </c>
      <c r="H7" s="20" t="n">
        <v>7.64016288</v>
      </c>
      <c r="I7" s="18" t="n">
        <v>512.09151866</v>
      </c>
      <c r="J7" s="20" t="n">
        <v>5.5695172</v>
      </c>
      <c r="K7" s="18" t="n">
        <v>504.0263026</v>
      </c>
      <c r="L7" s="20" t="n">
        <v>4.82768356</v>
      </c>
      <c r="M7" s="18" t="n">
        <v>498.07772376</v>
      </c>
      <c r="N7" s="20" t="n">
        <v>5.5117209</v>
      </c>
      <c r="O7" s="18" t="n">
        <v>496.01134841</v>
      </c>
      <c r="P7" s="20" t="n">
        <v>7.69447209</v>
      </c>
      <c r="Q7" s="18" t="s">
        <v>404</v>
      </c>
      <c r="R7" s="20" t="s">
        <v>404</v>
      </c>
      <c r="S7" s="18" t="s">
        <v>404</v>
      </c>
      <c r="T7" s="20" t="s">
        <v>404</v>
      </c>
      <c r="U7" s="18" t="s">
        <v>404</v>
      </c>
      <c r="V7" s="20" t="s">
        <v>404</v>
      </c>
      <c r="W7" s="18" t="s">
        <v>404</v>
      </c>
      <c r="X7" s="20" t="s">
        <v>404</v>
      </c>
      <c r="Y7" s="18" t="n">
        <v>479.6689991</v>
      </c>
      <c r="Z7" s="20" t="n">
        <v>10.61186311</v>
      </c>
    </row>
    <row r="8" spans="1:26">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c r="W8" s="21" t="s">
        <v>406</v>
      </c>
      <c r="X8" s="22" t="s">
        <v>406</v>
      </c>
      <c r="Y8" s="21" t="s">
        <v>406</v>
      </c>
      <c r="Z8" s="22" t="s">
        <v>406</v>
      </c>
    </row>
    <row r="9" spans="1:26">
      <c r="A9" s="15" t="s">
        <v>407</v>
      </c>
      <c r="B9" s="17" t="n">
        <v>5675</v>
      </c>
      <c r="C9" s="18">
        <f>(0.0/B9*100)</f>
        <v/>
      </c>
      <c r="D9" s="19" t="n">
        <v>5675</v>
      </c>
      <c r="E9" s="18" t="n">
        <v>493.75395306</v>
      </c>
      <c r="F9" s="20" t="n">
        <v>6.45335741</v>
      </c>
      <c r="G9" s="18" t="n">
        <v>546.5711862000001</v>
      </c>
      <c r="H9" s="20" t="n">
        <v>8.82893471</v>
      </c>
      <c r="I9" s="18" t="n">
        <v>548.2015881</v>
      </c>
      <c r="J9" s="20" t="n">
        <v>13.48789854</v>
      </c>
      <c r="K9" s="18" t="n">
        <v>521.13628634</v>
      </c>
      <c r="L9" s="20" t="n">
        <v>12.46959447</v>
      </c>
      <c r="M9" s="18" t="n">
        <v>518.94104591</v>
      </c>
      <c r="N9" s="20" t="n">
        <v>17.13307492</v>
      </c>
      <c r="O9" s="18" t="n">
        <v>569.04571054</v>
      </c>
      <c r="P9" s="20" t="n">
        <v>26.18370067</v>
      </c>
      <c r="Q9" s="18" t="s">
        <v>404</v>
      </c>
      <c r="R9" s="20" t="s">
        <v>404</v>
      </c>
      <c r="S9" s="18" t="s">
        <v>404</v>
      </c>
      <c r="T9" s="20" t="s">
        <v>404</v>
      </c>
      <c r="U9" s="18" t="s">
        <v>404</v>
      </c>
      <c r="V9" s="20" t="s">
        <v>404</v>
      </c>
      <c r="W9" s="18" t="s">
        <v>404</v>
      </c>
      <c r="X9" s="20" t="s">
        <v>404</v>
      </c>
      <c r="Y9" s="18" t="n">
        <v>536.6514148700001</v>
      </c>
      <c r="Z9" s="20" t="n">
        <v>20.4156641</v>
      </c>
    </row>
    <row r="10" spans="1:26">
      <c r="A10" s="15" t="s">
        <v>408</v>
      </c>
      <c r="B10" s="17" t="n">
        <v>13082</v>
      </c>
      <c r="C10" s="18">
        <f>(1532.0/B10*100)</f>
        <v/>
      </c>
      <c r="D10" s="19" t="n">
        <v>11550</v>
      </c>
      <c r="E10" s="18" t="n">
        <v>533.64800321</v>
      </c>
      <c r="F10" s="20" t="n">
        <v>19.44551256</v>
      </c>
      <c r="G10" s="18" t="n">
        <v>531.8090326400001</v>
      </c>
      <c r="H10" s="20" t="n">
        <v>14.77685746</v>
      </c>
      <c r="I10" s="18" t="n">
        <v>539.67381149</v>
      </c>
      <c r="J10" s="20" t="n">
        <v>6.77429397</v>
      </c>
      <c r="K10" s="18" t="n">
        <v>540.92500438</v>
      </c>
      <c r="L10" s="20" t="n">
        <v>7.32152785</v>
      </c>
      <c r="M10" s="18" t="n">
        <v>524.445558</v>
      </c>
      <c r="N10" s="20" t="n">
        <v>22.60078394</v>
      </c>
      <c r="O10" s="18" t="n">
        <v>512.96065427</v>
      </c>
      <c r="P10" s="20" t="n">
        <v>13.88627675</v>
      </c>
      <c r="Q10" s="18" t="s">
        <v>404</v>
      </c>
      <c r="R10" s="20" t="s">
        <v>404</v>
      </c>
      <c r="S10" s="18" t="s">
        <v>404</v>
      </c>
      <c r="T10" s="20" t="s">
        <v>404</v>
      </c>
      <c r="U10" s="18" t="s">
        <v>404</v>
      </c>
      <c r="V10" s="20" t="s">
        <v>404</v>
      </c>
      <c r="W10" s="18" t="s">
        <v>404</v>
      </c>
      <c r="X10" s="20" t="s">
        <v>404</v>
      </c>
      <c r="Y10" s="18" t="n">
        <v>539.79172055</v>
      </c>
      <c r="Z10" s="20" t="n">
        <v>15.79157395</v>
      </c>
    </row>
    <row r="11" spans="1:26">
      <c r="A11" s="15" t="s">
        <v>409</v>
      </c>
      <c r="B11" s="17" t="n">
        <v>7053</v>
      </c>
      <c r="C11" s="18">
        <f>(137.0/B11*100)</f>
        <v/>
      </c>
      <c r="D11" s="19" t="n">
        <v>6916</v>
      </c>
      <c r="E11" s="18" t="n">
        <v>382.6454999</v>
      </c>
      <c r="F11" s="20" t="n">
        <v>17.14006136</v>
      </c>
      <c r="G11" s="18" t="n">
        <v>427.08453608</v>
      </c>
      <c r="H11" s="20" t="n">
        <v>9.2362886</v>
      </c>
      <c r="I11" s="18" t="n">
        <v>438.00036765</v>
      </c>
      <c r="J11" s="20" t="n">
        <v>11.63684615</v>
      </c>
      <c r="K11" s="18" t="n">
        <v>432.34360868</v>
      </c>
      <c r="L11" s="20" t="n">
        <v>7.33891605</v>
      </c>
      <c r="M11" s="18" t="n">
        <v>436.72138451</v>
      </c>
      <c r="N11" s="20" t="n">
        <v>14.61538511</v>
      </c>
      <c r="O11" s="18" t="n">
        <v>455.49040895</v>
      </c>
      <c r="P11" s="20" t="n">
        <v>11.11757003</v>
      </c>
      <c r="Q11" s="18" t="s">
        <v>404</v>
      </c>
      <c r="R11" s="20" t="s">
        <v>404</v>
      </c>
      <c r="S11" s="18" t="s">
        <v>404</v>
      </c>
      <c r="T11" s="20" t="s">
        <v>404</v>
      </c>
      <c r="U11" s="18" t="s">
        <v>404</v>
      </c>
      <c r="V11" s="20" t="s">
        <v>404</v>
      </c>
      <c r="W11" s="18" t="s">
        <v>404</v>
      </c>
      <c r="X11" s="20" t="s">
        <v>404</v>
      </c>
      <c r="Y11" s="18" t="n">
        <v>446.78584244</v>
      </c>
      <c r="Z11" s="20" t="n">
        <v>31.50517012</v>
      </c>
    </row>
    <row r="12" spans="1:26">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c r="W12" s="21" t="s">
        <v>406</v>
      </c>
      <c r="X12" s="22" t="s">
        <v>406</v>
      </c>
      <c r="Y12" s="21" t="s">
        <v>406</v>
      </c>
      <c r="Z12" s="22" t="s">
        <v>406</v>
      </c>
    </row>
    <row r="13" spans="1:26">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c r="W13" s="21" t="s">
        <v>406</v>
      </c>
      <c r="X13" s="22" t="s">
        <v>406</v>
      </c>
      <c r="Y13" s="21" t="s">
        <v>406</v>
      </c>
      <c r="Z13" s="22" t="s">
        <v>406</v>
      </c>
    </row>
    <row r="14" spans="1:26">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c r="W14" s="21" t="s">
        <v>406</v>
      </c>
      <c r="X14" s="22" t="s">
        <v>406</v>
      </c>
      <c r="Y14" s="21" t="s">
        <v>406</v>
      </c>
      <c r="Z14" s="22" t="s">
        <v>406</v>
      </c>
    </row>
    <row r="15" spans="1:26">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c r="W15" s="21" t="s">
        <v>406</v>
      </c>
      <c r="X15" s="22" t="s">
        <v>406</v>
      </c>
      <c r="Y15" s="21" t="s">
        <v>406</v>
      </c>
      <c r="Z15" s="22" t="s">
        <v>406</v>
      </c>
    </row>
    <row r="16" spans="1:26">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c r="W16" s="21" t="s">
        <v>406</v>
      </c>
      <c r="X16" s="22" t="s">
        <v>406</v>
      </c>
      <c r="Y16" s="21" t="s">
        <v>406</v>
      </c>
      <c r="Z16" s="22" t="s">
        <v>406</v>
      </c>
    </row>
    <row r="17" spans="1:26">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c r="W17" s="21" t="s">
        <v>406</v>
      </c>
      <c r="X17" s="22" t="s">
        <v>406</v>
      </c>
      <c r="Y17" s="21" t="s">
        <v>406</v>
      </c>
      <c r="Z17" s="22" t="s">
        <v>406</v>
      </c>
    </row>
    <row r="18" spans="1:26">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c r="W18" s="21" t="s">
        <v>406</v>
      </c>
      <c r="X18" s="22" t="s">
        <v>406</v>
      </c>
      <c r="Y18" s="21" t="s">
        <v>406</v>
      </c>
      <c r="Z18" s="22" t="s">
        <v>406</v>
      </c>
    </row>
    <row r="19" spans="1:26">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c r="W19" s="21" t="s">
        <v>406</v>
      </c>
      <c r="X19" s="22" t="s">
        <v>406</v>
      </c>
      <c r="Y19" s="21" t="s">
        <v>406</v>
      </c>
      <c r="Z19" s="22" t="s">
        <v>406</v>
      </c>
    </row>
    <row r="20" spans="1:26">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c r="W20" s="21" t="s">
        <v>406</v>
      </c>
      <c r="X20" s="22" t="s">
        <v>406</v>
      </c>
      <c r="Y20" s="21" t="s">
        <v>406</v>
      </c>
      <c r="Z20" s="22" t="s">
        <v>406</v>
      </c>
    </row>
    <row r="21" spans="1:26">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c r="W21" s="21" t="s">
        <v>406</v>
      </c>
      <c r="X21" s="22" t="s">
        <v>406</v>
      </c>
      <c r="Y21" s="21" t="s">
        <v>406</v>
      </c>
      <c r="Z21" s="22" t="s">
        <v>406</v>
      </c>
    </row>
    <row r="22" spans="1:26">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c r="W22" s="21" t="s">
        <v>406</v>
      </c>
      <c r="X22" s="22" t="s">
        <v>406</v>
      </c>
      <c r="Y22" s="21" t="s">
        <v>406</v>
      </c>
      <c r="Z22" s="22" t="s">
        <v>406</v>
      </c>
    </row>
    <row r="23" spans="1:26">
      <c r="A23" s="15" t="s">
        <v>421</v>
      </c>
      <c r="B23" s="17" t="n">
        <v>11583</v>
      </c>
      <c r="C23" s="18">
        <f>(3123.0/B23*100)</f>
        <v/>
      </c>
      <c r="D23" s="19" t="n">
        <v>8460</v>
      </c>
      <c r="E23" s="18" t="n">
        <v>505.97613781</v>
      </c>
      <c r="F23" s="20" t="n">
        <v>27.58654831</v>
      </c>
      <c r="G23" s="18" t="n">
        <v>489.27133913</v>
      </c>
      <c r="H23" s="20" t="n">
        <v>6.17724792</v>
      </c>
      <c r="I23" s="18" t="n">
        <v>492.02653244</v>
      </c>
      <c r="J23" s="20" t="n">
        <v>6.35148566</v>
      </c>
      <c r="K23" s="18" t="n">
        <v>476.45911565</v>
      </c>
      <c r="L23" s="20" t="n">
        <v>10.31123295</v>
      </c>
      <c r="M23" s="18" t="n">
        <v>508.15658916</v>
      </c>
      <c r="N23" s="20" t="n">
        <v>21.90043434</v>
      </c>
      <c r="O23" s="18" t="n">
        <v>478.68104428</v>
      </c>
      <c r="P23" s="20" t="n">
        <v>17.61454848</v>
      </c>
      <c r="Q23" s="18" t="s">
        <v>404</v>
      </c>
      <c r="R23" s="20" t="s">
        <v>404</v>
      </c>
      <c r="S23" s="18" t="s">
        <v>404</v>
      </c>
      <c r="T23" s="20" t="s">
        <v>404</v>
      </c>
      <c r="U23" s="18" t="s">
        <v>404</v>
      </c>
      <c r="V23" s="20" t="s">
        <v>404</v>
      </c>
      <c r="W23" s="18" t="s">
        <v>404</v>
      </c>
      <c r="X23" s="20" t="s">
        <v>404</v>
      </c>
      <c r="Y23" s="18" t="n">
        <v>485.96691477</v>
      </c>
      <c r="Z23" s="20" t="n">
        <v>24.13861727</v>
      </c>
    </row>
    <row r="24" spans="1:26">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c r="W24" s="21" t="s">
        <v>406</v>
      </c>
      <c r="X24" s="22" t="s">
        <v>406</v>
      </c>
      <c r="Y24" s="21" t="s">
        <v>406</v>
      </c>
      <c r="Z24" s="22" t="s">
        <v>406</v>
      </c>
    </row>
    <row r="25" spans="1:26">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c r="W25" s="21" t="s">
        <v>406</v>
      </c>
      <c r="X25" s="22" t="s">
        <v>406</v>
      </c>
      <c r="Y25" s="21" t="s">
        <v>406</v>
      </c>
      <c r="Z25" s="22" t="s">
        <v>406</v>
      </c>
    </row>
    <row r="26" spans="1:26">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c r="W26" s="21" t="s">
        <v>406</v>
      </c>
      <c r="X26" s="22" t="s">
        <v>406</v>
      </c>
      <c r="Y26" s="21" t="s">
        <v>406</v>
      </c>
      <c r="Z26" s="22" t="s">
        <v>406</v>
      </c>
    </row>
    <row r="27" spans="1:26">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c r="W27" s="21" t="s">
        <v>406</v>
      </c>
      <c r="X27" s="22" t="s">
        <v>406</v>
      </c>
      <c r="Y27" s="21" t="s">
        <v>406</v>
      </c>
      <c r="Z27" s="22" t="s">
        <v>406</v>
      </c>
    </row>
    <row r="28" spans="1:26">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c r="W28" s="21" t="s">
        <v>406</v>
      </c>
      <c r="X28" s="22" t="s">
        <v>406</v>
      </c>
      <c r="Y28" s="21" t="s">
        <v>406</v>
      </c>
      <c r="Z28" s="22" t="s">
        <v>406</v>
      </c>
    </row>
    <row r="29" spans="1:26">
      <c r="A29" s="15" t="s">
        <v>427</v>
      </c>
      <c r="B29" s="17" t="n">
        <v>5385</v>
      </c>
      <c r="C29" s="18">
        <f>(1123.0/B29*100)</f>
        <v/>
      </c>
      <c r="D29" s="19" t="n">
        <v>4262</v>
      </c>
      <c r="E29" s="18" t="s">
        <v>404</v>
      </c>
      <c r="F29" s="20" t="s">
        <v>404</v>
      </c>
      <c r="G29" s="18" t="n">
        <v>524.86217455</v>
      </c>
      <c r="H29" s="20" t="n">
        <v>15.43881872</v>
      </c>
      <c r="I29" s="18" t="n">
        <v>503.54782328</v>
      </c>
      <c r="J29" s="20" t="n">
        <v>13.18578971</v>
      </c>
      <c r="K29" s="18" t="n">
        <v>506.85787428</v>
      </c>
      <c r="L29" s="20" t="n">
        <v>16.76716418</v>
      </c>
      <c r="M29" s="18" t="n">
        <v>537.82541722</v>
      </c>
      <c r="N29" s="20" t="n">
        <v>20.55716816</v>
      </c>
      <c r="O29" s="18" t="n">
        <v>484.5352637</v>
      </c>
      <c r="P29" s="20" t="n">
        <v>65.76019448</v>
      </c>
      <c r="Q29" s="18" t="s">
        <v>404</v>
      </c>
      <c r="R29" s="20" t="s">
        <v>404</v>
      </c>
      <c r="S29" s="18" t="s">
        <v>404</v>
      </c>
      <c r="T29" s="20" t="s">
        <v>404</v>
      </c>
      <c r="U29" s="18" t="s">
        <v>404</v>
      </c>
      <c r="V29" s="20" t="s">
        <v>404</v>
      </c>
      <c r="W29" s="18" t="s">
        <v>404</v>
      </c>
      <c r="X29" s="20" t="s">
        <v>404</v>
      </c>
      <c r="Y29" s="18" t="n">
        <v>482.42954651</v>
      </c>
      <c r="Z29" s="20" t="n">
        <v>17.37921023</v>
      </c>
    </row>
    <row r="30" spans="1:26">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c r="W30" s="21" t="s">
        <v>406</v>
      </c>
      <c r="X30" s="22" t="s">
        <v>406</v>
      </c>
      <c r="Y30" s="21" t="s">
        <v>406</v>
      </c>
      <c r="Z30" s="22" t="s">
        <v>406</v>
      </c>
    </row>
    <row r="31" spans="1:26">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c r="W31" s="21" t="s">
        <v>406</v>
      </c>
      <c r="X31" s="22" t="s">
        <v>406</v>
      </c>
      <c r="Y31" s="21" t="s">
        <v>406</v>
      </c>
      <c r="Z31" s="22" t="s">
        <v>406</v>
      </c>
    </row>
    <row r="32" spans="1:26">
      <c r="A32" s="15" t="s">
        <v>430</v>
      </c>
      <c r="B32" s="17" t="n">
        <v>4478</v>
      </c>
      <c r="C32" s="18">
        <f>(0.0/B32*100)</f>
        <v/>
      </c>
      <c r="D32" s="19" t="n">
        <v>4478</v>
      </c>
      <c r="E32" s="18" t="s">
        <v>404</v>
      </c>
      <c r="F32" s="20" t="s">
        <v>404</v>
      </c>
      <c r="G32" s="18" t="n">
        <v>480.15883799</v>
      </c>
      <c r="H32" s="20" t="n">
        <v>3.48509783</v>
      </c>
      <c r="I32" s="18" t="n">
        <v>503.04169283</v>
      </c>
      <c r="J32" s="20" t="n">
        <v>9.194449820000001</v>
      </c>
      <c r="K32" s="18" t="n">
        <v>483.59997282</v>
      </c>
      <c r="L32" s="20" t="n">
        <v>9.406954000000001</v>
      </c>
      <c r="M32" s="18" t="s">
        <v>404</v>
      </c>
      <c r="N32" s="20" t="s">
        <v>404</v>
      </c>
      <c r="O32" s="18" t="n">
        <v>474.95381916</v>
      </c>
      <c r="P32" s="20" t="n">
        <v>13.10155258</v>
      </c>
      <c r="Q32" s="18" t="s">
        <v>404</v>
      </c>
      <c r="R32" s="20" t="s">
        <v>404</v>
      </c>
      <c r="S32" s="18" t="s">
        <v>404</v>
      </c>
      <c r="T32" s="20" t="s">
        <v>404</v>
      </c>
      <c r="U32" s="18" t="s">
        <v>404</v>
      </c>
      <c r="V32" s="20" t="s">
        <v>404</v>
      </c>
      <c r="W32" s="18" t="s">
        <v>404</v>
      </c>
      <c r="X32" s="20" t="s">
        <v>404</v>
      </c>
      <c r="Y32" s="18" t="n">
        <v>519.74458053</v>
      </c>
      <c r="Z32" s="20" t="n">
        <v>20.8118202</v>
      </c>
    </row>
    <row r="33" spans="1:26">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c r="W33" s="21" t="s">
        <v>406</v>
      </c>
      <c r="X33" s="22" t="s">
        <v>406</v>
      </c>
      <c r="Y33" s="21" t="s">
        <v>406</v>
      </c>
      <c r="Z33" s="22" t="s">
        <v>406</v>
      </c>
    </row>
    <row r="34" spans="1:26">
      <c r="A34" s="15" t="s">
        <v>432</v>
      </c>
      <c r="B34" s="17" t="n">
        <v>6350</v>
      </c>
      <c r="C34" s="18">
        <f>(0.0/B34*100)</f>
        <v/>
      </c>
      <c r="D34" s="19" t="n">
        <v>6350</v>
      </c>
      <c r="E34" s="18" t="s">
        <v>404</v>
      </c>
      <c r="F34" s="20" t="s">
        <v>404</v>
      </c>
      <c r="G34" s="18" t="n">
        <v>437.19994025</v>
      </c>
      <c r="H34" s="20" t="n">
        <v>10.05053798</v>
      </c>
      <c r="I34" s="18" t="n">
        <v>442.07595529</v>
      </c>
      <c r="J34" s="20" t="n">
        <v>8.745061310000001</v>
      </c>
      <c r="K34" s="18" t="n">
        <v>444.38068755</v>
      </c>
      <c r="L34" s="20" t="n">
        <v>8.85071492</v>
      </c>
      <c r="M34" s="18" t="n">
        <v>477.94429113</v>
      </c>
      <c r="N34" s="20" t="n">
        <v>17.37503973</v>
      </c>
      <c r="O34" s="18" t="n">
        <v>454.37683738</v>
      </c>
      <c r="P34" s="20" t="n">
        <v>19.20221519</v>
      </c>
      <c r="Q34" s="18" t="s">
        <v>404</v>
      </c>
      <c r="R34" s="20" t="s">
        <v>404</v>
      </c>
      <c r="S34" s="18" t="s">
        <v>404</v>
      </c>
      <c r="T34" s="20" t="s">
        <v>404</v>
      </c>
      <c r="U34" s="18" t="s">
        <v>404</v>
      </c>
      <c r="V34" s="20" t="s">
        <v>404</v>
      </c>
      <c r="W34" s="18" t="s">
        <v>404</v>
      </c>
      <c r="X34" s="20" t="s">
        <v>404</v>
      </c>
      <c r="Y34" s="18" t="n">
        <v>499.86736433</v>
      </c>
      <c r="Z34" s="20" t="n">
        <v>34.18120792</v>
      </c>
    </row>
    <row r="35" spans="1:26">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c r="W35" s="21" t="s">
        <v>406</v>
      </c>
      <c r="X35" s="22" t="s">
        <v>406</v>
      </c>
      <c r="Y35" s="21" t="s">
        <v>406</v>
      </c>
      <c r="Z35" s="22" t="s">
        <v>406</v>
      </c>
    </row>
    <row r="36" spans="1:26">
      <c r="A36" s="15" t="s">
        <v>434</v>
      </c>
      <c r="B36" s="17" t="n">
        <v>6736</v>
      </c>
      <c r="C36" s="18">
        <f>(10.0/B36*100)</f>
        <v/>
      </c>
      <c r="D36" s="19" t="n">
        <v>6726</v>
      </c>
      <c r="E36" s="18" t="n">
        <v>457.80876942</v>
      </c>
      <c r="F36" s="20" t="n">
        <v>17.85964637</v>
      </c>
      <c r="G36" s="18" t="n">
        <v>466.17329815</v>
      </c>
      <c r="H36" s="20" t="n">
        <v>5.01335778</v>
      </c>
      <c r="I36" s="18" t="n">
        <v>469.31506822</v>
      </c>
      <c r="J36" s="20" t="n">
        <v>5.40344901</v>
      </c>
      <c r="K36" s="18" t="n">
        <v>474.7201666</v>
      </c>
      <c r="L36" s="20" t="n">
        <v>9.056774089999999</v>
      </c>
      <c r="M36" s="18" t="n">
        <v>448.73509996</v>
      </c>
      <c r="N36" s="20" t="n">
        <v>13.01731107</v>
      </c>
      <c r="O36" s="18" t="n">
        <v>496.32720538</v>
      </c>
      <c r="P36" s="20" t="n">
        <v>16.86413835</v>
      </c>
      <c r="Q36" s="18" t="s">
        <v>404</v>
      </c>
      <c r="R36" s="20" t="s">
        <v>404</v>
      </c>
      <c r="S36" s="18" t="s">
        <v>404</v>
      </c>
      <c r="T36" s="20" t="s">
        <v>404</v>
      </c>
      <c r="U36" s="18" t="s">
        <v>404</v>
      </c>
      <c r="V36" s="20" t="s">
        <v>404</v>
      </c>
      <c r="W36" s="18" t="s">
        <v>404</v>
      </c>
      <c r="X36" s="20" t="s">
        <v>404</v>
      </c>
      <c r="Y36" s="18" t="n">
        <v>487.36748201</v>
      </c>
      <c r="Z36" s="20" t="n">
        <v>13.89279165</v>
      </c>
    </row>
    <row r="37" spans="1:26">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c r="W37" s="21" t="s">
        <v>406</v>
      </c>
      <c r="X37" s="22" t="s">
        <v>406</v>
      </c>
      <c r="Y37" s="21" t="s">
        <v>406</v>
      </c>
      <c r="Z37" s="22" t="s">
        <v>406</v>
      </c>
    </row>
    <row r="38" spans="1:26">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c r="W38" s="21" t="s">
        <v>406</v>
      </c>
      <c r="X38" s="22" t="s">
        <v>406</v>
      </c>
      <c r="Y38" s="21" t="s">
        <v>406</v>
      </c>
      <c r="Z38" s="22" t="s">
        <v>406</v>
      </c>
    </row>
    <row r="39" spans="1:26">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c r="W39" s="21" t="s">
        <v>406</v>
      </c>
      <c r="X39" s="22" t="s">
        <v>406</v>
      </c>
      <c r="Y39" s="21" t="s">
        <v>406</v>
      </c>
      <c r="Z39" s="22" t="s">
        <v>406</v>
      </c>
    </row>
    <row r="40" spans="1:26">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c r="W40" s="21" t="s">
        <v>406</v>
      </c>
      <c r="X40" s="22" t="s">
        <v>406</v>
      </c>
      <c r="Y40" s="21" t="s">
        <v>406</v>
      </c>
      <c r="Z40" s="22" t="s">
        <v>406</v>
      </c>
    </row>
    <row r="41" spans="1:26">
      <c r="A41" s="15" t="s">
        <v>439</v>
      </c>
      <c r="B41" s="17" t="n">
        <v>5712</v>
      </c>
      <c r="C41" s="18">
        <f>(70.0/B41*100)</f>
        <v/>
      </c>
      <c r="D41" s="19" t="n">
        <v>5642</v>
      </c>
      <c r="E41" s="18" t="n">
        <v>546.0811873500001</v>
      </c>
      <c r="F41" s="20" t="n">
        <v>10.46589539</v>
      </c>
      <c r="G41" s="18" t="n">
        <v>504.76717475</v>
      </c>
      <c r="H41" s="20" t="n">
        <v>19.42461369</v>
      </c>
      <c r="I41" s="18" t="n">
        <v>480.62800999</v>
      </c>
      <c r="J41" s="20" t="n">
        <v>10.89441831</v>
      </c>
      <c r="K41" s="18" t="n">
        <v>488.81158255</v>
      </c>
      <c r="L41" s="20" t="n">
        <v>6.85929133</v>
      </c>
      <c r="M41" s="18" t="n">
        <v>493.03368862</v>
      </c>
      <c r="N41" s="20" t="n">
        <v>7.97523065</v>
      </c>
      <c r="O41" s="18" t="n">
        <v>482.66832051</v>
      </c>
      <c r="P41" s="20" t="n">
        <v>13.0308173</v>
      </c>
      <c r="Q41" s="18" t="s">
        <v>404</v>
      </c>
      <c r="R41" s="20" t="s">
        <v>404</v>
      </c>
      <c r="S41" s="18" t="s">
        <v>404</v>
      </c>
      <c r="T41" s="20" t="s">
        <v>404</v>
      </c>
      <c r="U41" s="18" t="s">
        <v>404</v>
      </c>
      <c r="V41" s="20" t="s">
        <v>404</v>
      </c>
      <c r="W41" s="18" t="s">
        <v>404</v>
      </c>
      <c r="X41" s="20" t="s">
        <v>404</v>
      </c>
      <c r="Y41" s="18" t="n">
        <v>498.01227711</v>
      </c>
      <c r="Z41" s="20" t="n">
        <v>20.84297268</v>
      </c>
    </row>
    <row r="42" spans="1:26">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c r="W44" s="21" t="s">
        <v>406</v>
      </c>
      <c r="X44" s="22" t="s">
        <v>406</v>
      </c>
      <c r="Y44" s="21" t="s">
        <v>406</v>
      </c>
      <c r="Z44" s="22" t="s">
        <v>406</v>
      </c>
    </row>
    <row r="45" spans="1:26">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c r="W45" s="21" t="s">
        <v>406</v>
      </c>
      <c r="X45" s="22" t="s">
        <v>406</v>
      </c>
      <c r="Y45" s="21" t="s">
        <v>406</v>
      </c>
      <c r="Z45" s="22" t="s">
        <v>406</v>
      </c>
    </row>
    <row r="46" spans="1:26">
      <c r="A46" s="15" t="s">
        <v>444</v>
      </c>
      <c r="B46" s="17" t="n">
        <v>23141</v>
      </c>
      <c r="C46" s="18">
        <f>(4196.0/B46*100)</f>
        <v/>
      </c>
      <c r="D46" s="19" t="n">
        <v>18945</v>
      </c>
      <c r="E46" s="18" t="n">
        <v>514.66998096</v>
      </c>
      <c r="F46" s="20" t="n">
        <v>48.59701967</v>
      </c>
      <c r="G46" s="18" t="n">
        <v>388.82112936</v>
      </c>
      <c r="H46" s="20" t="n">
        <v>14.16318745</v>
      </c>
      <c r="I46" s="18" t="n">
        <v>393.41753217</v>
      </c>
      <c r="J46" s="20" t="n">
        <v>9.616990510000001</v>
      </c>
      <c r="K46" s="18" t="n">
        <v>401.42026318</v>
      </c>
      <c r="L46" s="20" t="n">
        <v>8.76407792</v>
      </c>
      <c r="M46" s="18" t="n">
        <v>395.20407792</v>
      </c>
      <c r="N46" s="20" t="n">
        <v>9.832597379999999</v>
      </c>
      <c r="O46" s="18" t="n">
        <v>396.59737754</v>
      </c>
      <c r="P46" s="20" t="n">
        <v>6.6110565</v>
      </c>
      <c r="Q46" s="18" t="s">
        <v>404</v>
      </c>
      <c r="R46" s="20" t="s">
        <v>404</v>
      </c>
      <c r="S46" s="18" t="s">
        <v>404</v>
      </c>
      <c r="T46" s="20" t="s">
        <v>404</v>
      </c>
      <c r="U46" s="18" t="s">
        <v>404</v>
      </c>
      <c r="V46" s="20" t="s">
        <v>404</v>
      </c>
      <c r="W46" s="18" t="s">
        <v>404</v>
      </c>
      <c r="X46" s="20" t="s">
        <v>404</v>
      </c>
      <c r="Y46" s="18" t="n">
        <v>375.36498817</v>
      </c>
      <c r="Z46" s="20" t="n">
        <v>11.684016</v>
      </c>
    </row>
    <row r="47" spans="1:26">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c r="W47" s="21" t="s">
        <v>406</v>
      </c>
      <c r="X47" s="22" t="s">
        <v>406</v>
      </c>
      <c r="Y47" s="21" t="s">
        <v>406</v>
      </c>
      <c r="Z47" s="22" t="s">
        <v>406</v>
      </c>
    </row>
    <row r="48" spans="1:26">
      <c r="A48" s="15" t="s">
        <v>446</v>
      </c>
      <c r="B48" s="17" t="n">
        <v>9841</v>
      </c>
      <c r="C48" s="18">
        <f>(0.0/B48*100)</f>
        <v/>
      </c>
      <c r="D48" s="19" t="n">
        <v>9841</v>
      </c>
      <c r="E48" s="18" t="n">
        <v>502.34991188</v>
      </c>
      <c r="F48" s="20" t="n">
        <v>62.87188182</v>
      </c>
      <c r="G48" s="18" t="n">
        <v>556.40887545</v>
      </c>
      <c r="H48" s="20" t="n">
        <v>12.5225183</v>
      </c>
      <c r="I48" s="18" t="n">
        <v>569.32163646</v>
      </c>
      <c r="J48" s="20" t="n">
        <v>13.74260951</v>
      </c>
      <c r="K48" s="18" t="n">
        <v>568.50765652</v>
      </c>
      <c r="L48" s="20" t="n">
        <v>12.6271867</v>
      </c>
      <c r="M48" s="18" t="n">
        <v>576.6203847</v>
      </c>
      <c r="N48" s="20" t="n">
        <v>20.39415591</v>
      </c>
      <c r="O48" s="18" t="n">
        <v>597.76456617</v>
      </c>
      <c r="P48" s="20" t="n">
        <v>46.06529083</v>
      </c>
      <c r="Q48" s="18" t="s">
        <v>404</v>
      </c>
      <c r="R48" s="20" t="s">
        <v>404</v>
      </c>
      <c r="S48" s="18" t="s">
        <v>404</v>
      </c>
      <c r="T48" s="20" t="s">
        <v>404</v>
      </c>
      <c r="U48" s="18" t="s">
        <v>404</v>
      </c>
      <c r="V48" s="20" t="s">
        <v>404</v>
      </c>
      <c r="W48" s="18" t="s">
        <v>404</v>
      </c>
      <c r="X48" s="20" t="s">
        <v>404</v>
      </c>
      <c r="Y48" s="18" t="n">
        <v>524.7720195000001</v>
      </c>
      <c r="Z48" s="20" t="n">
        <v>38.48328533</v>
      </c>
    </row>
    <row r="49" spans="1:26">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c r="W49" s="21" t="s">
        <v>406</v>
      </c>
      <c r="X49" s="22" t="s">
        <v>406</v>
      </c>
      <c r="Y49" s="21" t="s">
        <v>406</v>
      </c>
      <c r="Z49" s="22" t="s">
        <v>406</v>
      </c>
    </row>
    <row r="50" spans="1:26">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c r="W50" s="21" t="s">
        <v>406</v>
      </c>
      <c r="X50" s="22" t="s">
        <v>406</v>
      </c>
      <c r="Y50" s="21" t="s">
        <v>406</v>
      </c>
      <c r="Z50" s="22" t="s">
        <v>406</v>
      </c>
    </row>
    <row r="51" spans="1:26">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c r="W51" s="21" t="s">
        <v>406</v>
      </c>
      <c r="X51" s="22" t="s">
        <v>406</v>
      </c>
      <c r="Y51" s="21" t="s">
        <v>406</v>
      </c>
      <c r="Z51" s="22" t="s">
        <v>406</v>
      </c>
    </row>
    <row r="52" spans="1:26">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c r="W52" s="21" t="s">
        <v>406</v>
      </c>
      <c r="X52" s="22" t="s">
        <v>406</v>
      </c>
      <c r="Y52" s="21" t="s">
        <v>406</v>
      </c>
      <c r="Z52" s="22" t="s">
        <v>406</v>
      </c>
    </row>
    <row r="53" spans="1:26">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c r="W53" s="21" t="s">
        <v>406</v>
      </c>
      <c r="X53" s="22" t="s">
        <v>406</v>
      </c>
      <c r="Y53" s="21" t="s">
        <v>406</v>
      </c>
      <c r="Z53" s="22" t="s">
        <v>406</v>
      </c>
    </row>
    <row r="54" spans="1:26">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c r="W54" s="21" t="s">
        <v>406</v>
      </c>
      <c r="X54" s="22" t="s">
        <v>406</v>
      </c>
      <c r="Y54" s="21" t="s">
        <v>406</v>
      </c>
      <c r="Z54" s="22" t="s">
        <v>406</v>
      </c>
    </row>
    <row r="55" spans="1:26">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c r="W55" s="21" t="s">
        <v>406</v>
      </c>
      <c r="X55" s="22" t="s">
        <v>406</v>
      </c>
      <c r="Y55" s="21" t="s">
        <v>406</v>
      </c>
      <c r="Z55" s="22" t="s">
        <v>406</v>
      </c>
    </row>
    <row r="56" spans="1:26">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c r="W56" s="21" t="s">
        <v>406</v>
      </c>
      <c r="X56" s="22" t="s">
        <v>406</v>
      </c>
      <c r="Y56" s="21" t="s">
        <v>406</v>
      </c>
      <c r="Z56" s="22" t="s">
        <v>406</v>
      </c>
    </row>
    <row r="57" spans="1:26">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c r="W57" s="21" t="s">
        <v>406</v>
      </c>
      <c r="X57" s="22" t="s">
        <v>406</v>
      </c>
      <c r="Y57" s="21" t="s">
        <v>406</v>
      </c>
      <c r="Z57" s="22" t="s">
        <v>406</v>
      </c>
    </row>
    <row r="58" spans="1:26">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c r="W58" s="21" t="s">
        <v>406</v>
      </c>
      <c r="X58" s="22" t="s">
        <v>406</v>
      </c>
      <c r="Y58" s="21" t="s">
        <v>406</v>
      </c>
      <c r="Z58" s="22" t="s">
        <v>406</v>
      </c>
    </row>
    <row r="59" spans="1:26">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c r="W59" s="21" t="s">
        <v>406</v>
      </c>
      <c r="X59" s="22" t="s">
        <v>406</v>
      </c>
      <c r="Y59" s="21" t="s">
        <v>406</v>
      </c>
      <c r="Z59" s="22" t="s">
        <v>406</v>
      </c>
    </row>
    <row r="60" spans="1:26">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c r="W60" s="21" t="s">
        <v>406</v>
      </c>
      <c r="X60" s="22" t="s">
        <v>406</v>
      </c>
      <c r="Y60" s="21" t="s">
        <v>406</v>
      </c>
      <c r="Z60" s="22" t="s">
        <v>406</v>
      </c>
    </row>
    <row r="61" spans="1:26">
      <c r="A61" s="15" t="s">
        <v>459</v>
      </c>
      <c r="B61" s="17" t="n">
        <v>6525</v>
      </c>
      <c r="C61" s="18">
        <f>(0.0/B61*100)</f>
        <v/>
      </c>
      <c r="D61" s="19" t="n">
        <v>6525</v>
      </c>
      <c r="E61" s="18" t="s">
        <v>404</v>
      </c>
      <c r="F61" s="20" t="s">
        <v>404</v>
      </c>
      <c r="G61" s="18" t="n">
        <v>445.25426117</v>
      </c>
      <c r="H61" s="20" t="n">
        <v>6.4644306</v>
      </c>
      <c r="I61" s="18" t="n">
        <v>450.0961056</v>
      </c>
      <c r="J61" s="20" t="n">
        <v>6.12788156</v>
      </c>
      <c r="K61" s="18" t="n">
        <v>449.26662007</v>
      </c>
      <c r="L61" s="20" t="n">
        <v>5.8235762</v>
      </c>
      <c r="M61" s="18" t="n">
        <v>437.23446468</v>
      </c>
      <c r="N61" s="20" t="n">
        <v>10.31019218</v>
      </c>
      <c r="O61" s="18" t="n">
        <v>464.86100567</v>
      </c>
      <c r="P61" s="20" t="n">
        <v>15.69448303</v>
      </c>
      <c r="Q61" s="18" t="s">
        <v>404</v>
      </c>
      <c r="R61" s="20" t="s">
        <v>404</v>
      </c>
      <c r="S61" s="18" t="s">
        <v>404</v>
      </c>
      <c r="T61" s="20" t="s">
        <v>404</v>
      </c>
      <c r="U61" s="18" t="s">
        <v>404</v>
      </c>
      <c r="V61" s="20" t="s">
        <v>404</v>
      </c>
      <c r="W61" s="18" t="s">
        <v>404</v>
      </c>
      <c r="X61" s="20" t="s">
        <v>404</v>
      </c>
      <c r="Y61" s="18" t="n">
        <v>364.93473953</v>
      </c>
      <c r="Z61" s="20" t="n">
        <v>20.18402101</v>
      </c>
    </row>
    <row r="62" spans="1:26">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c r="W62" s="21" t="s">
        <v>406</v>
      </c>
      <c r="X62" s="22" t="s">
        <v>406</v>
      </c>
      <c r="Y62" s="21" t="s">
        <v>406</v>
      </c>
      <c r="Z62" s="22" t="s">
        <v>406</v>
      </c>
    </row>
    <row r="63" spans="1:26">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c r="W63" s="21" t="s">
        <v>406</v>
      </c>
      <c r="X63" s="22" t="s">
        <v>406</v>
      </c>
      <c r="Y63" s="21" t="s">
        <v>406</v>
      </c>
      <c r="Z63" s="22" t="s">
        <v>406</v>
      </c>
    </row>
    <row r="64" spans="1:26">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c r="W64" s="21" t="s">
        <v>406</v>
      </c>
      <c r="X64" s="22" t="s">
        <v>406</v>
      </c>
      <c r="Y64" s="21" t="s">
        <v>406</v>
      </c>
      <c r="Z64" s="22" t="s">
        <v>406</v>
      </c>
    </row>
    <row r="65" spans="1:26">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c r="W65" s="21" t="s">
        <v>406</v>
      </c>
      <c r="X65" s="22" t="s">
        <v>406</v>
      </c>
      <c r="Y65" s="21" t="s">
        <v>406</v>
      </c>
      <c r="Z65" s="22" t="s">
        <v>406</v>
      </c>
    </row>
    <row r="66" spans="1:26">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c r="W66" s="21" t="s">
        <v>406</v>
      </c>
      <c r="X66" s="22" t="s">
        <v>406</v>
      </c>
      <c r="Y66" s="21" t="s">
        <v>406</v>
      </c>
      <c r="Z66" s="22" t="s">
        <v>406</v>
      </c>
    </row>
    <row r="67" spans="1:26">
      <c r="A67" s="15" t="s">
        <v>465</v>
      </c>
      <c r="B67" s="17" t="n">
        <v>6971</v>
      </c>
      <c r="C67" s="18">
        <f>(0.0/B67*100)</f>
        <v/>
      </c>
      <c r="D67" s="19" t="n">
        <v>6971</v>
      </c>
      <c r="E67" s="18" t="n">
        <v>383.05719998</v>
      </c>
      <c r="F67" s="20" t="n">
        <v>23.60030112</v>
      </c>
      <c r="G67" s="18" t="n">
        <v>385.71212587</v>
      </c>
      <c r="H67" s="20" t="n">
        <v>7.5024115</v>
      </c>
      <c r="I67" s="18" t="n">
        <v>392.48776429</v>
      </c>
      <c r="J67" s="20" t="n">
        <v>6.82997555</v>
      </c>
      <c r="K67" s="18" t="n">
        <v>434.42151323</v>
      </c>
      <c r="L67" s="20" t="n">
        <v>8.963138560000001</v>
      </c>
      <c r="M67" s="18" t="n">
        <v>392.86833649</v>
      </c>
      <c r="N67" s="20" t="n">
        <v>14.03595377</v>
      </c>
      <c r="O67" s="18" t="n">
        <v>413.93093977</v>
      </c>
      <c r="P67" s="20" t="n">
        <v>12.75549487</v>
      </c>
      <c r="Q67" s="18" t="s">
        <v>404</v>
      </c>
      <c r="R67" s="20" t="s">
        <v>404</v>
      </c>
      <c r="S67" s="18" t="s">
        <v>404</v>
      </c>
      <c r="T67" s="20" t="s">
        <v>404</v>
      </c>
      <c r="U67" s="18" t="s">
        <v>404</v>
      </c>
      <c r="V67" s="20" t="s">
        <v>404</v>
      </c>
      <c r="W67" s="18" t="s">
        <v>404</v>
      </c>
      <c r="X67" s="20" t="s">
        <v>404</v>
      </c>
      <c r="Y67" s="18" t="n">
        <v>408.01271481</v>
      </c>
      <c r="Z67" s="20" t="n">
        <v>20.92539216</v>
      </c>
    </row>
    <row r="68" spans="1:26">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c r="W68" s="21" t="s">
        <v>406</v>
      </c>
      <c r="X68" s="22" t="s">
        <v>406</v>
      </c>
      <c r="Y68" s="21" t="s">
        <v>406</v>
      </c>
      <c r="Z68" s="22" t="s">
        <v>406</v>
      </c>
    </row>
    <row r="69" spans="1:26">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c r="W69" s="21" t="s">
        <v>406</v>
      </c>
      <c r="X69" s="22" t="s">
        <v>406</v>
      </c>
      <c r="Y69" s="21" t="s">
        <v>406</v>
      </c>
      <c r="Z69" s="22" t="s">
        <v>406</v>
      </c>
    </row>
    <row r="70" spans="1:26">
      <c r="A70" s="15" t="s">
        <v>468</v>
      </c>
      <c r="B70" s="17" t="n">
        <v>6036</v>
      </c>
      <c r="C70" s="18">
        <f>(0.0/B70*100)</f>
        <v/>
      </c>
      <c r="D70" s="19" t="n">
        <v>6036</v>
      </c>
      <c r="E70" s="18" t="s">
        <v>404</v>
      </c>
      <c r="F70" s="20" t="s">
        <v>404</v>
      </c>
      <c r="G70" s="18" t="n">
        <v>516.49167743</v>
      </c>
      <c r="H70" s="20" t="n">
        <v>8.335085619999999</v>
      </c>
      <c r="I70" s="18" t="n">
        <v>505.5045821</v>
      </c>
      <c r="J70" s="20" t="n">
        <v>5.88950883</v>
      </c>
      <c r="K70" s="18" t="n">
        <v>515.17349301</v>
      </c>
      <c r="L70" s="20" t="n">
        <v>4.97662994</v>
      </c>
      <c r="M70" s="18" t="n">
        <v>515.43033729</v>
      </c>
      <c r="N70" s="20" t="n">
        <v>8.23973378</v>
      </c>
      <c r="O70" s="18" t="n">
        <v>511.92380882</v>
      </c>
      <c r="P70" s="20" t="n">
        <v>11.9635564</v>
      </c>
      <c r="Q70" s="18" t="s">
        <v>404</v>
      </c>
      <c r="R70" s="20" t="s">
        <v>404</v>
      </c>
      <c r="S70" s="18" t="s">
        <v>404</v>
      </c>
      <c r="T70" s="20" t="s">
        <v>404</v>
      </c>
      <c r="U70" s="18" t="s">
        <v>404</v>
      </c>
      <c r="V70" s="20" t="s">
        <v>404</v>
      </c>
      <c r="W70" s="18" t="s">
        <v>404</v>
      </c>
      <c r="X70" s="20" t="s">
        <v>404</v>
      </c>
      <c r="Y70" s="18" t="n">
        <v>520.9168</v>
      </c>
      <c r="Z70" s="20" t="n">
        <v>13.33539078</v>
      </c>
    </row>
    <row r="71" spans="1:26">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c r="W71" s="21" t="s">
        <v>406</v>
      </c>
      <c r="X71" s="22" t="s">
        <v>406</v>
      </c>
      <c r="Y71" s="21" t="s">
        <v>406</v>
      </c>
      <c r="Z71" s="22" t="s">
        <v>406</v>
      </c>
    </row>
    <row r="72" spans="1:26">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c r="W72" s="21" t="s">
        <v>406</v>
      </c>
      <c r="X72" s="22" t="s">
        <v>406</v>
      </c>
      <c r="Y72" s="21" t="s">
        <v>406</v>
      </c>
      <c r="Z72" s="22" t="s">
        <v>406</v>
      </c>
    </row>
    <row r="73" spans="1:26">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c r="W73" s="21" t="s">
        <v>406</v>
      </c>
      <c r="X73" s="22" t="s">
        <v>406</v>
      </c>
      <c r="Y73" s="21" t="s">
        <v>406</v>
      </c>
      <c r="Z73" s="22" t="s">
        <v>406</v>
      </c>
    </row>
    <row r="74" spans="1:26">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c r="W74" s="21" t="s">
        <v>406</v>
      </c>
      <c r="X74" s="22" t="s">
        <v>406</v>
      </c>
      <c r="Y74" s="21" t="s">
        <v>406</v>
      </c>
      <c r="Z74" s="22" t="s">
        <v>406</v>
      </c>
    </row>
    <row r="75" spans="1:26">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c r="W75" s="21" t="s">
        <v>406</v>
      </c>
      <c r="X75" s="22" t="s">
        <v>406</v>
      </c>
      <c r="Y75" s="21" t="s">
        <v>406</v>
      </c>
      <c r="Z75" s="22" t="s">
        <v>406</v>
      </c>
    </row>
    <row r="76" spans="1:26">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c r="W76" s="21" t="s">
        <v>406</v>
      </c>
      <c r="X76" s="22" t="s">
        <v>406</v>
      </c>
      <c r="Y76" s="21" t="s">
        <v>406</v>
      </c>
      <c r="Z76" s="22" t="s">
        <v>406</v>
      </c>
    </row>
    <row r="77" spans="1:26">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c r="W77" s="21" t="s">
        <v>406</v>
      </c>
      <c r="X77" s="22" t="s">
        <v>406</v>
      </c>
      <c r="Y77" s="21" t="s">
        <v>406</v>
      </c>
      <c r="Z77" s="22" t="s">
        <v>406</v>
      </c>
    </row>
    <row r="78" spans="1:26">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c r="W78" s="21" t="s">
        <v>406</v>
      </c>
      <c r="X78" s="22" t="s">
        <v>406</v>
      </c>
      <c r="Y78" s="21" t="s">
        <v>406</v>
      </c>
      <c r="Z78" s="22" t="s">
        <v>406</v>
      </c>
    </row>
    <row customHeight="1" ht="25" r="79" spans="1:26">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c r="W79" s="21" t="s">
        <v>406</v>
      </c>
      <c r="X79" s="22" t="s">
        <v>406</v>
      </c>
      <c r="Y79" s="21" t="s">
        <v>406</v>
      </c>
      <c r="Z79" s="22" t="s">
        <v>406</v>
      </c>
    </row>
    <row r="80" spans="1:26">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c r="W80" s="21" t="s">
        <v>406</v>
      </c>
      <c r="X80" s="22" t="s">
        <v>406</v>
      </c>
      <c r="Y80" s="21" t="s">
        <v>406</v>
      </c>
      <c r="Z80" s="22" t="s">
        <v>406</v>
      </c>
    </row>
    <row r="81" spans="1:26">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c r="W81" s="21" t="s">
        <v>406</v>
      </c>
      <c r="X81" s="22" t="s">
        <v>406</v>
      </c>
      <c r="Y81" s="21" t="s">
        <v>406</v>
      </c>
      <c r="Z81" s="22" t="s">
        <v>406</v>
      </c>
    </row>
    <row r="82" spans="1:26">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c r="W82" s="24" t="s">
        <v>480</v>
      </c>
      <c r="X82" s="24" t="s">
        <v>480</v>
      </c>
      <c r="Y82" s="24" t="s">
        <v>480</v>
      </c>
      <c r="Z82" s="24" t="s">
        <v>480</v>
      </c>
    </row>
    <row r="83" spans="1:26">
      <c r="A83" s="3" t="s">
        <v>481</v>
      </c>
    </row>
    <row r="84" spans="1:26">
      <c r="A84" s="25" t="s">
        <v>482</v>
      </c>
    </row>
    <row r="85" spans="1:26">
      <c r="A85" s="25" t="s">
        <v>483</v>
      </c>
    </row>
    <row customHeight="1" ht="30" r="86" spans="1:26">
      <c r="A86" s="25" t="s">
        <v>484</v>
      </c>
    </row>
    <row customHeight="1" ht="30" r="87" spans="1:26">
      <c r="A87" s="25" t="s">
        <v>480</v>
      </c>
    </row>
    <row customHeight="1" ht="30" r="88" spans="1:26">
      <c r="A88" s="25" t="s">
        <v>485</v>
      </c>
    </row>
    <row customHeight="1" ht="30" r="89" spans="1:26">
      <c r="A89" s="25" t="s">
        <v>486</v>
      </c>
    </row>
    <row customHeight="1" ht="30" r="90" spans="1:26">
      <c r="A90" s="25" t="s">
        <v>487</v>
      </c>
    </row>
    <row customHeight="1" ht="30" r="91" spans="1:26">
      <c r="A91" s="25" t="s">
        <v>488</v>
      </c>
    </row>
    <row customHeight="1" ht="30" r="92" spans="1:26">
      <c r="A92" s="25" t="s">
        <v>489</v>
      </c>
    </row>
    <row customHeight="1" ht="30" r="93" spans="1:26">
      <c r="A93" s="25" t="s">
        <v>490</v>
      </c>
    </row>
    <row customHeight="1" ht="30" r="94" spans="1:26">
      <c r="A94" s="25" t="s">
        <v>491</v>
      </c>
    </row>
    <row customHeight="1" ht="30" r="95" spans="1:26">
      <c r="A95" s="25" t="s">
        <v>492</v>
      </c>
    </row>
    <row customHeight="1" ht="30" r="96" spans="1:26">
      <c r="A96" s="25" t="s">
        <v>493</v>
      </c>
    </row>
    <row customHeight="1" ht="30" r="97" spans="1:26">
      <c r="A97" s="25" t="s">
        <v>494</v>
      </c>
    </row>
  </sheetData>
  <mergeCells count="27">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 ref="A97:Z97"/>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Z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535</v>
      </c>
    </row>
    <row customHeight="1" ht="30" r="4" spans="1:26">
      <c r="A4" s="6" t="n"/>
      <c r="B4" s="7" t="s">
        <v>385</v>
      </c>
      <c r="C4" s="7" t="s">
        <v>386</v>
      </c>
      <c r="D4" s="8" t="s">
        <v>385</v>
      </c>
      <c r="E4" s="9" t="s">
        <v>528</v>
      </c>
      <c r="F4" s="10" t="n"/>
      <c r="G4" s="9" t="s">
        <v>529</v>
      </c>
      <c r="H4" s="10" t="n"/>
      <c r="I4" s="9" t="s">
        <v>530</v>
      </c>
      <c r="J4" s="10" t="n"/>
      <c r="K4" s="9" t="s">
        <v>531</v>
      </c>
      <c r="L4" s="10" t="n"/>
      <c r="M4" s="9" t="s">
        <v>532</v>
      </c>
      <c r="N4" s="10" t="n"/>
      <c r="O4" s="9" t="s">
        <v>533</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s">
        <v>404</v>
      </c>
      <c r="F7" s="20" t="s">
        <v>404</v>
      </c>
      <c r="G7" s="18" t="n">
        <v>516.51711139</v>
      </c>
      <c r="H7" s="20" t="n">
        <v>9.79678796</v>
      </c>
      <c r="I7" s="18" t="n">
        <v>509.64043753</v>
      </c>
      <c r="J7" s="20" t="n">
        <v>5.85629458</v>
      </c>
      <c r="K7" s="18" t="n">
        <v>505.99735588</v>
      </c>
      <c r="L7" s="20" t="n">
        <v>4.87943927</v>
      </c>
      <c r="M7" s="18" t="n">
        <v>498.21036097</v>
      </c>
      <c r="N7" s="20" t="n">
        <v>5.30113062</v>
      </c>
      <c r="O7" s="18" t="n">
        <v>503.20224535</v>
      </c>
      <c r="P7" s="20" t="n">
        <v>6.65740575</v>
      </c>
      <c r="Q7" s="18" t="s">
        <v>404</v>
      </c>
      <c r="R7" s="20" t="s">
        <v>404</v>
      </c>
      <c r="S7" s="18" t="s">
        <v>404</v>
      </c>
      <c r="T7" s="20" t="s">
        <v>404</v>
      </c>
      <c r="U7" s="18" t="s">
        <v>404</v>
      </c>
      <c r="V7" s="20" t="s">
        <v>404</v>
      </c>
      <c r="W7" s="18" t="s">
        <v>404</v>
      </c>
      <c r="X7" s="20" t="s">
        <v>404</v>
      </c>
      <c r="Y7" s="18" t="n">
        <v>482.40943189</v>
      </c>
      <c r="Z7" s="20" t="n">
        <v>9.82126386</v>
      </c>
    </row>
    <row r="8" spans="1:26">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c r="W8" s="21" t="s">
        <v>406</v>
      </c>
      <c r="X8" s="22" t="s">
        <v>406</v>
      </c>
      <c r="Y8" s="21" t="s">
        <v>406</v>
      </c>
      <c r="Z8" s="22" t="s">
        <v>406</v>
      </c>
    </row>
    <row r="9" spans="1:26">
      <c r="A9" s="15" t="s">
        <v>407</v>
      </c>
      <c r="B9" s="17" t="n">
        <v>5675</v>
      </c>
      <c r="C9" s="18">
        <f>(0.0/B9*100)</f>
        <v/>
      </c>
      <c r="D9" s="19" t="n">
        <v>5675</v>
      </c>
      <c r="E9" s="18" t="s">
        <v>404</v>
      </c>
      <c r="F9" s="20" t="s">
        <v>404</v>
      </c>
      <c r="G9" s="18" t="n">
        <v>558.28334377</v>
      </c>
      <c r="H9" s="20" t="n">
        <v>11.2752406</v>
      </c>
      <c r="I9" s="18" t="n">
        <v>535.97547448</v>
      </c>
      <c r="J9" s="20" t="n">
        <v>12.66681067</v>
      </c>
      <c r="K9" s="18" t="n">
        <v>539.78166738</v>
      </c>
      <c r="L9" s="20" t="n">
        <v>11.85408075</v>
      </c>
      <c r="M9" s="18" t="n">
        <v>505.16189578</v>
      </c>
      <c r="N9" s="20" t="n">
        <v>21.01879619</v>
      </c>
      <c r="O9" s="18" t="n">
        <v>547.74836258</v>
      </c>
      <c r="P9" s="20" t="n">
        <v>14.69842323</v>
      </c>
      <c r="Q9" s="18" t="s">
        <v>404</v>
      </c>
      <c r="R9" s="20" t="s">
        <v>404</v>
      </c>
      <c r="S9" s="18" t="s">
        <v>404</v>
      </c>
      <c r="T9" s="20" t="s">
        <v>404</v>
      </c>
      <c r="U9" s="18" t="s">
        <v>404</v>
      </c>
      <c r="V9" s="20" t="s">
        <v>404</v>
      </c>
      <c r="W9" s="18" t="s">
        <v>404</v>
      </c>
      <c r="X9" s="20" t="s">
        <v>404</v>
      </c>
      <c r="Y9" s="18" t="n">
        <v>523.20654003</v>
      </c>
      <c r="Z9" s="20" t="n">
        <v>19.95084035</v>
      </c>
    </row>
    <row r="10" spans="1:26">
      <c r="A10" s="15" t="s">
        <v>408</v>
      </c>
      <c r="B10" s="17" t="n">
        <v>13082</v>
      </c>
      <c r="C10" s="18">
        <f>(1532.0/B10*100)</f>
        <v/>
      </c>
      <c r="D10" s="19" t="n">
        <v>11550</v>
      </c>
      <c r="E10" s="18" t="n">
        <v>516.27874706</v>
      </c>
      <c r="F10" s="20" t="n">
        <v>17.28217261</v>
      </c>
      <c r="G10" s="18" t="n">
        <v>538.8772453399999</v>
      </c>
      <c r="H10" s="20" t="n">
        <v>10.51930982</v>
      </c>
      <c r="I10" s="18" t="n">
        <v>542.89116215</v>
      </c>
      <c r="J10" s="20" t="n">
        <v>11.00863985</v>
      </c>
      <c r="K10" s="18" t="n">
        <v>536.47192259</v>
      </c>
      <c r="L10" s="20" t="n">
        <v>6.2094407</v>
      </c>
      <c r="M10" s="18" t="n">
        <v>536.09826226</v>
      </c>
      <c r="N10" s="20" t="n">
        <v>17.22467452</v>
      </c>
      <c r="O10" s="18" t="n">
        <v>522.15543843</v>
      </c>
      <c r="P10" s="20" t="n">
        <v>9.94221849</v>
      </c>
      <c r="Q10" s="18" t="s">
        <v>404</v>
      </c>
      <c r="R10" s="20" t="s">
        <v>404</v>
      </c>
      <c r="S10" s="18" t="s">
        <v>404</v>
      </c>
      <c r="T10" s="20" t="s">
        <v>404</v>
      </c>
      <c r="U10" s="18" t="s">
        <v>404</v>
      </c>
      <c r="V10" s="20" t="s">
        <v>404</v>
      </c>
      <c r="W10" s="18" t="s">
        <v>404</v>
      </c>
      <c r="X10" s="20" t="s">
        <v>404</v>
      </c>
      <c r="Y10" s="18" t="n">
        <v>551.23422291</v>
      </c>
      <c r="Z10" s="20" t="n">
        <v>14.95126053</v>
      </c>
    </row>
    <row r="11" spans="1:26">
      <c r="A11" s="15" t="s">
        <v>409</v>
      </c>
      <c r="B11" s="17" t="n">
        <v>7053</v>
      </c>
      <c r="C11" s="18">
        <f>(137.0/B11*100)</f>
        <v/>
      </c>
      <c r="D11" s="19" t="n">
        <v>6916</v>
      </c>
      <c r="E11" s="18" t="s">
        <v>404</v>
      </c>
      <c r="F11" s="20" t="s">
        <v>404</v>
      </c>
      <c r="G11" s="18" t="n">
        <v>414.87827506</v>
      </c>
      <c r="H11" s="20" t="n">
        <v>14.76302792</v>
      </c>
      <c r="I11" s="18" t="n">
        <v>428.31338467</v>
      </c>
      <c r="J11" s="20" t="n">
        <v>10.74008248</v>
      </c>
      <c r="K11" s="18" t="n">
        <v>429.57371558</v>
      </c>
      <c r="L11" s="20" t="n">
        <v>7.56622371</v>
      </c>
      <c r="M11" s="18" t="n">
        <v>449.55739483</v>
      </c>
      <c r="N11" s="20" t="n">
        <v>15.16634382</v>
      </c>
      <c r="O11" s="18" t="n">
        <v>446.64991571</v>
      </c>
      <c r="P11" s="20" t="n">
        <v>10.12992693</v>
      </c>
      <c r="Q11" s="18" t="s">
        <v>404</v>
      </c>
      <c r="R11" s="20" t="s">
        <v>404</v>
      </c>
      <c r="S11" s="18" t="s">
        <v>404</v>
      </c>
      <c r="T11" s="20" t="s">
        <v>404</v>
      </c>
      <c r="U11" s="18" t="s">
        <v>404</v>
      </c>
      <c r="V11" s="20" t="s">
        <v>404</v>
      </c>
      <c r="W11" s="18" t="s">
        <v>404</v>
      </c>
      <c r="X11" s="20" t="s">
        <v>404</v>
      </c>
      <c r="Y11" s="18" t="n">
        <v>437.95485719</v>
      </c>
      <c r="Z11" s="20" t="n">
        <v>27.80660923</v>
      </c>
    </row>
    <row r="12" spans="1:26">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c r="W12" s="21" t="s">
        <v>406</v>
      </c>
      <c r="X12" s="22" t="s">
        <v>406</v>
      </c>
      <c r="Y12" s="21" t="s">
        <v>406</v>
      </c>
      <c r="Z12" s="22" t="s">
        <v>406</v>
      </c>
    </row>
    <row r="13" spans="1:26">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c r="W13" s="21" t="s">
        <v>406</v>
      </c>
      <c r="X13" s="22" t="s">
        <v>406</v>
      </c>
      <c r="Y13" s="21" t="s">
        <v>406</v>
      </c>
      <c r="Z13" s="22" t="s">
        <v>406</v>
      </c>
    </row>
    <row r="14" spans="1:26">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c r="W14" s="21" t="s">
        <v>406</v>
      </c>
      <c r="X14" s="22" t="s">
        <v>406</v>
      </c>
      <c r="Y14" s="21" t="s">
        <v>406</v>
      </c>
      <c r="Z14" s="22" t="s">
        <v>406</v>
      </c>
    </row>
    <row r="15" spans="1:26">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c r="W15" s="21" t="s">
        <v>406</v>
      </c>
      <c r="X15" s="22" t="s">
        <v>406</v>
      </c>
      <c r="Y15" s="21" t="s">
        <v>406</v>
      </c>
      <c r="Z15" s="22" t="s">
        <v>406</v>
      </c>
    </row>
    <row r="16" spans="1:26">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c r="W16" s="21" t="s">
        <v>406</v>
      </c>
      <c r="X16" s="22" t="s">
        <v>406</v>
      </c>
      <c r="Y16" s="21" t="s">
        <v>406</v>
      </c>
      <c r="Z16" s="22" t="s">
        <v>406</v>
      </c>
    </row>
    <row r="17" spans="1:26">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c r="W17" s="21" t="s">
        <v>406</v>
      </c>
      <c r="X17" s="22" t="s">
        <v>406</v>
      </c>
      <c r="Y17" s="21" t="s">
        <v>406</v>
      </c>
      <c r="Z17" s="22" t="s">
        <v>406</v>
      </c>
    </row>
    <row r="18" spans="1:26">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c r="W18" s="21" t="s">
        <v>406</v>
      </c>
      <c r="X18" s="22" t="s">
        <v>406</v>
      </c>
      <c r="Y18" s="21" t="s">
        <v>406</v>
      </c>
      <c r="Z18" s="22" t="s">
        <v>406</v>
      </c>
    </row>
    <row r="19" spans="1:26">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c r="W19" s="21" t="s">
        <v>406</v>
      </c>
      <c r="X19" s="22" t="s">
        <v>406</v>
      </c>
      <c r="Y19" s="21" t="s">
        <v>406</v>
      </c>
      <c r="Z19" s="22" t="s">
        <v>406</v>
      </c>
    </row>
    <row r="20" spans="1:26">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c r="W20" s="21" t="s">
        <v>406</v>
      </c>
      <c r="X20" s="22" t="s">
        <v>406</v>
      </c>
      <c r="Y20" s="21" t="s">
        <v>406</v>
      </c>
      <c r="Z20" s="22" t="s">
        <v>406</v>
      </c>
    </row>
    <row r="21" spans="1:26">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c r="W21" s="21" t="s">
        <v>406</v>
      </c>
      <c r="X21" s="22" t="s">
        <v>406</v>
      </c>
      <c r="Y21" s="21" t="s">
        <v>406</v>
      </c>
      <c r="Z21" s="22" t="s">
        <v>406</v>
      </c>
    </row>
    <row r="22" spans="1:26">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c r="W22" s="21" t="s">
        <v>406</v>
      </c>
      <c r="X22" s="22" t="s">
        <v>406</v>
      </c>
      <c r="Y22" s="21" t="s">
        <v>406</v>
      </c>
      <c r="Z22" s="22" t="s">
        <v>406</v>
      </c>
    </row>
    <row r="23" spans="1:26">
      <c r="A23" s="15" t="s">
        <v>421</v>
      </c>
      <c r="B23" s="17" t="n">
        <v>11583</v>
      </c>
      <c r="C23" s="18">
        <f>(3123.0/B23*100)</f>
        <v/>
      </c>
      <c r="D23" s="19" t="n">
        <v>8460</v>
      </c>
      <c r="E23" s="18" t="s">
        <v>404</v>
      </c>
      <c r="F23" s="20" t="s">
        <v>404</v>
      </c>
      <c r="G23" s="18" t="n">
        <v>486.16885492</v>
      </c>
      <c r="H23" s="20" t="n">
        <v>12.48100809</v>
      </c>
      <c r="I23" s="18" t="n">
        <v>488.41335086</v>
      </c>
      <c r="J23" s="20" t="n">
        <v>6.00113128</v>
      </c>
      <c r="K23" s="18" t="n">
        <v>483.02590694</v>
      </c>
      <c r="L23" s="20" t="n">
        <v>7.54622265</v>
      </c>
      <c r="M23" s="18" t="n">
        <v>521.56268488</v>
      </c>
      <c r="N23" s="20" t="n">
        <v>12.11804619</v>
      </c>
      <c r="O23" s="18" t="n">
        <v>495.5585724</v>
      </c>
      <c r="P23" s="20" t="n">
        <v>8.845829269999999</v>
      </c>
      <c r="Q23" s="18" t="s">
        <v>404</v>
      </c>
      <c r="R23" s="20" t="s">
        <v>404</v>
      </c>
      <c r="S23" s="18" t="s">
        <v>404</v>
      </c>
      <c r="T23" s="20" t="s">
        <v>404</v>
      </c>
      <c r="U23" s="18" t="s">
        <v>404</v>
      </c>
      <c r="V23" s="20" t="s">
        <v>404</v>
      </c>
      <c r="W23" s="18" t="s">
        <v>404</v>
      </c>
      <c r="X23" s="20" t="s">
        <v>404</v>
      </c>
      <c r="Y23" s="18" t="n">
        <v>483.15255607</v>
      </c>
      <c r="Z23" s="20" t="n">
        <v>23.55304392</v>
      </c>
    </row>
    <row r="24" spans="1:26">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c r="W24" s="21" t="s">
        <v>406</v>
      </c>
      <c r="X24" s="22" t="s">
        <v>406</v>
      </c>
      <c r="Y24" s="21" t="s">
        <v>406</v>
      </c>
      <c r="Z24" s="22" t="s">
        <v>406</v>
      </c>
    </row>
    <row r="25" spans="1:26">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c r="W25" s="21" t="s">
        <v>406</v>
      </c>
      <c r="X25" s="22" t="s">
        <v>406</v>
      </c>
      <c r="Y25" s="21" t="s">
        <v>406</v>
      </c>
      <c r="Z25" s="22" t="s">
        <v>406</v>
      </c>
    </row>
    <row r="26" spans="1:26">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c r="W26" s="21" t="s">
        <v>406</v>
      </c>
      <c r="X26" s="22" t="s">
        <v>406</v>
      </c>
      <c r="Y26" s="21" t="s">
        <v>406</v>
      </c>
      <c r="Z26" s="22" t="s">
        <v>406</v>
      </c>
    </row>
    <row r="27" spans="1:26">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c r="W27" s="21" t="s">
        <v>406</v>
      </c>
      <c r="X27" s="22" t="s">
        <v>406</v>
      </c>
      <c r="Y27" s="21" t="s">
        <v>406</v>
      </c>
      <c r="Z27" s="22" t="s">
        <v>406</v>
      </c>
    </row>
    <row r="28" spans="1:26">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c r="W28" s="21" t="s">
        <v>406</v>
      </c>
      <c r="X28" s="22" t="s">
        <v>406</v>
      </c>
      <c r="Y28" s="21" t="s">
        <v>406</v>
      </c>
      <c r="Z28" s="22" t="s">
        <v>406</v>
      </c>
    </row>
    <row r="29" spans="1:26">
      <c r="A29" s="15" t="s">
        <v>427</v>
      </c>
      <c r="B29" s="17" t="n">
        <v>5385</v>
      </c>
      <c r="C29" s="18">
        <f>(1123.0/B29*100)</f>
        <v/>
      </c>
      <c r="D29" s="19" t="n">
        <v>4262</v>
      </c>
      <c r="E29" s="18" t="n">
        <v>544.77280861</v>
      </c>
      <c r="F29" s="20" t="n">
        <v>86.35234446</v>
      </c>
      <c r="G29" s="18" t="n">
        <v>519.2282844699999</v>
      </c>
      <c r="H29" s="20" t="n">
        <v>22.58089886</v>
      </c>
      <c r="I29" s="18" t="n">
        <v>514.11213043</v>
      </c>
      <c r="J29" s="20" t="n">
        <v>17.26569068</v>
      </c>
      <c r="K29" s="18" t="n">
        <v>519.94472074</v>
      </c>
      <c r="L29" s="20" t="n">
        <v>12.48379521</v>
      </c>
      <c r="M29" s="18" t="n">
        <v>510.37748454</v>
      </c>
      <c r="N29" s="20" t="n">
        <v>15.15384599</v>
      </c>
      <c r="O29" s="18" t="n">
        <v>475.03772175</v>
      </c>
      <c r="P29" s="20" t="n">
        <v>26.448354</v>
      </c>
      <c r="Q29" s="18" t="s">
        <v>404</v>
      </c>
      <c r="R29" s="20" t="s">
        <v>404</v>
      </c>
      <c r="S29" s="18" t="s">
        <v>404</v>
      </c>
      <c r="T29" s="20" t="s">
        <v>404</v>
      </c>
      <c r="U29" s="18" t="s">
        <v>404</v>
      </c>
      <c r="V29" s="20" t="s">
        <v>404</v>
      </c>
      <c r="W29" s="18" t="s">
        <v>404</v>
      </c>
      <c r="X29" s="20" t="s">
        <v>404</v>
      </c>
      <c r="Y29" s="18" t="n">
        <v>486.33244451</v>
      </c>
      <c r="Z29" s="20" t="n">
        <v>17.50808313</v>
      </c>
    </row>
    <row r="30" spans="1:26">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c r="W30" s="21" t="s">
        <v>406</v>
      </c>
      <c r="X30" s="22" t="s">
        <v>406</v>
      </c>
      <c r="Y30" s="21" t="s">
        <v>406</v>
      </c>
      <c r="Z30" s="22" t="s">
        <v>406</v>
      </c>
    </row>
    <row r="31" spans="1:26">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c r="W31" s="21" t="s">
        <v>406</v>
      </c>
      <c r="X31" s="22" t="s">
        <v>406</v>
      </c>
      <c r="Y31" s="21" t="s">
        <v>406</v>
      </c>
      <c r="Z31" s="22" t="s">
        <v>406</v>
      </c>
    </row>
    <row r="32" spans="1:26">
      <c r="A32" s="15" t="s">
        <v>430</v>
      </c>
      <c r="B32" s="17" t="n">
        <v>4478</v>
      </c>
      <c r="C32" s="18">
        <f>(0.0/B32*100)</f>
        <v/>
      </c>
      <c r="D32" s="19" t="n">
        <v>4478</v>
      </c>
      <c r="E32" s="18" t="s">
        <v>404</v>
      </c>
      <c r="F32" s="20" t="s">
        <v>404</v>
      </c>
      <c r="G32" s="18" t="n">
        <v>480.34464891</v>
      </c>
      <c r="H32" s="20" t="n">
        <v>5.42952277</v>
      </c>
      <c r="I32" s="18" t="n">
        <v>484.30622851</v>
      </c>
      <c r="J32" s="20" t="n">
        <v>5.16571952</v>
      </c>
      <c r="K32" s="18" t="n">
        <v>488.05305553</v>
      </c>
      <c r="L32" s="20" t="n">
        <v>7.34744604</v>
      </c>
      <c r="M32" s="18" t="n">
        <v>501.70747124</v>
      </c>
      <c r="N32" s="20" t="n">
        <v>11.69597018</v>
      </c>
      <c r="O32" s="18" t="n">
        <v>477.27195893</v>
      </c>
      <c r="P32" s="20" t="n">
        <v>10.86903022</v>
      </c>
      <c r="Q32" s="18" t="s">
        <v>404</v>
      </c>
      <c r="R32" s="20" t="s">
        <v>404</v>
      </c>
      <c r="S32" s="18" t="s">
        <v>404</v>
      </c>
      <c r="T32" s="20" t="s">
        <v>404</v>
      </c>
      <c r="U32" s="18" t="s">
        <v>404</v>
      </c>
      <c r="V32" s="20" t="s">
        <v>404</v>
      </c>
      <c r="W32" s="18" t="s">
        <v>404</v>
      </c>
      <c r="X32" s="20" t="s">
        <v>404</v>
      </c>
      <c r="Y32" s="18" t="n">
        <v>540.2710307999999</v>
      </c>
      <c r="Z32" s="20" t="n">
        <v>19.63679541</v>
      </c>
    </row>
    <row r="33" spans="1:26">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c r="W33" s="21" t="s">
        <v>406</v>
      </c>
      <c r="X33" s="22" t="s">
        <v>406</v>
      </c>
      <c r="Y33" s="21" t="s">
        <v>406</v>
      </c>
      <c r="Z33" s="22" t="s">
        <v>406</v>
      </c>
    </row>
    <row r="34" spans="1:26">
      <c r="A34" s="15" t="s">
        <v>432</v>
      </c>
      <c r="B34" s="17" t="n">
        <v>6350</v>
      </c>
      <c r="C34" s="18">
        <f>(0.0/B34*100)</f>
        <v/>
      </c>
      <c r="D34" s="19" t="n">
        <v>6350</v>
      </c>
      <c r="E34" s="18" t="s">
        <v>404</v>
      </c>
      <c r="F34" s="20" t="s">
        <v>404</v>
      </c>
      <c r="G34" s="18" t="n">
        <v>412.790425</v>
      </c>
      <c r="H34" s="20" t="n">
        <v>23.94627191</v>
      </c>
      <c r="I34" s="18" t="n">
        <v>467.37394406</v>
      </c>
      <c r="J34" s="20" t="n">
        <v>12.15782454</v>
      </c>
      <c r="K34" s="18" t="n">
        <v>437.3720612</v>
      </c>
      <c r="L34" s="20" t="n">
        <v>7.08038845</v>
      </c>
      <c r="M34" s="18" t="n">
        <v>453.25879934</v>
      </c>
      <c r="N34" s="20" t="n">
        <v>11.95559503</v>
      </c>
      <c r="O34" s="18" t="n">
        <v>441.93053803</v>
      </c>
      <c r="P34" s="20" t="n">
        <v>10.30992069</v>
      </c>
      <c r="Q34" s="18" t="s">
        <v>404</v>
      </c>
      <c r="R34" s="20" t="s">
        <v>404</v>
      </c>
      <c r="S34" s="18" t="s">
        <v>404</v>
      </c>
      <c r="T34" s="20" t="s">
        <v>404</v>
      </c>
      <c r="U34" s="18" t="s">
        <v>404</v>
      </c>
      <c r="V34" s="20" t="s">
        <v>404</v>
      </c>
      <c r="W34" s="18" t="s">
        <v>404</v>
      </c>
      <c r="X34" s="20" t="s">
        <v>404</v>
      </c>
      <c r="Y34" s="18" t="n">
        <v>446.23570088</v>
      </c>
      <c r="Z34" s="20" t="n">
        <v>30.97912991</v>
      </c>
    </row>
    <row r="35" spans="1:26">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c r="W35" s="21" t="s">
        <v>406</v>
      </c>
      <c r="X35" s="22" t="s">
        <v>406</v>
      </c>
      <c r="Y35" s="21" t="s">
        <v>406</v>
      </c>
      <c r="Z35" s="22" t="s">
        <v>406</v>
      </c>
    </row>
    <row r="36" spans="1:26">
      <c r="A36" s="15" t="s">
        <v>434</v>
      </c>
      <c r="B36" s="17" t="n">
        <v>6736</v>
      </c>
      <c r="C36" s="18">
        <f>(10.0/B36*100)</f>
        <v/>
      </c>
      <c r="D36" s="19" t="n">
        <v>6726</v>
      </c>
      <c r="E36" s="18" t="n">
        <v>511.41174523</v>
      </c>
      <c r="F36" s="20" t="n">
        <v>25.74852749</v>
      </c>
      <c r="G36" s="18" t="n">
        <v>464.73452067</v>
      </c>
      <c r="H36" s="20" t="n">
        <v>9.019378550000001</v>
      </c>
      <c r="I36" s="18" t="n">
        <v>469.10954373</v>
      </c>
      <c r="J36" s="20" t="n">
        <v>5.430478</v>
      </c>
      <c r="K36" s="18" t="n">
        <v>464.70877364</v>
      </c>
      <c r="L36" s="20" t="n">
        <v>5.0885261</v>
      </c>
      <c r="M36" s="18" t="n">
        <v>464.94718551</v>
      </c>
      <c r="N36" s="20" t="n">
        <v>7.53444402</v>
      </c>
      <c r="O36" s="18" t="n">
        <v>492.55507664</v>
      </c>
      <c r="P36" s="20" t="n">
        <v>13.53503497</v>
      </c>
      <c r="Q36" s="18" t="s">
        <v>404</v>
      </c>
      <c r="R36" s="20" t="s">
        <v>404</v>
      </c>
      <c r="S36" s="18" t="s">
        <v>404</v>
      </c>
      <c r="T36" s="20" t="s">
        <v>404</v>
      </c>
      <c r="U36" s="18" t="s">
        <v>404</v>
      </c>
      <c r="V36" s="20" t="s">
        <v>404</v>
      </c>
      <c r="W36" s="18" t="s">
        <v>404</v>
      </c>
      <c r="X36" s="20" t="s">
        <v>404</v>
      </c>
      <c r="Y36" s="18" t="n">
        <v>487.36748201</v>
      </c>
      <c r="Z36" s="20" t="n">
        <v>13.89279165</v>
      </c>
    </row>
    <row r="37" spans="1:26">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c r="W37" s="21" t="s">
        <v>406</v>
      </c>
      <c r="X37" s="22" t="s">
        <v>406</v>
      </c>
      <c r="Y37" s="21" t="s">
        <v>406</v>
      </c>
      <c r="Z37" s="22" t="s">
        <v>406</v>
      </c>
    </row>
    <row r="38" spans="1:26">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c r="W38" s="21" t="s">
        <v>406</v>
      </c>
      <c r="X38" s="22" t="s">
        <v>406</v>
      </c>
      <c r="Y38" s="21" t="s">
        <v>406</v>
      </c>
      <c r="Z38" s="22" t="s">
        <v>406</v>
      </c>
    </row>
    <row r="39" spans="1:26">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c r="W39" s="21" t="s">
        <v>406</v>
      </c>
      <c r="X39" s="22" t="s">
        <v>406</v>
      </c>
      <c r="Y39" s="21" t="s">
        <v>406</v>
      </c>
      <c r="Z39" s="22" t="s">
        <v>406</v>
      </c>
    </row>
    <row r="40" spans="1:26">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c r="W40" s="21" t="s">
        <v>406</v>
      </c>
      <c r="X40" s="22" t="s">
        <v>406</v>
      </c>
      <c r="Y40" s="21" t="s">
        <v>406</v>
      </c>
      <c r="Z40" s="22" t="s">
        <v>406</v>
      </c>
    </row>
    <row r="41" spans="1:26">
      <c r="A41" s="15" t="s">
        <v>439</v>
      </c>
      <c r="B41" s="17" t="n">
        <v>5712</v>
      </c>
      <c r="C41" s="18">
        <f>(70.0/B41*100)</f>
        <v/>
      </c>
      <c r="D41" s="19" t="n">
        <v>5642</v>
      </c>
      <c r="E41" s="18" t="n">
        <v>546.0811873500001</v>
      </c>
      <c r="F41" s="20" t="n">
        <v>10.46589539</v>
      </c>
      <c r="G41" s="18" t="n">
        <v>546.75811283</v>
      </c>
      <c r="H41" s="20" t="n">
        <v>9.797980259999999</v>
      </c>
      <c r="I41" s="18" t="n">
        <v>455.53680357</v>
      </c>
      <c r="J41" s="20" t="n">
        <v>20.27671175</v>
      </c>
      <c r="K41" s="18" t="n">
        <v>498.90334607</v>
      </c>
      <c r="L41" s="20" t="n">
        <v>8.845279789999999</v>
      </c>
      <c r="M41" s="18" t="n">
        <v>473.93815289</v>
      </c>
      <c r="N41" s="20" t="n">
        <v>6.99348651</v>
      </c>
      <c r="O41" s="18" t="n">
        <v>499.02587755</v>
      </c>
      <c r="P41" s="20" t="n">
        <v>5.91097715</v>
      </c>
      <c r="Q41" s="18" t="s">
        <v>404</v>
      </c>
      <c r="R41" s="20" t="s">
        <v>404</v>
      </c>
      <c r="S41" s="18" t="s">
        <v>404</v>
      </c>
      <c r="T41" s="20" t="s">
        <v>404</v>
      </c>
      <c r="U41" s="18" t="s">
        <v>404</v>
      </c>
      <c r="V41" s="20" t="s">
        <v>404</v>
      </c>
      <c r="W41" s="18" t="s">
        <v>404</v>
      </c>
      <c r="X41" s="20" t="s">
        <v>404</v>
      </c>
      <c r="Y41" s="18" t="n">
        <v>518.03281911</v>
      </c>
      <c r="Z41" s="20" t="n">
        <v>11.5611755</v>
      </c>
    </row>
    <row r="42" spans="1:26">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c r="W44" s="21" t="s">
        <v>406</v>
      </c>
      <c r="X44" s="22" t="s">
        <v>406</v>
      </c>
      <c r="Y44" s="21" t="s">
        <v>406</v>
      </c>
      <c r="Z44" s="22" t="s">
        <v>406</v>
      </c>
    </row>
    <row r="45" spans="1:26">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c r="W45" s="21" t="s">
        <v>406</v>
      </c>
      <c r="X45" s="22" t="s">
        <v>406</v>
      </c>
      <c r="Y45" s="21" t="s">
        <v>406</v>
      </c>
      <c r="Z45" s="22" t="s">
        <v>406</v>
      </c>
    </row>
    <row r="46" spans="1:26">
      <c r="A46" s="15" t="s">
        <v>444</v>
      </c>
      <c r="B46" s="17" t="n">
        <v>23141</v>
      </c>
      <c r="C46" s="18">
        <f>(4196.0/B46*100)</f>
        <v/>
      </c>
      <c r="D46" s="19" t="n">
        <v>18945</v>
      </c>
      <c r="E46" s="18" t="n">
        <v>556.34973613</v>
      </c>
      <c r="F46" s="20" t="n">
        <v>22.60452423</v>
      </c>
      <c r="G46" s="18" t="n">
        <v>393.41903615</v>
      </c>
      <c r="H46" s="20" t="n">
        <v>27.73182106</v>
      </c>
      <c r="I46" s="18" t="n">
        <v>388.01296015</v>
      </c>
      <c r="J46" s="20" t="n">
        <v>12.11762559</v>
      </c>
      <c r="K46" s="18" t="n">
        <v>403.52501865</v>
      </c>
      <c r="L46" s="20" t="n">
        <v>11.00989275</v>
      </c>
      <c r="M46" s="18" t="n">
        <v>387.17518584</v>
      </c>
      <c r="N46" s="20" t="n">
        <v>9.52972656</v>
      </c>
      <c r="O46" s="18" t="n">
        <v>401.59575829</v>
      </c>
      <c r="P46" s="20" t="n">
        <v>6.19024185</v>
      </c>
      <c r="Q46" s="18" t="s">
        <v>404</v>
      </c>
      <c r="R46" s="20" t="s">
        <v>404</v>
      </c>
      <c r="S46" s="18" t="s">
        <v>404</v>
      </c>
      <c r="T46" s="20" t="s">
        <v>404</v>
      </c>
      <c r="U46" s="18" t="s">
        <v>404</v>
      </c>
      <c r="V46" s="20" t="s">
        <v>404</v>
      </c>
      <c r="W46" s="18" t="s">
        <v>404</v>
      </c>
      <c r="X46" s="20" t="s">
        <v>404</v>
      </c>
      <c r="Y46" s="18" t="n">
        <v>372.43283016</v>
      </c>
      <c r="Z46" s="20" t="n">
        <v>11.24049148</v>
      </c>
    </row>
    <row r="47" spans="1:26">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c r="W47" s="21" t="s">
        <v>406</v>
      </c>
      <c r="X47" s="22" t="s">
        <v>406</v>
      </c>
      <c r="Y47" s="21" t="s">
        <v>406</v>
      </c>
      <c r="Z47" s="22" t="s">
        <v>406</v>
      </c>
    </row>
    <row r="48" spans="1:26">
      <c r="A48" s="15" t="s">
        <v>446</v>
      </c>
      <c r="B48" s="17" t="n">
        <v>9841</v>
      </c>
      <c r="C48" s="18">
        <f>(0.0/B48*100)</f>
        <v/>
      </c>
      <c r="D48" s="19" t="n">
        <v>9841</v>
      </c>
      <c r="E48" s="18" t="n">
        <v>475.96856564</v>
      </c>
      <c r="F48" s="20" t="n">
        <v>36.60237167</v>
      </c>
      <c r="G48" s="18" t="n">
        <v>544.52220355</v>
      </c>
      <c r="H48" s="20" t="n">
        <v>13.5068267</v>
      </c>
      <c r="I48" s="18" t="n">
        <v>572.94309619</v>
      </c>
      <c r="J48" s="20" t="n">
        <v>13.13963915</v>
      </c>
      <c r="K48" s="18" t="n">
        <v>570.50440761</v>
      </c>
      <c r="L48" s="20" t="n">
        <v>16.58787568</v>
      </c>
      <c r="M48" s="18" t="n">
        <v>573.72784368</v>
      </c>
      <c r="N48" s="20" t="n">
        <v>15.5763569</v>
      </c>
      <c r="O48" s="18" t="n">
        <v>590.54517759</v>
      </c>
      <c r="P48" s="20" t="n">
        <v>25.58809615</v>
      </c>
      <c r="Q48" s="18" t="s">
        <v>404</v>
      </c>
      <c r="R48" s="20" t="s">
        <v>404</v>
      </c>
      <c r="S48" s="18" t="s">
        <v>404</v>
      </c>
      <c r="T48" s="20" t="s">
        <v>404</v>
      </c>
      <c r="U48" s="18" t="s">
        <v>404</v>
      </c>
      <c r="V48" s="20" t="s">
        <v>404</v>
      </c>
      <c r="W48" s="18" t="s">
        <v>404</v>
      </c>
      <c r="X48" s="20" t="s">
        <v>404</v>
      </c>
      <c r="Y48" s="18" t="n">
        <v>504.23415217</v>
      </c>
      <c r="Z48" s="20" t="n">
        <v>45.03394251</v>
      </c>
    </row>
    <row r="49" spans="1:26">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c r="W49" s="21" t="s">
        <v>406</v>
      </c>
      <c r="X49" s="22" t="s">
        <v>406</v>
      </c>
      <c r="Y49" s="21" t="s">
        <v>406</v>
      </c>
      <c r="Z49" s="22" t="s">
        <v>406</v>
      </c>
    </row>
    <row r="50" spans="1:26">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c r="W50" s="21" t="s">
        <v>406</v>
      </c>
      <c r="X50" s="22" t="s">
        <v>406</v>
      </c>
      <c r="Y50" s="21" t="s">
        <v>406</v>
      </c>
      <c r="Z50" s="22" t="s">
        <v>406</v>
      </c>
    </row>
    <row r="51" spans="1:26">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c r="W51" s="21" t="s">
        <v>406</v>
      </c>
      <c r="X51" s="22" t="s">
        <v>406</v>
      </c>
      <c r="Y51" s="21" t="s">
        <v>406</v>
      </c>
      <c r="Z51" s="22" t="s">
        <v>406</v>
      </c>
    </row>
    <row r="52" spans="1:26">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c r="W52" s="21" t="s">
        <v>406</v>
      </c>
      <c r="X52" s="22" t="s">
        <v>406</v>
      </c>
      <c r="Y52" s="21" t="s">
        <v>406</v>
      </c>
      <c r="Z52" s="22" t="s">
        <v>406</v>
      </c>
    </row>
    <row r="53" spans="1:26">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c r="W53" s="21" t="s">
        <v>406</v>
      </c>
      <c r="X53" s="22" t="s">
        <v>406</v>
      </c>
      <c r="Y53" s="21" t="s">
        <v>406</v>
      </c>
      <c r="Z53" s="22" t="s">
        <v>406</v>
      </c>
    </row>
    <row r="54" spans="1:26">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c r="W54" s="21" t="s">
        <v>406</v>
      </c>
      <c r="X54" s="22" t="s">
        <v>406</v>
      </c>
      <c r="Y54" s="21" t="s">
        <v>406</v>
      </c>
      <c r="Z54" s="22" t="s">
        <v>406</v>
      </c>
    </row>
    <row r="55" spans="1:26">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c r="W55" s="21" t="s">
        <v>406</v>
      </c>
      <c r="X55" s="22" t="s">
        <v>406</v>
      </c>
      <c r="Y55" s="21" t="s">
        <v>406</v>
      </c>
      <c r="Z55" s="22" t="s">
        <v>406</v>
      </c>
    </row>
    <row r="56" spans="1:26">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c r="W56" s="21" t="s">
        <v>406</v>
      </c>
      <c r="X56" s="22" t="s">
        <v>406</v>
      </c>
      <c r="Y56" s="21" t="s">
        <v>406</v>
      </c>
      <c r="Z56" s="22" t="s">
        <v>406</v>
      </c>
    </row>
    <row r="57" spans="1:26">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c r="W57" s="21" t="s">
        <v>406</v>
      </c>
      <c r="X57" s="22" t="s">
        <v>406</v>
      </c>
      <c r="Y57" s="21" t="s">
        <v>406</v>
      </c>
      <c r="Z57" s="22" t="s">
        <v>406</v>
      </c>
    </row>
    <row r="58" spans="1:26">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c r="W58" s="21" t="s">
        <v>406</v>
      </c>
      <c r="X58" s="22" t="s">
        <v>406</v>
      </c>
      <c r="Y58" s="21" t="s">
        <v>406</v>
      </c>
      <c r="Z58" s="22" t="s">
        <v>406</v>
      </c>
    </row>
    <row r="59" spans="1:26">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c r="W59" s="21" t="s">
        <v>406</v>
      </c>
      <c r="X59" s="22" t="s">
        <v>406</v>
      </c>
      <c r="Y59" s="21" t="s">
        <v>406</v>
      </c>
      <c r="Z59" s="22" t="s">
        <v>406</v>
      </c>
    </row>
    <row r="60" spans="1:26">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c r="W60" s="21" t="s">
        <v>406</v>
      </c>
      <c r="X60" s="22" t="s">
        <v>406</v>
      </c>
      <c r="Y60" s="21" t="s">
        <v>406</v>
      </c>
      <c r="Z60" s="22" t="s">
        <v>406</v>
      </c>
    </row>
    <row r="61" spans="1:26">
      <c r="A61" s="15" t="s">
        <v>459</v>
      </c>
      <c r="B61" s="17" t="n">
        <v>6525</v>
      </c>
      <c r="C61" s="18">
        <f>(0.0/B61*100)</f>
        <v/>
      </c>
      <c r="D61" s="19" t="n">
        <v>6525</v>
      </c>
      <c r="E61" s="18" t="s">
        <v>404</v>
      </c>
      <c r="F61" s="20" t="s">
        <v>404</v>
      </c>
      <c r="G61" s="18" t="n">
        <v>449.14134069</v>
      </c>
      <c r="H61" s="20" t="n">
        <v>6.94390727</v>
      </c>
      <c r="I61" s="18" t="n">
        <v>452.10989713</v>
      </c>
      <c r="J61" s="20" t="n">
        <v>8.033387449999999</v>
      </c>
      <c r="K61" s="18" t="n">
        <v>450.51195229</v>
      </c>
      <c r="L61" s="20" t="n">
        <v>5.68115944</v>
      </c>
      <c r="M61" s="18" t="n">
        <v>459.53238714</v>
      </c>
      <c r="N61" s="20" t="n">
        <v>11.43958606</v>
      </c>
      <c r="O61" s="18" t="n">
        <v>433.0540004</v>
      </c>
      <c r="P61" s="20" t="n">
        <v>8.91508327</v>
      </c>
      <c r="Q61" s="18" t="s">
        <v>404</v>
      </c>
      <c r="R61" s="20" t="s">
        <v>404</v>
      </c>
      <c r="S61" s="18" t="s">
        <v>404</v>
      </c>
      <c r="T61" s="20" t="s">
        <v>404</v>
      </c>
      <c r="U61" s="18" t="s">
        <v>404</v>
      </c>
      <c r="V61" s="20" t="s">
        <v>404</v>
      </c>
      <c r="W61" s="18" t="s">
        <v>404</v>
      </c>
      <c r="X61" s="20" t="s">
        <v>404</v>
      </c>
      <c r="Y61" s="18" t="n">
        <v>446.70462888</v>
      </c>
      <c r="Z61" s="20" t="n">
        <v>24.11410935</v>
      </c>
    </row>
    <row r="62" spans="1:26">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c r="W62" s="21" t="s">
        <v>406</v>
      </c>
      <c r="X62" s="22" t="s">
        <v>406</v>
      </c>
      <c r="Y62" s="21" t="s">
        <v>406</v>
      </c>
      <c r="Z62" s="22" t="s">
        <v>406</v>
      </c>
    </row>
    <row r="63" spans="1:26">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c r="W63" s="21" t="s">
        <v>406</v>
      </c>
      <c r="X63" s="22" t="s">
        <v>406</v>
      </c>
      <c r="Y63" s="21" t="s">
        <v>406</v>
      </c>
      <c r="Z63" s="22" t="s">
        <v>406</v>
      </c>
    </row>
    <row r="64" spans="1:26">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c r="W64" s="21" t="s">
        <v>406</v>
      </c>
      <c r="X64" s="22" t="s">
        <v>406</v>
      </c>
      <c r="Y64" s="21" t="s">
        <v>406</v>
      </c>
      <c r="Z64" s="22" t="s">
        <v>406</v>
      </c>
    </row>
    <row r="65" spans="1:26">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c r="W65" s="21" t="s">
        <v>406</v>
      </c>
      <c r="X65" s="22" t="s">
        <v>406</v>
      </c>
      <c r="Y65" s="21" t="s">
        <v>406</v>
      </c>
      <c r="Z65" s="22" t="s">
        <v>406</v>
      </c>
    </row>
    <row r="66" spans="1:26">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c r="W66" s="21" t="s">
        <v>406</v>
      </c>
      <c r="X66" s="22" t="s">
        <v>406</v>
      </c>
      <c r="Y66" s="21" t="s">
        <v>406</v>
      </c>
      <c r="Z66" s="22" t="s">
        <v>406</v>
      </c>
    </row>
    <row r="67" spans="1:26">
      <c r="A67" s="15" t="s">
        <v>465</v>
      </c>
      <c r="B67" s="17" t="n">
        <v>6971</v>
      </c>
      <c r="C67" s="18">
        <f>(0.0/B67*100)</f>
        <v/>
      </c>
      <c r="D67" s="19" t="n">
        <v>6971</v>
      </c>
      <c r="E67" s="18" t="n">
        <v>367.20405726</v>
      </c>
      <c r="F67" s="20" t="n">
        <v>16.59375768</v>
      </c>
      <c r="G67" s="18" t="n">
        <v>390.27073383</v>
      </c>
      <c r="H67" s="20" t="n">
        <v>9.72847548</v>
      </c>
      <c r="I67" s="18" t="n">
        <v>390.65221556</v>
      </c>
      <c r="J67" s="20" t="n">
        <v>7.71233763</v>
      </c>
      <c r="K67" s="18" t="n">
        <v>409.72634159</v>
      </c>
      <c r="L67" s="20" t="n">
        <v>8.030861420000001</v>
      </c>
      <c r="M67" s="18" t="n">
        <v>413.69611897</v>
      </c>
      <c r="N67" s="20" t="n">
        <v>12.95413713</v>
      </c>
      <c r="O67" s="18" t="n">
        <v>414.8403869</v>
      </c>
      <c r="P67" s="20" t="n">
        <v>9.82606431</v>
      </c>
      <c r="Q67" s="18" t="s">
        <v>404</v>
      </c>
      <c r="R67" s="20" t="s">
        <v>404</v>
      </c>
      <c r="S67" s="18" t="s">
        <v>404</v>
      </c>
      <c r="T67" s="20" t="s">
        <v>404</v>
      </c>
      <c r="U67" s="18" t="s">
        <v>404</v>
      </c>
      <c r="V67" s="20" t="s">
        <v>404</v>
      </c>
      <c r="W67" s="18" t="s">
        <v>404</v>
      </c>
      <c r="X67" s="20" t="s">
        <v>404</v>
      </c>
      <c r="Y67" s="18" t="n">
        <v>408.01271481</v>
      </c>
      <c r="Z67" s="20" t="n">
        <v>20.92539216</v>
      </c>
    </row>
    <row r="68" spans="1:26">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c r="W68" s="21" t="s">
        <v>406</v>
      </c>
      <c r="X68" s="22" t="s">
        <v>406</v>
      </c>
      <c r="Y68" s="21" t="s">
        <v>406</v>
      </c>
      <c r="Z68" s="22" t="s">
        <v>406</v>
      </c>
    </row>
    <row r="69" spans="1:26">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c r="W69" s="21" t="s">
        <v>406</v>
      </c>
      <c r="X69" s="22" t="s">
        <v>406</v>
      </c>
      <c r="Y69" s="21" t="s">
        <v>406</v>
      </c>
      <c r="Z69" s="22" t="s">
        <v>406</v>
      </c>
    </row>
    <row r="70" spans="1:26">
      <c r="A70" s="15" t="s">
        <v>468</v>
      </c>
      <c r="B70" s="17" t="n">
        <v>6036</v>
      </c>
      <c r="C70" s="18">
        <f>(0.0/B70*100)</f>
        <v/>
      </c>
      <c r="D70" s="19" t="n">
        <v>6036</v>
      </c>
      <c r="E70" s="18" t="s">
        <v>404</v>
      </c>
      <c r="F70" s="20" t="s">
        <v>404</v>
      </c>
      <c r="G70" s="18" t="n">
        <v>509.32782706</v>
      </c>
      <c r="H70" s="20" t="n">
        <v>13.23749708</v>
      </c>
      <c r="I70" s="18" t="n">
        <v>513.5402882</v>
      </c>
      <c r="J70" s="20" t="n">
        <v>7.39978285</v>
      </c>
      <c r="K70" s="18" t="n">
        <v>512.97374897</v>
      </c>
      <c r="L70" s="20" t="n">
        <v>5.98042772</v>
      </c>
      <c r="M70" s="18" t="n">
        <v>507.33035003</v>
      </c>
      <c r="N70" s="20" t="n">
        <v>6.58082193</v>
      </c>
      <c r="O70" s="18" t="n">
        <v>515.85034167</v>
      </c>
      <c r="P70" s="20" t="n">
        <v>9.070704559999999</v>
      </c>
      <c r="Q70" s="18" t="s">
        <v>404</v>
      </c>
      <c r="R70" s="20" t="s">
        <v>404</v>
      </c>
      <c r="S70" s="18" t="s">
        <v>404</v>
      </c>
      <c r="T70" s="20" t="s">
        <v>404</v>
      </c>
      <c r="U70" s="18" t="s">
        <v>404</v>
      </c>
      <c r="V70" s="20" t="s">
        <v>404</v>
      </c>
      <c r="W70" s="18" t="s">
        <v>404</v>
      </c>
      <c r="X70" s="20" t="s">
        <v>404</v>
      </c>
      <c r="Y70" s="18" t="n">
        <v>520.9168</v>
      </c>
      <c r="Z70" s="20" t="n">
        <v>13.33539078</v>
      </c>
    </row>
    <row r="71" spans="1:26">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c r="W71" s="21" t="s">
        <v>406</v>
      </c>
      <c r="X71" s="22" t="s">
        <v>406</v>
      </c>
      <c r="Y71" s="21" t="s">
        <v>406</v>
      </c>
      <c r="Z71" s="22" t="s">
        <v>406</v>
      </c>
    </row>
    <row r="72" spans="1:26">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c r="W72" s="21" t="s">
        <v>406</v>
      </c>
      <c r="X72" s="22" t="s">
        <v>406</v>
      </c>
      <c r="Y72" s="21" t="s">
        <v>406</v>
      </c>
      <c r="Z72" s="22" t="s">
        <v>406</v>
      </c>
    </row>
    <row r="73" spans="1:26">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c r="W73" s="21" t="s">
        <v>406</v>
      </c>
      <c r="X73" s="22" t="s">
        <v>406</v>
      </c>
      <c r="Y73" s="21" t="s">
        <v>406</v>
      </c>
      <c r="Z73" s="22" t="s">
        <v>406</v>
      </c>
    </row>
    <row r="74" spans="1:26">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c r="W74" s="21" t="s">
        <v>406</v>
      </c>
      <c r="X74" s="22" t="s">
        <v>406</v>
      </c>
      <c r="Y74" s="21" t="s">
        <v>406</v>
      </c>
      <c r="Z74" s="22" t="s">
        <v>406</v>
      </c>
    </row>
    <row r="75" spans="1:26">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c r="W75" s="21" t="s">
        <v>406</v>
      </c>
      <c r="X75" s="22" t="s">
        <v>406</v>
      </c>
      <c r="Y75" s="21" t="s">
        <v>406</v>
      </c>
      <c r="Z75" s="22" t="s">
        <v>406</v>
      </c>
    </row>
    <row r="76" spans="1:26">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c r="W76" s="21" t="s">
        <v>406</v>
      </c>
      <c r="X76" s="22" t="s">
        <v>406</v>
      </c>
      <c r="Y76" s="21" t="s">
        <v>406</v>
      </c>
      <c r="Z76" s="22" t="s">
        <v>406</v>
      </c>
    </row>
    <row r="77" spans="1:26">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c r="W77" s="21" t="s">
        <v>406</v>
      </c>
      <c r="X77" s="22" t="s">
        <v>406</v>
      </c>
      <c r="Y77" s="21" t="s">
        <v>406</v>
      </c>
      <c r="Z77" s="22" t="s">
        <v>406</v>
      </c>
    </row>
    <row r="78" spans="1:26">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c r="W78" s="21" t="s">
        <v>406</v>
      </c>
      <c r="X78" s="22" t="s">
        <v>406</v>
      </c>
      <c r="Y78" s="21" t="s">
        <v>406</v>
      </c>
      <c r="Z78" s="22" t="s">
        <v>406</v>
      </c>
    </row>
    <row customHeight="1" ht="25" r="79" spans="1:26">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c r="W79" s="21" t="s">
        <v>406</v>
      </c>
      <c r="X79" s="22" t="s">
        <v>406</v>
      </c>
      <c r="Y79" s="21" t="s">
        <v>406</v>
      </c>
      <c r="Z79" s="22" t="s">
        <v>406</v>
      </c>
    </row>
    <row r="80" spans="1:26">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c r="W80" s="21" t="s">
        <v>406</v>
      </c>
      <c r="X80" s="22" t="s">
        <v>406</v>
      </c>
      <c r="Y80" s="21" t="s">
        <v>406</v>
      </c>
      <c r="Z80" s="22" t="s">
        <v>406</v>
      </c>
    </row>
    <row r="81" spans="1:26">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c r="W81" s="21" t="s">
        <v>406</v>
      </c>
      <c r="X81" s="22" t="s">
        <v>406</v>
      </c>
      <c r="Y81" s="21" t="s">
        <v>406</v>
      </c>
      <c r="Z81" s="22" t="s">
        <v>406</v>
      </c>
    </row>
    <row r="82" spans="1:26">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c r="W82" s="24" t="s">
        <v>480</v>
      </c>
      <c r="X82" s="24" t="s">
        <v>480</v>
      </c>
      <c r="Y82" s="24" t="s">
        <v>480</v>
      </c>
      <c r="Z82" s="24" t="s">
        <v>480</v>
      </c>
    </row>
    <row r="83" spans="1:26">
      <c r="A83" s="3" t="s">
        <v>481</v>
      </c>
    </row>
    <row r="84" spans="1:26">
      <c r="A84" s="25" t="s">
        <v>482</v>
      </c>
    </row>
    <row r="85" spans="1:26">
      <c r="A85" s="25" t="s">
        <v>483</v>
      </c>
    </row>
    <row customHeight="1" ht="30" r="86" spans="1:26">
      <c r="A86" s="25" t="s">
        <v>484</v>
      </c>
    </row>
    <row customHeight="1" ht="30" r="87" spans="1:26">
      <c r="A87" s="25" t="s">
        <v>480</v>
      </c>
    </row>
    <row customHeight="1" ht="30" r="88" spans="1:26">
      <c r="A88" s="25" t="s">
        <v>485</v>
      </c>
    </row>
    <row customHeight="1" ht="30" r="89" spans="1:26">
      <c r="A89" s="25" t="s">
        <v>486</v>
      </c>
    </row>
    <row customHeight="1" ht="30" r="90" spans="1:26">
      <c r="A90" s="25" t="s">
        <v>487</v>
      </c>
    </row>
    <row customHeight="1" ht="30" r="91" spans="1:26">
      <c r="A91" s="25" t="s">
        <v>488</v>
      </c>
    </row>
    <row customHeight="1" ht="30" r="92" spans="1:26">
      <c r="A92" s="25" t="s">
        <v>489</v>
      </c>
    </row>
    <row customHeight="1" ht="30" r="93" spans="1:26">
      <c r="A93" s="25" t="s">
        <v>490</v>
      </c>
    </row>
    <row customHeight="1" ht="30" r="94" spans="1:26">
      <c r="A94" s="25" t="s">
        <v>491</v>
      </c>
    </row>
    <row customHeight="1" ht="30" r="95" spans="1:26">
      <c r="A95" s="25" t="s">
        <v>492</v>
      </c>
    </row>
    <row customHeight="1" ht="30" r="96" spans="1:26">
      <c r="A96" s="25" t="s">
        <v>493</v>
      </c>
    </row>
    <row customHeight="1" ht="30" r="97" spans="1:26">
      <c r="A97" s="25" t="s">
        <v>494</v>
      </c>
    </row>
  </sheetData>
  <mergeCells count="27">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 ref="A97:Z97"/>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Z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536</v>
      </c>
    </row>
    <row customHeight="1" ht="30" r="4" spans="1:26">
      <c r="A4" s="6" t="n"/>
      <c r="B4" s="7" t="s">
        <v>385</v>
      </c>
      <c r="C4" s="7" t="s">
        <v>386</v>
      </c>
      <c r="D4" s="8" t="s">
        <v>385</v>
      </c>
      <c r="E4" s="9" t="s">
        <v>528</v>
      </c>
      <c r="F4" s="10" t="n"/>
      <c r="G4" s="9" t="s">
        <v>529</v>
      </c>
      <c r="H4" s="10" t="n"/>
      <c r="I4" s="9" t="s">
        <v>530</v>
      </c>
      <c r="J4" s="10" t="n"/>
      <c r="K4" s="9" t="s">
        <v>531</v>
      </c>
      <c r="L4" s="10" t="n"/>
      <c r="M4" s="9" t="s">
        <v>532</v>
      </c>
      <c r="N4" s="10" t="n"/>
      <c r="O4" s="9" t="s">
        <v>533</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465.13516136</v>
      </c>
      <c r="F7" s="20" t="n">
        <v>9.89276093</v>
      </c>
      <c r="G7" s="18" t="n">
        <v>514.47429196</v>
      </c>
      <c r="H7" s="20" t="n">
        <v>10.7070325</v>
      </c>
      <c r="I7" s="18" t="n">
        <v>509.17973448</v>
      </c>
      <c r="J7" s="20" t="n">
        <v>6.04861457</v>
      </c>
      <c r="K7" s="18" t="n">
        <v>503.75511422</v>
      </c>
      <c r="L7" s="20" t="n">
        <v>4.70736728</v>
      </c>
      <c r="M7" s="18" t="n">
        <v>508.80913993</v>
      </c>
      <c r="N7" s="20" t="n">
        <v>5.88647121</v>
      </c>
      <c r="O7" s="18" t="n">
        <v>498.77577229</v>
      </c>
      <c r="P7" s="20" t="n">
        <v>6.33855169</v>
      </c>
      <c r="Q7" s="18" t="s">
        <v>404</v>
      </c>
      <c r="R7" s="20" t="s">
        <v>404</v>
      </c>
      <c r="S7" s="18" t="s">
        <v>404</v>
      </c>
      <c r="T7" s="20" t="s">
        <v>404</v>
      </c>
      <c r="U7" s="18" t="s">
        <v>404</v>
      </c>
      <c r="V7" s="20" t="s">
        <v>404</v>
      </c>
      <c r="W7" s="18" t="s">
        <v>404</v>
      </c>
      <c r="X7" s="20" t="s">
        <v>404</v>
      </c>
      <c r="Y7" s="18" t="n">
        <v>477.29150831</v>
      </c>
      <c r="Z7" s="20" t="n">
        <v>10.39664208</v>
      </c>
    </row>
    <row r="8" spans="1:26">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c r="W8" s="21" t="s">
        <v>406</v>
      </c>
      <c r="X8" s="22" t="s">
        <v>406</v>
      </c>
      <c r="Y8" s="21" t="s">
        <v>406</v>
      </c>
      <c r="Z8" s="22" t="s">
        <v>406</v>
      </c>
    </row>
    <row r="9" spans="1:26">
      <c r="A9" s="15" t="s">
        <v>407</v>
      </c>
      <c r="B9" s="17" t="n">
        <v>5675</v>
      </c>
      <c r="C9" s="18">
        <f>(0.0/B9*100)</f>
        <v/>
      </c>
      <c r="D9" s="19" t="n">
        <v>5675</v>
      </c>
      <c r="E9" s="18" t="n">
        <v>539.1108424400001</v>
      </c>
      <c r="F9" s="20" t="n">
        <v>33.49627978</v>
      </c>
      <c r="G9" s="18" t="n">
        <v>550.18500263</v>
      </c>
      <c r="H9" s="20" t="n">
        <v>9.658027300000001</v>
      </c>
      <c r="I9" s="18" t="n">
        <v>536.93665042</v>
      </c>
      <c r="J9" s="20" t="n">
        <v>10.01569</v>
      </c>
      <c r="K9" s="18" t="n">
        <v>545.5999640799999</v>
      </c>
      <c r="L9" s="20" t="n">
        <v>14.38787078</v>
      </c>
      <c r="M9" s="18" t="n">
        <v>494.75010064</v>
      </c>
      <c r="N9" s="20" t="n">
        <v>33.21041914</v>
      </c>
      <c r="O9" s="18" t="n">
        <v>550.05503518</v>
      </c>
      <c r="P9" s="20" t="n">
        <v>34.84338822</v>
      </c>
      <c r="Q9" s="18" t="s">
        <v>404</v>
      </c>
      <c r="R9" s="20" t="s">
        <v>404</v>
      </c>
      <c r="S9" s="18" t="s">
        <v>404</v>
      </c>
      <c r="T9" s="20" t="s">
        <v>404</v>
      </c>
      <c r="U9" s="18" t="s">
        <v>404</v>
      </c>
      <c r="V9" s="20" t="s">
        <v>404</v>
      </c>
      <c r="W9" s="18" t="s">
        <v>404</v>
      </c>
      <c r="X9" s="20" t="s">
        <v>404</v>
      </c>
      <c r="Y9" s="18" t="n">
        <v>535.31585699</v>
      </c>
      <c r="Z9" s="20" t="n">
        <v>21.21682448</v>
      </c>
    </row>
    <row r="10" spans="1:26">
      <c r="A10" s="15" t="s">
        <v>408</v>
      </c>
      <c r="B10" s="17" t="n">
        <v>13082</v>
      </c>
      <c r="C10" s="18">
        <f>(1532.0/B10*100)</f>
        <v/>
      </c>
      <c r="D10" s="19" t="n">
        <v>11550</v>
      </c>
      <c r="E10" s="18" t="n">
        <v>502.83036677</v>
      </c>
      <c r="F10" s="20" t="n">
        <v>34.68734578</v>
      </c>
      <c r="G10" s="18" t="n">
        <v>535.77734922</v>
      </c>
      <c r="H10" s="20" t="n">
        <v>14.89111054</v>
      </c>
      <c r="I10" s="18" t="n">
        <v>532.96897057</v>
      </c>
      <c r="J10" s="20" t="n">
        <v>8.39612445</v>
      </c>
      <c r="K10" s="18" t="n">
        <v>540.88485446</v>
      </c>
      <c r="L10" s="20" t="n">
        <v>7.23833706</v>
      </c>
      <c r="M10" s="18" t="n">
        <v>539.10549785</v>
      </c>
      <c r="N10" s="20" t="n">
        <v>15.08386518</v>
      </c>
      <c r="O10" s="18" t="n">
        <v>528.91531127</v>
      </c>
      <c r="P10" s="20" t="n">
        <v>10.29893903</v>
      </c>
      <c r="Q10" s="18" t="s">
        <v>404</v>
      </c>
      <c r="R10" s="20" t="s">
        <v>404</v>
      </c>
      <c r="S10" s="18" t="s">
        <v>404</v>
      </c>
      <c r="T10" s="20" t="s">
        <v>404</v>
      </c>
      <c r="U10" s="18" t="s">
        <v>404</v>
      </c>
      <c r="V10" s="20" t="s">
        <v>404</v>
      </c>
      <c r="W10" s="18" t="s">
        <v>404</v>
      </c>
      <c r="X10" s="20" t="s">
        <v>404</v>
      </c>
      <c r="Y10" s="18" t="n">
        <v>536.58732947</v>
      </c>
      <c r="Z10" s="20" t="n">
        <v>13.58824886</v>
      </c>
    </row>
    <row r="11" spans="1:26">
      <c r="A11" s="15" t="s">
        <v>409</v>
      </c>
      <c r="B11" s="17" t="n">
        <v>7053</v>
      </c>
      <c r="C11" s="18">
        <f>(137.0/B11*100)</f>
        <v/>
      </c>
      <c r="D11" s="19" t="n">
        <v>6916</v>
      </c>
      <c r="E11" s="18" t="n">
        <v>420.95780584</v>
      </c>
      <c r="F11" s="20" t="n">
        <v>9.72340825</v>
      </c>
      <c r="G11" s="18" t="n">
        <v>426.8208108</v>
      </c>
      <c r="H11" s="20" t="n">
        <v>8.03007191</v>
      </c>
      <c r="I11" s="18" t="n">
        <v>444.94681124</v>
      </c>
      <c r="J11" s="20" t="n">
        <v>9.992801930000001</v>
      </c>
      <c r="K11" s="18" t="n">
        <v>433.22412273</v>
      </c>
      <c r="L11" s="20" t="n">
        <v>10.96741103</v>
      </c>
      <c r="M11" s="18" t="n">
        <v>442.20629973</v>
      </c>
      <c r="N11" s="20" t="n">
        <v>18.33984434</v>
      </c>
      <c r="O11" s="18" t="n">
        <v>443.64741039</v>
      </c>
      <c r="P11" s="20" t="n">
        <v>22.24057853</v>
      </c>
      <c r="Q11" s="18" t="s">
        <v>404</v>
      </c>
      <c r="R11" s="20" t="s">
        <v>404</v>
      </c>
      <c r="S11" s="18" t="s">
        <v>404</v>
      </c>
      <c r="T11" s="20" t="s">
        <v>404</v>
      </c>
      <c r="U11" s="18" t="s">
        <v>404</v>
      </c>
      <c r="V11" s="20" t="s">
        <v>404</v>
      </c>
      <c r="W11" s="18" t="s">
        <v>404</v>
      </c>
      <c r="X11" s="20" t="s">
        <v>404</v>
      </c>
      <c r="Y11" s="18" t="n">
        <v>442.09646937</v>
      </c>
      <c r="Z11" s="20" t="n">
        <v>26.54032507</v>
      </c>
    </row>
    <row r="12" spans="1:26">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c r="W12" s="21" t="s">
        <v>406</v>
      </c>
      <c r="X12" s="22" t="s">
        <v>406</v>
      </c>
      <c r="Y12" s="21" t="s">
        <v>406</v>
      </c>
      <c r="Z12" s="22" t="s">
        <v>406</v>
      </c>
    </row>
    <row r="13" spans="1:26">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c r="W13" s="21" t="s">
        <v>406</v>
      </c>
      <c r="X13" s="22" t="s">
        <v>406</v>
      </c>
      <c r="Y13" s="21" t="s">
        <v>406</v>
      </c>
      <c r="Z13" s="22" t="s">
        <v>406</v>
      </c>
    </row>
    <row r="14" spans="1:26">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c r="W14" s="21" t="s">
        <v>406</v>
      </c>
      <c r="X14" s="22" t="s">
        <v>406</v>
      </c>
      <c r="Y14" s="21" t="s">
        <v>406</v>
      </c>
      <c r="Z14" s="22" t="s">
        <v>406</v>
      </c>
    </row>
    <row r="15" spans="1:26">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c r="W15" s="21" t="s">
        <v>406</v>
      </c>
      <c r="X15" s="22" t="s">
        <v>406</v>
      </c>
      <c r="Y15" s="21" t="s">
        <v>406</v>
      </c>
      <c r="Z15" s="22" t="s">
        <v>406</v>
      </c>
    </row>
    <row r="16" spans="1:26">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c r="W16" s="21" t="s">
        <v>406</v>
      </c>
      <c r="X16" s="22" t="s">
        <v>406</v>
      </c>
      <c r="Y16" s="21" t="s">
        <v>406</v>
      </c>
      <c r="Z16" s="22" t="s">
        <v>406</v>
      </c>
    </row>
    <row r="17" spans="1:26">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c r="W17" s="21" t="s">
        <v>406</v>
      </c>
      <c r="X17" s="22" t="s">
        <v>406</v>
      </c>
      <c r="Y17" s="21" t="s">
        <v>406</v>
      </c>
      <c r="Z17" s="22" t="s">
        <v>406</v>
      </c>
    </row>
    <row r="18" spans="1:26">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c r="W18" s="21" t="s">
        <v>406</v>
      </c>
      <c r="X18" s="22" t="s">
        <v>406</v>
      </c>
      <c r="Y18" s="21" t="s">
        <v>406</v>
      </c>
      <c r="Z18" s="22" t="s">
        <v>406</v>
      </c>
    </row>
    <row r="19" spans="1:26">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c r="W19" s="21" t="s">
        <v>406</v>
      </c>
      <c r="X19" s="22" t="s">
        <v>406</v>
      </c>
      <c r="Y19" s="21" t="s">
        <v>406</v>
      </c>
      <c r="Z19" s="22" t="s">
        <v>406</v>
      </c>
    </row>
    <row r="20" spans="1:26">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c r="W20" s="21" t="s">
        <v>406</v>
      </c>
      <c r="X20" s="22" t="s">
        <v>406</v>
      </c>
      <c r="Y20" s="21" t="s">
        <v>406</v>
      </c>
      <c r="Z20" s="22" t="s">
        <v>406</v>
      </c>
    </row>
    <row r="21" spans="1:26">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c r="W21" s="21" t="s">
        <v>406</v>
      </c>
      <c r="X21" s="22" t="s">
        <v>406</v>
      </c>
      <c r="Y21" s="21" t="s">
        <v>406</v>
      </c>
      <c r="Z21" s="22" t="s">
        <v>406</v>
      </c>
    </row>
    <row r="22" spans="1:26">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c r="W22" s="21" t="s">
        <v>406</v>
      </c>
      <c r="X22" s="22" t="s">
        <v>406</v>
      </c>
      <c r="Y22" s="21" t="s">
        <v>406</v>
      </c>
      <c r="Z22" s="22" t="s">
        <v>406</v>
      </c>
    </row>
    <row r="23" spans="1:26">
      <c r="A23" s="15" t="s">
        <v>421</v>
      </c>
      <c r="B23" s="17" t="n">
        <v>11583</v>
      </c>
      <c r="C23" s="18">
        <f>(3123.0/B23*100)</f>
        <v/>
      </c>
      <c r="D23" s="19" t="n">
        <v>8460</v>
      </c>
      <c r="E23" s="18" t="n">
        <v>492.00607009</v>
      </c>
      <c r="F23" s="20" t="n">
        <v>23.3302759</v>
      </c>
      <c r="G23" s="18" t="n">
        <v>479.62671841</v>
      </c>
      <c r="H23" s="20" t="n">
        <v>7.17505564</v>
      </c>
      <c r="I23" s="18" t="n">
        <v>490.48853425</v>
      </c>
      <c r="J23" s="20" t="n">
        <v>5.43434169</v>
      </c>
      <c r="K23" s="18" t="n">
        <v>504.68080557</v>
      </c>
      <c r="L23" s="20" t="n">
        <v>9.56010285</v>
      </c>
      <c r="M23" s="18" t="n">
        <v>503.77613643</v>
      </c>
      <c r="N23" s="20" t="n">
        <v>33.32798358</v>
      </c>
      <c r="O23" s="18" t="n">
        <v>465.47113695</v>
      </c>
      <c r="P23" s="20" t="n">
        <v>18.18696789</v>
      </c>
      <c r="Q23" s="18" t="s">
        <v>404</v>
      </c>
      <c r="R23" s="20" t="s">
        <v>404</v>
      </c>
      <c r="S23" s="18" t="s">
        <v>404</v>
      </c>
      <c r="T23" s="20" t="s">
        <v>404</v>
      </c>
      <c r="U23" s="18" t="s">
        <v>404</v>
      </c>
      <c r="V23" s="20" t="s">
        <v>404</v>
      </c>
      <c r="W23" s="18" t="s">
        <v>404</v>
      </c>
      <c r="X23" s="20" t="s">
        <v>404</v>
      </c>
      <c r="Y23" s="18" t="n">
        <v>485.48643444</v>
      </c>
      <c r="Z23" s="20" t="n">
        <v>23.72822932</v>
      </c>
    </row>
    <row r="24" spans="1:26">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c r="W24" s="21" t="s">
        <v>406</v>
      </c>
      <c r="X24" s="22" t="s">
        <v>406</v>
      </c>
      <c r="Y24" s="21" t="s">
        <v>406</v>
      </c>
      <c r="Z24" s="22" t="s">
        <v>406</v>
      </c>
    </row>
    <row r="25" spans="1:26">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c r="W25" s="21" t="s">
        <v>406</v>
      </c>
      <c r="X25" s="22" t="s">
        <v>406</v>
      </c>
      <c r="Y25" s="21" t="s">
        <v>406</v>
      </c>
      <c r="Z25" s="22" t="s">
        <v>406</v>
      </c>
    </row>
    <row r="26" spans="1:26">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c r="W26" s="21" t="s">
        <v>406</v>
      </c>
      <c r="X26" s="22" t="s">
        <v>406</v>
      </c>
      <c r="Y26" s="21" t="s">
        <v>406</v>
      </c>
      <c r="Z26" s="22" t="s">
        <v>406</v>
      </c>
    </row>
    <row r="27" spans="1:26">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c r="W27" s="21" t="s">
        <v>406</v>
      </c>
      <c r="X27" s="22" t="s">
        <v>406</v>
      </c>
      <c r="Y27" s="21" t="s">
        <v>406</v>
      </c>
      <c r="Z27" s="22" t="s">
        <v>406</v>
      </c>
    </row>
    <row r="28" spans="1:26">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c r="W28" s="21" t="s">
        <v>406</v>
      </c>
      <c r="X28" s="22" t="s">
        <v>406</v>
      </c>
      <c r="Y28" s="21" t="s">
        <v>406</v>
      </c>
      <c r="Z28" s="22" t="s">
        <v>406</v>
      </c>
    </row>
    <row r="29" spans="1:26">
      <c r="A29" s="15" t="s">
        <v>427</v>
      </c>
      <c r="B29" s="17" t="n">
        <v>5385</v>
      </c>
      <c r="C29" s="18">
        <f>(1123.0/B29*100)</f>
        <v/>
      </c>
      <c r="D29" s="19" t="n">
        <v>4262</v>
      </c>
      <c r="E29" s="18" t="n">
        <v>508.06022263</v>
      </c>
      <c r="F29" s="20" t="n">
        <v>30.51890257</v>
      </c>
      <c r="G29" s="18" t="n">
        <v>513.37041923</v>
      </c>
      <c r="H29" s="20" t="n">
        <v>14.87291544</v>
      </c>
      <c r="I29" s="18" t="n">
        <v>503.43796066</v>
      </c>
      <c r="J29" s="20" t="n">
        <v>12.90429569</v>
      </c>
      <c r="K29" s="18" t="n">
        <v>529.65875619</v>
      </c>
      <c r="L29" s="20" t="n">
        <v>16.81013768</v>
      </c>
      <c r="M29" s="18" t="n">
        <v>535.55146889</v>
      </c>
      <c r="N29" s="20" t="n">
        <v>46.58265829</v>
      </c>
      <c r="O29" s="18" t="n">
        <v>339.87219261</v>
      </c>
      <c r="P29" s="20" t="n">
        <v>57.87709044</v>
      </c>
      <c r="Q29" s="18" t="s">
        <v>404</v>
      </c>
      <c r="R29" s="20" t="s">
        <v>404</v>
      </c>
      <c r="S29" s="18" t="s">
        <v>404</v>
      </c>
      <c r="T29" s="20" t="s">
        <v>404</v>
      </c>
      <c r="U29" s="18" t="s">
        <v>404</v>
      </c>
      <c r="V29" s="20" t="s">
        <v>404</v>
      </c>
      <c r="W29" s="18" t="s">
        <v>404</v>
      </c>
      <c r="X29" s="20" t="s">
        <v>404</v>
      </c>
      <c r="Y29" s="18" t="n">
        <v>486.38057184</v>
      </c>
      <c r="Z29" s="20" t="n">
        <v>17.41946443</v>
      </c>
    </row>
    <row r="30" spans="1:26">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c r="W30" s="21" t="s">
        <v>406</v>
      </c>
      <c r="X30" s="22" t="s">
        <v>406</v>
      </c>
      <c r="Y30" s="21" t="s">
        <v>406</v>
      </c>
      <c r="Z30" s="22" t="s">
        <v>406</v>
      </c>
    </row>
    <row r="31" spans="1:26">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c r="W31" s="21" t="s">
        <v>406</v>
      </c>
      <c r="X31" s="22" t="s">
        <v>406</v>
      </c>
      <c r="Y31" s="21" t="s">
        <v>406</v>
      </c>
      <c r="Z31" s="22" t="s">
        <v>406</v>
      </c>
    </row>
    <row r="32" spans="1:26">
      <c r="A32" s="15" t="s">
        <v>430</v>
      </c>
      <c r="B32" s="17" t="n">
        <v>4478</v>
      </c>
      <c r="C32" s="18">
        <f>(0.0/B32*100)</f>
        <v/>
      </c>
      <c r="D32" s="19" t="n">
        <v>4478</v>
      </c>
      <c r="E32" s="18" t="n">
        <v>491.96813342</v>
      </c>
      <c r="F32" s="20" t="n">
        <v>12.69777978</v>
      </c>
      <c r="G32" s="18" t="n">
        <v>485.84609858</v>
      </c>
      <c r="H32" s="20" t="n">
        <v>5.08341368</v>
      </c>
      <c r="I32" s="18" t="n">
        <v>482.6378923</v>
      </c>
      <c r="J32" s="20" t="n">
        <v>5.72059761</v>
      </c>
      <c r="K32" s="18" t="n">
        <v>479.54793183</v>
      </c>
      <c r="L32" s="20" t="n">
        <v>9.808852679999999</v>
      </c>
      <c r="M32" s="18" t="n">
        <v>470.82409396</v>
      </c>
      <c r="N32" s="20" t="n">
        <v>19.70300882</v>
      </c>
      <c r="O32" s="18" t="n">
        <v>472.92633581</v>
      </c>
      <c r="P32" s="20" t="n">
        <v>14.76848341</v>
      </c>
      <c r="Q32" s="18" t="s">
        <v>404</v>
      </c>
      <c r="R32" s="20" t="s">
        <v>404</v>
      </c>
      <c r="S32" s="18" t="s">
        <v>404</v>
      </c>
      <c r="T32" s="20" t="s">
        <v>404</v>
      </c>
      <c r="U32" s="18" t="s">
        <v>404</v>
      </c>
      <c r="V32" s="20" t="s">
        <v>404</v>
      </c>
      <c r="W32" s="18" t="s">
        <v>404</v>
      </c>
      <c r="X32" s="20" t="s">
        <v>404</v>
      </c>
      <c r="Y32" s="18" t="n">
        <v>553.50937322</v>
      </c>
      <c r="Z32" s="20" t="n">
        <v>18.19191142</v>
      </c>
    </row>
    <row r="33" spans="1:26">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c r="W33" s="21" t="s">
        <v>406</v>
      </c>
      <c r="X33" s="22" t="s">
        <v>406</v>
      </c>
      <c r="Y33" s="21" t="s">
        <v>406</v>
      </c>
      <c r="Z33" s="22" t="s">
        <v>406</v>
      </c>
    </row>
    <row r="34" spans="1:26">
      <c r="A34" s="15" t="s">
        <v>432</v>
      </c>
      <c r="B34" s="17" t="n">
        <v>6350</v>
      </c>
      <c r="C34" s="18">
        <f>(0.0/B34*100)</f>
        <v/>
      </c>
      <c r="D34" s="19" t="n">
        <v>6350</v>
      </c>
      <c r="E34" s="18" t="n">
        <v>460.56809838</v>
      </c>
      <c r="F34" s="20" t="n">
        <v>13.52676196</v>
      </c>
      <c r="G34" s="18" t="n">
        <v>457.41247707</v>
      </c>
      <c r="H34" s="20" t="n">
        <v>14.60235269</v>
      </c>
      <c r="I34" s="18" t="n">
        <v>442.20036706</v>
      </c>
      <c r="J34" s="20" t="n">
        <v>12.03947155</v>
      </c>
      <c r="K34" s="18" t="n">
        <v>443.86935289</v>
      </c>
      <c r="L34" s="20" t="n">
        <v>9.966950900000001</v>
      </c>
      <c r="M34" s="18" t="n">
        <v>452.45028477</v>
      </c>
      <c r="N34" s="20" t="n">
        <v>11.84090209</v>
      </c>
      <c r="O34" s="18" t="n">
        <v>437.52620652</v>
      </c>
      <c r="P34" s="20" t="n">
        <v>10.44009442</v>
      </c>
      <c r="Q34" s="18" t="s">
        <v>404</v>
      </c>
      <c r="R34" s="20" t="s">
        <v>404</v>
      </c>
      <c r="S34" s="18" t="s">
        <v>404</v>
      </c>
      <c r="T34" s="20" t="s">
        <v>404</v>
      </c>
      <c r="U34" s="18" t="s">
        <v>404</v>
      </c>
      <c r="V34" s="20" t="s">
        <v>404</v>
      </c>
      <c r="W34" s="18" t="s">
        <v>404</v>
      </c>
      <c r="X34" s="20" t="s">
        <v>404</v>
      </c>
      <c r="Y34" s="18" t="n">
        <v>453.51076091</v>
      </c>
      <c r="Z34" s="20" t="n">
        <v>16.87181862</v>
      </c>
    </row>
    <row r="35" spans="1:26">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c r="W35" s="21" t="s">
        <v>406</v>
      </c>
      <c r="X35" s="22" t="s">
        <v>406</v>
      </c>
      <c r="Y35" s="21" t="s">
        <v>406</v>
      </c>
      <c r="Z35" s="22" t="s">
        <v>406</v>
      </c>
    </row>
    <row r="36" spans="1:26">
      <c r="A36" s="15" t="s">
        <v>434</v>
      </c>
      <c r="B36" s="17" t="n">
        <v>6736</v>
      </c>
      <c r="C36" s="18">
        <f>(10.0/B36*100)</f>
        <v/>
      </c>
      <c r="D36" s="19" t="n">
        <v>6726</v>
      </c>
      <c r="E36" s="18" t="n">
        <v>453.88881128</v>
      </c>
      <c r="F36" s="20" t="n">
        <v>10.66374052</v>
      </c>
      <c r="G36" s="18" t="n">
        <v>470.5393879</v>
      </c>
      <c r="H36" s="20" t="n">
        <v>5.04131438</v>
      </c>
      <c r="I36" s="18" t="n">
        <v>476.52118621</v>
      </c>
      <c r="J36" s="20" t="n">
        <v>5.60720468</v>
      </c>
      <c r="K36" s="18" t="n">
        <v>459.1853748</v>
      </c>
      <c r="L36" s="20" t="n">
        <v>9.24441358</v>
      </c>
      <c r="M36" s="18" t="n">
        <v>456.27177489</v>
      </c>
      <c r="N36" s="20" t="n">
        <v>9.78288425</v>
      </c>
      <c r="O36" s="18" t="n">
        <v>486.89199953</v>
      </c>
      <c r="P36" s="20" t="n">
        <v>28.29381317</v>
      </c>
      <c r="Q36" s="18" t="s">
        <v>404</v>
      </c>
      <c r="R36" s="20" t="s">
        <v>404</v>
      </c>
      <c r="S36" s="18" t="s">
        <v>404</v>
      </c>
      <c r="T36" s="20" t="s">
        <v>404</v>
      </c>
      <c r="U36" s="18" t="s">
        <v>404</v>
      </c>
      <c r="V36" s="20" t="s">
        <v>404</v>
      </c>
      <c r="W36" s="18" t="s">
        <v>404</v>
      </c>
      <c r="X36" s="20" t="s">
        <v>404</v>
      </c>
      <c r="Y36" s="18" t="n">
        <v>481.67984046</v>
      </c>
      <c r="Z36" s="20" t="n">
        <v>26.78941226</v>
      </c>
    </row>
    <row r="37" spans="1:26">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c r="W37" s="21" t="s">
        <v>406</v>
      </c>
      <c r="X37" s="22" t="s">
        <v>406</v>
      </c>
      <c r="Y37" s="21" t="s">
        <v>406</v>
      </c>
      <c r="Z37" s="22" t="s">
        <v>406</v>
      </c>
    </row>
    <row r="38" spans="1:26">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c r="W38" s="21" t="s">
        <v>406</v>
      </c>
      <c r="X38" s="22" t="s">
        <v>406</v>
      </c>
      <c r="Y38" s="21" t="s">
        <v>406</v>
      </c>
      <c r="Z38" s="22" t="s">
        <v>406</v>
      </c>
    </row>
    <row r="39" spans="1:26">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c r="W39" s="21" t="s">
        <v>406</v>
      </c>
      <c r="X39" s="22" t="s">
        <v>406</v>
      </c>
      <c r="Y39" s="21" t="s">
        <v>406</v>
      </c>
      <c r="Z39" s="22" t="s">
        <v>406</v>
      </c>
    </row>
    <row r="40" spans="1:26">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c r="W40" s="21" t="s">
        <v>406</v>
      </c>
      <c r="X40" s="22" t="s">
        <v>406</v>
      </c>
      <c r="Y40" s="21" t="s">
        <v>406</v>
      </c>
      <c r="Z40" s="22" t="s">
        <v>406</v>
      </c>
    </row>
    <row r="41" spans="1:26">
      <c r="A41" s="15" t="s">
        <v>439</v>
      </c>
      <c r="B41" s="17" t="n">
        <v>5712</v>
      </c>
      <c r="C41" s="18">
        <f>(70.0/B41*100)</f>
        <v/>
      </c>
      <c r="D41" s="19" t="n">
        <v>5642</v>
      </c>
      <c r="E41" s="18" t="n">
        <v>535.62643816</v>
      </c>
      <c r="F41" s="20" t="n">
        <v>10.46088874</v>
      </c>
      <c r="G41" s="18" t="n">
        <v>491.71160007</v>
      </c>
      <c r="H41" s="20" t="n">
        <v>20.1563035</v>
      </c>
      <c r="I41" s="18" t="n">
        <v>496.94436744</v>
      </c>
      <c r="J41" s="20" t="n">
        <v>11.61303361</v>
      </c>
      <c r="K41" s="18" t="n">
        <v>490.14828718</v>
      </c>
      <c r="L41" s="20" t="n">
        <v>9.49614414</v>
      </c>
      <c r="M41" s="18" t="n">
        <v>476.30828332</v>
      </c>
      <c r="N41" s="20" t="n">
        <v>8.954261239999999</v>
      </c>
      <c r="O41" s="18" t="n">
        <v>491.87513021</v>
      </c>
      <c r="P41" s="20" t="n">
        <v>6.4622763</v>
      </c>
      <c r="Q41" s="18" t="s">
        <v>404</v>
      </c>
      <c r="R41" s="20" t="s">
        <v>404</v>
      </c>
      <c r="S41" s="18" t="s">
        <v>404</v>
      </c>
      <c r="T41" s="20" t="s">
        <v>404</v>
      </c>
      <c r="U41" s="18" t="s">
        <v>404</v>
      </c>
      <c r="V41" s="20" t="s">
        <v>404</v>
      </c>
      <c r="W41" s="18" t="s">
        <v>404</v>
      </c>
      <c r="X41" s="20" t="s">
        <v>404</v>
      </c>
      <c r="Y41" s="18" t="n">
        <v>484.05023067</v>
      </c>
      <c r="Z41" s="20" t="n">
        <v>22.6439866</v>
      </c>
    </row>
    <row r="42" spans="1:26">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c r="W44" s="21" t="s">
        <v>406</v>
      </c>
      <c r="X44" s="22" t="s">
        <v>406</v>
      </c>
      <c r="Y44" s="21" t="s">
        <v>406</v>
      </c>
      <c r="Z44" s="22" t="s">
        <v>406</v>
      </c>
    </row>
    <row r="45" spans="1:26">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c r="W45" s="21" t="s">
        <v>406</v>
      </c>
      <c r="X45" s="22" t="s">
        <v>406</v>
      </c>
      <c r="Y45" s="21" t="s">
        <v>406</v>
      </c>
      <c r="Z45" s="22" t="s">
        <v>406</v>
      </c>
    </row>
    <row r="46" spans="1:26">
      <c r="A46" s="15" t="s">
        <v>444</v>
      </c>
      <c r="B46" s="17" t="n">
        <v>23141</v>
      </c>
      <c r="C46" s="18">
        <f>(4196.0/B46*100)</f>
        <v/>
      </c>
      <c r="D46" s="19" t="n">
        <v>18945</v>
      </c>
      <c r="E46" s="18" t="n">
        <v>390.91731945</v>
      </c>
      <c r="F46" s="20" t="n">
        <v>23.63941018</v>
      </c>
      <c r="G46" s="18" t="n">
        <v>406.82384831</v>
      </c>
      <c r="H46" s="20" t="n">
        <v>9.41206298</v>
      </c>
      <c r="I46" s="18" t="n">
        <v>394.70397544</v>
      </c>
      <c r="J46" s="20" t="n">
        <v>8.751956229999999</v>
      </c>
      <c r="K46" s="18" t="n">
        <v>403.18133736</v>
      </c>
      <c r="L46" s="20" t="n">
        <v>8.56162378</v>
      </c>
      <c r="M46" s="18" t="n">
        <v>391.61106165</v>
      </c>
      <c r="N46" s="20" t="n">
        <v>11.44853309</v>
      </c>
      <c r="O46" s="18" t="n">
        <v>393.45434695</v>
      </c>
      <c r="P46" s="20" t="n">
        <v>10.57080399</v>
      </c>
      <c r="Q46" s="18" t="s">
        <v>404</v>
      </c>
      <c r="R46" s="20" t="s">
        <v>404</v>
      </c>
      <c r="S46" s="18" t="s">
        <v>404</v>
      </c>
      <c r="T46" s="20" t="s">
        <v>404</v>
      </c>
      <c r="U46" s="18" t="s">
        <v>404</v>
      </c>
      <c r="V46" s="20" t="s">
        <v>404</v>
      </c>
      <c r="W46" s="18" t="s">
        <v>404</v>
      </c>
      <c r="X46" s="20" t="s">
        <v>404</v>
      </c>
      <c r="Y46" s="18" t="n">
        <v>368.84103415</v>
      </c>
      <c r="Z46" s="20" t="n">
        <v>11.05061524</v>
      </c>
    </row>
    <row r="47" spans="1:26">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c r="W47" s="21" t="s">
        <v>406</v>
      </c>
      <c r="X47" s="22" t="s">
        <v>406</v>
      </c>
      <c r="Y47" s="21" t="s">
        <v>406</v>
      </c>
      <c r="Z47" s="22" t="s">
        <v>406</v>
      </c>
    </row>
    <row r="48" spans="1:26">
      <c r="A48" s="15" t="s">
        <v>446</v>
      </c>
      <c r="B48" s="17" t="n">
        <v>9841</v>
      </c>
      <c r="C48" s="18">
        <f>(0.0/B48*100)</f>
        <v/>
      </c>
      <c r="D48" s="19" t="n">
        <v>9841</v>
      </c>
      <c r="E48" s="18" t="n">
        <v>505.40606814</v>
      </c>
      <c r="F48" s="20" t="n">
        <v>43.41740114</v>
      </c>
      <c r="G48" s="18" t="n">
        <v>555.1701712300001</v>
      </c>
      <c r="H48" s="20" t="n">
        <v>10.70765285</v>
      </c>
      <c r="I48" s="18" t="n">
        <v>581.0141324799999</v>
      </c>
      <c r="J48" s="20" t="n">
        <v>12.29578111</v>
      </c>
      <c r="K48" s="18" t="n">
        <v>574.18810143</v>
      </c>
      <c r="L48" s="20" t="n">
        <v>16.57094361</v>
      </c>
      <c r="M48" s="18" t="n">
        <v>538.87652757</v>
      </c>
      <c r="N48" s="20" t="n">
        <v>27.20323538</v>
      </c>
      <c r="O48" s="18" t="n">
        <v>619.27461678</v>
      </c>
      <c r="P48" s="20" t="n">
        <v>29.60044325</v>
      </c>
      <c r="Q48" s="18" t="s">
        <v>404</v>
      </c>
      <c r="R48" s="20" t="s">
        <v>404</v>
      </c>
      <c r="S48" s="18" t="s">
        <v>404</v>
      </c>
      <c r="T48" s="20" t="s">
        <v>404</v>
      </c>
      <c r="U48" s="18" t="s">
        <v>404</v>
      </c>
      <c r="V48" s="20" t="s">
        <v>404</v>
      </c>
      <c r="W48" s="18" t="s">
        <v>404</v>
      </c>
      <c r="X48" s="20" t="s">
        <v>404</v>
      </c>
      <c r="Y48" s="18" t="n">
        <v>514.73409983</v>
      </c>
      <c r="Z48" s="20" t="n">
        <v>37.25360888</v>
      </c>
    </row>
    <row r="49" spans="1:26">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c r="W49" s="21" t="s">
        <v>406</v>
      </c>
      <c r="X49" s="22" t="s">
        <v>406</v>
      </c>
      <c r="Y49" s="21" t="s">
        <v>406</v>
      </c>
      <c r="Z49" s="22" t="s">
        <v>406</v>
      </c>
    </row>
    <row r="50" spans="1:26">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c r="W50" s="21" t="s">
        <v>406</v>
      </c>
      <c r="X50" s="22" t="s">
        <v>406</v>
      </c>
      <c r="Y50" s="21" t="s">
        <v>406</v>
      </c>
      <c r="Z50" s="22" t="s">
        <v>406</v>
      </c>
    </row>
    <row r="51" spans="1:26">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c r="W51" s="21" t="s">
        <v>406</v>
      </c>
      <c r="X51" s="22" t="s">
        <v>406</v>
      </c>
      <c r="Y51" s="21" t="s">
        <v>406</v>
      </c>
      <c r="Z51" s="22" t="s">
        <v>406</v>
      </c>
    </row>
    <row r="52" spans="1:26">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c r="W52" s="21" t="s">
        <v>406</v>
      </c>
      <c r="X52" s="22" t="s">
        <v>406</v>
      </c>
      <c r="Y52" s="21" t="s">
        <v>406</v>
      </c>
      <c r="Z52" s="22" t="s">
        <v>406</v>
      </c>
    </row>
    <row r="53" spans="1:26">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c r="W53" s="21" t="s">
        <v>406</v>
      </c>
      <c r="X53" s="22" t="s">
        <v>406</v>
      </c>
      <c r="Y53" s="21" t="s">
        <v>406</v>
      </c>
      <c r="Z53" s="22" t="s">
        <v>406</v>
      </c>
    </row>
    <row r="54" spans="1:26">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c r="W54" s="21" t="s">
        <v>406</v>
      </c>
      <c r="X54" s="22" t="s">
        <v>406</v>
      </c>
      <c r="Y54" s="21" t="s">
        <v>406</v>
      </c>
      <c r="Z54" s="22" t="s">
        <v>406</v>
      </c>
    </row>
    <row r="55" spans="1:26">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c r="W55" s="21" t="s">
        <v>406</v>
      </c>
      <c r="X55" s="22" t="s">
        <v>406</v>
      </c>
      <c r="Y55" s="21" t="s">
        <v>406</v>
      </c>
      <c r="Z55" s="22" t="s">
        <v>406</v>
      </c>
    </row>
    <row r="56" spans="1:26">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c r="W56" s="21" t="s">
        <v>406</v>
      </c>
      <c r="X56" s="22" t="s">
        <v>406</v>
      </c>
      <c r="Y56" s="21" t="s">
        <v>406</v>
      </c>
      <c r="Z56" s="22" t="s">
        <v>406</v>
      </c>
    </row>
    <row r="57" spans="1:26">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c r="W57" s="21" t="s">
        <v>406</v>
      </c>
      <c r="X57" s="22" t="s">
        <v>406</v>
      </c>
      <c r="Y57" s="21" t="s">
        <v>406</v>
      </c>
      <c r="Z57" s="22" t="s">
        <v>406</v>
      </c>
    </row>
    <row r="58" spans="1:26">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c r="W58" s="21" t="s">
        <v>406</v>
      </c>
      <c r="X58" s="22" t="s">
        <v>406</v>
      </c>
      <c r="Y58" s="21" t="s">
        <v>406</v>
      </c>
      <c r="Z58" s="22" t="s">
        <v>406</v>
      </c>
    </row>
    <row r="59" spans="1:26">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c r="W59" s="21" t="s">
        <v>406</v>
      </c>
      <c r="X59" s="22" t="s">
        <v>406</v>
      </c>
      <c r="Y59" s="21" t="s">
        <v>406</v>
      </c>
      <c r="Z59" s="22" t="s">
        <v>406</v>
      </c>
    </row>
    <row r="60" spans="1:26">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c r="W60" s="21" t="s">
        <v>406</v>
      </c>
      <c r="X60" s="22" t="s">
        <v>406</v>
      </c>
      <c r="Y60" s="21" t="s">
        <v>406</v>
      </c>
      <c r="Z60" s="22" t="s">
        <v>406</v>
      </c>
    </row>
    <row r="61" spans="1:26">
      <c r="A61" s="15" t="s">
        <v>459</v>
      </c>
      <c r="B61" s="17" t="n">
        <v>6525</v>
      </c>
      <c r="C61" s="18">
        <f>(0.0/B61*100)</f>
        <v/>
      </c>
      <c r="D61" s="19" t="n">
        <v>6525</v>
      </c>
      <c r="E61" s="18" t="n">
        <v>446.77936867</v>
      </c>
      <c r="F61" s="20" t="n">
        <v>14.0780913</v>
      </c>
      <c r="G61" s="18" t="n">
        <v>443.44459637</v>
      </c>
      <c r="H61" s="20" t="n">
        <v>6.6215181</v>
      </c>
      <c r="I61" s="18" t="n">
        <v>457.18613506</v>
      </c>
      <c r="J61" s="20" t="n">
        <v>5.55713302</v>
      </c>
      <c r="K61" s="18" t="n">
        <v>451.08906357</v>
      </c>
      <c r="L61" s="20" t="n">
        <v>8.7302582</v>
      </c>
      <c r="M61" s="18" t="n">
        <v>447.70471225</v>
      </c>
      <c r="N61" s="20" t="n">
        <v>13.01955587</v>
      </c>
      <c r="O61" s="18" t="n">
        <v>426.96499319</v>
      </c>
      <c r="P61" s="20" t="n">
        <v>9.74232911</v>
      </c>
      <c r="Q61" s="18" t="s">
        <v>404</v>
      </c>
      <c r="R61" s="20" t="s">
        <v>404</v>
      </c>
      <c r="S61" s="18" t="s">
        <v>404</v>
      </c>
      <c r="T61" s="20" t="s">
        <v>404</v>
      </c>
      <c r="U61" s="18" t="s">
        <v>404</v>
      </c>
      <c r="V61" s="20" t="s">
        <v>404</v>
      </c>
      <c r="W61" s="18" t="s">
        <v>404</v>
      </c>
      <c r="X61" s="20" t="s">
        <v>404</v>
      </c>
      <c r="Y61" s="18" t="n">
        <v>404.63881798</v>
      </c>
      <c r="Z61" s="20" t="n">
        <v>17.57744324</v>
      </c>
    </row>
    <row r="62" spans="1:26">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c r="W62" s="21" t="s">
        <v>406</v>
      </c>
      <c r="X62" s="22" t="s">
        <v>406</v>
      </c>
      <c r="Y62" s="21" t="s">
        <v>406</v>
      </c>
      <c r="Z62" s="22" t="s">
        <v>406</v>
      </c>
    </row>
    <row r="63" spans="1:26">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c r="W63" s="21" t="s">
        <v>406</v>
      </c>
      <c r="X63" s="22" t="s">
        <v>406</v>
      </c>
      <c r="Y63" s="21" t="s">
        <v>406</v>
      </c>
      <c r="Z63" s="22" t="s">
        <v>406</v>
      </c>
    </row>
    <row r="64" spans="1:26">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c r="W64" s="21" t="s">
        <v>406</v>
      </c>
      <c r="X64" s="22" t="s">
        <v>406</v>
      </c>
      <c r="Y64" s="21" t="s">
        <v>406</v>
      </c>
      <c r="Z64" s="22" t="s">
        <v>406</v>
      </c>
    </row>
    <row r="65" spans="1:26">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c r="W65" s="21" t="s">
        <v>406</v>
      </c>
      <c r="X65" s="22" t="s">
        <v>406</v>
      </c>
      <c r="Y65" s="21" t="s">
        <v>406</v>
      </c>
      <c r="Z65" s="22" t="s">
        <v>406</v>
      </c>
    </row>
    <row r="66" spans="1:26">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c r="W66" s="21" t="s">
        <v>406</v>
      </c>
      <c r="X66" s="22" t="s">
        <v>406</v>
      </c>
      <c r="Y66" s="21" t="s">
        <v>406</v>
      </c>
      <c r="Z66" s="22" t="s">
        <v>406</v>
      </c>
    </row>
    <row r="67" spans="1:26">
      <c r="A67" s="15" t="s">
        <v>465</v>
      </c>
      <c r="B67" s="17" t="n">
        <v>6971</v>
      </c>
      <c r="C67" s="18">
        <f>(0.0/B67*100)</f>
        <v/>
      </c>
      <c r="D67" s="19" t="n">
        <v>6971</v>
      </c>
      <c r="E67" s="18" t="n">
        <v>382.81417863</v>
      </c>
      <c r="F67" s="20" t="n">
        <v>7.02901369</v>
      </c>
      <c r="G67" s="18" t="n">
        <v>411.51186082</v>
      </c>
      <c r="H67" s="20" t="n">
        <v>7.51913345</v>
      </c>
      <c r="I67" s="18" t="n">
        <v>413.58361381</v>
      </c>
      <c r="J67" s="20" t="n">
        <v>8.014300520000001</v>
      </c>
      <c r="K67" s="18" t="n">
        <v>396.1447144</v>
      </c>
      <c r="L67" s="20" t="n">
        <v>11.85737078</v>
      </c>
      <c r="M67" s="18" t="n">
        <v>419.29584322</v>
      </c>
      <c r="N67" s="20" t="n">
        <v>19.54360101</v>
      </c>
      <c r="O67" s="18" t="n">
        <v>392.33327279</v>
      </c>
      <c r="P67" s="20" t="n">
        <v>34.19610031</v>
      </c>
      <c r="Q67" s="18" t="s">
        <v>404</v>
      </c>
      <c r="R67" s="20" t="s">
        <v>404</v>
      </c>
      <c r="S67" s="18" t="s">
        <v>404</v>
      </c>
      <c r="T67" s="20" t="s">
        <v>404</v>
      </c>
      <c r="U67" s="18" t="s">
        <v>404</v>
      </c>
      <c r="V67" s="20" t="s">
        <v>404</v>
      </c>
      <c r="W67" s="18" t="s">
        <v>404</v>
      </c>
      <c r="X67" s="20" t="s">
        <v>404</v>
      </c>
      <c r="Y67" s="18" t="n">
        <v>417.39719623</v>
      </c>
      <c r="Z67" s="20" t="n">
        <v>17.01753348</v>
      </c>
    </row>
    <row r="68" spans="1:26">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c r="W68" s="21" t="s">
        <v>406</v>
      </c>
      <c r="X68" s="22" t="s">
        <v>406</v>
      </c>
      <c r="Y68" s="21" t="s">
        <v>406</v>
      </c>
      <c r="Z68" s="22" t="s">
        <v>406</v>
      </c>
    </row>
    <row r="69" spans="1:26">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c r="W69" s="21" t="s">
        <v>406</v>
      </c>
      <c r="X69" s="22" t="s">
        <v>406</v>
      </c>
      <c r="Y69" s="21" t="s">
        <v>406</v>
      </c>
      <c r="Z69" s="22" t="s">
        <v>406</v>
      </c>
    </row>
    <row r="70" spans="1:26">
      <c r="A70" s="15" t="s">
        <v>468</v>
      </c>
      <c r="B70" s="17" t="n">
        <v>6036</v>
      </c>
      <c r="C70" s="18">
        <f>(0.0/B70*100)</f>
        <v/>
      </c>
      <c r="D70" s="19" t="n">
        <v>6036</v>
      </c>
      <c r="E70" s="18" t="n">
        <v>490.70573651</v>
      </c>
      <c r="F70" s="20" t="n">
        <v>17.98642271</v>
      </c>
      <c r="G70" s="18" t="n">
        <v>510.66572972</v>
      </c>
      <c r="H70" s="20" t="n">
        <v>6.03032446</v>
      </c>
      <c r="I70" s="18" t="n">
        <v>509.85830665</v>
      </c>
      <c r="J70" s="20" t="n">
        <v>6.01667484</v>
      </c>
      <c r="K70" s="18" t="n">
        <v>520.41147574</v>
      </c>
      <c r="L70" s="20" t="n">
        <v>6.28898446</v>
      </c>
      <c r="M70" s="18" t="n">
        <v>514.34230296</v>
      </c>
      <c r="N70" s="20" t="n">
        <v>12.36668673</v>
      </c>
      <c r="O70" s="18" t="n">
        <v>511.81585086</v>
      </c>
      <c r="P70" s="20" t="n">
        <v>11.7655293</v>
      </c>
      <c r="Q70" s="18" t="s">
        <v>404</v>
      </c>
      <c r="R70" s="20" t="s">
        <v>404</v>
      </c>
      <c r="S70" s="18" t="s">
        <v>404</v>
      </c>
      <c r="T70" s="20" t="s">
        <v>404</v>
      </c>
      <c r="U70" s="18" t="s">
        <v>404</v>
      </c>
      <c r="V70" s="20" t="s">
        <v>404</v>
      </c>
      <c r="W70" s="18" t="s">
        <v>404</v>
      </c>
      <c r="X70" s="20" t="s">
        <v>404</v>
      </c>
      <c r="Y70" s="18" t="n">
        <v>497.76696108</v>
      </c>
      <c r="Z70" s="20" t="n">
        <v>25.23481771</v>
      </c>
    </row>
    <row r="71" spans="1:26">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c r="W71" s="21" t="s">
        <v>406</v>
      </c>
      <c r="X71" s="22" t="s">
        <v>406</v>
      </c>
      <c r="Y71" s="21" t="s">
        <v>406</v>
      </c>
      <c r="Z71" s="22" t="s">
        <v>406</v>
      </c>
    </row>
    <row r="72" spans="1:26">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c r="W72" s="21" t="s">
        <v>406</v>
      </c>
      <c r="X72" s="22" t="s">
        <v>406</v>
      </c>
      <c r="Y72" s="21" t="s">
        <v>406</v>
      </c>
      <c r="Z72" s="22" t="s">
        <v>406</v>
      </c>
    </row>
    <row r="73" spans="1:26">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c r="W73" s="21" t="s">
        <v>406</v>
      </c>
      <c r="X73" s="22" t="s">
        <v>406</v>
      </c>
      <c r="Y73" s="21" t="s">
        <v>406</v>
      </c>
      <c r="Z73" s="22" t="s">
        <v>406</v>
      </c>
    </row>
    <row r="74" spans="1:26">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c r="W74" s="21" t="s">
        <v>406</v>
      </c>
      <c r="X74" s="22" t="s">
        <v>406</v>
      </c>
      <c r="Y74" s="21" t="s">
        <v>406</v>
      </c>
      <c r="Z74" s="22" t="s">
        <v>406</v>
      </c>
    </row>
    <row r="75" spans="1:26">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c r="W75" s="21" t="s">
        <v>406</v>
      </c>
      <c r="X75" s="22" t="s">
        <v>406</v>
      </c>
      <c r="Y75" s="21" t="s">
        <v>406</v>
      </c>
      <c r="Z75" s="22" t="s">
        <v>406</v>
      </c>
    </row>
    <row r="76" spans="1:26">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c r="W76" s="21" t="s">
        <v>406</v>
      </c>
      <c r="X76" s="22" t="s">
        <v>406</v>
      </c>
      <c r="Y76" s="21" t="s">
        <v>406</v>
      </c>
      <c r="Z76" s="22" t="s">
        <v>406</v>
      </c>
    </row>
    <row r="77" spans="1:26">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c r="W77" s="21" t="s">
        <v>406</v>
      </c>
      <c r="X77" s="22" t="s">
        <v>406</v>
      </c>
      <c r="Y77" s="21" t="s">
        <v>406</v>
      </c>
      <c r="Z77" s="22" t="s">
        <v>406</v>
      </c>
    </row>
    <row r="78" spans="1:26">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c r="W78" s="21" t="s">
        <v>406</v>
      </c>
      <c r="X78" s="22" t="s">
        <v>406</v>
      </c>
      <c r="Y78" s="21" t="s">
        <v>406</v>
      </c>
      <c r="Z78" s="22" t="s">
        <v>406</v>
      </c>
    </row>
    <row customHeight="1" ht="25" r="79" spans="1:26">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c r="W79" s="21" t="s">
        <v>406</v>
      </c>
      <c r="X79" s="22" t="s">
        <v>406</v>
      </c>
      <c r="Y79" s="21" t="s">
        <v>406</v>
      </c>
      <c r="Z79" s="22" t="s">
        <v>406</v>
      </c>
    </row>
    <row r="80" spans="1:26">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c r="W80" s="21" t="s">
        <v>406</v>
      </c>
      <c r="X80" s="22" t="s">
        <v>406</v>
      </c>
      <c r="Y80" s="21" t="s">
        <v>406</v>
      </c>
      <c r="Z80" s="22" t="s">
        <v>406</v>
      </c>
    </row>
    <row r="81" spans="1:26">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c r="W81" s="21" t="s">
        <v>406</v>
      </c>
      <c r="X81" s="22" t="s">
        <v>406</v>
      </c>
      <c r="Y81" s="21" t="s">
        <v>406</v>
      </c>
      <c r="Z81" s="22" t="s">
        <v>406</v>
      </c>
    </row>
    <row r="82" spans="1:26">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c r="W82" s="24" t="s">
        <v>480</v>
      </c>
      <c r="X82" s="24" t="s">
        <v>480</v>
      </c>
      <c r="Y82" s="24" t="s">
        <v>480</v>
      </c>
      <c r="Z82" s="24" t="s">
        <v>480</v>
      </c>
    </row>
    <row r="83" spans="1:26">
      <c r="A83" s="3" t="s">
        <v>481</v>
      </c>
    </row>
    <row r="84" spans="1:26">
      <c r="A84" s="25" t="s">
        <v>482</v>
      </c>
    </row>
    <row r="85" spans="1:26">
      <c r="A85" s="25" t="s">
        <v>483</v>
      </c>
    </row>
    <row customHeight="1" ht="30" r="86" spans="1:26">
      <c r="A86" s="25" t="s">
        <v>484</v>
      </c>
    </row>
    <row customHeight="1" ht="30" r="87" spans="1:26">
      <c r="A87" s="25" t="s">
        <v>480</v>
      </c>
    </row>
    <row customHeight="1" ht="30" r="88" spans="1:26">
      <c r="A88" s="25" t="s">
        <v>485</v>
      </c>
    </row>
    <row customHeight="1" ht="30" r="89" spans="1:26">
      <c r="A89" s="25" t="s">
        <v>486</v>
      </c>
    </row>
    <row customHeight="1" ht="30" r="90" spans="1:26">
      <c r="A90" s="25" t="s">
        <v>487</v>
      </c>
    </row>
    <row customHeight="1" ht="30" r="91" spans="1:26">
      <c r="A91" s="25" t="s">
        <v>488</v>
      </c>
    </row>
    <row customHeight="1" ht="30" r="92" spans="1:26">
      <c r="A92" s="25" t="s">
        <v>489</v>
      </c>
    </row>
    <row customHeight="1" ht="30" r="93" spans="1:26">
      <c r="A93" s="25" t="s">
        <v>490</v>
      </c>
    </row>
    <row customHeight="1" ht="30" r="94" spans="1:26">
      <c r="A94" s="25" t="s">
        <v>491</v>
      </c>
    </row>
    <row customHeight="1" ht="30" r="95" spans="1:26">
      <c r="A95" s="25" t="s">
        <v>492</v>
      </c>
    </row>
    <row customHeight="1" ht="30" r="96" spans="1:26">
      <c r="A96" s="25" t="s">
        <v>493</v>
      </c>
    </row>
    <row customHeight="1" ht="30" r="97" spans="1:26">
      <c r="A97" s="25" t="s">
        <v>494</v>
      </c>
    </row>
  </sheetData>
  <mergeCells count="27">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 ref="A97:Z97"/>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Z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537</v>
      </c>
    </row>
    <row customHeight="1" ht="30" r="4" spans="1:26">
      <c r="A4" s="6" t="n"/>
      <c r="B4" s="7" t="s">
        <v>385</v>
      </c>
      <c r="C4" s="7" t="s">
        <v>386</v>
      </c>
      <c r="D4" s="8" t="s">
        <v>385</v>
      </c>
      <c r="E4" s="9" t="s">
        <v>528</v>
      </c>
      <c r="F4" s="10" t="n"/>
      <c r="G4" s="9" t="s">
        <v>529</v>
      </c>
      <c r="H4" s="10" t="n"/>
      <c r="I4" s="9" t="s">
        <v>530</v>
      </c>
      <c r="J4" s="10" t="n"/>
      <c r="K4" s="9" t="s">
        <v>531</v>
      </c>
      <c r="L4" s="10" t="n"/>
      <c r="M4" s="9" t="s">
        <v>532</v>
      </c>
      <c r="N4" s="10" t="n"/>
      <c r="O4" s="9" t="s">
        <v>533</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485.09028757</v>
      </c>
      <c r="F7" s="20" t="n">
        <v>10.43217126</v>
      </c>
      <c r="G7" s="18" t="n">
        <v>513.08335877</v>
      </c>
      <c r="H7" s="20" t="n">
        <v>15.52047781</v>
      </c>
      <c r="I7" s="18" t="n">
        <v>516.48047286</v>
      </c>
      <c r="J7" s="20" t="n">
        <v>6.5392305</v>
      </c>
      <c r="K7" s="18" t="n">
        <v>502.69641886</v>
      </c>
      <c r="L7" s="20" t="n">
        <v>5.2005037</v>
      </c>
      <c r="M7" s="18" t="n">
        <v>508.56750284</v>
      </c>
      <c r="N7" s="20" t="n">
        <v>4.90830471</v>
      </c>
      <c r="O7" s="18" t="n">
        <v>500.82844759</v>
      </c>
      <c r="P7" s="20" t="n">
        <v>5.32939374</v>
      </c>
      <c r="Q7" s="18" t="s">
        <v>404</v>
      </c>
      <c r="R7" s="20" t="s">
        <v>404</v>
      </c>
      <c r="S7" s="18" t="s">
        <v>404</v>
      </c>
      <c r="T7" s="20" t="s">
        <v>404</v>
      </c>
      <c r="U7" s="18" t="s">
        <v>404</v>
      </c>
      <c r="V7" s="20" t="s">
        <v>404</v>
      </c>
      <c r="W7" s="18" t="s">
        <v>404</v>
      </c>
      <c r="X7" s="20" t="s">
        <v>404</v>
      </c>
      <c r="Y7" s="18" t="n">
        <v>473.82500786</v>
      </c>
      <c r="Z7" s="20" t="n">
        <v>10.82430463</v>
      </c>
    </row>
    <row r="8" spans="1:26">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c r="W8" s="21" t="s">
        <v>406</v>
      </c>
      <c r="X8" s="22" t="s">
        <v>406</v>
      </c>
      <c r="Y8" s="21" t="s">
        <v>406</v>
      </c>
      <c r="Z8" s="22" t="s">
        <v>406</v>
      </c>
    </row>
    <row r="9" spans="1:26">
      <c r="A9" s="15" t="s">
        <v>407</v>
      </c>
      <c r="B9" s="17" t="n">
        <v>5675</v>
      </c>
      <c r="C9" s="18">
        <f>(0.0/B9*100)</f>
        <v/>
      </c>
      <c r="D9" s="19" t="n">
        <v>5675</v>
      </c>
      <c r="E9" s="18" t="n">
        <v>540.6101906599999</v>
      </c>
      <c r="F9" s="20" t="n">
        <v>37.8662388</v>
      </c>
      <c r="G9" s="18" t="n">
        <v>555.81303352</v>
      </c>
      <c r="H9" s="20" t="n">
        <v>10.46992703</v>
      </c>
      <c r="I9" s="18" t="n">
        <v>526.35497541</v>
      </c>
      <c r="J9" s="20" t="n">
        <v>14.28711205</v>
      </c>
      <c r="K9" s="18" t="n">
        <v>553.11963483</v>
      </c>
      <c r="L9" s="20" t="n">
        <v>9.7904538</v>
      </c>
      <c r="M9" s="18" t="n">
        <v>515.76268885</v>
      </c>
      <c r="N9" s="20" t="n">
        <v>16.2114177</v>
      </c>
      <c r="O9" s="18" t="n">
        <v>543.33739816</v>
      </c>
      <c r="P9" s="20" t="n">
        <v>15.12733246</v>
      </c>
      <c r="Q9" s="18" t="s">
        <v>404</v>
      </c>
      <c r="R9" s="20" t="s">
        <v>404</v>
      </c>
      <c r="S9" s="18" t="s">
        <v>404</v>
      </c>
      <c r="T9" s="20" t="s">
        <v>404</v>
      </c>
      <c r="U9" s="18" t="s">
        <v>404</v>
      </c>
      <c r="V9" s="20" t="s">
        <v>404</v>
      </c>
      <c r="W9" s="18" t="s">
        <v>404</v>
      </c>
      <c r="X9" s="20" t="s">
        <v>404</v>
      </c>
      <c r="Y9" s="18" t="n">
        <v>527.51530179</v>
      </c>
      <c r="Z9" s="20" t="n">
        <v>17.34395069</v>
      </c>
    </row>
    <row r="10" spans="1:26">
      <c r="A10" s="15" t="s">
        <v>408</v>
      </c>
      <c r="B10" s="17" t="n">
        <v>13082</v>
      </c>
      <c r="C10" s="18">
        <f>(1532.0/B10*100)</f>
        <v/>
      </c>
      <c r="D10" s="19" t="n">
        <v>11550</v>
      </c>
      <c r="E10" s="18" t="n">
        <v>627.82823333</v>
      </c>
      <c r="F10" s="20" t="n">
        <v>40.92762933</v>
      </c>
      <c r="G10" s="18" t="n">
        <v>538.0376185699999</v>
      </c>
      <c r="H10" s="20" t="n">
        <v>12.49376646</v>
      </c>
      <c r="I10" s="18" t="n">
        <v>501.85021967</v>
      </c>
      <c r="J10" s="20" t="n">
        <v>13.47218152</v>
      </c>
      <c r="K10" s="18" t="n">
        <v>536.4907381100001</v>
      </c>
      <c r="L10" s="20" t="n">
        <v>9.541458459999999</v>
      </c>
      <c r="M10" s="18" t="n">
        <v>535.5574333</v>
      </c>
      <c r="N10" s="20" t="n">
        <v>9.088809850000001</v>
      </c>
      <c r="O10" s="18" t="n">
        <v>539.42159717</v>
      </c>
      <c r="P10" s="20" t="n">
        <v>7.96930158</v>
      </c>
      <c r="Q10" s="18" t="s">
        <v>404</v>
      </c>
      <c r="R10" s="20" t="s">
        <v>404</v>
      </c>
      <c r="S10" s="18" t="s">
        <v>404</v>
      </c>
      <c r="T10" s="20" t="s">
        <v>404</v>
      </c>
      <c r="U10" s="18" t="s">
        <v>404</v>
      </c>
      <c r="V10" s="20" t="s">
        <v>404</v>
      </c>
      <c r="W10" s="18" t="s">
        <v>404</v>
      </c>
      <c r="X10" s="20" t="s">
        <v>404</v>
      </c>
      <c r="Y10" s="18" t="n">
        <v>543.87399594</v>
      </c>
      <c r="Z10" s="20" t="n">
        <v>14.53740732</v>
      </c>
    </row>
    <row r="11" spans="1:26">
      <c r="A11" s="15" t="s">
        <v>409</v>
      </c>
      <c r="B11" s="17" t="n">
        <v>7053</v>
      </c>
      <c r="C11" s="18">
        <f>(137.0/B11*100)</f>
        <v/>
      </c>
      <c r="D11" s="19" t="n">
        <v>6916</v>
      </c>
      <c r="E11" s="18" t="n">
        <v>392.47499468</v>
      </c>
      <c r="F11" s="20" t="n">
        <v>25.28542682</v>
      </c>
      <c r="G11" s="18" t="n">
        <v>424.83574059</v>
      </c>
      <c r="H11" s="20" t="n">
        <v>12.37586667</v>
      </c>
      <c r="I11" s="18" t="n">
        <v>432.31970645</v>
      </c>
      <c r="J11" s="20" t="n">
        <v>8.681869219999999</v>
      </c>
      <c r="K11" s="18" t="n">
        <v>441.20470873</v>
      </c>
      <c r="L11" s="20" t="n">
        <v>8.797484219999999</v>
      </c>
      <c r="M11" s="18" t="n">
        <v>432.01152322</v>
      </c>
      <c r="N11" s="20" t="n">
        <v>12.91212615</v>
      </c>
      <c r="O11" s="18" t="n">
        <v>430.41462922</v>
      </c>
      <c r="P11" s="20" t="n">
        <v>11.56585717</v>
      </c>
      <c r="Q11" s="18" t="s">
        <v>404</v>
      </c>
      <c r="R11" s="20" t="s">
        <v>404</v>
      </c>
      <c r="S11" s="18" t="s">
        <v>404</v>
      </c>
      <c r="T11" s="20" t="s">
        <v>404</v>
      </c>
      <c r="U11" s="18" t="s">
        <v>404</v>
      </c>
      <c r="V11" s="20" t="s">
        <v>404</v>
      </c>
      <c r="W11" s="18" t="s">
        <v>404</v>
      </c>
      <c r="X11" s="20" t="s">
        <v>404</v>
      </c>
      <c r="Y11" s="18" t="n">
        <v>443.73456312</v>
      </c>
      <c r="Z11" s="20" t="n">
        <v>23.49093472</v>
      </c>
    </row>
    <row r="12" spans="1:26">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c r="W12" s="21" t="s">
        <v>406</v>
      </c>
      <c r="X12" s="22" t="s">
        <v>406</v>
      </c>
      <c r="Y12" s="21" t="s">
        <v>406</v>
      </c>
      <c r="Z12" s="22" t="s">
        <v>406</v>
      </c>
    </row>
    <row r="13" spans="1:26">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c r="W13" s="21" t="s">
        <v>406</v>
      </c>
      <c r="X13" s="22" t="s">
        <v>406</v>
      </c>
      <c r="Y13" s="21" t="s">
        <v>406</v>
      </c>
      <c r="Z13" s="22" t="s">
        <v>406</v>
      </c>
    </row>
    <row r="14" spans="1:26">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c r="W14" s="21" t="s">
        <v>406</v>
      </c>
      <c r="X14" s="22" t="s">
        <v>406</v>
      </c>
      <c r="Y14" s="21" t="s">
        <v>406</v>
      </c>
      <c r="Z14" s="22" t="s">
        <v>406</v>
      </c>
    </row>
    <row r="15" spans="1:26">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c r="W15" s="21" t="s">
        <v>406</v>
      </c>
      <c r="X15" s="22" t="s">
        <v>406</v>
      </c>
      <c r="Y15" s="21" t="s">
        <v>406</v>
      </c>
      <c r="Z15" s="22" t="s">
        <v>406</v>
      </c>
    </row>
    <row r="16" spans="1:26">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c r="W16" s="21" t="s">
        <v>406</v>
      </c>
      <c r="X16" s="22" t="s">
        <v>406</v>
      </c>
      <c r="Y16" s="21" t="s">
        <v>406</v>
      </c>
      <c r="Z16" s="22" t="s">
        <v>406</v>
      </c>
    </row>
    <row r="17" spans="1:26">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c r="W17" s="21" t="s">
        <v>406</v>
      </c>
      <c r="X17" s="22" t="s">
        <v>406</v>
      </c>
      <c r="Y17" s="21" t="s">
        <v>406</v>
      </c>
      <c r="Z17" s="22" t="s">
        <v>406</v>
      </c>
    </row>
    <row r="18" spans="1:26">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c r="W18" s="21" t="s">
        <v>406</v>
      </c>
      <c r="X18" s="22" t="s">
        <v>406</v>
      </c>
      <c r="Y18" s="21" t="s">
        <v>406</v>
      </c>
      <c r="Z18" s="22" t="s">
        <v>406</v>
      </c>
    </row>
    <row r="19" spans="1:26">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c r="W19" s="21" t="s">
        <v>406</v>
      </c>
      <c r="X19" s="22" t="s">
        <v>406</v>
      </c>
      <c r="Y19" s="21" t="s">
        <v>406</v>
      </c>
      <c r="Z19" s="22" t="s">
        <v>406</v>
      </c>
    </row>
    <row r="20" spans="1:26">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c r="W20" s="21" t="s">
        <v>406</v>
      </c>
      <c r="X20" s="22" t="s">
        <v>406</v>
      </c>
      <c r="Y20" s="21" t="s">
        <v>406</v>
      </c>
      <c r="Z20" s="22" t="s">
        <v>406</v>
      </c>
    </row>
    <row r="21" spans="1:26">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c r="W21" s="21" t="s">
        <v>406</v>
      </c>
      <c r="X21" s="22" t="s">
        <v>406</v>
      </c>
      <c r="Y21" s="21" t="s">
        <v>406</v>
      </c>
      <c r="Z21" s="22" t="s">
        <v>406</v>
      </c>
    </row>
    <row r="22" spans="1:26">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c r="W22" s="21" t="s">
        <v>406</v>
      </c>
      <c r="X22" s="22" t="s">
        <v>406</v>
      </c>
      <c r="Y22" s="21" t="s">
        <v>406</v>
      </c>
      <c r="Z22" s="22" t="s">
        <v>406</v>
      </c>
    </row>
    <row r="23" spans="1:26">
      <c r="A23" s="15" t="s">
        <v>421</v>
      </c>
      <c r="B23" s="17" t="n">
        <v>11583</v>
      </c>
      <c r="C23" s="18">
        <f>(3123.0/B23*100)</f>
        <v/>
      </c>
      <c r="D23" s="19" t="n">
        <v>8460</v>
      </c>
      <c r="E23" s="18" t="n">
        <v>495.28399833</v>
      </c>
      <c r="F23" s="20" t="n">
        <v>10.29542288</v>
      </c>
      <c r="G23" s="18" t="n">
        <v>485.6424267</v>
      </c>
      <c r="H23" s="20" t="n">
        <v>13.29284569</v>
      </c>
      <c r="I23" s="18" t="n">
        <v>485.80916356</v>
      </c>
      <c r="J23" s="20" t="n">
        <v>9.46946925</v>
      </c>
      <c r="K23" s="18" t="n">
        <v>494.70116063</v>
      </c>
      <c r="L23" s="20" t="n">
        <v>6.69914726</v>
      </c>
      <c r="M23" s="18" t="n">
        <v>485.60514428</v>
      </c>
      <c r="N23" s="20" t="n">
        <v>11.98557898</v>
      </c>
      <c r="O23" s="18" t="n">
        <v>479.33578791</v>
      </c>
      <c r="P23" s="20" t="n">
        <v>10.35391856</v>
      </c>
      <c r="Q23" s="18" t="s">
        <v>404</v>
      </c>
      <c r="R23" s="20" t="s">
        <v>404</v>
      </c>
      <c r="S23" s="18" t="s">
        <v>404</v>
      </c>
      <c r="T23" s="20" t="s">
        <v>404</v>
      </c>
      <c r="U23" s="18" t="s">
        <v>404</v>
      </c>
      <c r="V23" s="20" t="s">
        <v>404</v>
      </c>
      <c r="W23" s="18" t="s">
        <v>404</v>
      </c>
      <c r="X23" s="20" t="s">
        <v>404</v>
      </c>
      <c r="Y23" s="18" t="n">
        <v>483.99644655</v>
      </c>
      <c r="Z23" s="20" t="n">
        <v>22.1503908</v>
      </c>
    </row>
    <row r="24" spans="1:26">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c r="W24" s="21" t="s">
        <v>406</v>
      </c>
      <c r="X24" s="22" t="s">
        <v>406</v>
      </c>
      <c r="Y24" s="21" t="s">
        <v>406</v>
      </c>
      <c r="Z24" s="22" t="s">
        <v>406</v>
      </c>
    </row>
    <row r="25" spans="1:26">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c r="W25" s="21" t="s">
        <v>406</v>
      </c>
      <c r="X25" s="22" t="s">
        <v>406</v>
      </c>
      <c r="Y25" s="21" t="s">
        <v>406</v>
      </c>
      <c r="Z25" s="22" t="s">
        <v>406</v>
      </c>
    </row>
    <row r="26" spans="1:26">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c r="W26" s="21" t="s">
        <v>406</v>
      </c>
      <c r="X26" s="22" t="s">
        <v>406</v>
      </c>
      <c r="Y26" s="21" t="s">
        <v>406</v>
      </c>
      <c r="Z26" s="22" t="s">
        <v>406</v>
      </c>
    </row>
    <row r="27" spans="1:26">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c r="W27" s="21" t="s">
        <v>406</v>
      </c>
      <c r="X27" s="22" t="s">
        <v>406</v>
      </c>
      <c r="Y27" s="21" t="s">
        <v>406</v>
      </c>
      <c r="Z27" s="22" t="s">
        <v>406</v>
      </c>
    </row>
    <row r="28" spans="1:26">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c r="W28" s="21" t="s">
        <v>406</v>
      </c>
      <c r="X28" s="22" t="s">
        <v>406</v>
      </c>
      <c r="Y28" s="21" t="s">
        <v>406</v>
      </c>
      <c r="Z28" s="22" t="s">
        <v>406</v>
      </c>
    </row>
    <row r="29" spans="1:26">
      <c r="A29" s="15" t="s">
        <v>427</v>
      </c>
      <c r="B29" s="17" t="n">
        <v>5385</v>
      </c>
      <c r="C29" s="18">
        <f>(1123.0/B29*100)</f>
        <v/>
      </c>
      <c r="D29" s="19" t="n">
        <v>4262</v>
      </c>
      <c r="E29" s="18" t="n">
        <v>522.82776406</v>
      </c>
      <c r="F29" s="20" t="n">
        <v>40.5242985</v>
      </c>
      <c r="G29" s="18" t="n">
        <v>482.42644868</v>
      </c>
      <c r="H29" s="20" t="n">
        <v>19.07363163</v>
      </c>
      <c r="I29" s="18" t="n">
        <v>507.42486129</v>
      </c>
      <c r="J29" s="20" t="n">
        <v>19.39091886</v>
      </c>
      <c r="K29" s="18" t="n">
        <v>522.42876073</v>
      </c>
      <c r="L29" s="20" t="n">
        <v>11.46367004</v>
      </c>
      <c r="M29" s="18" t="n">
        <v>538.41122067</v>
      </c>
      <c r="N29" s="20" t="n">
        <v>16.90600215</v>
      </c>
      <c r="O29" s="18" t="n">
        <v>412.03873103</v>
      </c>
      <c r="P29" s="20" t="n">
        <v>19.97894427</v>
      </c>
      <c r="Q29" s="18" t="s">
        <v>404</v>
      </c>
      <c r="R29" s="20" t="s">
        <v>404</v>
      </c>
      <c r="S29" s="18" t="s">
        <v>404</v>
      </c>
      <c r="T29" s="20" t="s">
        <v>404</v>
      </c>
      <c r="U29" s="18" t="s">
        <v>404</v>
      </c>
      <c r="V29" s="20" t="s">
        <v>404</v>
      </c>
      <c r="W29" s="18" t="s">
        <v>404</v>
      </c>
      <c r="X29" s="20" t="s">
        <v>404</v>
      </c>
      <c r="Y29" s="18" t="n">
        <v>486.38057184</v>
      </c>
      <c r="Z29" s="20" t="n">
        <v>17.41946443</v>
      </c>
    </row>
    <row r="30" spans="1:26">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c r="W30" s="21" t="s">
        <v>406</v>
      </c>
      <c r="X30" s="22" t="s">
        <v>406</v>
      </c>
      <c r="Y30" s="21" t="s">
        <v>406</v>
      </c>
      <c r="Z30" s="22" t="s">
        <v>406</v>
      </c>
    </row>
    <row r="31" spans="1:26">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c r="W31" s="21" t="s">
        <v>406</v>
      </c>
      <c r="X31" s="22" t="s">
        <v>406</v>
      </c>
      <c r="Y31" s="21" t="s">
        <v>406</v>
      </c>
      <c r="Z31" s="22" t="s">
        <v>406</v>
      </c>
    </row>
    <row r="32" spans="1:26">
      <c r="A32" s="15" t="s">
        <v>430</v>
      </c>
      <c r="B32" s="17" t="n">
        <v>4478</v>
      </c>
      <c r="C32" s="18">
        <f>(0.0/B32*100)</f>
        <v/>
      </c>
      <c r="D32" s="19" t="n">
        <v>4478</v>
      </c>
      <c r="E32" s="18" t="n">
        <v>453.98348874</v>
      </c>
      <c r="F32" s="20" t="n">
        <v>9.958861669999999</v>
      </c>
      <c r="G32" s="18" t="n">
        <v>468.14858831</v>
      </c>
      <c r="H32" s="20" t="n">
        <v>10.82409671</v>
      </c>
      <c r="I32" s="18" t="n">
        <v>483.06131712</v>
      </c>
      <c r="J32" s="20" t="n">
        <v>4.4082358</v>
      </c>
      <c r="K32" s="18" t="n">
        <v>489.22048418</v>
      </c>
      <c r="L32" s="20" t="n">
        <v>7.00285059</v>
      </c>
      <c r="M32" s="18" t="n">
        <v>500.44937565</v>
      </c>
      <c r="N32" s="20" t="n">
        <v>9.122313780000001</v>
      </c>
      <c r="O32" s="18" t="n">
        <v>481.34267296</v>
      </c>
      <c r="P32" s="20" t="n">
        <v>9.42853888</v>
      </c>
      <c r="Q32" s="18" t="s">
        <v>404</v>
      </c>
      <c r="R32" s="20" t="s">
        <v>404</v>
      </c>
      <c r="S32" s="18" t="s">
        <v>404</v>
      </c>
      <c r="T32" s="20" t="s">
        <v>404</v>
      </c>
      <c r="U32" s="18" t="s">
        <v>404</v>
      </c>
      <c r="V32" s="20" t="s">
        <v>404</v>
      </c>
      <c r="W32" s="18" t="s">
        <v>404</v>
      </c>
      <c r="X32" s="20" t="s">
        <v>404</v>
      </c>
      <c r="Y32" s="18" t="n">
        <v>540.2710307999999</v>
      </c>
      <c r="Z32" s="20" t="n">
        <v>19.63679541</v>
      </c>
    </row>
    <row r="33" spans="1:26">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c r="W33" s="21" t="s">
        <v>406</v>
      </c>
      <c r="X33" s="22" t="s">
        <v>406</v>
      </c>
      <c r="Y33" s="21" t="s">
        <v>406</v>
      </c>
      <c r="Z33" s="22" t="s">
        <v>406</v>
      </c>
    </row>
    <row r="34" spans="1:26">
      <c r="A34" s="15" t="s">
        <v>432</v>
      </c>
      <c r="B34" s="17" t="n">
        <v>6350</v>
      </c>
      <c r="C34" s="18">
        <f>(0.0/B34*100)</f>
        <v/>
      </c>
      <c r="D34" s="19" t="n">
        <v>6350</v>
      </c>
      <c r="E34" s="18" t="n">
        <v>464.42859045</v>
      </c>
      <c r="F34" s="20" t="n">
        <v>23.65978539</v>
      </c>
      <c r="G34" s="18" t="n">
        <v>441.5147179</v>
      </c>
      <c r="H34" s="20" t="n">
        <v>13.13927697</v>
      </c>
      <c r="I34" s="18" t="n">
        <v>459.37227724</v>
      </c>
      <c r="J34" s="20" t="n">
        <v>10.28375445</v>
      </c>
      <c r="K34" s="18" t="n">
        <v>441.44139217</v>
      </c>
      <c r="L34" s="20" t="n">
        <v>6.66555016</v>
      </c>
      <c r="M34" s="18" t="n">
        <v>434.56533676</v>
      </c>
      <c r="N34" s="20" t="n">
        <v>25.11909273</v>
      </c>
      <c r="O34" s="18" t="n">
        <v>428.45487046</v>
      </c>
      <c r="P34" s="20" t="n">
        <v>19.38388707</v>
      </c>
      <c r="Q34" s="18" t="s">
        <v>404</v>
      </c>
      <c r="R34" s="20" t="s">
        <v>404</v>
      </c>
      <c r="S34" s="18" t="s">
        <v>404</v>
      </c>
      <c r="T34" s="20" t="s">
        <v>404</v>
      </c>
      <c r="U34" s="18" t="s">
        <v>404</v>
      </c>
      <c r="V34" s="20" t="s">
        <v>404</v>
      </c>
      <c r="W34" s="18" t="s">
        <v>404</v>
      </c>
      <c r="X34" s="20" t="s">
        <v>404</v>
      </c>
      <c r="Y34" s="18" t="n">
        <v>446.23570088</v>
      </c>
      <c r="Z34" s="20" t="n">
        <v>30.97912991</v>
      </c>
    </row>
    <row r="35" spans="1:26">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c r="W35" s="21" t="s">
        <v>406</v>
      </c>
      <c r="X35" s="22" t="s">
        <v>406</v>
      </c>
      <c r="Y35" s="21" t="s">
        <v>406</v>
      </c>
      <c r="Z35" s="22" t="s">
        <v>406</v>
      </c>
    </row>
    <row r="36" spans="1:26">
      <c r="A36" s="15" t="s">
        <v>434</v>
      </c>
      <c r="B36" s="17" t="n">
        <v>6736</v>
      </c>
      <c r="C36" s="18">
        <f>(10.0/B36*100)</f>
        <v/>
      </c>
      <c r="D36" s="19" t="n">
        <v>6726</v>
      </c>
      <c r="E36" s="18" t="n">
        <v>479.83476048</v>
      </c>
      <c r="F36" s="20" t="n">
        <v>18.39622536</v>
      </c>
      <c r="G36" s="18" t="n">
        <v>462.84875779</v>
      </c>
      <c r="H36" s="20" t="n">
        <v>10.01333843</v>
      </c>
      <c r="I36" s="18" t="n">
        <v>464.78545716</v>
      </c>
      <c r="J36" s="20" t="n">
        <v>5.51965958</v>
      </c>
      <c r="K36" s="18" t="n">
        <v>471.97835078</v>
      </c>
      <c r="L36" s="20" t="n">
        <v>5.74842701</v>
      </c>
      <c r="M36" s="18" t="n">
        <v>478.36316854</v>
      </c>
      <c r="N36" s="20" t="n">
        <v>10.30742339</v>
      </c>
      <c r="O36" s="18" t="n">
        <v>471.73576012</v>
      </c>
      <c r="P36" s="20" t="n">
        <v>10.43625029</v>
      </c>
      <c r="Q36" s="18" t="s">
        <v>404</v>
      </c>
      <c r="R36" s="20" t="s">
        <v>404</v>
      </c>
      <c r="S36" s="18" t="s">
        <v>404</v>
      </c>
      <c r="T36" s="20" t="s">
        <v>404</v>
      </c>
      <c r="U36" s="18" t="s">
        <v>404</v>
      </c>
      <c r="V36" s="20" t="s">
        <v>404</v>
      </c>
      <c r="W36" s="18" t="s">
        <v>404</v>
      </c>
      <c r="X36" s="20" t="s">
        <v>404</v>
      </c>
      <c r="Y36" s="18" t="n">
        <v>391.36943597</v>
      </c>
      <c r="Z36" s="20" t="n">
        <v>27.05563916</v>
      </c>
    </row>
    <row r="37" spans="1:26">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c r="W37" s="21" t="s">
        <v>406</v>
      </c>
      <c r="X37" s="22" t="s">
        <v>406</v>
      </c>
      <c r="Y37" s="21" t="s">
        <v>406</v>
      </c>
      <c r="Z37" s="22" t="s">
        <v>406</v>
      </c>
    </row>
    <row r="38" spans="1:26">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c r="W38" s="21" t="s">
        <v>406</v>
      </c>
      <c r="X38" s="22" t="s">
        <v>406</v>
      </c>
      <c r="Y38" s="21" t="s">
        <v>406</v>
      </c>
      <c r="Z38" s="22" t="s">
        <v>406</v>
      </c>
    </row>
    <row r="39" spans="1:26">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c r="W39" s="21" t="s">
        <v>406</v>
      </c>
      <c r="X39" s="22" t="s">
        <v>406</v>
      </c>
      <c r="Y39" s="21" t="s">
        <v>406</v>
      </c>
      <c r="Z39" s="22" t="s">
        <v>406</v>
      </c>
    </row>
    <row r="40" spans="1:26">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c r="W40" s="21" t="s">
        <v>406</v>
      </c>
      <c r="X40" s="22" t="s">
        <v>406</v>
      </c>
      <c r="Y40" s="21" t="s">
        <v>406</v>
      </c>
      <c r="Z40" s="22" t="s">
        <v>406</v>
      </c>
    </row>
    <row r="41" spans="1:26">
      <c r="A41" s="15" t="s">
        <v>439</v>
      </c>
      <c r="B41" s="17" t="n">
        <v>5712</v>
      </c>
      <c r="C41" s="18">
        <f>(70.0/B41*100)</f>
        <v/>
      </c>
      <c r="D41" s="19" t="n">
        <v>5642</v>
      </c>
      <c r="E41" s="18" t="n">
        <v>546.0811873500001</v>
      </c>
      <c r="F41" s="20" t="n">
        <v>10.46589539</v>
      </c>
      <c r="G41" s="18" t="n">
        <v>455.55810275</v>
      </c>
      <c r="H41" s="20" t="n">
        <v>24.69586298</v>
      </c>
      <c r="I41" s="18" t="n">
        <v>518.86278942</v>
      </c>
      <c r="J41" s="20" t="n">
        <v>22.78839218</v>
      </c>
      <c r="K41" s="18" t="n">
        <v>478.64809036</v>
      </c>
      <c r="L41" s="20" t="n">
        <v>10.94242447</v>
      </c>
      <c r="M41" s="18" t="n">
        <v>489.91130417</v>
      </c>
      <c r="N41" s="20" t="n">
        <v>9.03041329</v>
      </c>
      <c r="O41" s="18" t="n">
        <v>488.05842212</v>
      </c>
      <c r="P41" s="20" t="n">
        <v>5.42367749</v>
      </c>
      <c r="Q41" s="18" t="s">
        <v>404</v>
      </c>
      <c r="R41" s="20" t="s">
        <v>404</v>
      </c>
      <c r="S41" s="18" t="s">
        <v>404</v>
      </c>
      <c r="T41" s="20" t="s">
        <v>404</v>
      </c>
      <c r="U41" s="18" t="s">
        <v>404</v>
      </c>
      <c r="V41" s="20" t="s">
        <v>404</v>
      </c>
      <c r="W41" s="18" t="s">
        <v>404</v>
      </c>
      <c r="X41" s="20" t="s">
        <v>404</v>
      </c>
      <c r="Y41" s="18" t="n">
        <v>529.81228808</v>
      </c>
      <c r="Z41" s="20" t="n">
        <v>12.60326412</v>
      </c>
    </row>
    <row r="42" spans="1:26">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c r="W44" s="21" t="s">
        <v>406</v>
      </c>
      <c r="X44" s="22" t="s">
        <v>406</v>
      </c>
      <c r="Y44" s="21" t="s">
        <v>406</v>
      </c>
      <c r="Z44" s="22" t="s">
        <v>406</v>
      </c>
    </row>
    <row r="45" spans="1:26">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c r="W45" s="21" t="s">
        <v>406</v>
      </c>
      <c r="X45" s="22" t="s">
        <v>406</v>
      </c>
      <c r="Y45" s="21" t="s">
        <v>406</v>
      </c>
      <c r="Z45" s="22" t="s">
        <v>406</v>
      </c>
    </row>
    <row r="46" spans="1:26">
      <c r="A46" s="15" t="s">
        <v>444</v>
      </c>
      <c r="B46" s="17" t="n">
        <v>23141</v>
      </c>
      <c r="C46" s="18">
        <f>(4196.0/B46*100)</f>
        <v/>
      </c>
      <c r="D46" s="19" t="n">
        <v>18945</v>
      </c>
      <c r="E46" s="18" t="n">
        <v>445.98019815</v>
      </c>
      <c r="F46" s="20" t="n">
        <v>54.03839884</v>
      </c>
      <c r="G46" s="18" t="n">
        <v>378.15114356</v>
      </c>
      <c r="H46" s="20" t="n">
        <v>17.2374239</v>
      </c>
      <c r="I46" s="18" t="n">
        <v>395.5274182</v>
      </c>
      <c r="J46" s="20" t="n">
        <v>13.62919189</v>
      </c>
      <c r="K46" s="18" t="n">
        <v>408.41146438</v>
      </c>
      <c r="L46" s="20" t="n">
        <v>8.74147842</v>
      </c>
      <c r="M46" s="18" t="n">
        <v>397.64016752</v>
      </c>
      <c r="N46" s="20" t="n">
        <v>8.49160627</v>
      </c>
      <c r="O46" s="18" t="n">
        <v>391.62132718</v>
      </c>
      <c r="P46" s="20" t="n">
        <v>6.52034893</v>
      </c>
      <c r="Q46" s="18" t="s">
        <v>404</v>
      </c>
      <c r="R46" s="20" t="s">
        <v>404</v>
      </c>
      <c r="S46" s="18" t="s">
        <v>404</v>
      </c>
      <c r="T46" s="20" t="s">
        <v>404</v>
      </c>
      <c r="U46" s="18" t="s">
        <v>404</v>
      </c>
      <c r="V46" s="20" t="s">
        <v>404</v>
      </c>
      <c r="W46" s="18" t="s">
        <v>404</v>
      </c>
      <c r="X46" s="20" t="s">
        <v>404</v>
      </c>
      <c r="Y46" s="18" t="n">
        <v>372.15988393</v>
      </c>
      <c r="Z46" s="20" t="n">
        <v>11.80374258</v>
      </c>
    </row>
    <row r="47" spans="1:26">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c r="W47" s="21" t="s">
        <v>406</v>
      </c>
      <c r="X47" s="22" t="s">
        <v>406</v>
      </c>
      <c r="Y47" s="21" t="s">
        <v>406</v>
      </c>
      <c r="Z47" s="22" t="s">
        <v>406</v>
      </c>
    </row>
    <row r="48" spans="1:26">
      <c r="A48" s="15" t="s">
        <v>446</v>
      </c>
      <c r="B48" s="17" t="n">
        <v>9841</v>
      </c>
      <c r="C48" s="18">
        <f>(0.0/B48*100)</f>
        <v/>
      </c>
      <c r="D48" s="19" t="n">
        <v>9841</v>
      </c>
      <c r="E48" s="18" t="n">
        <v>512.79144286</v>
      </c>
      <c r="F48" s="20" t="n">
        <v>23.32438642</v>
      </c>
      <c r="G48" s="18" t="n">
        <v>571.82501043</v>
      </c>
      <c r="H48" s="20" t="n">
        <v>19.62225263</v>
      </c>
      <c r="I48" s="18" t="n">
        <v>583.74074701</v>
      </c>
      <c r="J48" s="20" t="n">
        <v>17.93504709</v>
      </c>
      <c r="K48" s="18" t="n">
        <v>562.17262338</v>
      </c>
      <c r="L48" s="20" t="n">
        <v>8.97365559</v>
      </c>
      <c r="M48" s="18" t="n">
        <v>545.75195436</v>
      </c>
      <c r="N48" s="20" t="n">
        <v>11.65571912</v>
      </c>
      <c r="O48" s="18" t="n">
        <v>572.20621056</v>
      </c>
      <c r="P48" s="20" t="n">
        <v>23.01818586</v>
      </c>
      <c r="Q48" s="18" t="s">
        <v>404</v>
      </c>
      <c r="R48" s="20" t="s">
        <v>404</v>
      </c>
      <c r="S48" s="18" t="s">
        <v>404</v>
      </c>
      <c r="T48" s="20" t="s">
        <v>404</v>
      </c>
      <c r="U48" s="18" t="s">
        <v>404</v>
      </c>
      <c r="V48" s="20" t="s">
        <v>404</v>
      </c>
      <c r="W48" s="18" t="s">
        <v>404</v>
      </c>
      <c r="X48" s="20" t="s">
        <v>404</v>
      </c>
      <c r="Y48" s="18" t="n">
        <v>504.23415217</v>
      </c>
      <c r="Z48" s="20" t="n">
        <v>45.03394251</v>
      </c>
    </row>
    <row r="49" spans="1:26">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c r="W49" s="21" t="s">
        <v>406</v>
      </c>
      <c r="X49" s="22" t="s">
        <v>406</v>
      </c>
      <c r="Y49" s="21" t="s">
        <v>406</v>
      </c>
      <c r="Z49" s="22" t="s">
        <v>406</v>
      </c>
    </row>
    <row r="50" spans="1:26">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c r="W50" s="21" t="s">
        <v>406</v>
      </c>
      <c r="X50" s="22" t="s">
        <v>406</v>
      </c>
      <c r="Y50" s="21" t="s">
        <v>406</v>
      </c>
      <c r="Z50" s="22" t="s">
        <v>406</v>
      </c>
    </row>
    <row r="51" spans="1:26">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c r="W51" s="21" t="s">
        <v>406</v>
      </c>
      <c r="X51" s="22" t="s">
        <v>406</v>
      </c>
      <c r="Y51" s="21" t="s">
        <v>406</v>
      </c>
      <c r="Z51" s="22" t="s">
        <v>406</v>
      </c>
    </row>
    <row r="52" spans="1:26">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c r="W52" s="21" t="s">
        <v>406</v>
      </c>
      <c r="X52" s="22" t="s">
        <v>406</v>
      </c>
      <c r="Y52" s="21" t="s">
        <v>406</v>
      </c>
      <c r="Z52" s="22" t="s">
        <v>406</v>
      </c>
    </row>
    <row r="53" spans="1:26">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c r="W53" s="21" t="s">
        <v>406</v>
      </c>
      <c r="X53" s="22" t="s">
        <v>406</v>
      </c>
      <c r="Y53" s="21" t="s">
        <v>406</v>
      </c>
      <c r="Z53" s="22" t="s">
        <v>406</v>
      </c>
    </row>
    <row r="54" spans="1:26">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c r="W54" s="21" t="s">
        <v>406</v>
      </c>
      <c r="X54" s="22" t="s">
        <v>406</v>
      </c>
      <c r="Y54" s="21" t="s">
        <v>406</v>
      </c>
      <c r="Z54" s="22" t="s">
        <v>406</v>
      </c>
    </row>
    <row r="55" spans="1:26">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c r="W55" s="21" t="s">
        <v>406</v>
      </c>
      <c r="X55" s="22" t="s">
        <v>406</v>
      </c>
      <c r="Y55" s="21" t="s">
        <v>406</v>
      </c>
      <c r="Z55" s="22" t="s">
        <v>406</v>
      </c>
    </row>
    <row r="56" spans="1:26">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c r="W56" s="21" t="s">
        <v>406</v>
      </c>
      <c r="X56" s="22" t="s">
        <v>406</v>
      </c>
      <c r="Y56" s="21" t="s">
        <v>406</v>
      </c>
      <c r="Z56" s="22" t="s">
        <v>406</v>
      </c>
    </row>
    <row r="57" spans="1:26">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c r="W57" s="21" t="s">
        <v>406</v>
      </c>
      <c r="X57" s="22" t="s">
        <v>406</v>
      </c>
      <c r="Y57" s="21" t="s">
        <v>406</v>
      </c>
      <c r="Z57" s="22" t="s">
        <v>406</v>
      </c>
    </row>
    <row r="58" spans="1:26">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c r="W58" s="21" t="s">
        <v>406</v>
      </c>
      <c r="X58" s="22" t="s">
        <v>406</v>
      </c>
      <c r="Y58" s="21" t="s">
        <v>406</v>
      </c>
      <c r="Z58" s="22" t="s">
        <v>406</v>
      </c>
    </row>
    <row r="59" spans="1:26">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c r="W59" s="21" t="s">
        <v>406</v>
      </c>
      <c r="X59" s="22" t="s">
        <v>406</v>
      </c>
      <c r="Y59" s="21" t="s">
        <v>406</v>
      </c>
      <c r="Z59" s="22" t="s">
        <v>406</v>
      </c>
    </row>
    <row r="60" spans="1:26">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c r="W60" s="21" t="s">
        <v>406</v>
      </c>
      <c r="X60" s="22" t="s">
        <v>406</v>
      </c>
      <c r="Y60" s="21" t="s">
        <v>406</v>
      </c>
      <c r="Z60" s="22" t="s">
        <v>406</v>
      </c>
    </row>
    <row r="61" spans="1:26">
      <c r="A61" s="15" t="s">
        <v>459</v>
      </c>
      <c r="B61" s="17" t="n">
        <v>6525</v>
      </c>
      <c r="C61" s="18">
        <f>(0.0/B61*100)</f>
        <v/>
      </c>
      <c r="D61" s="19" t="n">
        <v>6525</v>
      </c>
      <c r="E61" s="18" t="s">
        <v>404</v>
      </c>
      <c r="F61" s="20" t="s">
        <v>404</v>
      </c>
      <c r="G61" s="18" t="n">
        <v>459.58285522</v>
      </c>
      <c r="H61" s="20" t="n">
        <v>16.23839054</v>
      </c>
      <c r="I61" s="18" t="n">
        <v>438.77276701</v>
      </c>
      <c r="J61" s="20" t="n">
        <v>6.92423601</v>
      </c>
      <c r="K61" s="18" t="n">
        <v>458.3673801</v>
      </c>
      <c r="L61" s="20" t="n">
        <v>4.54170672</v>
      </c>
      <c r="M61" s="18" t="n">
        <v>449.55278063</v>
      </c>
      <c r="N61" s="20" t="n">
        <v>10.35768482</v>
      </c>
      <c r="O61" s="18" t="n">
        <v>436.69586358</v>
      </c>
      <c r="P61" s="20" t="n">
        <v>7.24392193</v>
      </c>
      <c r="Q61" s="18" t="s">
        <v>404</v>
      </c>
      <c r="R61" s="20" t="s">
        <v>404</v>
      </c>
      <c r="S61" s="18" t="s">
        <v>404</v>
      </c>
      <c r="T61" s="20" t="s">
        <v>404</v>
      </c>
      <c r="U61" s="18" t="s">
        <v>404</v>
      </c>
      <c r="V61" s="20" t="s">
        <v>404</v>
      </c>
      <c r="W61" s="18" t="s">
        <v>404</v>
      </c>
      <c r="X61" s="20" t="s">
        <v>404</v>
      </c>
      <c r="Y61" s="18" t="n">
        <v>465.27343276</v>
      </c>
      <c r="Z61" s="20" t="n">
        <v>19.85433756</v>
      </c>
    </row>
    <row r="62" spans="1:26">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c r="W62" s="21" t="s">
        <v>406</v>
      </c>
      <c r="X62" s="22" t="s">
        <v>406</v>
      </c>
      <c r="Y62" s="21" t="s">
        <v>406</v>
      </c>
      <c r="Z62" s="22" t="s">
        <v>406</v>
      </c>
    </row>
    <row r="63" spans="1:26">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c r="W63" s="21" t="s">
        <v>406</v>
      </c>
      <c r="X63" s="22" t="s">
        <v>406</v>
      </c>
      <c r="Y63" s="21" t="s">
        <v>406</v>
      </c>
      <c r="Z63" s="22" t="s">
        <v>406</v>
      </c>
    </row>
    <row r="64" spans="1:26">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c r="W64" s="21" t="s">
        <v>406</v>
      </c>
      <c r="X64" s="22" t="s">
        <v>406</v>
      </c>
      <c r="Y64" s="21" t="s">
        <v>406</v>
      </c>
      <c r="Z64" s="22" t="s">
        <v>406</v>
      </c>
    </row>
    <row r="65" spans="1:26">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c r="W65" s="21" t="s">
        <v>406</v>
      </c>
      <c r="X65" s="22" t="s">
        <v>406</v>
      </c>
      <c r="Y65" s="21" t="s">
        <v>406</v>
      </c>
      <c r="Z65" s="22" t="s">
        <v>406</v>
      </c>
    </row>
    <row r="66" spans="1:26">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c r="W66" s="21" t="s">
        <v>406</v>
      </c>
      <c r="X66" s="22" t="s">
        <v>406</v>
      </c>
      <c r="Y66" s="21" t="s">
        <v>406</v>
      </c>
      <c r="Z66" s="22" t="s">
        <v>406</v>
      </c>
    </row>
    <row r="67" spans="1:26">
      <c r="A67" s="15" t="s">
        <v>465</v>
      </c>
      <c r="B67" s="17" t="n">
        <v>6971</v>
      </c>
      <c r="C67" s="18">
        <f>(0.0/B67*100)</f>
        <v/>
      </c>
      <c r="D67" s="19" t="n">
        <v>6971</v>
      </c>
      <c r="E67" s="18" t="n">
        <v>373.97952583</v>
      </c>
      <c r="F67" s="20" t="n">
        <v>18.44567158</v>
      </c>
      <c r="G67" s="18" t="n">
        <v>388.56782571</v>
      </c>
      <c r="H67" s="20" t="n">
        <v>6.96339152</v>
      </c>
      <c r="I67" s="18" t="n">
        <v>405.8270965</v>
      </c>
      <c r="J67" s="20" t="n">
        <v>9.092909649999999</v>
      </c>
      <c r="K67" s="18" t="n">
        <v>409.74527016</v>
      </c>
      <c r="L67" s="20" t="n">
        <v>8.484072980000001</v>
      </c>
      <c r="M67" s="18" t="n">
        <v>408.03315542</v>
      </c>
      <c r="N67" s="20" t="n">
        <v>14.09585968</v>
      </c>
      <c r="O67" s="18" t="n">
        <v>409.59250721</v>
      </c>
      <c r="P67" s="20" t="n">
        <v>14.49681118</v>
      </c>
      <c r="Q67" s="18" t="s">
        <v>404</v>
      </c>
      <c r="R67" s="20" t="s">
        <v>404</v>
      </c>
      <c r="S67" s="18" t="s">
        <v>404</v>
      </c>
      <c r="T67" s="20" t="s">
        <v>404</v>
      </c>
      <c r="U67" s="18" t="s">
        <v>404</v>
      </c>
      <c r="V67" s="20" t="s">
        <v>404</v>
      </c>
      <c r="W67" s="18" t="s">
        <v>404</v>
      </c>
      <c r="X67" s="20" t="s">
        <v>404</v>
      </c>
      <c r="Y67" s="18" t="n">
        <v>410.78398788</v>
      </c>
      <c r="Z67" s="20" t="n">
        <v>17.87814735</v>
      </c>
    </row>
    <row r="68" spans="1:26">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c r="W68" s="21" t="s">
        <v>406</v>
      </c>
      <c r="X68" s="22" t="s">
        <v>406</v>
      </c>
      <c r="Y68" s="21" t="s">
        <v>406</v>
      </c>
      <c r="Z68" s="22" t="s">
        <v>406</v>
      </c>
    </row>
    <row r="69" spans="1:26">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c r="W69" s="21" t="s">
        <v>406</v>
      </c>
      <c r="X69" s="22" t="s">
        <v>406</v>
      </c>
      <c r="Y69" s="21" t="s">
        <v>406</v>
      </c>
      <c r="Z69" s="22" t="s">
        <v>406</v>
      </c>
    </row>
    <row r="70" spans="1:26">
      <c r="A70" s="15" t="s">
        <v>468</v>
      </c>
      <c r="B70" s="17" t="n">
        <v>6036</v>
      </c>
      <c r="C70" s="18">
        <f>(0.0/B70*100)</f>
        <v/>
      </c>
      <c r="D70" s="19" t="n">
        <v>6036</v>
      </c>
      <c r="E70" s="18" t="s">
        <v>404</v>
      </c>
      <c r="F70" s="20" t="s">
        <v>404</v>
      </c>
      <c r="G70" s="18" t="n">
        <v>499.77234661</v>
      </c>
      <c r="H70" s="20" t="n">
        <v>18.08866554</v>
      </c>
      <c r="I70" s="18" t="n">
        <v>518.04035196</v>
      </c>
      <c r="J70" s="20" t="n">
        <v>6.46307327</v>
      </c>
      <c r="K70" s="18" t="n">
        <v>510.08563092</v>
      </c>
      <c r="L70" s="20" t="n">
        <v>6.45929245</v>
      </c>
      <c r="M70" s="18" t="n">
        <v>515.79209637</v>
      </c>
      <c r="N70" s="20" t="n">
        <v>6.56001279</v>
      </c>
      <c r="O70" s="18" t="n">
        <v>507.38303981</v>
      </c>
      <c r="P70" s="20" t="n">
        <v>6.79069197</v>
      </c>
      <c r="Q70" s="18" t="s">
        <v>404</v>
      </c>
      <c r="R70" s="20" t="s">
        <v>404</v>
      </c>
      <c r="S70" s="18" t="s">
        <v>404</v>
      </c>
      <c r="T70" s="20" t="s">
        <v>404</v>
      </c>
      <c r="U70" s="18" t="s">
        <v>404</v>
      </c>
      <c r="V70" s="20" t="s">
        <v>404</v>
      </c>
      <c r="W70" s="18" t="s">
        <v>404</v>
      </c>
      <c r="X70" s="20" t="s">
        <v>404</v>
      </c>
      <c r="Y70" s="18" t="n">
        <v>520.9168</v>
      </c>
      <c r="Z70" s="20" t="n">
        <v>13.33539078</v>
      </c>
    </row>
    <row r="71" spans="1:26">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c r="W71" s="21" t="s">
        <v>406</v>
      </c>
      <c r="X71" s="22" t="s">
        <v>406</v>
      </c>
      <c r="Y71" s="21" t="s">
        <v>406</v>
      </c>
      <c r="Z71" s="22" t="s">
        <v>406</v>
      </c>
    </row>
    <row r="72" spans="1:26">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c r="W72" s="21" t="s">
        <v>406</v>
      </c>
      <c r="X72" s="22" t="s">
        <v>406</v>
      </c>
      <c r="Y72" s="21" t="s">
        <v>406</v>
      </c>
      <c r="Z72" s="22" t="s">
        <v>406</v>
      </c>
    </row>
    <row r="73" spans="1:26">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c r="W73" s="21" t="s">
        <v>406</v>
      </c>
      <c r="X73" s="22" t="s">
        <v>406</v>
      </c>
      <c r="Y73" s="21" t="s">
        <v>406</v>
      </c>
      <c r="Z73" s="22" t="s">
        <v>406</v>
      </c>
    </row>
    <row r="74" spans="1:26">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c r="W74" s="21" t="s">
        <v>406</v>
      </c>
      <c r="X74" s="22" t="s">
        <v>406</v>
      </c>
      <c r="Y74" s="21" t="s">
        <v>406</v>
      </c>
      <c r="Z74" s="22" t="s">
        <v>406</v>
      </c>
    </row>
    <row r="75" spans="1:26">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c r="W75" s="21" t="s">
        <v>406</v>
      </c>
      <c r="X75" s="22" t="s">
        <v>406</v>
      </c>
      <c r="Y75" s="21" t="s">
        <v>406</v>
      </c>
      <c r="Z75" s="22" t="s">
        <v>406</v>
      </c>
    </row>
    <row r="76" spans="1:26">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c r="W76" s="21" t="s">
        <v>406</v>
      </c>
      <c r="X76" s="22" t="s">
        <v>406</v>
      </c>
      <c r="Y76" s="21" t="s">
        <v>406</v>
      </c>
      <c r="Z76" s="22" t="s">
        <v>406</v>
      </c>
    </row>
    <row r="77" spans="1:26">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c r="W77" s="21" t="s">
        <v>406</v>
      </c>
      <c r="X77" s="22" t="s">
        <v>406</v>
      </c>
      <c r="Y77" s="21" t="s">
        <v>406</v>
      </c>
      <c r="Z77" s="22" t="s">
        <v>406</v>
      </c>
    </row>
    <row r="78" spans="1:26">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c r="W78" s="21" t="s">
        <v>406</v>
      </c>
      <c r="X78" s="22" t="s">
        <v>406</v>
      </c>
      <c r="Y78" s="21" t="s">
        <v>406</v>
      </c>
      <c r="Z78" s="22" t="s">
        <v>406</v>
      </c>
    </row>
    <row customHeight="1" ht="25" r="79" spans="1:26">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c r="W79" s="21" t="s">
        <v>406</v>
      </c>
      <c r="X79" s="22" t="s">
        <v>406</v>
      </c>
      <c r="Y79" s="21" t="s">
        <v>406</v>
      </c>
      <c r="Z79" s="22" t="s">
        <v>406</v>
      </c>
    </row>
    <row r="80" spans="1:26">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c r="W80" s="21" t="s">
        <v>406</v>
      </c>
      <c r="X80" s="22" t="s">
        <v>406</v>
      </c>
      <c r="Y80" s="21" t="s">
        <v>406</v>
      </c>
      <c r="Z80" s="22" t="s">
        <v>406</v>
      </c>
    </row>
    <row r="81" spans="1:26">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c r="W81" s="21" t="s">
        <v>406</v>
      </c>
      <c r="X81" s="22" t="s">
        <v>406</v>
      </c>
      <c r="Y81" s="21" t="s">
        <v>406</v>
      </c>
      <c r="Z81" s="22" t="s">
        <v>406</v>
      </c>
    </row>
    <row r="82" spans="1:26">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c r="W82" s="24" t="s">
        <v>480</v>
      </c>
      <c r="X82" s="24" t="s">
        <v>480</v>
      </c>
      <c r="Y82" s="24" t="s">
        <v>480</v>
      </c>
      <c r="Z82" s="24" t="s">
        <v>480</v>
      </c>
    </row>
    <row r="83" spans="1:26">
      <c r="A83" s="3" t="s">
        <v>481</v>
      </c>
    </row>
    <row r="84" spans="1:26">
      <c r="A84" s="25" t="s">
        <v>482</v>
      </c>
    </row>
    <row r="85" spans="1:26">
      <c r="A85" s="25" t="s">
        <v>483</v>
      </c>
    </row>
    <row customHeight="1" ht="30" r="86" spans="1:26">
      <c r="A86" s="25" t="s">
        <v>484</v>
      </c>
    </row>
    <row customHeight="1" ht="30" r="87" spans="1:26">
      <c r="A87" s="25" t="s">
        <v>480</v>
      </c>
    </row>
    <row customHeight="1" ht="30" r="88" spans="1:26">
      <c r="A88" s="25" t="s">
        <v>485</v>
      </c>
    </row>
    <row customHeight="1" ht="30" r="89" spans="1:26">
      <c r="A89" s="25" t="s">
        <v>486</v>
      </c>
    </row>
    <row customHeight="1" ht="30" r="90" spans="1:26">
      <c r="A90" s="25" t="s">
        <v>487</v>
      </c>
    </row>
    <row customHeight="1" ht="30" r="91" spans="1:26">
      <c r="A91" s="25" t="s">
        <v>488</v>
      </c>
    </row>
    <row customHeight="1" ht="30" r="92" spans="1:26">
      <c r="A92" s="25" t="s">
        <v>489</v>
      </c>
    </row>
    <row customHeight="1" ht="30" r="93" spans="1:26">
      <c r="A93" s="25" t="s">
        <v>490</v>
      </c>
    </row>
    <row customHeight="1" ht="30" r="94" spans="1:26">
      <c r="A94" s="25" t="s">
        <v>491</v>
      </c>
    </row>
    <row customHeight="1" ht="30" r="95" spans="1:26">
      <c r="A95" s="25" t="s">
        <v>492</v>
      </c>
    </row>
    <row customHeight="1" ht="30" r="96" spans="1:26">
      <c r="A96" s="25" t="s">
        <v>493</v>
      </c>
    </row>
    <row customHeight="1" ht="30" r="97" spans="1:26">
      <c r="A97" s="25" t="s">
        <v>494</v>
      </c>
    </row>
  </sheetData>
  <mergeCells count="27">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 ref="A97:Z97"/>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Z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538</v>
      </c>
    </row>
    <row customHeight="1" ht="30" r="4" spans="1:26">
      <c r="A4" s="6" t="n"/>
      <c r="B4" s="7" t="s">
        <v>385</v>
      </c>
      <c r="C4" s="7" t="s">
        <v>386</v>
      </c>
      <c r="D4" s="8" t="s">
        <v>385</v>
      </c>
      <c r="E4" s="9" t="s">
        <v>528</v>
      </c>
      <c r="F4" s="10" t="n"/>
      <c r="G4" s="9" t="s">
        <v>529</v>
      </c>
      <c r="H4" s="10" t="n"/>
      <c r="I4" s="9" t="s">
        <v>530</v>
      </c>
      <c r="J4" s="10" t="n"/>
      <c r="K4" s="9" t="s">
        <v>531</v>
      </c>
      <c r="L4" s="10" t="n"/>
      <c r="M4" s="9" t="s">
        <v>532</v>
      </c>
      <c r="N4" s="10" t="n"/>
      <c r="O4" s="9" t="s">
        <v>533</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501.06178474</v>
      </c>
      <c r="F7" s="20" t="n">
        <v>21.13838101</v>
      </c>
      <c r="G7" s="18" t="n">
        <v>513.3617887</v>
      </c>
      <c r="H7" s="20" t="n">
        <v>11.42492472</v>
      </c>
      <c r="I7" s="18" t="n">
        <v>514.58424212</v>
      </c>
      <c r="J7" s="20" t="n">
        <v>6.20881452</v>
      </c>
      <c r="K7" s="18" t="n">
        <v>499.89213345</v>
      </c>
      <c r="L7" s="20" t="n">
        <v>4.5248662</v>
      </c>
      <c r="M7" s="18" t="n">
        <v>515.02023405</v>
      </c>
      <c r="N7" s="20" t="n">
        <v>5.1366003</v>
      </c>
      <c r="O7" s="18" t="n">
        <v>490.09742975</v>
      </c>
      <c r="P7" s="20" t="n">
        <v>6.8923586</v>
      </c>
      <c r="Q7" s="18" t="s">
        <v>404</v>
      </c>
      <c r="R7" s="20" t="s">
        <v>404</v>
      </c>
      <c r="S7" s="18" t="s">
        <v>404</v>
      </c>
      <c r="T7" s="20" t="s">
        <v>404</v>
      </c>
      <c r="U7" s="18" t="s">
        <v>404</v>
      </c>
      <c r="V7" s="20" t="s">
        <v>404</v>
      </c>
      <c r="W7" s="18" t="s">
        <v>404</v>
      </c>
      <c r="X7" s="20" t="s">
        <v>404</v>
      </c>
      <c r="Y7" s="18" t="n">
        <v>480.67371847</v>
      </c>
      <c r="Z7" s="20" t="n">
        <v>10.66438401</v>
      </c>
    </row>
    <row r="8" spans="1:26">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c r="W8" s="21" t="s">
        <v>406</v>
      </c>
      <c r="X8" s="22" t="s">
        <v>406</v>
      </c>
      <c r="Y8" s="21" t="s">
        <v>406</v>
      </c>
      <c r="Z8" s="22" t="s">
        <v>406</v>
      </c>
    </row>
    <row r="9" spans="1:26">
      <c r="A9" s="15" t="s">
        <v>407</v>
      </c>
      <c r="B9" s="17" t="n">
        <v>5675</v>
      </c>
      <c r="C9" s="18">
        <f>(0.0/B9*100)</f>
        <v/>
      </c>
      <c r="D9" s="19" t="n">
        <v>5675</v>
      </c>
      <c r="E9" s="18" t="n">
        <v>440.17941719</v>
      </c>
      <c r="F9" s="20" t="n">
        <v>85.69192142</v>
      </c>
      <c r="G9" s="18" t="n">
        <v>546.97747285</v>
      </c>
      <c r="H9" s="20" t="n">
        <v>23.71372114</v>
      </c>
      <c r="I9" s="18" t="n">
        <v>557.16893663</v>
      </c>
      <c r="J9" s="20" t="n">
        <v>12.44275458</v>
      </c>
      <c r="K9" s="18" t="n">
        <v>549.07488655</v>
      </c>
      <c r="L9" s="20" t="n">
        <v>9.920548589999999</v>
      </c>
      <c r="M9" s="18" t="n">
        <v>528.27445557</v>
      </c>
      <c r="N9" s="20" t="n">
        <v>12.50874728</v>
      </c>
      <c r="O9" s="18" t="n">
        <v>531.87084153</v>
      </c>
      <c r="P9" s="20" t="n">
        <v>11.64259756</v>
      </c>
      <c r="Q9" s="18" t="s">
        <v>404</v>
      </c>
      <c r="R9" s="20" t="s">
        <v>404</v>
      </c>
      <c r="S9" s="18" t="s">
        <v>404</v>
      </c>
      <c r="T9" s="20" t="s">
        <v>404</v>
      </c>
      <c r="U9" s="18" t="s">
        <v>404</v>
      </c>
      <c r="V9" s="20" t="s">
        <v>404</v>
      </c>
      <c r="W9" s="18" t="s">
        <v>404</v>
      </c>
      <c r="X9" s="20" t="s">
        <v>404</v>
      </c>
      <c r="Y9" s="18" t="n">
        <v>526.33345936</v>
      </c>
      <c r="Z9" s="20" t="n">
        <v>18.9073691</v>
      </c>
    </row>
    <row r="10" spans="1:26">
      <c r="A10" s="15" t="s">
        <v>408</v>
      </c>
      <c r="B10" s="17" t="n">
        <v>13082</v>
      </c>
      <c r="C10" s="18">
        <f>(1532.0/B10*100)</f>
        <v/>
      </c>
      <c r="D10" s="19" t="n">
        <v>11550</v>
      </c>
      <c r="E10" s="18" t="n">
        <v>561.16160045</v>
      </c>
      <c r="F10" s="20" t="n">
        <v>18.43783479</v>
      </c>
      <c r="G10" s="18" t="n">
        <v>520.78264506</v>
      </c>
      <c r="H10" s="20" t="n">
        <v>13.88425487</v>
      </c>
      <c r="I10" s="18" t="n">
        <v>545.64272727</v>
      </c>
      <c r="J10" s="20" t="n">
        <v>11.39275995</v>
      </c>
      <c r="K10" s="18" t="n">
        <v>528.85303197</v>
      </c>
      <c r="L10" s="20" t="n">
        <v>8.063413110000001</v>
      </c>
      <c r="M10" s="18" t="n">
        <v>527.8635228099999</v>
      </c>
      <c r="N10" s="20" t="n">
        <v>10.1773618</v>
      </c>
      <c r="O10" s="18" t="n">
        <v>543.28380237</v>
      </c>
      <c r="P10" s="20" t="n">
        <v>7.66587622</v>
      </c>
      <c r="Q10" s="18" t="s">
        <v>404</v>
      </c>
      <c r="R10" s="20" t="s">
        <v>404</v>
      </c>
      <c r="S10" s="18" t="s">
        <v>404</v>
      </c>
      <c r="T10" s="20" t="s">
        <v>404</v>
      </c>
      <c r="U10" s="18" t="s">
        <v>404</v>
      </c>
      <c r="V10" s="20" t="s">
        <v>404</v>
      </c>
      <c r="W10" s="18" t="s">
        <v>404</v>
      </c>
      <c r="X10" s="20" t="s">
        <v>404</v>
      </c>
      <c r="Y10" s="18" t="n">
        <v>541.6399990899999</v>
      </c>
      <c r="Z10" s="20" t="n">
        <v>14.09869453</v>
      </c>
    </row>
    <row r="11" spans="1:26">
      <c r="A11" s="15" t="s">
        <v>409</v>
      </c>
      <c r="B11" s="17" t="n">
        <v>7053</v>
      </c>
      <c r="C11" s="18">
        <f>(137.0/B11*100)</f>
        <v/>
      </c>
      <c r="D11" s="19" t="n">
        <v>6916</v>
      </c>
      <c r="E11" s="18" t="n">
        <v>414.35933158</v>
      </c>
      <c r="F11" s="20" t="n">
        <v>19.51483418</v>
      </c>
      <c r="G11" s="18" t="n">
        <v>447.4279889</v>
      </c>
      <c r="H11" s="20" t="n">
        <v>15.30119847</v>
      </c>
      <c r="I11" s="18" t="n">
        <v>424.13594022</v>
      </c>
      <c r="J11" s="20" t="n">
        <v>12.91575321</v>
      </c>
      <c r="K11" s="18" t="n">
        <v>438.26201217</v>
      </c>
      <c r="L11" s="20" t="n">
        <v>9.52166952</v>
      </c>
      <c r="M11" s="18" t="n">
        <v>434.19188445</v>
      </c>
      <c r="N11" s="20" t="n">
        <v>9.7464461</v>
      </c>
      <c r="O11" s="18" t="n">
        <v>430.58219849</v>
      </c>
      <c r="P11" s="20" t="n">
        <v>10.5083756</v>
      </c>
      <c r="Q11" s="18" t="s">
        <v>404</v>
      </c>
      <c r="R11" s="20" t="s">
        <v>404</v>
      </c>
      <c r="S11" s="18" t="s">
        <v>404</v>
      </c>
      <c r="T11" s="20" t="s">
        <v>404</v>
      </c>
      <c r="U11" s="18" t="s">
        <v>404</v>
      </c>
      <c r="V11" s="20" t="s">
        <v>404</v>
      </c>
      <c r="W11" s="18" t="s">
        <v>404</v>
      </c>
      <c r="X11" s="20" t="s">
        <v>404</v>
      </c>
      <c r="Y11" s="18" t="n">
        <v>437.95485719</v>
      </c>
      <c r="Z11" s="20" t="n">
        <v>27.80660923</v>
      </c>
    </row>
    <row r="12" spans="1:26">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c r="W12" s="21" t="s">
        <v>406</v>
      </c>
      <c r="X12" s="22" t="s">
        <v>406</v>
      </c>
      <c r="Y12" s="21" t="s">
        <v>406</v>
      </c>
      <c r="Z12" s="22" t="s">
        <v>406</v>
      </c>
    </row>
    <row r="13" spans="1:26">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c r="W13" s="21" t="s">
        <v>406</v>
      </c>
      <c r="X13" s="22" t="s">
        <v>406</v>
      </c>
      <c r="Y13" s="21" t="s">
        <v>406</v>
      </c>
      <c r="Z13" s="22" t="s">
        <v>406</v>
      </c>
    </row>
    <row r="14" spans="1:26">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c r="W14" s="21" t="s">
        <v>406</v>
      </c>
      <c r="X14" s="22" t="s">
        <v>406</v>
      </c>
      <c r="Y14" s="21" t="s">
        <v>406</v>
      </c>
      <c r="Z14" s="22" t="s">
        <v>406</v>
      </c>
    </row>
    <row r="15" spans="1:26">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c r="W15" s="21" t="s">
        <v>406</v>
      </c>
      <c r="X15" s="22" t="s">
        <v>406</v>
      </c>
      <c r="Y15" s="21" t="s">
        <v>406</v>
      </c>
      <c r="Z15" s="22" t="s">
        <v>406</v>
      </c>
    </row>
    <row r="16" spans="1:26">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c r="W16" s="21" t="s">
        <v>406</v>
      </c>
      <c r="X16" s="22" t="s">
        <v>406</v>
      </c>
      <c r="Y16" s="21" t="s">
        <v>406</v>
      </c>
      <c r="Z16" s="22" t="s">
        <v>406</v>
      </c>
    </row>
    <row r="17" spans="1:26">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c r="W17" s="21" t="s">
        <v>406</v>
      </c>
      <c r="X17" s="22" t="s">
        <v>406</v>
      </c>
      <c r="Y17" s="21" t="s">
        <v>406</v>
      </c>
      <c r="Z17" s="22" t="s">
        <v>406</v>
      </c>
    </row>
    <row r="18" spans="1:26">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c r="W18" s="21" t="s">
        <v>406</v>
      </c>
      <c r="X18" s="22" t="s">
        <v>406</v>
      </c>
      <c r="Y18" s="21" t="s">
        <v>406</v>
      </c>
      <c r="Z18" s="22" t="s">
        <v>406</v>
      </c>
    </row>
    <row r="19" spans="1:26">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c r="W19" s="21" t="s">
        <v>406</v>
      </c>
      <c r="X19" s="22" t="s">
        <v>406</v>
      </c>
      <c r="Y19" s="21" t="s">
        <v>406</v>
      </c>
      <c r="Z19" s="22" t="s">
        <v>406</v>
      </c>
    </row>
    <row r="20" spans="1:26">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c r="W20" s="21" t="s">
        <v>406</v>
      </c>
      <c r="X20" s="22" t="s">
        <v>406</v>
      </c>
      <c r="Y20" s="21" t="s">
        <v>406</v>
      </c>
      <c r="Z20" s="22" t="s">
        <v>406</v>
      </c>
    </row>
    <row r="21" spans="1:26">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c r="W21" s="21" t="s">
        <v>406</v>
      </c>
      <c r="X21" s="22" t="s">
        <v>406</v>
      </c>
      <c r="Y21" s="21" t="s">
        <v>406</v>
      </c>
      <c r="Z21" s="22" t="s">
        <v>406</v>
      </c>
    </row>
    <row r="22" spans="1:26">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c r="W22" s="21" t="s">
        <v>406</v>
      </c>
      <c r="X22" s="22" t="s">
        <v>406</v>
      </c>
      <c r="Y22" s="21" t="s">
        <v>406</v>
      </c>
      <c r="Z22" s="22" t="s">
        <v>406</v>
      </c>
    </row>
    <row r="23" spans="1:26">
      <c r="A23" s="15" t="s">
        <v>421</v>
      </c>
      <c r="B23" s="17" t="n">
        <v>11583</v>
      </c>
      <c r="C23" s="18">
        <f>(3123.0/B23*100)</f>
        <v/>
      </c>
      <c r="D23" s="19" t="n">
        <v>8460</v>
      </c>
      <c r="E23" s="18" t="n">
        <v>540.47800993</v>
      </c>
      <c r="F23" s="20" t="n">
        <v>19.69884618</v>
      </c>
      <c r="G23" s="18" t="n">
        <v>475.70102518</v>
      </c>
      <c r="H23" s="20" t="n">
        <v>24.23895703</v>
      </c>
      <c r="I23" s="18" t="n">
        <v>479.98886196</v>
      </c>
      <c r="J23" s="20" t="n">
        <v>11.66345495</v>
      </c>
      <c r="K23" s="18" t="n">
        <v>487.31138884</v>
      </c>
      <c r="L23" s="20" t="n">
        <v>6.98459257</v>
      </c>
      <c r="M23" s="18" t="n">
        <v>495.42278655</v>
      </c>
      <c r="N23" s="20" t="n">
        <v>10.84358892</v>
      </c>
      <c r="O23" s="18" t="n">
        <v>491.18540523</v>
      </c>
      <c r="P23" s="20" t="n">
        <v>6.48107261</v>
      </c>
      <c r="Q23" s="18" t="s">
        <v>404</v>
      </c>
      <c r="R23" s="20" t="s">
        <v>404</v>
      </c>
      <c r="S23" s="18" t="s">
        <v>404</v>
      </c>
      <c r="T23" s="20" t="s">
        <v>404</v>
      </c>
      <c r="U23" s="18" t="s">
        <v>404</v>
      </c>
      <c r="V23" s="20" t="s">
        <v>404</v>
      </c>
      <c r="W23" s="18" t="s">
        <v>404</v>
      </c>
      <c r="X23" s="20" t="s">
        <v>404</v>
      </c>
      <c r="Y23" s="18" t="n">
        <v>485.96691477</v>
      </c>
      <c r="Z23" s="20" t="n">
        <v>24.13861727</v>
      </c>
    </row>
    <row r="24" spans="1:26">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c r="W24" s="21" t="s">
        <v>406</v>
      </c>
      <c r="X24" s="22" t="s">
        <v>406</v>
      </c>
      <c r="Y24" s="21" t="s">
        <v>406</v>
      </c>
      <c r="Z24" s="22" t="s">
        <v>406</v>
      </c>
    </row>
    <row r="25" spans="1:26">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c r="W25" s="21" t="s">
        <v>406</v>
      </c>
      <c r="X25" s="22" t="s">
        <v>406</v>
      </c>
      <c r="Y25" s="21" t="s">
        <v>406</v>
      </c>
      <c r="Z25" s="22" t="s">
        <v>406</v>
      </c>
    </row>
    <row r="26" spans="1:26">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c r="W26" s="21" t="s">
        <v>406</v>
      </c>
      <c r="X26" s="22" t="s">
        <v>406</v>
      </c>
      <c r="Y26" s="21" t="s">
        <v>406</v>
      </c>
      <c r="Z26" s="22" t="s">
        <v>406</v>
      </c>
    </row>
    <row r="27" spans="1:26">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c r="W27" s="21" t="s">
        <v>406</v>
      </c>
      <c r="X27" s="22" t="s">
        <v>406</v>
      </c>
      <c r="Y27" s="21" t="s">
        <v>406</v>
      </c>
      <c r="Z27" s="22" t="s">
        <v>406</v>
      </c>
    </row>
    <row r="28" spans="1:26">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c r="W28" s="21" t="s">
        <v>406</v>
      </c>
      <c r="X28" s="22" t="s">
        <v>406</v>
      </c>
      <c r="Y28" s="21" t="s">
        <v>406</v>
      </c>
      <c r="Z28" s="22" t="s">
        <v>406</v>
      </c>
    </row>
    <row r="29" spans="1:26">
      <c r="A29" s="15" t="s">
        <v>427</v>
      </c>
      <c r="B29" s="17" t="n">
        <v>5385</v>
      </c>
      <c r="C29" s="18">
        <f>(1123.0/B29*100)</f>
        <v/>
      </c>
      <c r="D29" s="19" t="n">
        <v>4262</v>
      </c>
      <c r="E29" s="18" t="n">
        <v>584.52739933</v>
      </c>
      <c r="F29" s="20" t="n">
        <v>20.22219755</v>
      </c>
      <c r="G29" s="18" t="n">
        <v>553.41066553</v>
      </c>
      <c r="H29" s="20" t="n">
        <v>17.75059494</v>
      </c>
      <c r="I29" s="18" t="n">
        <v>512.67866211</v>
      </c>
      <c r="J29" s="20" t="n">
        <v>15.04295845</v>
      </c>
      <c r="K29" s="18" t="n">
        <v>521.96645196</v>
      </c>
      <c r="L29" s="20" t="n">
        <v>12.55199443</v>
      </c>
      <c r="M29" s="18" t="n">
        <v>484.26026519</v>
      </c>
      <c r="N29" s="20" t="n">
        <v>19.57949786</v>
      </c>
      <c r="O29" s="18" t="n">
        <v>452.33819447</v>
      </c>
      <c r="P29" s="20" t="n">
        <v>29.47024442</v>
      </c>
      <c r="Q29" s="18" t="s">
        <v>404</v>
      </c>
      <c r="R29" s="20" t="s">
        <v>404</v>
      </c>
      <c r="S29" s="18" t="s">
        <v>404</v>
      </c>
      <c r="T29" s="20" t="s">
        <v>404</v>
      </c>
      <c r="U29" s="18" t="s">
        <v>404</v>
      </c>
      <c r="V29" s="20" t="s">
        <v>404</v>
      </c>
      <c r="W29" s="18" t="s">
        <v>404</v>
      </c>
      <c r="X29" s="20" t="s">
        <v>404</v>
      </c>
      <c r="Y29" s="18" t="n">
        <v>482.34817882</v>
      </c>
      <c r="Z29" s="20" t="n">
        <v>17.21666661</v>
      </c>
    </row>
    <row r="30" spans="1:26">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c r="W30" s="21" t="s">
        <v>406</v>
      </c>
      <c r="X30" s="22" t="s">
        <v>406</v>
      </c>
      <c r="Y30" s="21" t="s">
        <v>406</v>
      </c>
      <c r="Z30" s="22" t="s">
        <v>406</v>
      </c>
    </row>
    <row r="31" spans="1:26">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c r="W31" s="21" t="s">
        <v>406</v>
      </c>
      <c r="X31" s="22" t="s">
        <v>406</v>
      </c>
      <c r="Y31" s="21" t="s">
        <v>406</v>
      </c>
      <c r="Z31" s="22" t="s">
        <v>406</v>
      </c>
    </row>
    <row r="32" spans="1:26">
      <c r="A32" s="15" t="s">
        <v>430</v>
      </c>
      <c r="B32" s="17" t="n">
        <v>4478</v>
      </c>
      <c r="C32" s="18">
        <f>(0.0/B32*100)</f>
        <v/>
      </c>
      <c r="D32" s="19" t="n">
        <v>4478</v>
      </c>
      <c r="E32" s="18" t="n">
        <v>484.73395666</v>
      </c>
      <c r="F32" s="20" t="n">
        <v>25.95397808</v>
      </c>
      <c r="G32" s="18" t="n">
        <v>473.64757671</v>
      </c>
      <c r="H32" s="20" t="n">
        <v>9.29310746</v>
      </c>
      <c r="I32" s="18" t="n">
        <v>489.75853625</v>
      </c>
      <c r="J32" s="20" t="n">
        <v>5.80418104</v>
      </c>
      <c r="K32" s="18" t="n">
        <v>482.87980117</v>
      </c>
      <c r="L32" s="20" t="n">
        <v>6.04537337</v>
      </c>
      <c r="M32" s="18" t="n">
        <v>483.33560523</v>
      </c>
      <c r="N32" s="20" t="n">
        <v>9.15618289</v>
      </c>
      <c r="O32" s="18" t="n">
        <v>486.6648633</v>
      </c>
      <c r="P32" s="20" t="n">
        <v>6.30901297</v>
      </c>
      <c r="Q32" s="18" t="s">
        <v>404</v>
      </c>
      <c r="R32" s="20" t="s">
        <v>404</v>
      </c>
      <c r="S32" s="18" t="s">
        <v>404</v>
      </c>
      <c r="T32" s="20" t="s">
        <v>404</v>
      </c>
      <c r="U32" s="18" t="s">
        <v>404</v>
      </c>
      <c r="V32" s="20" t="s">
        <v>404</v>
      </c>
      <c r="W32" s="18" t="s">
        <v>404</v>
      </c>
      <c r="X32" s="20" t="s">
        <v>404</v>
      </c>
      <c r="Y32" s="18" t="n">
        <v>540.2710307999999</v>
      </c>
      <c r="Z32" s="20" t="n">
        <v>19.63679541</v>
      </c>
    </row>
    <row r="33" spans="1:26">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c r="W33" s="21" t="s">
        <v>406</v>
      </c>
      <c r="X33" s="22" t="s">
        <v>406</v>
      </c>
      <c r="Y33" s="21" t="s">
        <v>406</v>
      </c>
      <c r="Z33" s="22" t="s">
        <v>406</v>
      </c>
    </row>
    <row r="34" spans="1:26">
      <c r="A34" s="15" t="s">
        <v>432</v>
      </c>
      <c r="B34" s="17" t="n">
        <v>6350</v>
      </c>
      <c r="C34" s="18">
        <f>(0.0/B34*100)</f>
        <v/>
      </c>
      <c r="D34" s="19" t="n">
        <v>6350</v>
      </c>
      <c r="E34" s="18" t="s">
        <v>404</v>
      </c>
      <c r="F34" s="20" t="s">
        <v>404</v>
      </c>
      <c r="G34" s="18" t="n">
        <v>461.19545975</v>
      </c>
      <c r="H34" s="20" t="n">
        <v>16.80585229</v>
      </c>
      <c r="I34" s="18" t="n">
        <v>452.18849898</v>
      </c>
      <c r="J34" s="20" t="n">
        <v>8.732782970000001</v>
      </c>
      <c r="K34" s="18" t="n">
        <v>450.39625718</v>
      </c>
      <c r="L34" s="20" t="n">
        <v>9.212561770000001</v>
      </c>
      <c r="M34" s="18" t="n">
        <v>430.18436458</v>
      </c>
      <c r="N34" s="20" t="n">
        <v>13.52619343</v>
      </c>
      <c r="O34" s="18" t="n">
        <v>423.331742</v>
      </c>
      <c r="P34" s="20" t="n">
        <v>12.05453345</v>
      </c>
      <c r="Q34" s="18" t="s">
        <v>404</v>
      </c>
      <c r="R34" s="20" t="s">
        <v>404</v>
      </c>
      <c r="S34" s="18" t="s">
        <v>404</v>
      </c>
      <c r="T34" s="20" t="s">
        <v>404</v>
      </c>
      <c r="U34" s="18" t="s">
        <v>404</v>
      </c>
      <c r="V34" s="20" t="s">
        <v>404</v>
      </c>
      <c r="W34" s="18" t="s">
        <v>404</v>
      </c>
      <c r="X34" s="20" t="s">
        <v>404</v>
      </c>
      <c r="Y34" s="18" t="n">
        <v>523.41567737</v>
      </c>
      <c r="Z34" s="20" t="n">
        <v>36.7744798</v>
      </c>
    </row>
    <row r="35" spans="1:26">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c r="W35" s="21" t="s">
        <v>406</v>
      </c>
      <c r="X35" s="22" t="s">
        <v>406</v>
      </c>
      <c r="Y35" s="21" t="s">
        <v>406</v>
      </c>
      <c r="Z35" s="22" t="s">
        <v>406</v>
      </c>
    </row>
    <row r="36" spans="1:26">
      <c r="A36" s="15" t="s">
        <v>434</v>
      </c>
      <c r="B36" s="17" t="n">
        <v>6736</v>
      </c>
      <c r="C36" s="18">
        <f>(10.0/B36*100)</f>
        <v/>
      </c>
      <c r="D36" s="19" t="n">
        <v>6726</v>
      </c>
      <c r="E36" s="18" t="n">
        <v>454.21241263</v>
      </c>
      <c r="F36" s="20" t="n">
        <v>24.00577044</v>
      </c>
      <c r="G36" s="18" t="n">
        <v>477.99056625</v>
      </c>
      <c r="H36" s="20" t="n">
        <v>7.80476252</v>
      </c>
      <c r="I36" s="18" t="n">
        <v>468.64671325</v>
      </c>
      <c r="J36" s="20" t="n">
        <v>8.27053269</v>
      </c>
      <c r="K36" s="18" t="n">
        <v>479.03813848</v>
      </c>
      <c r="L36" s="20" t="n">
        <v>6.84020106</v>
      </c>
      <c r="M36" s="18" t="n">
        <v>459.8280515</v>
      </c>
      <c r="N36" s="20" t="n">
        <v>9.03781717</v>
      </c>
      <c r="O36" s="18" t="n">
        <v>459.53989553</v>
      </c>
      <c r="P36" s="20" t="n">
        <v>6.29290258</v>
      </c>
      <c r="Q36" s="18" t="s">
        <v>404</v>
      </c>
      <c r="R36" s="20" t="s">
        <v>404</v>
      </c>
      <c r="S36" s="18" t="s">
        <v>404</v>
      </c>
      <c r="T36" s="20" t="s">
        <v>404</v>
      </c>
      <c r="U36" s="18" t="s">
        <v>404</v>
      </c>
      <c r="V36" s="20" t="s">
        <v>404</v>
      </c>
      <c r="W36" s="18" t="s">
        <v>404</v>
      </c>
      <c r="X36" s="20" t="s">
        <v>404</v>
      </c>
      <c r="Y36" s="18" t="n">
        <v>489.09097846</v>
      </c>
      <c r="Z36" s="20" t="n">
        <v>20.03971583</v>
      </c>
    </row>
    <row r="37" spans="1:26">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c r="W37" s="21" t="s">
        <v>406</v>
      </c>
      <c r="X37" s="22" t="s">
        <v>406</v>
      </c>
      <c r="Y37" s="21" t="s">
        <v>406</v>
      </c>
      <c r="Z37" s="22" t="s">
        <v>406</v>
      </c>
    </row>
    <row r="38" spans="1:26">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c r="W38" s="21" t="s">
        <v>406</v>
      </c>
      <c r="X38" s="22" t="s">
        <v>406</v>
      </c>
      <c r="Y38" s="21" t="s">
        <v>406</v>
      </c>
      <c r="Z38" s="22" t="s">
        <v>406</v>
      </c>
    </row>
    <row r="39" spans="1:26">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c r="W39" s="21" t="s">
        <v>406</v>
      </c>
      <c r="X39" s="22" t="s">
        <v>406</v>
      </c>
      <c r="Y39" s="21" t="s">
        <v>406</v>
      </c>
      <c r="Z39" s="22" t="s">
        <v>406</v>
      </c>
    </row>
    <row r="40" spans="1:26">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c r="W40" s="21" t="s">
        <v>406</v>
      </c>
      <c r="X40" s="22" t="s">
        <v>406</v>
      </c>
      <c r="Y40" s="21" t="s">
        <v>406</v>
      </c>
      <c r="Z40" s="22" t="s">
        <v>406</v>
      </c>
    </row>
    <row r="41" spans="1:26">
      <c r="A41" s="15" t="s">
        <v>439</v>
      </c>
      <c r="B41" s="17" t="n">
        <v>5712</v>
      </c>
      <c r="C41" s="18">
        <f>(70.0/B41*100)</f>
        <v/>
      </c>
      <c r="D41" s="19" t="n">
        <v>5642</v>
      </c>
      <c r="E41" s="18" t="n">
        <v>525.4835387000001</v>
      </c>
      <c r="F41" s="20" t="n">
        <v>26.14333452</v>
      </c>
      <c r="G41" s="18" t="n">
        <v>491.11057747</v>
      </c>
      <c r="H41" s="20" t="n">
        <v>30.3056817</v>
      </c>
      <c r="I41" s="18" t="n">
        <v>521.66276757</v>
      </c>
      <c r="J41" s="20" t="n">
        <v>11.58034992</v>
      </c>
      <c r="K41" s="18" t="n">
        <v>471.2035818</v>
      </c>
      <c r="L41" s="20" t="n">
        <v>11.00454396</v>
      </c>
      <c r="M41" s="18" t="n">
        <v>487.21340132</v>
      </c>
      <c r="N41" s="20" t="n">
        <v>7.07458949</v>
      </c>
      <c r="O41" s="18" t="n">
        <v>488.30405657</v>
      </c>
      <c r="P41" s="20" t="n">
        <v>5.95870811</v>
      </c>
      <c r="Q41" s="18" t="s">
        <v>404</v>
      </c>
      <c r="R41" s="20" t="s">
        <v>404</v>
      </c>
      <c r="S41" s="18" t="s">
        <v>404</v>
      </c>
      <c r="T41" s="20" t="s">
        <v>404</v>
      </c>
      <c r="U41" s="18" t="s">
        <v>404</v>
      </c>
      <c r="V41" s="20" t="s">
        <v>404</v>
      </c>
      <c r="W41" s="18" t="s">
        <v>404</v>
      </c>
      <c r="X41" s="20" t="s">
        <v>404</v>
      </c>
      <c r="Y41" s="18" t="n">
        <v>528.6452182199999</v>
      </c>
      <c r="Z41" s="20" t="n">
        <v>11.159946</v>
      </c>
    </row>
    <row r="42" spans="1:26">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c r="W44" s="21" t="s">
        <v>406</v>
      </c>
      <c r="X44" s="22" t="s">
        <v>406</v>
      </c>
      <c r="Y44" s="21" t="s">
        <v>406</v>
      </c>
      <c r="Z44" s="22" t="s">
        <v>406</v>
      </c>
    </row>
    <row r="45" spans="1:26">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c r="W45" s="21" t="s">
        <v>406</v>
      </c>
      <c r="X45" s="22" t="s">
        <v>406</v>
      </c>
      <c r="Y45" s="21" t="s">
        <v>406</v>
      </c>
      <c r="Z45" s="22" t="s">
        <v>406</v>
      </c>
    </row>
    <row r="46" spans="1:26">
      <c r="A46" s="15" t="s">
        <v>444</v>
      </c>
      <c r="B46" s="17" t="n">
        <v>23141</v>
      </c>
      <c r="C46" s="18">
        <f>(4196.0/B46*100)</f>
        <v/>
      </c>
      <c r="D46" s="19" t="n">
        <v>18945</v>
      </c>
      <c r="E46" s="18" t="n">
        <v>382.43930111</v>
      </c>
      <c r="F46" s="20" t="n">
        <v>16.22783685</v>
      </c>
      <c r="G46" s="18" t="n">
        <v>376.46546449</v>
      </c>
      <c r="H46" s="20" t="n">
        <v>26.52373131</v>
      </c>
      <c r="I46" s="18" t="n">
        <v>423.53175059</v>
      </c>
      <c r="J46" s="20" t="n">
        <v>23.22074723</v>
      </c>
      <c r="K46" s="18" t="n">
        <v>408.98605756</v>
      </c>
      <c r="L46" s="20" t="n">
        <v>8.795693760000001</v>
      </c>
      <c r="M46" s="18" t="n">
        <v>393.66431072</v>
      </c>
      <c r="N46" s="20" t="n">
        <v>8.13760635</v>
      </c>
      <c r="O46" s="18" t="n">
        <v>395.84016386</v>
      </c>
      <c r="P46" s="20" t="n">
        <v>5.72114259</v>
      </c>
      <c r="Q46" s="18" t="s">
        <v>404</v>
      </c>
      <c r="R46" s="20" t="s">
        <v>404</v>
      </c>
      <c r="S46" s="18" t="s">
        <v>404</v>
      </c>
      <c r="T46" s="20" t="s">
        <v>404</v>
      </c>
      <c r="U46" s="18" t="s">
        <v>404</v>
      </c>
      <c r="V46" s="20" t="s">
        <v>404</v>
      </c>
      <c r="W46" s="18" t="s">
        <v>404</v>
      </c>
      <c r="X46" s="20" t="s">
        <v>404</v>
      </c>
      <c r="Y46" s="18" t="n">
        <v>373.1583673</v>
      </c>
      <c r="Z46" s="20" t="n">
        <v>11.76555596</v>
      </c>
    </row>
    <row r="47" spans="1:26">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c r="W47" s="21" t="s">
        <v>406</v>
      </c>
      <c r="X47" s="22" t="s">
        <v>406</v>
      </c>
      <c r="Y47" s="21" t="s">
        <v>406</v>
      </c>
      <c r="Z47" s="22" t="s">
        <v>406</v>
      </c>
    </row>
    <row r="48" spans="1:26">
      <c r="A48" s="15" t="s">
        <v>446</v>
      </c>
      <c r="B48" s="17" t="n">
        <v>9841</v>
      </c>
      <c r="C48" s="18">
        <f>(0.0/B48*100)</f>
        <v/>
      </c>
      <c r="D48" s="19" t="n">
        <v>9841</v>
      </c>
      <c r="E48" s="18" t="n">
        <v>512.79144286</v>
      </c>
      <c r="F48" s="20" t="n">
        <v>23.32438642</v>
      </c>
      <c r="G48" s="18" t="n">
        <v>593.23384706</v>
      </c>
      <c r="H48" s="20" t="n">
        <v>25.48121562</v>
      </c>
      <c r="I48" s="18" t="n">
        <v>575.48626257</v>
      </c>
      <c r="J48" s="20" t="n">
        <v>27.08731136</v>
      </c>
      <c r="K48" s="18" t="n">
        <v>561.02173678</v>
      </c>
      <c r="L48" s="20" t="n">
        <v>12.07460476</v>
      </c>
      <c r="M48" s="18" t="n">
        <v>530.88118668</v>
      </c>
      <c r="N48" s="20" t="n">
        <v>12.46249865</v>
      </c>
      <c r="O48" s="18" t="n">
        <v>589.45654862</v>
      </c>
      <c r="P48" s="20" t="n">
        <v>9.999894510000001</v>
      </c>
      <c r="Q48" s="18" t="s">
        <v>404</v>
      </c>
      <c r="R48" s="20" t="s">
        <v>404</v>
      </c>
      <c r="S48" s="18" t="s">
        <v>404</v>
      </c>
      <c r="T48" s="20" t="s">
        <v>404</v>
      </c>
      <c r="U48" s="18" t="s">
        <v>404</v>
      </c>
      <c r="V48" s="20" t="s">
        <v>404</v>
      </c>
      <c r="W48" s="18" t="s">
        <v>404</v>
      </c>
      <c r="X48" s="20" t="s">
        <v>404</v>
      </c>
      <c r="Y48" s="18" t="n">
        <v>504.23415217</v>
      </c>
      <c r="Z48" s="20" t="n">
        <v>45.03394251</v>
      </c>
    </row>
    <row r="49" spans="1:26">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c r="W49" s="21" t="s">
        <v>406</v>
      </c>
      <c r="X49" s="22" t="s">
        <v>406</v>
      </c>
      <c r="Y49" s="21" t="s">
        <v>406</v>
      </c>
      <c r="Z49" s="22" t="s">
        <v>406</v>
      </c>
    </row>
    <row r="50" spans="1:26">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c r="W50" s="21" t="s">
        <v>406</v>
      </c>
      <c r="X50" s="22" t="s">
        <v>406</v>
      </c>
      <c r="Y50" s="21" t="s">
        <v>406</v>
      </c>
      <c r="Z50" s="22" t="s">
        <v>406</v>
      </c>
    </row>
    <row r="51" spans="1:26">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c r="W51" s="21" t="s">
        <v>406</v>
      </c>
      <c r="X51" s="22" t="s">
        <v>406</v>
      </c>
      <c r="Y51" s="21" t="s">
        <v>406</v>
      </c>
      <c r="Z51" s="22" t="s">
        <v>406</v>
      </c>
    </row>
    <row r="52" spans="1:26">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c r="W52" s="21" t="s">
        <v>406</v>
      </c>
      <c r="X52" s="22" t="s">
        <v>406</v>
      </c>
      <c r="Y52" s="21" t="s">
        <v>406</v>
      </c>
      <c r="Z52" s="22" t="s">
        <v>406</v>
      </c>
    </row>
    <row r="53" spans="1:26">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c r="W53" s="21" t="s">
        <v>406</v>
      </c>
      <c r="X53" s="22" t="s">
        <v>406</v>
      </c>
      <c r="Y53" s="21" t="s">
        <v>406</v>
      </c>
      <c r="Z53" s="22" t="s">
        <v>406</v>
      </c>
    </row>
    <row r="54" spans="1:26">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c r="W54" s="21" t="s">
        <v>406</v>
      </c>
      <c r="X54" s="22" t="s">
        <v>406</v>
      </c>
      <c r="Y54" s="21" t="s">
        <v>406</v>
      </c>
      <c r="Z54" s="22" t="s">
        <v>406</v>
      </c>
    </row>
    <row r="55" spans="1:26">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c r="W55" s="21" t="s">
        <v>406</v>
      </c>
      <c r="X55" s="22" t="s">
        <v>406</v>
      </c>
      <c r="Y55" s="21" t="s">
        <v>406</v>
      </c>
      <c r="Z55" s="22" t="s">
        <v>406</v>
      </c>
    </row>
    <row r="56" spans="1:26">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c r="W56" s="21" t="s">
        <v>406</v>
      </c>
      <c r="X56" s="22" t="s">
        <v>406</v>
      </c>
      <c r="Y56" s="21" t="s">
        <v>406</v>
      </c>
      <c r="Z56" s="22" t="s">
        <v>406</v>
      </c>
    </row>
    <row r="57" spans="1:26">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c r="W57" s="21" t="s">
        <v>406</v>
      </c>
      <c r="X57" s="22" t="s">
        <v>406</v>
      </c>
      <c r="Y57" s="21" t="s">
        <v>406</v>
      </c>
      <c r="Z57" s="22" t="s">
        <v>406</v>
      </c>
    </row>
    <row r="58" spans="1:26">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c r="W58" s="21" t="s">
        <v>406</v>
      </c>
      <c r="X58" s="22" t="s">
        <v>406</v>
      </c>
      <c r="Y58" s="21" t="s">
        <v>406</v>
      </c>
      <c r="Z58" s="22" t="s">
        <v>406</v>
      </c>
    </row>
    <row r="59" spans="1:26">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c r="W59" s="21" t="s">
        <v>406</v>
      </c>
      <c r="X59" s="22" t="s">
        <v>406</v>
      </c>
      <c r="Y59" s="21" t="s">
        <v>406</v>
      </c>
      <c r="Z59" s="22" t="s">
        <v>406</v>
      </c>
    </row>
    <row r="60" spans="1:26">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c r="W60" s="21" t="s">
        <v>406</v>
      </c>
      <c r="X60" s="22" t="s">
        <v>406</v>
      </c>
      <c r="Y60" s="21" t="s">
        <v>406</v>
      </c>
      <c r="Z60" s="22" t="s">
        <v>406</v>
      </c>
    </row>
    <row r="61" spans="1:26">
      <c r="A61" s="15" t="s">
        <v>459</v>
      </c>
      <c r="B61" s="17" t="n">
        <v>6525</v>
      </c>
      <c r="C61" s="18">
        <f>(0.0/B61*100)</f>
        <v/>
      </c>
      <c r="D61" s="19" t="n">
        <v>6525</v>
      </c>
      <c r="E61" s="18" t="n">
        <v>366.44298135</v>
      </c>
      <c r="F61" s="20" t="n">
        <v>26.95961556</v>
      </c>
      <c r="G61" s="18" t="n">
        <v>457.79324179</v>
      </c>
      <c r="H61" s="20" t="n">
        <v>10.34469577</v>
      </c>
      <c r="I61" s="18" t="n">
        <v>453.58592565</v>
      </c>
      <c r="J61" s="20" t="n">
        <v>8.72975475</v>
      </c>
      <c r="K61" s="18" t="n">
        <v>447.94490753</v>
      </c>
      <c r="L61" s="20" t="n">
        <v>5.42188655</v>
      </c>
      <c r="M61" s="18" t="n">
        <v>455.89755603</v>
      </c>
      <c r="N61" s="20" t="n">
        <v>9.21850349</v>
      </c>
      <c r="O61" s="18" t="n">
        <v>430.99161004</v>
      </c>
      <c r="P61" s="20" t="n">
        <v>8.91820246</v>
      </c>
      <c r="Q61" s="18" t="s">
        <v>404</v>
      </c>
      <c r="R61" s="20" t="s">
        <v>404</v>
      </c>
      <c r="S61" s="18" t="s">
        <v>404</v>
      </c>
      <c r="T61" s="20" t="s">
        <v>404</v>
      </c>
      <c r="U61" s="18" t="s">
        <v>404</v>
      </c>
      <c r="V61" s="20" t="s">
        <v>404</v>
      </c>
      <c r="W61" s="18" t="s">
        <v>404</v>
      </c>
      <c r="X61" s="20" t="s">
        <v>404</v>
      </c>
      <c r="Y61" s="18" t="n">
        <v>364.93473953</v>
      </c>
      <c r="Z61" s="20" t="n">
        <v>20.18402101</v>
      </c>
    </row>
    <row r="62" spans="1:26">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c r="W62" s="21" t="s">
        <v>406</v>
      </c>
      <c r="X62" s="22" t="s">
        <v>406</v>
      </c>
      <c r="Y62" s="21" t="s">
        <v>406</v>
      </c>
      <c r="Z62" s="22" t="s">
        <v>406</v>
      </c>
    </row>
    <row r="63" spans="1:26">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c r="W63" s="21" t="s">
        <v>406</v>
      </c>
      <c r="X63" s="22" t="s">
        <v>406</v>
      </c>
      <c r="Y63" s="21" t="s">
        <v>406</v>
      </c>
      <c r="Z63" s="22" t="s">
        <v>406</v>
      </c>
    </row>
    <row r="64" spans="1:26">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c r="W64" s="21" t="s">
        <v>406</v>
      </c>
      <c r="X64" s="22" t="s">
        <v>406</v>
      </c>
      <c r="Y64" s="21" t="s">
        <v>406</v>
      </c>
      <c r="Z64" s="22" t="s">
        <v>406</v>
      </c>
    </row>
    <row r="65" spans="1:26">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c r="W65" s="21" t="s">
        <v>406</v>
      </c>
      <c r="X65" s="22" t="s">
        <v>406</v>
      </c>
      <c r="Y65" s="21" t="s">
        <v>406</v>
      </c>
      <c r="Z65" s="22" t="s">
        <v>406</v>
      </c>
    </row>
    <row r="66" spans="1:26">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c r="W66" s="21" t="s">
        <v>406</v>
      </c>
      <c r="X66" s="22" t="s">
        <v>406</v>
      </c>
      <c r="Y66" s="21" t="s">
        <v>406</v>
      </c>
      <c r="Z66" s="22" t="s">
        <v>406</v>
      </c>
    </row>
    <row r="67" spans="1:26">
      <c r="A67" s="15" t="s">
        <v>465</v>
      </c>
      <c r="B67" s="17" t="n">
        <v>6971</v>
      </c>
      <c r="C67" s="18">
        <f>(0.0/B67*100)</f>
        <v/>
      </c>
      <c r="D67" s="19" t="n">
        <v>6971</v>
      </c>
      <c r="E67" s="18" t="n">
        <v>366.45616866</v>
      </c>
      <c r="F67" s="20" t="n">
        <v>10.90717591</v>
      </c>
      <c r="G67" s="18" t="n">
        <v>371.68605394</v>
      </c>
      <c r="H67" s="20" t="n">
        <v>10.81369796</v>
      </c>
      <c r="I67" s="18" t="n">
        <v>402.38519231</v>
      </c>
      <c r="J67" s="20" t="n">
        <v>9.67347558</v>
      </c>
      <c r="K67" s="18" t="n">
        <v>416.49486427</v>
      </c>
      <c r="L67" s="20" t="n">
        <v>9.320158559999999</v>
      </c>
      <c r="M67" s="18" t="n">
        <v>411.53359304</v>
      </c>
      <c r="N67" s="20" t="n">
        <v>9.909841050000001</v>
      </c>
      <c r="O67" s="18" t="n">
        <v>423.11473522</v>
      </c>
      <c r="P67" s="20" t="n">
        <v>9.586942029999999</v>
      </c>
      <c r="Q67" s="18" t="s">
        <v>404</v>
      </c>
      <c r="R67" s="20" t="s">
        <v>404</v>
      </c>
      <c r="S67" s="18" t="s">
        <v>404</v>
      </c>
      <c r="T67" s="20" t="s">
        <v>404</v>
      </c>
      <c r="U67" s="18" t="s">
        <v>404</v>
      </c>
      <c r="V67" s="20" t="s">
        <v>404</v>
      </c>
      <c r="W67" s="18" t="s">
        <v>404</v>
      </c>
      <c r="X67" s="20" t="s">
        <v>404</v>
      </c>
      <c r="Y67" s="18" t="n">
        <v>408.01271481</v>
      </c>
      <c r="Z67" s="20" t="n">
        <v>20.92539216</v>
      </c>
    </row>
    <row r="68" spans="1:26">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c r="W68" s="21" t="s">
        <v>406</v>
      </c>
      <c r="X68" s="22" t="s">
        <v>406</v>
      </c>
      <c r="Y68" s="21" t="s">
        <v>406</v>
      </c>
      <c r="Z68" s="22" t="s">
        <v>406</v>
      </c>
    </row>
    <row r="69" spans="1:26">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c r="W69" s="21" t="s">
        <v>406</v>
      </c>
      <c r="X69" s="22" t="s">
        <v>406</v>
      </c>
      <c r="Y69" s="21" t="s">
        <v>406</v>
      </c>
      <c r="Z69" s="22" t="s">
        <v>406</v>
      </c>
    </row>
    <row r="70" spans="1:26">
      <c r="A70" s="15" t="s">
        <v>468</v>
      </c>
      <c r="B70" s="17" t="n">
        <v>6036</v>
      </c>
      <c r="C70" s="18">
        <f>(0.0/B70*100)</f>
        <v/>
      </c>
      <c r="D70" s="19" t="n">
        <v>6036</v>
      </c>
      <c r="E70" s="18" t="n">
        <v>545.89501954</v>
      </c>
      <c r="F70" s="20" t="n">
        <v>18.60033349</v>
      </c>
      <c r="G70" s="18" t="n">
        <v>536.59656352</v>
      </c>
      <c r="H70" s="20" t="n">
        <v>17.0005993</v>
      </c>
      <c r="I70" s="18" t="n">
        <v>515.06935032</v>
      </c>
      <c r="J70" s="20" t="n">
        <v>11.03661155</v>
      </c>
      <c r="K70" s="18" t="n">
        <v>511.18405564</v>
      </c>
      <c r="L70" s="20" t="n">
        <v>5.08404012</v>
      </c>
      <c r="M70" s="18" t="n">
        <v>512.43307017</v>
      </c>
      <c r="N70" s="20" t="n">
        <v>6.36108235</v>
      </c>
      <c r="O70" s="18" t="n">
        <v>505.6879175</v>
      </c>
      <c r="P70" s="20" t="n">
        <v>6.68023373</v>
      </c>
      <c r="Q70" s="18" t="s">
        <v>404</v>
      </c>
      <c r="R70" s="20" t="s">
        <v>404</v>
      </c>
      <c r="S70" s="18" t="s">
        <v>404</v>
      </c>
      <c r="T70" s="20" t="s">
        <v>404</v>
      </c>
      <c r="U70" s="18" t="s">
        <v>404</v>
      </c>
      <c r="V70" s="20" t="s">
        <v>404</v>
      </c>
      <c r="W70" s="18" t="s">
        <v>404</v>
      </c>
      <c r="X70" s="20" t="s">
        <v>404</v>
      </c>
      <c r="Y70" s="18" t="n">
        <v>520.9168</v>
      </c>
      <c r="Z70" s="20" t="n">
        <v>13.33539078</v>
      </c>
    </row>
    <row r="71" spans="1:26">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c r="W71" s="21" t="s">
        <v>406</v>
      </c>
      <c r="X71" s="22" t="s">
        <v>406</v>
      </c>
      <c r="Y71" s="21" t="s">
        <v>406</v>
      </c>
      <c r="Z71" s="22" t="s">
        <v>406</v>
      </c>
    </row>
    <row r="72" spans="1:26">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c r="W72" s="21" t="s">
        <v>406</v>
      </c>
      <c r="X72" s="22" t="s">
        <v>406</v>
      </c>
      <c r="Y72" s="21" t="s">
        <v>406</v>
      </c>
      <c r="Z72" s="22" t="s">
        <v>406</v>
      </c>
    </row>
    <row r="73" spans="1:26">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c r="W73" s="21" t="s">
        <v>406</v>
      </c>
      <c r="X73" s="22" t="s">
        <v>406</v>
      </c>
      <c r="Y73" s="21" t="s">
        <v>406</v>
      </c>
      <c r="Z73" s="22" t="s">
        <v>406</v>
      </c>
    </row>
    <row r="74" spans="1:26">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c r="W74" s="21" t="s">
        <v>406</v>
      </c>
      <c r="X74" s="22" t="s">
        <v>406</v>
      </c>
      <c r="Y74" s="21" t="s">
        <v>406</v>
      </c>
      <c r="Z74" s="22" t="s">
        <v>406</v>
      </c>
    </row>
    <row r="75" spans="1:26">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c r="W75" s="21" t="s">
        <v>406</v>
      </c>
      <c r="X75" s="22" t="s">
        <v>406</v>
      </c>
      <c r="Y75" s="21" t="s">
        <v>406</v>
      </c>
      <c r="Z75" s="22" t="s">
        <v>406</v>
      </c>
    </row>
    <row r="76" spans="1:26">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c r="W76" s="21" t="s">
        <v>406</v>
      </c>
      <c r="X76" s="22" t="s">
        <v>406</v>
      </c>
      <c r="Y76" s="21" t="s">
        <v>406</v>
      </c>
      <c r="Z76" s="22" t="s">
        <v>406</v>
      </c>
    </row>
    <row r="77" spans="1:26">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c r="W77" s="21" t="s">
        <v>406</v>
      </c>
      <c r="X77" s="22" t="s">
        <v>406</v>
      </c>
      <c r="Y77" s="21" t="s">
        <v>406</v>
      </c>
      <c r="Z77" s="22" t="s">
        <v>406</v>
      </c>
    </row>
    <row r="78" spans="1:26">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c r="W78" s="21" t="s">
        <v>406</v>
      </c>
      <c r="X78" s="22" t="s">
        <v>406</v>
      </c>
      <c r="Y78" s="21" t="s">
        <v>406</v>
      </c>
      <c r="Z78" s="22" t="s">
        <v>406</v>
      </c>
    </row>
    <row customHeight="1" ht="25" r="79" spans="1:26">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c r="W79" s="21" t="s">
        <v>406</v>
      </c>
      <c r="X79" s="22" t="s">
        <v>406</v>
      </c>
      <c r="Y79" s="21" t="s">
        <v>406</v>
      </c>
      <c r="Z79" s="22" t="s">
        <v>406</v>
      </c>
    </row>
    <row r="80" spans="1:26">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c r="W80" s="21" t="s">
        <v>406</v>
      </c>
      <c r="X80" s="22" t="s">
        <v>406</v>
      </c>
      <c r="Y80" s="21" t="s">
        <v>406</v>
      </c>
      <c r="Z80" s="22" t="s">
        <v>406</v>
      </c>
    </row>
    <row r="81" spans="1:26">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c r="W81" s="21" t="s">
        <v>406</v>
      </c>
      <c r="X81" s="22" t="s">
        <v>406</v>
      </c>
      <c r="Y81" s="21" t="s">
        <v>406</v>
      </c>
      <c r="Z81" s="22" t="s">
        <v>406</v>
      </c>
    </row>
    <row r="82" spans="1:26">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c r="W82" s="24" t="s">
        <v>480</v>
      </c>
      <c r="X82" s="24" t="s">
        <v>480</v>
      </c>
      <c r="Y82" s="24" t="s">
        <v>480</v>
      </c>
      <c r="Z82" s="24" t="s">
        <v>480</v>
      </c>
    </row>
    <row r="83" spans="1:26">
      <c r="A83" s="3" t="s">
        <v>481</v>
      </c>
    </row>
    <row r="84" spans="1:26">
      <c r="A84" s="25" t="s">
        <v>482</v>
      </c>
    </row>
    <row r="85" spans="1:26">
      <c r="A85" s="25" t="s">
        <v>483</v>
      </c>
    </row>
    <row customHeight="1" ht="30" r="86" spans="1:26">
      <c r="A86" s="25" t="s">
        <v>484</v>
      </c>
    </row>
    <row customHeight="1" ht="30" r="87" spans="1:26">
      <c r="A87" s="25" t="s">
        <v>480</v>
      </c>
    </row>
    <row customHeight="1" ht="30" r="88" spans="1:26">
      <c r="A88" s="25" t="s">
        <v>485</v>
      </c>
    </row>
    <row customHeight="1" ht="30" r="89" spans="1:26">
      <c r="A89" s="25" t="s">
        <v>486</v>
      </c>
    </row>
    <row customHeight="1" ht="30" r="90" spans="1:26">
      <c r="A90" s="25" t="s">
        <v>487</v>
      </c>
    </row>
    <row customHeight="1" ht="30" r="91" spans="1:26">
      <c r="A91" s="25" t="s">
        <v>488</v>
      </c>
    </row>
    <row customHeight="1" ht="30" r="92" spans="1:26">
      <c r="A92" s="25" t="s">
        <v>489</v>
      </c>
    </row>
    <row customHeight="1" ht="30" r="93" spans="1:26">
      <c r="A93" s="25" t="s">
        <v>490</v>
      </c>
    </row>
    <row customHeight="1" ht="30" r="94" spans="1:26">
      <c r="A94" s="25" t="s">
        <v>491</v>
      </c>
    </row>
    <row customHeight="1" ht="30" r="95" spans="1:26">
      <c r="A95" s="25" t="s">
        <v>492</v>
      </c>
    </row>
    <row customHeight="1" ht="30" r="96" spans="1:26">
      <c r="A96" s="25" t="s">
        <v>493</v>
      </c>
    </row>
    <row customHeight="1" ht="30" r="97" spans="1:26">
      <c r="A97" s="25" t="s">
        <v>494</v>
      </c>
    </row>
  </sheetData>
  <mergeCells count="27">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 ref="A97:Z97"/>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Z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539</v>
      </c>
    </row>
    <row customHeight="1" ht="30" r="4" spans="1:26">
      <c r="A4" s="6" t="n"/>
      <c r="B4" s="7" t="s">
        <v>385</v>
      </c>
      <c r="C4" s="7" t="s">
        <v>386</v>
      </c>
      <c r="D4" s="8" t="s">
        <v>385</v>
      </c>
      <c r="E4" s="9" t="s">
        <v>528</v>
      </c>
      <c r="F4" s="10" t="n"/>
      <c r="G4" s="9" t="s">
        <v>529</v>
      </c>
      <c r="H4" s="10" t="n"/>
      <c r="I4" s="9" t="s">
        <v>530</v>
      </c>
      <c r="J4" s="10" t="n"/>
      <c r="K4" s="9" t="s">
        <v>531</v>
      </c>
      <c r="L4" s="10" t="n"/>
      <c r="M4" s="9" t="s">
        <v>532</v>
      </c>
      <c r="N4" s="10" t="n"/>
      <c r="O4" s="9" t="s">
        <v>533</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526.58778096</v>
      </c>
      <c r="F7" s="20" t="n">
        <v>18.30413999</v>
      </c>
      <c r="G7" s="18" t="n">
        <v>510.16125051</v>
      </c>
      <c r="H7" s="20" t="n">
        <v>9.62651134</v>
      </c>
      <c r="I7" s="18" t="n">
        <v>501.85635485</v>
      </c>
      <c r="J7" s="20" t="n">
        <v>5.99193682</v>
      </c>
      <c r="K7" s="18" t="n">
        <v>505.22658424</v>
      </c>
      <c r="L7" s="20" t="n">
        <v>4.93494203</v>
      </c>
      <c r="M7" s="18" t="n">
        <v>516.72219053</v>
      </c>
      <c r="N7" s="20" t="n">
        <v>5.02062129</v>
      </c>
      <c r="O7" s="18" t="n">
        <v>486.16006693</v>
      </c>
      <c r="P7" s="20" t="n">
        <v>7.33876676</v>
      </c>
      <c r="Q7" s="18" t="s">
        <v>404</v>
      </c>
      <c r="R7" s="20" t="s">
        <v>404</v>
      </c>
      <c r="S7" s="18" t="s">
        <v>404</v>
      </c>
      <c r="T7" s="20" t="s">
        <v>404</v>
      </c>
      <c r="U7" s="18" t="s">
        <v>404</v>
      </c>
      <c r="V7" s="20" t="s">
        <v>404</v>
      </c>
      <c r="W7" s="18" t="s">
        <v>404</v>
      </c>
      <c r="X7" s="20" t="s">
        <v>404</v>
      </c>
      <c r="Y7" s="18" t="n">
        <v>477.37323707</v>
      </c>
      <c r="Z7" s="20" t="n">
        <v>11.03711095</v>
      </c>
    </row>
    <row r="8" spans="1:26">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c r="W8" s="21" t="s">
        <v>406</v>
      </c>
      <c r="X8" s="22" t="s">
        <v>406</v>
      </c>
      <c r="Y8" s="21" t="s">
        <v>406</v>
      </c>
      <c r="Z8" s="22" t="s">
        <v>406</v>
      </c>
    </row>
    <row r="9" spans="1:26">
      <c r="A9" s="15" t="s">
        <v>407</v>
      </c>
      <c r="B9" s="17" t="n">
        <v>5675</v>
      </c>
      <c r="C9" s="18">
        <f>(0.0/B9*100)</f>
        <v/>
      </c>
      <c r="D9" s="19" t="n">
        <v>5675</v>
      </c>
      <c r="E9" s="18" t="n">
        <v>539.9445553100001</v>
      </c>
      <c r="F9" s="20" t="n">
        <v>29.03272225</v>
      </c>
      <c r="G9" s="18" t="n">
        <v>548.89412368</v>
      </c>
      <c r="H9" s="20" t="n">
        <v>11.57369551</v>
      </c>
      <c r="I9" s="18" t="n">
        <v>547.58857213</v>
      </c>
      <c r="J9" s="20" t="n">
        <v>11.18668356</v>
      </c>
      <c r="K9" s="18" t="n">
        <v>547.03448357</v>
      </c>
      <c r="L9" s="20" t="n">
        <v>12.04299311</v>
      </c>
      <c r="M9" s="18" t="n">
        <v>530.48802134</v>
      </c>
      <c r="N9" s="20" t="n">
        <v>16.69403167</v>
      </c>
      <c r="O9" s="18" t="n">
        <v>524.92899975</v>
      </c>
      <c r="P9" s="20" t="n">
        <v>18.54511343</v>
      </c>
      <c r="Q9" s="18" t="s">
        <v>404</v>
      </c>
      <c r="R9" s="20" t="s">
        <v>404</v>
      </c>
      <c r="S9" s="18" t="s">
        <v>404</v>
      </c>
      <c r="T9" s="20" t="s">
        <v>404</v>
      </c>
      <c r="U9" s="18" t="s">
        <v>404</v>
      </c>
      <c r="V9" s="20" t="s">
        <v>404</v>
      </c>
      <c r="W9" s="18" t="s">
        <v>404</v>
      </c>
      <c r="X9" s="20" t="s">
        <v>404</v>
      </c>
      <c r="Y9" s="18" t="n">
        <v>528.15779991</v>
      </c>
      <c r="Z9" s="20" t="n">
        <v>17.56919493</v>
      </c>
    </row>
    <row r="10" spans="1:26">
      <c r="A10" s="15" t="s">
        <v>408</v>
      </c>
      <c r="B10" s="17" t="n">
        <v>13082</v>
      </c>
      <c r="C10" s="18">
        <f>(1532.0/B10*100)</f>
        <v/>
      </c>
      <c r="D10" s="19" t="n">
        <v>11550</v>
      </c>
      <c r="E10" s="18" t="n">
        <v>514.0881594700001</v>
      </c>
      <c r="F10" s="20" t="n">
        <v>23.35225707</v>
      </c>
      <c r="G10" s="18" t="n">
        <v>534.46053654</v>
      </c>
      <c r="H10" s="20" t="n">
        <v>13.84222071</v>
      </c>
      <c r="I10" s="18" t="n">
        <v>538.27818355</v>
      </c>
      <c r="J10" s="20" t="n">
        <v>11.38963185</v>
      </c>
      <c r="K10" s="18" t="n">
        <v>534.26113807</v>
      </c>
      <c r="L10" s="20" t="n">
        <v>8.63448678</v>
      </c>
      <c r="M10" s="18" t="n">
        <v>543.47928841</v>
      </c>
      <c r="N10" s="20" t="n">
        <v>10.37817645</v>
      </c>
      <c r="O10" s="18" t="n">
        <v>528.6777762</v>
      </c>
      <c r="P10" s="20" t="n">
        <v>9.052162190000001</v>
      </c>
      <c r="Q10" s="18" t="s">
        <v>404</v>
      </c>
      <c r="R10" s="20" t="s">
        <v>404</v>
      </c>
      <c r="S10" s="18" t="s">
        <v>404</v>
      </c>
      <c r="T10" s="20" t="s">
        <v>404</v>
      </c>
      <c r="U10" s="18" t="s">
        <v>404</v>
      </c>
      <c r="V10" s="20" t="s">
        <v>404</v>
      </c>
      <c r="W10" s="18" t="s">
        <v>404</v>
      </c>
      <c r="X10" s="20" t="s">
        <v>404</v>
      </c>
      <c r="Y10" s="18" t="n">
        <v>540.77890499</v>
      </c>
      <c r="Z10" s="20" t="n">
        <v>13.29627878</v>
      </c>
    </row>
    <row r="11" spans="1:26">
      <c r="A11" s="15" t="s">
        <v>409</v>
      </c>
      <c r="B11" s="17" t="n">
        <v>7053</v>
      </c>
      <c r="C11" s="18">
        <f>(137.0/B11*100)</f>
        <v/>
      </c>
      <c r="D11" s="19" t="n">
        <v>6916</v>
      </c>
      <c r="E11" s="18" t="n">
        <v>417.33009381</v>
      </c>
      <c r="F11" s="20" t="n">
        <v>39.77436309</v>
      </c>
      <c r="G11" s="18" t="n">
        <v>443.68451765</v>
      </c>
      <c r="H11" s="20" t="n">
        <v>13.48498081</v>
      </c>
      <c r="I11" s="18" t="n">
        <v>432.44108494</v>
      </c>
      <c r="J11" s="20" t="n">
        <v>11.74442668</v>
      </c>
      <c r="K11" s="18" t="n">
        <v>421.31873731</v>
      </c>
      <c r="L11" s="20" t="n">
        <v>9.45951176</v>
      </c>
      <c r="M11" s="18" t="n">
        <v>442.59715864</v>
      </c>
      <c r="N11" s="20" t="n">
        <v>9.63037184</v>
      </c>
      <c r="O11" s="18" t="n">
        <v>435.2944301</v>
      </c>
      <c r="P11" s="20" t="n">
        <v>11.23478429</v>
      </c>
      <c r="Q11" s="18" t="s">
        <v>404</v>
      </c>
      <c r="R11" s="20" t="s">
        <v>404</v>
      </c>
      <c r="S11" s="18" t="s">
        <v>404</v>
      </c>
      <c r="T11" s="20" t="s">
        <v>404</v>
      </c>
      <c r="U11" s="18" t="s">
        <v>404</v>
      </c>
      <c r="V11" s="20" t="s">
        <v>404</v>
      </c>
      <c r="W11" s="18" t="s">
        <v>404</v>
      </c>
      <c r="X11" s="20" t="s">
        <v>404</v>
      </c>
      <c r="Y11" s="18" t="n">
        <v>437.95485719</v>
      </c>
      <c r="Z11" s="20" t="n">
        <v>27.80660923</v>
      </c>
    </row>
    <row r="12" spans="1:26">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c r="W12" s="21" t="s">
        <v>406</v>
      </c>
      <c r="X12" s="22" t="s">
        <v>406</v>
      </c>
      <c r="Y12" s="21" t="s">
        <v>406</v>
      </c>
      <c r="Z12" s="22" t="s">
        <v>406</v>
      </c>
    </row>
    <row r="13" spans="1:26">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c r="W13" s="21" t="s">
        <v>406</v>
      </c>
      <c r="X13" s="22" t="s">
        <v>406</v>
      </c>
      <c r="Y13" s="21" t="s">
        <v>406</v>
      </c>
      <c r="Z13" s="22" t="s">
        <v>406</v>
      </c>
    </row>
    <row r="14" spans="1:26">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c r="W14" s="21" t="s">
        <v>406</v>
      </c>
      <c r="X14" s="22" t="s">
        <v>406</v>
      </c>
      <c r="Y14" s="21" t="s">
        <v>406</v>
      </c>
      <c r="Z14" s="22" t="s">
        <v>406</v>
      </c>
    </row>
    <row r="15" spans="1:26">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c r="W15" s="21" t="s">
        <v>406</v>
      </c>
      <c r="X15" s="22" t="s">
        <v>406</v>
      </c>
      <c r="Y15" s="21" t="s">
        <v>406</v>
      </c>
      <c r="Z15" s="22" t="s">
        <v>406</v>
      </c>
    </row>
    <row r="16" spans="1:26">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c r="W16" s="21" t="s">
        <v>406</v>
      </c>
      <c r="X16" s="22" t="s">
        <v>406</v>
      </c>
      <c r="Y16" s="21" t="s">
        <v>406</v>
      </c>
      <c r="Z16" s="22" t="s">
        <v>406</v>
      </c>
    </row>
    <row r="17" spans="1:26">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c r="W17" s="21" t="s">
        <v>406</v>
      </c>
      <c r="X17" s="22" t="s">
        <v>406</v>
      </c>
      <c r="Y17" s="21" t="s">
        <v>406</v>
      </c>
      <c r="Z17" s="22" t="s">
        <v>406</v>
      </c>
    </row>
    <row r="18" spans="1:26">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c r="W18" s="21" t="s">
        <v>406</v>
      </c>
      <c r="X18" s="22" t="s">
        <v>406</v>
      </c>
      <c r="Y18" s="21" t="s">
        <v>406</v>
      </c>
      <c r="Z18" s="22" t="s">
        <v>406</v>
      </c>
    </row>
    <row r="19" spans="1:26">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c r="W19" s="21" t="s">
        <v>406</v>
      </c>
      <c r="X19" s="22" t="s">
        <v>406</v>
      </c>
      <c r="Y19" s="21" t="s">
        <v>406</v>
      </c>
      <c r="Z19" s="22" t="s">
        <v>406</v>
      </c>
    </row>
    <row r="20" spans="1:26">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c r="W20" s="21" t="s">
        <v>406</v>
      </c>
      <c r="X20" s="22" t="s">
        <v>406</v>
      </c>
      <c r="Y20" s="21" t="s">
        <v>406</v>
      </c>
      <c r="Z20" s="22" t="s">
        <v>406</v>
      </c>
    </row>
    <row r="21" spans="1:26">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c r="W21" s="21" t="s">
        <v>406</v>
      </c>
      <c r="X21" s="22" t="s">
        <v>406</v>
      </c>
      <c r="Y21" s="21" t="s">
        <v>406</v>
      </c>
      <c r="Z21" s="22" t="s">
        <v>406</v>
      </c>
    </row>
    <row r="22" spans="1:26">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c r="W22" s="21" t="s">
        <v>406</v>
      </c>
      <c r="X22" s="22" t="s">
        <v>406</v>
      </c>
      <c r="Y22" s="21" t="s">
        <v>406</v>
      </c>
      <c r="Z22" s="22" t="s">
        <v>406</v>
      </c>
    </row>
    <row r="23" spans="1:26">
      <c r="A23" s="15" t="s">
        <v>421</v>
      </c>
      <c r="B23" s="17" t="n">
        <v>11583</v>
      </c>
      <c r="C23" s="18">
        <f>(3123.0/B23*100)</f>
        <v/>
      </c>
      <c r="D23" s="19" t="n">
        <v>8460</v>
      </c>
      <c r="E23" s="18" t="n">
        <v>443.91324963</v>
      </c>
      <c r="F23" s="20" t="n">
        <v>51.20800154</v>
      </c>
      <c r="G23" s="18" t="n">
        <v>489.31977945</v>
      </c>
      <c r="H23" s="20" t="n">
        <v>21.81779655</v>
      </c>
      <c r="I23" s="18" t="n">
        <v>486.63342576</v>
      </c>
      <c r="J23" s="20" t="n">
        <v>7.6496066</v>
      </c>
      <c r="K23" s="18" t="n">
        <v>480.5080138</v>
      </c>
      <c r="L23" s="20" t="n">
        <v>6.07406913</v>
      </c>
      <c r="M23" s="18" t="n">
        <v>488.40844791</v>
      </c>
      <c r="N23" s="20" t="n">
        <v>12.62074334</v>
      </c>
      <c r="O23" s="18" t="n">
        <v>501.24235553</v>
      </c>
      <c r="P23" s="20" t="n">
        <v>8.98760019</v>
      </c>
      <c r="Q23" s="18" t="s">
        <v>404</v>
      </c>
      <c r="R23" s="20" t="s">
        <v>404</v>
      </c>
      <c r="S23" s="18" t="s">
        <v>404</v>
      </c>
      <c r="T23" s="20" t="s">
        <v>404</v>
      </c>
      <c r="U23" s="18" t="s">
        <v>404</v>
      </c>
      <c r="V23" s="20" t="s">
        <v>404</v>
      </c>
      <c r="W23" s="18" t="s">
        <v>404</v>
      </c>
      <c r="X23" s="20" t="s">
        <v>404</v>
      </c>
      <c r="Y23" s="18" t="n">
        <v>485.96691477</v>
      </c>
      <c r="Z23" s="20" t="n">
        <v>24.13861727</v>
      </c>
    </row>
    <row r="24" spans="1:26">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c r="W24" s="21" t="s">
        <v>406</v>
      </c>
      <c r="X24" s="22" t="s">
        <v>406</v>
      </c>
      <c r="Y24" s="21" t="s">
        <v>406</v>
      </c>
      <c r="Z24" s="22" t="s">
        <v>406</v>
      </c>
    </row>
    <row r="25" spans="1:26">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c r="W25" s="21" t="s">
        <v>406</v>
      </c>
      <c r="X25" s="22" t="s">
        <v>406</v>
      </c>
      <c r="Y25" s="21" t="s">
        <v>406</v>
      </c>
      <c r="Z25" s="22" t="s">
        <v>406</v>
      </c>
    </row>
    <row r="26" spans="1:26">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c r="W26" s="21" t="s">
        <v>406</v>
      </c>
      <c r="X26" s="22" t="s">
        <v>406</v>
      </c>
      <c r="Y26" s="21" t="s">
        <v>406</v>
      </c>
      <c r="Z26" s="22" t="s">
        <v>406</v>
      </c>
    </row>
    <row r="27" spans="1:26">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c r="W27" s="21" t="s">
        <v>406</v>
      </c>
      <c r="X27" s="22" t="s">
        <v>406</v>
      </c>
      <c r="Y27" s="21" t="s">
        <v>406</v>
      </c>
      <c r="Z27" s="22" t="s">
        <v>406</v>
      </c>
    </row>
    <row r="28" spans="1:26">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c r="W28" s="21" t="s">
        <v>406</v>
      </c>
      <c r="X28" s="22" t="s">
        <v>406</v>
      </c>
      <c r="Y28" s="21" t="s">
        <v>406</v>
      </c>
      <c r="Z28" s="22" t="s">
        <v>406</v>
      </c>
    </row>
    <row r="29" spans="1:26">
      <c r="A29" s="15" t="s">
        <v>427</v>
      </c>
      <c r="B29" s="17" t="n">
        <v>5385</v>
      </c>
      <c r="C29" s="18">
        <f>(1123.0/B29*100)</f>
        <v/>
      </c>
      <c r="D29" s="19" t="n">
        <v>4262</v>
      </c>
      <c r="E29" s="18" t="n">
        <v>439.46957346</v>
      </c>
      <c r="F29" s="20" t="n">
        <v>44.31075357</v>
      </c>
      <c r="G29" s="18" t="n">
        <v>518.4029006</v>
      </c>
      <c r="H29" s="20" t="n">
        <v>16.98544725</v>
      </c>
      <c r="I29" s="18" t="n">
        <v>517.50120086</v>
      </c>
      <c r="J29" s="20" t="n">
        <v>12.92954687</v>
      </c>
      <c r="K29" s="18" t="n">
        <v>510.9579361</v>
      </c>
      <c r="L29" s="20" t="n">
        <v>12.58964097</v>
      </c>
      <c r="M29" s="18" t="n">
        <v>518.11620573</v>
      </c>
      <c r="N29" s="20" t="n">
        <v>26.08542346</v>
      </c>
      <c r="O29" s="18" t="n">
        <v>474.97751398</v>
      </c>
      <c r="P29" s="20" t="n">
        <v>54.73615413</v>
      </c>
      <c r="Q29" s="18" t="s">
        <v>404</v>
      </c>
      <c r="R29" s="20" t="s">
        <v>404</v>
      </c>
      <c r="S29" s="18" t="s">
        <v>404</v>
      </c>
      <c r="T29" s="20" t="s">
        <v>404</v>
      </c>
      <c r="U29" s="18" t="s">
        <v>404</v>
      </c>
      <c r="V29" s="20" t="s">
        <v>404</v>
      </c>
      <c r="W29" s="18" t="s">
        <v>404</v>
      </c>
      <c r="X29" s="20" t="s">
        <v>404</v>
      </c>
      <c r="Y29" s="18" t="n">
        <v>486.61424088</v>
      </c>
      <c r="Z29" s="20" t="n">
        <v>16.77523757</v>
      </c>
    </row>
    <row r="30" spans="1:26">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c r="W30" s="21" t="s">
        <v>406</v>
      </c>
      <c r="X30" s="22" t="s">
        <v>406</v>
      </c>
      <c r="Y30" s="21" t="s">
        <v>406</v>
      </c>
      <c r="Z30" s="22" t="s">
        <v>406</v>
      </c>
    </row>
    <row r="31" spans="1:26">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c r="W31" s="21" t="s">
        <v>406</v>
      </c>
      <c r="X31" s="22" t="s">
        <v>406</v>
      </c>
      <c r="Y31" s="21" t="s">
        <v>406</v>
      </c>
      <c r="Z31" s="22" t="s">
        <v>406</v>
      </c>
    </row>
    <row r="32" spans="1:26">
      <c r="A32" s="15" t="s">
        <v>430</v>
      </c>
      <c r="B32" s="17" t="n">
        <v>4478</v>
      </c>
      <c r="C32" s="18">
        <f>(0.0/B32*100)</f>
        <v/>
      </c>
      <c r="D32" s="19" t="n">
        <v>4478</v>
      </c>
      <c r="E32" s="18" t="s">
        <v>404</v>
      </c>
      <c r="F32" s="20" t="s">
        <v>404</v>
      </c>
      <c r="G32" s="18" t="n">
        <v>474.24105989</v>
      </c>
      <c r="H32" s="20" t="n">
        <v>6.43989135</v>
      </c>
      <c r="I32" s="18" t="n">
        <v>482.83302036</v>
      </c>
      <c r="J32" s="20" t="n">
        <v>5.21150386</v>
      </c>
      <c r="K32" s="18" t="n">
        <v>494.6909549</v>
      </c>
      <c r="L32" s="20" t="n">
        <v>6.29911534</v>
      </c>
      <c r="M32" s="18" t="n">
        <v>487.45593341</v>
      </c>
      <c r="N32" s="20" t="n">
        <v>8.772906880000001</v>
      </c>
      <c r="O32" s="18" t="n">
        <v>482.59102167</v>
      </c>
      <c r="P32" s="20" t="n">
        <v>8.35679491</v>
      </c>
      <c r="Q32" s="18" t="s">
        <v>404</v>
      </c>
      <c r="R32" s="20" t="s">
        <v>404</v>
      </c>
      <c r="S32" s="18" t="s">
        <v>404</v>
      </c>
      <c r="T32" s="20" t="s">
        <v>404</v>
      </c>
      <c r="U32" s="18" t="s">
        <v>404</v>
      </c>
      <c r="V32" s="20" t="s">
        <v>404</v>
      </c>
      <c r="W32" s="18" t="s">
        <v>404</v>
      </c>
      <c r="X32" s="20" t="s">
        <v>404</v>
      </c>
      <c r="Y32" s="18" t="n">
        <v>540.2710307999999</v>
      </c>
      <c r="Z32" s="20" t="n">
        <v>19.63679541</v>
      </c>
    </row>
    <row r="33" spans="1:26">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c r="W33" s="21" t="s">
        <v>406</v>
      </c>
      <c r="X33" s="22" t="s">
        <v>406</v>
      </c>
      <c r="Y33" s="21" t="s">
        <v>406</v>
      </c>
      <c r="Z33" s="22" t="s">
        <v>406</v>
      </c>
    </row>
    <row r="34" spans="1:26">
      <c r="A34" s="15" t="s">
        <v>432</v>
      </c>
      <c r="B34" s="17" t="n">
        <v>6350</v>
      </c>
      <c r="C34" s="18">
        <f>(0.0/B34*100)</f>
        <v/>
      </c>
      <c r="D34" s="19" t="n">
        <v>6350</v>
      </c>
      <c r="E34" s="18" t="n">
        <v>503.22192128</v>
      </c>
      <c r="F34" s="20" t="n">
        <v>12.88308099</v>
      </c>
      <c r="G34" s="18" t="n">
        <v>455.64414079</v>
      </c>
      <c r="H34" s="20" t="n">
        <v>17.5388751</v>
      </c>
      <c r="I34" s="18" t="n">
        <v>458.37835306</v>
      </c>
      <c r="J34" s="20" t="n">
        <v>8.6145698</v>
      </c>
      <c r="K34" s="18" t="n">
        <v>442.970955</v>
      </c>
      <c r="L34" s="20" t="n">
        <v>7.63235182</v>
      </c>
      <c r="M34" s="18" t="n">
        <v>443.37718279</v>
      </c>
      <c r="N34" s="20" t="n">
        <v>12.27346351</v>
      </c>
      <c r="O34" s="18" t="n">
        <v>420.02819963</v>
      </c>
      <c r="P34" s="20" t="n">
        <v>15.68555387</v>
      </c>
      <c r="Q34" s="18" t="s">
        <v>404</v>
      </c>
      <c r="R34" s="20" t="s">
        <v>404</v>
      </c>
      <c r="S34" s="18" t="s">
        <v>404</v>
      </c>
      <c r="T34" s="20" t="s">
        <v>404</v>
      </c>
      <c r="U34" s="18" t="s">
        <v>404</v>
      </c>
      <c r="V34" s="20" t="s">
        <v>404</v>
      </c>
      <c r="W34" s="18" t="s">
        <v>404</v>
      </c>
      <c r="X34" s="20" t="s">
        <v>404</v>
      </c>
      <c r="Y34" s="18" t="n">
        <v>401.38771041</v>
      </c>
      <c r="Z34" s="20" t="n">
        <v>37.60613745</v>
      </c>
    </row>
    <row r="35" spans="1:26">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c r="W35" s="21" t="s">
        <v>406</v>
      </c>
      <c r="X35" s="22" t="s">
        <v>406</v>
      </c>
      <c r="Y35" s="21" t="s">
        <v>406</v>
      </c>
      <c r="Z35" s="22" t="s">
        <v>406</v>
      </c>
    </row>
    <row r="36" spans="1:26">
      <c r="A36" s="15" t="s">
        <v>434</v>
      </c>
      <c r="B36" s="17" t="n">
        <v>6736</v>
      </c>
      <c r="C36" s="18">
        <f>(10.0/B36*100)</f>
        <v/>
      </c>
      <c r="D36" s="19" t="n">
        <v>6726</v>
      </c>
      <c r="E36" s="18" t="n">
        <v>441.27511052</v>
      </c>
      <c r="F36" s="20" t="n">
        <v>16.69004723</v>
      </c>
      <c r="G36" s="18" t="n">
        <v>467.7760276</v>
      </c>
      <c r="H36" s="20" t="n">
        <v>10.05562774</v>
      </c>
      <c r="I36" s="18" t="n">
        <v>470.27129494</v>
      </c>
      <c r="J36" s="20" t="n">
        <v>5.07340679</v>
      </c>
      <c r="K36" s="18" t="n">
        <v>474.34327695</v>
      </c>
      <c r="L36" s="20" t="n">
        <v>6.15891363</v>
      </c>
      <c r="M36" s="18" t="n">
        <v>448.17931605</v>
      </c>
      <c r="N36" s="20" t="n">
        <v>7.93315945</v>
      </c>
      <c r="O36" s="18" t="n">
        <v>481.33881648</v>
      </c>
      <c r="P36" s="20" t="n">
        <v>12.8559397</v>
      </c>
      <c r="Q36" s="18" t="s">
        <v>404</v>
      </c>
      <c r="R36" s="20" t="s">
        <v>404</v>
      </c>
      <c r="S36" s="18" t="s">
        <v>404</v>
      </c>
      <c r="T36" s="20" t="s">
        <v>404</v>
      </c>
      <c r="U36" s="18" t="s">
        <v>404</v>
      </c>
      <c r="V36" s="20" t="s">
        <v>404</v>
      </c>
      <c r="W36" s="18" t="s">
        <v>404</v>
      </c>
      <c r="X36" s="20" t="s">
        <v>404</v>
      </c>
      <c r="Y36" s="18" t="n">
        <v>471.03007201</v>
      </c>
      <c r="Z36" s="20" t="n">
        <v>27.70211985</v>
      </c>
    </row>
    <row r="37" spans="1:26">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c r="W37" s="21" t="s">
        <v>406</v>
      </c>
      <c r="X37" s="22" t="s">
        <v>406</v>
      </c>
      <c r="Y37" s="21" t="s">
        <v>406</v>
      </c>
      <c r="Z37" s="22" t="s">
        <v>406</v>
      </c>
    </row>
    <row r="38" spans="1:26">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c r="W38" s="21" t="s">
        <v>406</v>
      </c>
      <c r="X38" s="22" t="s">
        <v>406</v>
      </c>
      <c r="Y38" s="21" t="s">
        <v>406</v>
      </c>
      <c r="Z38" s="22" t="s">
        <v>406</v>
      </c>
    </row>
    <row r="39" spans="1:26">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c r="W39" s="21" t="s">
        <v>406</v>
      </c>
      <c r="X39" s="22" t="s">
        <v>406</v>
      </c>
      <c r="Y39" s="21" t="s">
        <v>406</v>
      </c>
      <c r="Z39" s="22" t="s">
        <v>406</v>
      </c>
    </row>
    <row r="40" spans="1:26">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c r="W40" s="21" t="s">
        <v>406</v>
      </c>
      <c r="X40" s="22" t="s">
        <v>406</v>
      </c>
      <c r="Y40" s="21" t="s">
        <v>406</v>
      </c>
      <c r="Z40" s="22" t="s">
        <v>406</v>
      </c>
    </row>
    <row r="41" spans="1:26">
      <c r="A41" s="15" t="s">
        <v>439</v>
      </c>
      <c r="B41" s="17" t="n">
        <v>5712</v>
      </c>
      <c r="C41" s="18">
        <f>(70.0/B41*100)</f>
        <v/>
      </c>
      <c r="D41" s="19" t="n">
        <v>5642</v>
      </c>
      <c r="E41" s="18" t="n">
        <v>478.84729544</v>
      </c>
      <c r="F41" s="20" t="n">
        <v>44.82431762</v>
      </c>
      <c r="G41" s="18" t="n">
        <v>503.38746929</v>
      </c>
      <c r="H41" s="20" t="n">
        <v>16.38397491</v>
      </c>
      <c r="I41" s="18" t="n">
        <v>503.34512121</v>
      </c>
      <c r="J41" s="20" t="n">
        <v>12.2768021</v>
      </c>
      <c r="K41" s="18" t="n">
        <v>484.03521317</v>
      </c>
      <c r="L41" s="20" t="n">
        <v>6.72819816</v>
      </c>
      <c r="M41" s="18" t="n">
        <v>482.52556901</v>
      </c>
      <c r="N41" s="20" t="n">
        <v>9.467227830000001</v>
      </c>
      <c r="O41" s="18" t="n">
        <v>490.82594565</v>
      </c>
      <c r="P41" s="20" t="n">
        <v>6.9536943</v>
      </c>
      <c r="Q41" s="18" t="s">
        <v>404</v>
      </c>
      <c r="R41" s="20" t="s">
        <v>404</v>
      </c>
      <c r="S41" s="18" t="s">
        <v>404</v>
      </c>
      <c r="T41" s="20" t="s">
        <v>404</v>
      </c>
      <c r="U41" s="18" t="s">
        <v>404</v>
      </c>
      <c r="V41" s="20" t="s">
        <v>404</v>
      </c>
      <c r="W41" s="18" t="s">
        <v>404</v>
      </c>
      <c r="X41" s="20" t="s">
        <v>404</v>
      </c>
      <c r="Y41" s="18" t="n">
        <v>518.03281911</v>
      </c>
      <c r="Z41" s="20" t="n">
        <v>11.5611755</v>
      </c>
    </row>
    <row r="42" spans="1:26">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c r="W44" s="21" t="s">
        <v>406</v>
      </c>
      <c r="X44" s="22" t="s">
        <v>406</v>
      </c>
      <c r="Y44" s="21" t="s">
        <v>406</v>
      </c>
      <c r="Z44" s="22" t="s">
        <v>406</v>
      </c>
    </row>
    <row r="45" spans="1:26">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c r="W45" s="21" t="s">
        <v>406</v>
      </c>
      <c r="X45" s="22" t="s">
        <v>406</v>
      </c>
      <c r="Y45" s="21" t="s">
        <v>406</v>
      </c>
      <c r="Z45" s="22" t="s">
        <v>406</v>
      </c>
    </row>
    <row r="46" spans="1:26">
      <c r="A46" s="15" t="s">
        <v>444</v>
      </c>
      <c r="B46" s="17" t="n">
        <v>23141</v>
      </c>
      <c r="C46" s="18">
        <f>(4196.0/B46*100)</f>
        <v/>
      </c>
      <c r="D46" s="19" t="n">
        <v>18945</v>
      </c>
      <c r="E46" s="18" t="n">
        <v>359.81678088</v>
      </c>
      <c r="F46" s="20" t="n">
        <v>44.18980214</v>
      </c>
      <c r="G46" s="18" t="n">
        <v>393.65480812</v>
      </c>
      <c r="H46" s="20" t="n">
        <v>22.61628814</v>
      </c>
      <c r="I46" s="18" t="n">
        <v>406.52307946</v>
      </c>
      <c r="J46" s="20" t="n">
        <v>12.93887191</v>
      </c>
      <c r="K46" s="18" t="n">
        <v>401.08059189</v>
      </c>
      <c r="L46" s="20" t="n">
        <v>9.25709805</v>
      </c>
      <c r="M46" s="18" t="n">
        <v>398.09401471</v>
      </c>
      <c r="N46" s="20" t="n">
        <v>8.27578038</v>
      </c>
      <c r="O46" s="18" t="n">
        <v>393.29970906</v>
      </c>
      <c r="P46" s="20" t="n">
        <v>7.179076</v>
      </c>
      <c r="Q46" s="18" t="s">
        <v>404</v>
      </c>
      <c r="R46" s="20" t="s">
        <v>404</v>
      </c>
      <c r="S46" s="18" t="s">
        <v>404</v>
      </c>
      <c r="T46" s="20" t="s">
        <v>404</v>
      </c>
      <c r="U46" s="18" t="s">
        <v>404</v>
      </c>
      <c r="V46" s="20" t="s">
        <v>404</v>
      </c>
      <c r="W46" s="18" t="s">
        <v>404</v>
      </c>
      <c r="X46" s="20" t="s">
        <v>404</v>
      </c>
      <c r="Y46" s="18" t="n">
        <v>371.89290416</v>
      </c>
      <c r="Z46" s="20" t="n">
        <v>11.64684959</v>
      </c>
    </row>
    <row r="47" spans="1:26">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c r="W47" s="21" t="s">
        <v>406</v>
      </c>
      <c r="X47" s="22" t="s">
        <v>406</v>
      </c>
      <c r="Y47" s="21" t="s">
        <v>406</v>
      </c>
      <c r="Z47" s="22" t="s">
        <v>406</v>
      </c>
    </row>
    <row r="48" spans="1:26">
      <c r="A48" s="15" t="s">
        <v>446</v>
      </c>
      <c r="B48" s="17" t="n">
        <v>9841</v>
      </c>
      <c r="C48" s="18">
        <f>(0.0/B48*100)</f>
        <v/>
      </c>
      <c r="D48" s="19" t="n">
        <v>9841</v>
      </c>
      <c r="E48" s="18" t="n">
        <v>559.37724514</v>
      </c>
      <c r="F48" s="20" t="n">
        <v>43.95238695</v>
      </c>
      <c r="G48" s="18" t="n">
        <v>571.3240727899999</v>
      </c>
      <c r="H48" s="20" t="n">
        <v>20.95425</v>
      </c>
      <c r="I48" s="18" t="n">
        <v>589.39341853</v>
      </c>
      <c r="J48" s="20" t="n">
        <v>16.32560108</v>
      </c>
      <c r="K48" s="18" t="n">
        <v>533.23856137</v>
      </c>
      <c r="L48" s="20" t="n">
        <v>8.6595078</v>
      </c>
      <c r="M48" s="18" t="n">
        <v>568.79003186</v>
      </c>
      <c r="N48" s="20" t="n">
        <v>14.64565279</v>
      </c>
      <c r="O48" s="18" t="n">
        <v>586.77582239</v>
      </c>
      <c r="P48" s="20" t="n">
        <v>13.93180725</v>
      </c>
      <c r="Q48" s="18" t="s">
        <v>404</v>
      </c>
      <c r="R48" s="20" t="s">
        <v>404</v>
      </c>
      <c r="S48" s="18" t="s">
        <v>404</v>
      </c>
      <c r="T48" s="20" t="s">
        <v>404</v>
      </c>
      <c r="U48" s="18" t="s">
        <v>404</v>
      </c>
      <c r="V48" s="20" t="s">
        <v>404</v>
      </c>
      <c r="W48" s="18" t="s">
        <v>404</v>
      </c>
      <c r="X48" s="20" t="s">
        <v>404</v>
      </c>
      <c r="Y48" s="18" t="n">
        <v>504.23415217</v>
      </c>
      <c r="Z48" s="20" t="n">
        <v>45.03394251</v>
      </c>
    </row>
    <row r="49" spans="1:26">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c r="W49" s="21" t="s">
        <v>406</v>
      </c>
      <c r="X49" s="22" t="s">
        <v>406</v>
      </c>
      <c r="Y49" s="21" t="s">
        <v>406</v>
      </c>
      <c r="Z49" s="22" t="s">
        <v>406</v>
      </c>
    </row>
    <row r="50" spans="1:26">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c r="W50" s="21" t="s">
        <v>406</v>
      </c>
      <c r="X50" s="22" t="s">
        <v>406</v>
      </c>
      <c r="Y50" s="21" t="s">
        <v>406</v>
      </c>
      <c r="Z50" s="22" t="s">
        <v>406</v>
      </c>
    </row>
    <row r="51" spans="1:26">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c r="W51" s="21" t="s">
        <v>406</v>
      </c>
      <c r="X51" s="22" t="s">
        <v>406</v>
      </c>
      <c r="Y51" s="21" t="s">
        <v>406</v>
      </c>
      <c r="Z51" s="22" t="s">
        <v>406</v>
      </c>
    </row>
    <row r="52" spans="1:26">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c r="W52" s="21" t="s">
        <v>406</v>
      </c>
      <c r="X52" s="22" t="s">
        <v>406</v>
      </c>
      <c r="Y52" s="21" t="s">
        <v>406</v>
      </c>
      <c r="Z52" s="22" t="s">
        <v>406</v>
      </c>
    </row>
    <row r="53" spans="1:26">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c r="W53" s="21" t="s">
        <v>406</v>
      </c>
      <c r="X53" s="22" t="s">
        <v>406</v>
      </c>
      <c r="Y53" s="21" t="s">
        <v>406</v>
      </c>
      <c r="Z53" s="22" t="s">
        <v>406</v>
      </c>
    </row>
    <row r="54" spans="1:26">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c r="W54" s="21" t="s">
        <v>406</v>
      </c>
      <c r="X54" s="22" t="s">
        <v>406</v>
      </c>
      <c r="Y54" s="21" t="s">
        <v>406</v>
      </c>
      <c r="Z54" s="22" t="s">
        <v>406</v>
      </c>
    </row>
    <row r="55" spans="1:26">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c r="W55" s="21" t="s">
        <v>406</v>
      </c>
      <c r="X55" s="22" t="s">
        <v>406</v>
      </c>
      <c r="Y55" s="21" t="s">
        <v>406</v>
      </c>
      <c r="Z55" s="22" t="s">
        <v>406</v>
      </c>
    </row>
    <row r="56" spans="1:26">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c r="W56" s="21" t="s">
        <v>406</v>
      </c>
      <c r="X56" s="22" t="s">
        <v>406</v>
      </c>
      <c r="Y56" s="21" t="s">
        <v>406</v>
      </c>
      <c r="Z56" s="22" t="s">
        <v>406</v>
      </c>
    </row>
    <row r="57" spans="1:26">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c r="W57" s="21" t="s">
        <v>406</v>
      </c>
      <c r="X57" s="22" t="s">
        <v>406</v>
      </c>
      <c r="Y57" s="21" t="s">
        <v>406</v>
      </c>
      <c r="Z57" s="22" t="s">
        <v>406</v>
      </c>
    </row>
    <row r="58" spans="1:26">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c r="W58" s="21" t="s">
        <v>406</v>
      </c>
      <c r="X58" s="22" t="s">
        <v>406</v>
      </c>
      <c r="Y58" s="21" t="s">
        <v>406</v>
      </c>
      <c r="Z58" s="22" t="s">
        <v>406</v>
      </c>
    </row>
    <row r="59" spans="1:26">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c r="W59" s="21" t="s">
        <v>406</v>
      </c>
      <c r="X59" s="22" t="s">
        <v>406</v>
      </c>
      <c r="Y59" s="21" t="s">
        <v>406</v>
      </c>
      <c r="Z59" s="22" t="s">
        <v>406</v>
      </c>
    </row>
    <row r="60" spans="1:26">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c r="W60" s="21" t="s">
        <v>406</v>
      </c>
      <c r="X60" s="22" t="s">
        <v>406</v>
      </c>
      <c r="Y60" s="21" t="s">
        <v>406</v>
      </c>
      <c r="Z60" s="22" t="s">
        <v>406</v>
      </c>
    </row>
    <row r="61" spans="1:26">
      <c r="A61" s="15" t="s">
        <v>459</v>
      </c>
      <c r="B61" s="17" t="n">
        <v>6525</v>
      </c>
      <c r="C61" s="18">
        <f>(0.0/B61*100)</f>
        <v/>
      </c>
      <c r="D61" s="19" t="n">
        <v>6525</v>
      </c>
      <c r="E61" s="18" t="n">
        <v>461.63883867</v>
      </c>
      <c r="F61" s="20" t="n">
        <v>18.10521123</v>
      </c>
      <c r="G61" s="18" t="n">
        <v>444.35146451</v>
      </c>
      <c r="H61" s="20" t="n">
        <v>8.71788426</v>
      </c>
      <c r="I61" s="18" t="n">
        <v>449.70026259</v>
      </c>
      <c r="J61" s="20" t="n">
        <v>5.37053688</v>
      </c>
      <c r="K61" s="18" t="n">
        <v>454.72559829</v>
      </c>
      <c r="L61" s="20" t="n">
        <v>7.32567158</v>
      </c>
      <c r="M61" s="18" t="n">
        <v>436.21115232</v>
      </c>
      <c r="N61" s="20" t="n">
        <v>9.545771090000001</v>
      </c>
      <c r="O61" s="18" t="n">
        <v>450.91241088</v>
      </c>
      <c r="P61" s="20" t="n">
        <v>14.37372006</v>
      </c>
      <c r="Q61" s="18" t="s">
        <v>404</v>
      </c>
      <c r="R61" s="20" t="s">
        <v>404</v>
      </c>
      <c r="S61" s="18" t="s">
        <v>404</v>
      </c>
      <c r="T61" s="20" t="s">
        <v>404</v>
      </c>
      <c r="U61" s="18" t="s">
        <v>404</v>
      </c>
      <c r="V61" s="20" t="s">
        <v>404</v>
      </c>
      <c r="W61" s="18" t="s">
        <v>404</v>
      </c>
      <c r="X61" s="20" t="s">
        <v>404</v>
      </c>
      <c r="Y61" s="18" t="n">
        <v>448.73950668</v>
      </c>
      <c r="Z61" s="20" t="n">
        <v>42.56609559</v>
      </c>
    </row>
    <row r="62" spans="1:26">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c r="W62" s="21" t="s">
        <v>406</v>
      </c>
      <c r="X62" s="22" t="s">
        <v>406</v>
      </c>
      <c r="Y62" s="21" t="s">
        <v>406</v>
      </c>
      <c r="Z62" s="22" t="s">
        <v>406</v>
      </c>
    </row>
    <row r="63" spans="1:26">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c r="W63" s="21" t="s">
        <v>406</v>
      </c>
      <c r="X63" s="22" t="s">
        <v>406</v>
      </c>
      <c r="Y63" s="21" t="s">
        <v>406</v>
      </c>
      <c r="Z63" s="22" t="s">
        <v>406</v>
      </c>
    </row>
    <row r="64" spans="1:26">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c r="W64" s="21" t="s">
        <v>406</v>
      </c>
      <c r="X64" s="22" t="s">
        <v>406</v>
      </c>
      <c r="Y64" s="21" t="s">
        <v>406</v>
      </c>
      <c r="Z64" s="22" t="s">
        <v>406</v>
      </c>
    </row>
    <row r="65" spans="1:26">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c r="W65" s="21" t="s">
        <v>406</v>
      </c>
      <c r="X65" s="22" t="s">
        <v>406</v>
      </c>
      <c r="Y65" s="21" t="s">
        <v>406</v>
      </c>
      <c r="Z65" s="22" t="s">
        <v>406</v>
      </c>
    </row>
    <row r="66" spans="1:26">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c r="W66" s="21" t="s">
        <v>406</v>
      </c>
      <c r="X66" s="22" t="s">
        <v>406</v>
      </c>
      <c r="Y66" s="21" t="s">
        <v>406</v>
      </c>
      <c r="Z66" s="22" t="s">
        <v>406</v>
      </c>
    </row>
    <row r="67" spans="1:26">
      <c r="A67" s="15" t="s">
        <v>465</v>
      </c>
      <c r="B67" s="17" t="n">
        <v>6971</v>
      </c>
      <c r="C67" s="18">
        <f>(0.0/B67*100)</f>
        <v/>
      </c>
      <c r="D67" s="19" t="n">
        <v>6971</v>
      </c>
      <c r="E67" s="18" t="n">
        <v>384.2781061</v>
      </c>
      <c r="F67" s="20" t="n">
        <v>15.15841101</v>
      </c>
      <c r="G67" s="18" t="n">
        <v>381.75597596</v>
      </c>
      <c r="H67" s="20" t="n">
        <v>9.645419589999999</v>
      </c>
      <c r="I67" s="18" t="n">
        <v>394.98459513</v>
      </c>
      <c r="J67" s="20" t="n">
        <v>7.15183655</v>
      </c>
      <c r="K67" s="18" t="n">
        <v>405.11245231</v>
      </c>
      <c r="L67" s="20" t="n">
        <v>8.01604893</v>
      </c>
      <c r="M67" s="18" t="n">
        <v>414.77096917</v>
      </c>
      <c r="N67" s="20" t="n">
        <v>11.1443587</v>
      </c>
      <c r="O67" s="18" t="n">
        <v>430.2599075</v>
      </c>
      <c r="P67" s="20" t="n">
        <v>11.9000513</v>
      </c>
      <c r="Q67" s="18" t="s">
        <v>404</v>
      </c>
      <c r="R67" s="20" t="s">
        <v>404</v>
      </c>
      <c r="S67" s="18" t="s">
        <v>404</v>
      </c>
      <c r="T67" s="20" t="s">
        <v>404</v>
      </c>
      <c r="U67" s="18" t="s">
        <v>404</v>
      </c>
      <c r="V67" s="20" t="s">
        <v>404</v>
      </c>
      <c r="W67" s="18" t="s">
        <v>404</v>
      </c>
      <c r="X67" s="20" t="s">
        <v>404</v>
      </c>
      <c r="Y67" s="18" t="n">
        <v>406.3198835</v>
      </c>
      <c r="Z67" s="20" t="n">
        <v>18.3042191</v>
      </c>
    </row>
    <row r="68" spans="1:26">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c r="W68" s="21" t="s">
        <v>406</v>
      </c>
      <c r="X68" s="22" t="s">
        <v>406</v>
      </c>
      <c r="Y68" s="21" t="s">
        <v>406</v>
      </c>
      <c r="Z68" s="22" t="s">
        <v>406</v>
      </c>
    </row>
    <row r="69" spans="1:26">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c r="W69" s="21" t="s">
        <v>406</v>
      </c>
      <c r="X69" s="22" t="s">
        <v>406</v>
      </c>
      <c r="Y69" s="21" t="s">
        <v>406</v>
      </c>
      <c r="Z69" s="22" t="s">
        <v>406</v>
      </c>
    </row>
    <row r="70" spans="1:26">
      <c r="A70" s="15" t="s">
        <v>468</v>
      </c>
      <c r="B70" s="17" t="n">
        <v>6036</v>
      </c>
      <c r="C70" s="18">
        <f>(0.0/B70*100)</f>
        <v/>
      </c>
      <c r="D70" s="19" t="n">
        <v>6036</v>
      </c>
      <c r="E70" s="18" t="n">
        <v>471.42544779</v>
      </c>
      <c r="F70" s="20" t="n">
        <v>17.48745008</v>
      </c>
      <c r="G70" s="18" t="n">
        <v>512.43544376</v>
      </c>
      <c r="H70" s="20" t="n">
        <v>11.46763816</v>
      </c>
      <c r="I70" s="18" t="n">
        <v>517.06487062</v>
      </c>
      <c r="J70" s="20" t="n">
        <v>5.73820761</v>
      </c>
      <c r="K70" s="18" t="n">
        <v>513.92318506</v>
      </c>
      <c r="L70" s="20" t="n">
        <v>6.43277258</v>
      </c>
      <c r="M70" s="18" t="n">
        <v>499.81817387</v>
      </c>
      <c r="N70" s="20" t="n">
        <v>10.16587573</v>
      </c>
      <c r="O70" s="18" t="n">
        <v>510.76504192</v>
      </c>
      <c r="P70" s="20" t="n">
        <v>8.298753870000001</v>
      </c>
      <c r="Q70" s="18" t="s">
        <v>404</v>
      </c>
      <c r="R70" s="20" t="s">
        <v>404</v>
      </c>
      <c r="S70" s="18" t="s">
        <v>404</v>
      </c>
      <c r="T70" s="20" t="s">
        <v>404</v>
      </c>
      <c r="U70" s="18" t="s">
        <v>404</v>
      </c>
      <c r="V70" s="20" t="s">
        <v>404</v>
      </c>
      <c r="W70" s="18" t="s">
        <v>404</v>
      </c>
      <c r="X70" s="20" t="s">
        <v>404</v>
      </c>
      <c r="Y70" s="18" t="n">
        <v>497.76696108</v>
      </c>
      <c r="Z70" s="20" t="n">
        <v>25.23481771</v>
      </c>
    </row>
    <row r="71" spans="1:26">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c r="W71" s="21" t="s">
        <v>406</v>
      </c>
      <c r="X71" s="22" t="s">
        <v>406</v>
      </c>
      <c r="Y71" s="21" t="s">
        <v>406</v>
      </c>
      <c r="Z71" s="22" t="s">
        <v>406</v>
      </c>
    </row>
    <row r="72" spans="1:26">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c r="W72" s="21" t="s">
        <v>406</v>
      </c>
      <c r="X72" s="22" t="s">
        <v>406</v>
      </c>
      <c r="Y72" s="21" t="s">
        <v>406</v>
      </c>
      <c r="Z72" s="22" t="s">
        <v>406</v>
      </c>
    </row>
    <row r="73" spans="1:26">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c r="W73" s="21" t="s">
        <v>406</v>
      </c>
      <c r="X73" s="22" t="s">
        <v>406</v>
      </c>
      <c r="Y73" s="21" t="s">
        <v>406</v>
      </c>
      <c r="Z73" s="22" t="s">
        <v>406</v>
      </c>
    </row>
    <row r="74" spans="1:26">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c r="W74" s="21" t="s">
        <v>406</v>
      </c>
      <c r="X74" s="22" t="s">
        <v>406</v>
      </c>
      <c r="Y74" s="21" t="s">
        <v>406</v>
      </c>
      <c r="Z74" s="22" t="s">
        <v>406</v>
      </c>
    </row>
    <row r="75" spans="1:26">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c r="W75" s="21" t="s">
        <v>406</v>
      </c>
      <c r="X75" s="22" t="s">
        <v>406</v>
      </c>
      <c r="Y75" s="21" t="s">
        <v>406</v>
      </c>
      <c r="Z75" s="22" t="s">
        <v>406</v>
      </c>
    </row>
    <row r="76" spans="1:26">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c r="W76" s="21" t="s">
        <v>406</v>
      </c>
      <c r="X76" s="22" t="s">
        <v>406</v>
      </c>
      <c r="Y76" s="21" t="s">
        <v>406</v>
      </c>
      <c r="Z76" s="22" t="s">
        <v>406</v>
      </c>
    </row>
    <row r="77" spans="1:26">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c r="W77" s="21" t="s">
        <v>406</v>
      </c>
      <c r="X77" s="22" t="s">
        <v>406</v>
      </c>
      <c r="Y77" s="21" t="s">
        <v>406</v>
      </c>
      <c r="Z77" s="22" t="s">
        <v>406</v>
      </c>
    </row>
    <row r="78" spans="1:26">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c r="W78" s="21" t="s">
        <v>406</v>
      </c>
      <c r="X78" s="22" t="s">
        <v>406</v>
      </c>
      <c r="Y78" s="21" t="s">
        <v>406</v>
      </c>
      <c r="Z78" s="22" t="s">
        <v>406</v>
      </c>
    </row>
    <row customHeight="1" ht="25" r="79" spans="1:26">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c r="W79" s="21" t="s">
        <v>406</v>
      </c>
      <c r="X79" s="22" t="s">
        <v>406</v>
      </c>
      <c r="Y79" s="21" t="s">
        <v>406</v>
      </c>
      <c r="Z79" s="22" t="s">
        <v>406</v>
      </c>
    </row>
    <row r="80" spans="1:26">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c r="W80" s="21" t="s">
        <v>406</v>
      </c>
      <c r="X80" s="22" t="s">
        <v>406</v>
      </c>
      <c r="Y80" s="21" t="s">
        <v>406</v>
      </c>
      <c r="Z80" s="22" t="s">
        <v>406</v>
      </c>
    </row>
    <row r="81" spans="1:26">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c r="W81" s="21" t="s">
        <v>406</v>
      </c>
      <c r="X81" s="22" t="s">
        <v>406</v>
      </c>
      <c r="Y81" s="21" t="s">
        <v>406</v>
      </c>
      <c r="Z81" s="22" t="s">
        <v>406</v>
      </c>
    </row>
    <row r="82" spans="1:26">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c r="W82" s="24" t="s">
        <v>480</v>
      </c>
      <c r="X82" s="24" t="s">
        <v>480</v>
      </c>
      <c r="Y82" s="24" t="s">
        <v>480</v>
      </c>
      <c r="Z82" s="24" t="s">
        <v>480</v>
      </c>
    </row>
    <row r="83" spans="1:26">
      <c r="A83" s="3" t="s">
        <v>481</v>
      </c>
    </row>
    <row r="84" spans="1:26">
      <c r="A84" s="25" t="s">
        <v>482</v>
      </c>
    </row>
    <row r="85" spans="1:26">
      <c r="A85" s="25" t="s">
        <v>483</v>
      </c>
    </row>
    <row customHeight="1" ht="30" r="86" spans="1:26">
      <c r="A86" s="25" t="s">
        <v>484</v>
      </c>
    </row>
    <row customHeight="1" ht="30" r="87" spans="1:26">
      <c r="A87" s="25" t="s">
        <v>480</v>
      </c>
    </row>
    <row customHeight="1" ht="30" r="88" spans="1:26">
      <c r="A88" s="25" t="s">
        <v>485</v>
      </c>
    </row>
    <row customHeight="1" ht="30" r="89" spans="1:26">
      <c r="A89" s="25" t="s">
        <v>486</v>
      </c>
    </row>
    <row customHeight="1" ht="30" r="90" spans="1:26">
      <c r="A90" s="25" t="s">
        <v>487</v>
      </c>
    </row>
    <row customHeight="1" ht="30" r="91" spans="1:26">
      <c r="A91" s="25" t="s">
        <v>488</v>
      </c>
    </row>
    <row customHeight="1" ht="30" r="92" spans="1:26">
      <c r="A92" s="25" t="s">
        <v>489</v>
      </c>
    </row>
    <row customHeight="1" ht="30" r="93" spans="1:26">
      <c r="A93" s="25" t="s">
        <v>490</v>
      </c>
    </row>
    <row customHeight="1" ht="30" r="94" spans="1:26">
      <c r="A94" s="25" t="s">
        <v>491</v>
      </c>
    </row>
    <row customHeight="1" ht="30" r="95" spans="1:26">
      <c r="A95" s="25" t="s">
        <v>492</v>
      </c>
    </row>
    <row customHeight="1" ht="30" r="96" spans="1:26">
      <c r="A96" s="25" t="s">
        <v>493</v>
      </c>
    </row>
    <row customHeight="1" ht="30" r="97" spans="1:26">
      <c r="A97" s="25" t="s">
        <v>494</v>
      </c>
    </row>
  </sheetData>
  <mergeCells count="27">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 ref="A97:Z97"/>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Z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540</v>
      </c>
    </row>
    <row customHeight="1" ht="30" r="4" spans="1:26">
      <c r="A4" s="6" t="n"/>
      <c r="B4" s="7" t="s">
        <v>385</v>
      </c>
      <c r="C4" s="7" t="s">
        <v>386</v>
      </c>
      <c r="D4" s="8" t="s">
        <v>385</v>
      </c>
      <c r="E4" s="9" t="s">
        <v>528</v>
      </c>
      <c r="F4" s="10" t="n"/>
      <c r="G4" s="9" t="s">
        <v>529</v>
      </c>
      <c r="H4" s="10" t="n"/>
      <c r="I4" s="9" t="s">
        <v>530</v>
      </c>
      <c r="J4" s="10" t="n"/>
      <c r="K4" s="9" t="s">
        <v>531</v>
      </c>
      <c r="L4" s="10" t="n"/>
      <c r="M4" s="9" t="s">
        <v>532</v>
      </c>
      <c r="N4" s="10" t="n"/>
      <c r="O4" s="9" t="s">
        <v>533</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578.53202612</v>
      </c>
      <c r="F7" s="20" t="n">
        <v>14.70609063</v>
      </c>
      <c r="G7" s="18" t="n">
        <v>551.74367247</v>
      </c>
      <c r="H7" s="20" t="n">
        <v>10.51971907</v>
      </c>
      <c r="I7" s="18" t="n">
        <v>524.36990752</v>
      </c>
      <c r="J7" s="20" t="n">
        <v>10.93113777</v>
      </c>
      <c r="K7" s="18" t="n">
        <v>523.27999448</v>
      </c>
      <c r="L7" s="20" t="n">
        <v>5.43495157</v>
      </c>
      <c r="M7" s="18" t="n">
        <v>507.2024054</v>
      </c>
      <c r="N7" s="20" t="n">
        <v>5.06244593</v>
      </c>
      <c r="O7" s="18" t="n">
        <v>486.02104932</v>
      </c>
      <c r="P7" s="20" t="n">
        <v>4.22249826</v>
      </c>
      <c r="Q7" s="18" t="s">
        <v>404</v>
      </c>
      <c r="R7" s="20" t="s">
        <v>404</v>
      </c>
      <c r="S7" s="18" t="s">
        <v>404</v>
      </c>
      <c r="T7" s="20" t="s">
        <v>404</v>
      </c>
      <c r="U7" s="18" t="s">
        <v>404</v>
      </c>
      <c r="V7" s="20" t="s">
        <v>404</v>
      </c>
      <c r="W7" s="18" t="s">
        <v>404</v>
      </c>
      <c r="X7" s="20" t="s">
        <v>404</v>
      </c>
      <c r="Y7" s="18" t="n">
        <v>481.84590706</v>
      </c>
      <c r="Z7" s="20" t="n">
        <v>11.49610578</v>
      </c>
    </row>
    <row r="8" spans="1:26">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c r="W8" s="21" t="s">
        <v>406</v>
      </c>
      <c r="X8" s="22" t="s">
        <v>406</v>
      </c>
      <c r="Y8" s="21" t="s">
        <v>406</v>
      </c>
      <c r="Z8" s="22" t="s">
        <v>406</v>
      </c>
    </row>
    <row r="9" spans="1:26">
      <c r="A9" s="15" t="s">
        <v>407</v>
      </c>
      <c r="B9" s="17" t="n">
        <v>5675</v>
      </c>
      <c r="C9" s="18">
        <f>(0.0/B9*100)</f>
        <v/>
      </c>
      <c r="D9" s="19" t="n">
        <v>5675</v>
      </c>
      <c r="E9" s="18" t="s">
        <v>404</v>
      </c>
      <c r="F9" s="20" t="s">
        <v>404</v>
      </c>
      <c r="G9" s="18" t="n">
        <v>551.67864651</v>
      </c>
      <c r="H9" s="20" t="n">
        <v>24.35949314</v>
      </c>
      <c r="I9" s="18" t="n">
        <v>545.75341154</v>
      </c>
      <c r="J9" s="20" t="n">
        <v>14.23123902</v>
      </c>
      <c r="K9" s="18" t="n">
        <v>567.4243279999999</v>
      </c>
      <c r="L9" s="20" t="n">
        <v>9.093094170000001</v>
      </c>
      <c r="M9" s="18" t="n">
        <v>538.95979817</v>
      </c>
      <c r="N9" s="20" t="n">
        <v>8.34482343</v>
      </c>
      <c r="O9" s="18" t="n">
        <v>520.71008469</v>
      </c>
      <c r="P9" s="20" t="n">
        <v>11.85925937</v>
      </c>
      <c r="Q9" s="18" t="s">
        <v>404</v>
      </c>
      <c r="R9" s="20" t="s">
        <v>404</v>
      </c>
      <c r="S9" s="18" t="s">
        <v>404</v>
      </c>
      <c r="T9" s="20" t="s">
        <v>404</v>
      </c>
      <c r="U9" s="18" t="s">
        <v>404</v>
      </c>
      <c r="V9" s="20" t="s">
        <v>404</v>
      </c>
      <c r="W9" s="18" t="s">
        <v>404</v>
      </c>
      <c r="X9" s="20" t="s">
        <v>404</v>
      </c>
      <c r="Y9" s="18" t="n">
        <v>525.8745339</v>
      </c>
      <c r="Z9" s="20" t="n">
        <v>20.44164795</v>
      </c>
    </row>
    <row r="10" spans="1:26">
      <c r="A10" s="15" t="s">
        <v>408</v>
      </c>
      <c r="B10" s="17" t="n">
        <v>13082</v>
      </c>
      <c r="C10" s="18">
        <f>(1532.0/B10*100)</f>
        <v/>
      </c>
      <c r="D10" s="19" t="n">
        <v>11550</v>
      </c>
      <c r="E10" s="18" t="n">
        <v>609.67901151</v>
      </c>
      <c r="F10" s="20" t="n">
        <v>29.11605667</v>
      </c>
      <c r="G10" s="18" t="n">
        <v>539.5276228</v>
      </c>
      <c r="H10" s="20" t="n">
        <v>19.54159214</v>
      </c>
      <c r="I10" s="18" t="n">
        <v>526.26069198</v>
      </c>
      <c r="J10" s="20" t="n">
        <v>25.20511486</v>
      </c>
      <c r="K10" s="18" t="n">
        <v>528.57063303</v>
      </c>
      <c r="L10" s="20" t="n">
        <v>12.26772093</v>
      </c>
      <c r="M10" s="18" t="n">
        <v>541.0293748300001</v>
      </c>
      <c r="N10" s="20" t="n">
        <v>9.28684275</v>
      </c>
      <c r="O10" s="18" t="n">
        <v>533.48568716</v>
      </c>
      <c r="P10" s="20" t="n">
        <v>6.09922972</v>
      </c>
      <c r="Q10" s="18" t="s">
        <v>404</v>
      </c>
      <c r="R10" s="20" t="s">
        <v>404</v>
      </c>
      <c r="S10" s="18" t="s">
        <v>404</v>
      </c>
      <c r="T10" s="20" t="s">
        <v>404</v>
      </c>
      <c r="U10" s="18" t="s">
        <v>404</v>
      </c>
      <c r="V10" s="20" t="s">
        <v>404</v>
      </c>
      <c r="W10" s="18" t="s">
        <v>404</v>
      </c>
      <c r="X10" s="20" t="s">
        <v>404</v>
      </c>
      <c r="Y10" s="18" t="n">
        <v>556.28126274</v>
      </c>
      <c r="Z10" s="20" t="n">
        <v>21.90263668</v>
      </c>
    </row>
    <row r="11" spans="1:26">
      <c r="A11" s="15" t="s">
        <v>409</v>
      </c>
      <c r="B11" s="17" t="n">
        <v>7053</v>
      </c>
      <c r="C11" s="18">
        <f>(137.0/B11*100)</f>
        <v/>
      </c>
      <c r="D11" s="19" t="n">
        <v>6916</v>
      </c>
      <c r="E11" s="18" t="n">
        <v>474.99100023</v>
      </c>
      <c r="F11" s="20" t="n">
        <v>18.34430788</v>
      </c>
      <c r="G11" s="18" t="n">
        <v>479.65899168</v>
      </c>
      <c r="H11" s="20" t="n">
        <v>21.90037853</v>
      </c>
      <c r="I11" s="18" t="n">
        <v>426.92664685</v>
      </c>
      <c r="J11" s="20" t="n">
        <v>14.5797866</v>
      </c>
      <c r="K11" s="18" t="n">
        <v>440.62698716</v>
      </c>
      <c r="L11" s="20" t="n">
        <v>11.54123348</v>
      </c>
      <c r="M11" s="18" t="n">
        <v>431.93155453</v>
      </c>
      <c r="N11" s="20" t="n">
        <v>9.035997999999999</v>
      </c>
      <c r="O11" s="18" t="n">
        <v>428.83781204</v>
      </c>
      <c r="P11" s="20" t="n">
        <v>7.05755473</v>
      </c>
      <c r="Q11" s="18" t="s">
        <v>404</v>
      </c>
      <c r="R11" s="20" t="s">
        <v>404</v>
      </c>
      <c r="S11" s="18" t="s">
        <v>404</v>
      </c>
      <c r="T11" s="20" t="s">
        <v>404</v>
      </c>
      <c r="U11" s="18" t="s">
        <v>404</v>
      </c>
      <c r="V11" s="20" t="s">
        <v>404</v>
      </c>
      <c r="W11" s="18" t="s">
        <v>404</v>
      </c>
      <c r="X11" s="20" t="s">
        <v>404</v>
      </c>
      <c r="Y11" s="18" t="n">
        <v>426.4891887</v>
      </c>
      <c r="Z11" s="20" t="n">
        <v>27.77612057</v>
      </c>
    </row>
    <row r="12" spans="1:26">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c r="W12" s="21" t="s">
        <v>406</v>
      </c>
      <c r="X12" s="22" t="s">
        <v>406</v>
      </c>
      <c r="Y12" s="21" t="s">
        <v>406</v>
      </c>
      <c r="Z12" s="22" t="s">
        <v>406</v>
      </c>
    </row>
    <row r="13" spans="1:26">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c r="W13" s="21" t="s">
        <v>406</v>
      </c>
      <c r="X13" s="22" t="s">
        <v>406</v>
      </c>
      <c r="Y13" s="21" t="s">
        <v>406</v>
      </c>
      <c r="Z13" s="22" t="s">
        <v>406</v>
      </c>
    </row>
    <row r="14" spans="1:26">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c r="W14" s="21" t="s">
        <v>406</v>
      </c>
      <c r="X14" s="22" t="s">
        <v>406</v>
      </c>
      <c r="Y14" s="21" t="s">
        <v>406</v>
      </c>
      <c r="Z14" s="22" t="s">
        <v>406</v>
      </c>
    </row>
    <row r="15" spans="1:26">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c r="W15" s="21" t="s">
        <v>406</v>
      </c>
      <c r="X15" s="22" t="s">
        <v>406</v>
      </c>
      <c r="Y15" s="21" t="s">
        <v>406</v>
      </c>
      <c r="Z15" s="22" t="s">
        <v>406</v>
      </c>
    </row>
    <row r="16" spans="1:26">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c r="W16" s="21" t="s">
        <v>406</v>
      </c>
      <c r="X16" s="22" t="s">
        <v>406</v>
      </c>
      <c r="Y16" s="21" t="s">
        <v>406</v>
      </c>
      <c r="Z16" s="22" t="s">
        <v>406</v>
      </c>
    </row>
    <row r="17" spans="1:26">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c r="W17" s="21" t="s">
        <v>406</v>
      </c>
      <c r="X17" s="22" t="s">
        <v>406</v>
      </c>
      <c r="Y17" s="21" t="s">
        <v>406</v>
      </c>
      <c r="Z17" s="22" t="s">
        <v>406</v>
      </c>
    </row>
    <row r="18" spans="1:26">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c r="W18" s="21" t="s">
        <v>406</v>
      </c>
      <c r="X18" s="22" t="s">
        <v>406</v>
      </c>
      <c r="Y18" s="21" t="s">
        <v>406</v>
      </c>
      <c r="Z18" s="22" t="s">
        <v>406</v>
      </c>
    </row>
    <row r="19" spans="1:26">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c r="W19" s="21" t="s">
        <v>406</v>
      </c>
      <c r="X19" s="22" t="s">
        <v>406</v>
      </c>
      <c r="Y19" s="21" t="s">
        <v>406</v>
      </c>
      <c r="Z19" s="22" t="s">
        <v>406</v>
      </c>
    </row>
    <row r="20" spans="1:26">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c r="W20" s="21" t="s">
        <v>406</v>
      </c>
      <c r="X20" s="22" t="s">
        <v>406</v>
      </c>
      <c r="Y20" s="21" t="s">
        <v>406</v>
      </c>
      <c r="Z20" s="22" t="s">
        <v>406</v>
      </c>
    </row>
    <row r="21" spans="1:26">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c r="W21" s="21" t="s">
        <v>406</v>
      </c>
      <c r="X21" s="22" t="s">
        <v>406</v>
      </c>
      <c r="Y21" s="21" t="s">
        <v>406</v>
      </c>
      <c r="Z21" s="22" t="s">
        <v>406</v>
      </c>
    </row>
    <row r="22" spans="1:26">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c r="W22" s="21" t="s">
        <v>406</v>
      </c>
      <c r="X22" s="22" t="s">
        <v>406</v>
      </c>
      <c r="Y22" s="21" t="s">
        <v>406</v>
      </c>
      <c r="Z22" s="22" t="s">
        <v>406</v>
      </c>
    </row>
    <row r="23" spans="1:26">
      <c r="A23" s="15" t="s">
        <v>421</v>
      </c>
      <c r="B23" s="17" t="n">
        <v>11583</v>
      </c>
      <c r="C23" s="18">
        <f>(3123.0/B23*100)</f>
        <v/>
      </c>
      <c r="D23" s="19" t="n">
        <v>8460</v>
      </c>
      <c r="E23" s="18" t="n">
        <v>525.03839744</v>
      </c>
      <c r="F23" s="20" t="n">
        <v>17.42644712</v>
      </c>
      <c r="G23" s="18" t="n">
        <v>445.23591906</v>
      </c>
      <c r="H23" s="20" t="n">
        <v>15.73278471</v>
      </c>
      <c r="I23" s="18" t="n">
        <v>492.62614545</v>
      </c>
      <c r="J23" s="20" t="n">
        <v>20.81141443</v>
      </c>
      <c r="K23" s="18" t="n">
        <v>488.11702808</v>
      </c>
      <c r="L23" s="20" t="n">
        <v>8.024144160000001</v>
      </c>
      <c r="M23" s="18" t="n">
        <v>486.99042382</v>
      </c>
      <c r="N23" s="20" t="n">
        <v>8.26047941</v>
      </c>
      <c r="O23" s="18" t="n">
        <v>489.60018542</v>
      </c>
      <c r="P23" s="20" t="n">
        <v>6.50704225</v>
      </c>
      <c r="Q23" s="18" t="s">
        <v>404</v>
      </c>
      <c r="R23" s="20" t="s">
        <v>404</v>
      </c>
      <c r="S23" s="18" t="s">
        <v>404</v>
      </c>
      <c r="T23" s="20" t="s">
        <v>404</v>
      </c>
      <c r="U23" s="18" t="s">
        <v>404</v>
      </c>
      <c r="V23" s="20" t="s">
        <v>404</v>
      </c>
      <c r="W23" s="18" t="s">
        <v>404</v>
      </c>
      <c r="X23" s="20" t="s">
        <v>404</v>
      </c>
      <c r="Y23" s="18" t="n">
        <v>485.96691477</v>
      </c>
      <c r="Z23" s="20" t="n">
        <v>24.13861727</v>
      </c>
    </row>
    <row r="24" spans="1:26">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c r="W24" s="21" t="s">
        <v>406</v>
      </c>
      <c r="X24" s="22" t="s">
        <v>406</v>
      </c>
      <c r="Y24" s="21" t="s">
        <v>406</v>
      </c>
      <c r="Z24" s="22" t="s">
        <v>406</v>
      </c>
    </row>
    <row r="25" spans="1:26">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c r="W25" s="21" t="s">
        <v>406</v>
      </c>
      <c r="X25" s="22" t="s">
        <v>406</v>
      </c>
      <c r="Y25" s="21" t="s">
        <v>406</v>
      </c>
      <c r="Z25" s="22" t="s">
        <v>406</v>
      </c>
    </row>
    <row r="26" spans="1:26">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c r="W26" s="21" t="s">
        <v>406</v>
      </c>
      <c r="X26" s="22" t="s">
        <v>406</v>
      </c>
      <c r="Y26" s="21" t="s">
        <v>406</v>
      </c>
      <c r="Z26" s="22" t="s">
        <v>406</v>
      </c>
    </row>
    <row r="27" spans="1:26">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c r="W27" s="21" t="s">
        <v>406</v>
      </c>
      <c r="X27" s="22" t="s">
        <v>406</v>
      </c>
      <c r="Y27" s="21" t="s">
        <v>406</v>
      </c>
      <c r="Z27" s="22" t="s">
        <v>406</v>
      </c>
    </row>
    <row r="28" spans="1:26">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c r="W28" s="21" t="s">
        <v>406</v>
      </c>
      <c r="X28" s="22" t="s">
        <v>406</v>
      </c>
      <c r="Y28" s="21" t="s">
        <v>406</v>
      </c>
      <c r="Z28" s="22" t="s">
        <v>406</v>
      </c>
    </row>
    <row r="29" spans="1:26">
      <c r="A29" s="15" t="s">
        <v>427</v>
      </c>
      <c r="B29" s="17" t="n">
        <v>5385</v>
      </c>
      <c r="C29" s="18">
        <f>(1123.0/B29*100)</f>
        <v/>
      </c>
      <c r="D29" s="19" t="n">
        <v>4262</v>
      </c>
      <c r="E29" s="18" t="n">
        <v>398.1478265</v>
      </c>
      <c r="F29" s="20" t="n">
        <v>12.40834659</v>
      </c>
      <c r="G29" s="18" t="n">
        <v>556.90086366</v>
      </c>
      <c r="H29" s="20" t="n">
        <v>16.79182438</v>
      </c>
      <c r="I29" s="18" t="n">
        <v>521.29428646</v>
      </c>
      <c r="J29" s="20" t="n">
        <v>18.70851948</v>
      </c>
      <c r="K29" s="18" t="n">
        <v>518.55117795</v>
      </c>
      <c r="L29" s="20" t="n">
        <v>16.26751739</v>
      </c>
      <c r="M29" s="18" t="n">
        <v>499.36198104</v>
      </c>
      <c r="N29" s="20" t="n">
        <v>11.49133975</v>
      </c>
      <c r="O29" s="18" t="n">
        <v>450.78455427</v>
      </c>
      <c r="P29" s="20" t="n">
        <v>29.95088708</v>
      </c>
      <c r="Q29" s="18" t="s">
        <v>404</v>
      </c>
      <c r="R29" s="20" t="s">
        <v>404</v>
      </c>
      <c r="S29" s="18" t="s">
        <v>404</v>
      </c>
      <c r="T29" s="20" t="s">
        <v>404</v>
      </c>
      <c r="U29" s="18" t="s">
        <v>404</v>
      </c>
      <c r="V29" s="20" t="s">
        <v>404</v>
      </c>
      <c r="W29" s="18" t="s">
        <v>404</v>
      </c>
      <c r="X29" s="20" t="s">
        <v>404</v>
      </c>
      <c r="Y29" s="18" t="n">
        <v>481.72384395</v>
      </c>
      <c r="Z29" s="20" t="n">
        <v>17.3656896</v>
      </c>
    </row>
    <row r="30" spans="1:26">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c r="W30" s="21" t="s">
        <v>406</v>
      </c>
      <c r="X30" s="22" t="s">
        <v>406</v>
      </c>
      <c r="Y30" s="21" t="s">
        <v>406</v>
      </c>
      <c r="Z30" s="22" t="s">
        <v>406</v>
      </c>
    </row>
    <row r="31" spans="1:26">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c r="W31" s="21" t="s">
        <v>406</v>
      </c>
      <c r="X31" s="22" t="s">
        <v>406</v>
      </c>
      <c r="Y31" s="21" t="s">
        <v>406</v>
      </c>
      <c r="Z31" s="22" t="s">
        <v>406</v>
      </c>
    </row>
    <row r="32" spans="1:26">
      <c r="A32" s="15" t="s">
        <v>430</v>
      </c>
      <c r="B32" s="17" t="n">
        <v>4478</v>
      </c>
      <c r="C32" s="18">
        <f>(0.0/B32*100)</f>
        <v/>
      </c>
      <c r="D32" s="19" t="n">
        <v>4478</v>
      </c>
      <c r="E32" s="18" t="n">
        <v>465.44430925</v>
      </c>
      <c r="F32" s="20" t="n">
        <v>9.709125759999999</v>
      </c>
      <c r="G32" s="18" t="n">
        <v>489.17219124</v>
      </c>
      <c r="H32" s="20" t="n">
        <v>11.41742539</v>
      </c>
      <c r="I32" s="18" t="n">
        <v>488.2966302</v>
      </c>
      <c r="J32" s="20" t="n">
        <v>6.34745702</v>
      </c>
      <c r="K32" s="18" t="n">
        <v>483.65666511</v>
      </c>
      <c r="L32" s="20" t="n">
        <v>5.85255569</v>
      </c>
      <c r="M32" s="18" t="n">
        <v>484.81988602</v>
      </c>
      <c r="N32" s="20" t="n">
        <v>7.07750409</v>
      </c>
      <c r="O32" s="18" t="n">
        <v>478.03745081</v>
      </c>
      <c r="P32" s="20" t="n">
        <v>10.61426049</v>
      </c>
      <c r="Q32" s="18" t="s">
        <v>404</v>
      </c>
      <c r="R32" s="20" t="s">
        <v>404</v>
      </c>
      <c r="S32" s="18" t="s">
        <v>404</v>
      </c>
      <c r="T32" s="20" t="s">
        <v>404</v>
      </c>
      <c r="U32" s="18" t="s">
        <v>404</v>
      </c>
      <c r="V32" s="20" t="s">
        <v>404</v>
      </c>
      <c r="W32" s="18" t="s">
        <v>404</v>
      </c>
      <c r="X32" s="20" t="s">
        <v>404</v>
      </c>
      <c r="Y32" s="18" t="n">
        <v>518.48203901</v>
      </c>
      <c r="Z32" s="20" t="n">
        <v>16.64791698</v>
      </c>
    </row>
    <row r="33" spans="1:26">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c r="W33" s="21" t="s">
        <v>406</v>
      </c>
      <c r="X33" s="22" t="s">
        <v>406</v>
      </c>
      <c r="Y33" s="21" t="s">
        <v>406</v>
      </c>
      <c r="Z33" s="22" t="s">
        <v>406</v>
      </c>
    </row>
    <row r="34" spans="1:26">
      <c r="A34" s="15" t="s">
        <v>432</v>
      </c>
      <c r="B34" s="17" t="n">
        <v>6350</v>
      </c>
      <c r="C34" s="18">
        <f>(0.0/B34*100)</f>
        <v/>
      </c>
      <c r="D34" s="19" t="n">
        <v>6350</v>
      </c>
      <c r="E34" s="18" t="s">
        <v>404</v>
      </c>
      <c r="F34" s="20" t="s">
        <v>404</v>
      </c>
      <c r="G34" s="18" t="n">
        <v>481.11686502</v>
      </c>
      <c r="H34" s="20" t="n">
        <v>38.42250907</v>
      </c>
      <c r="I34" s="18" t="n">
        <v>487.30146738</v>
      </c>
      <c r="J34" s="20" t="n">
        <v>12.51938705</v>
      </c>
      <c r="K34" s="18" t="n">
        <v>443.38678852</v>
      </c>
      <c r="L34" s="20" t="n">
        <v>7.8462723</v>
      </c>
      <c r="M34" s="18" t="n">
        <v>441.38302432</v>
      </c>
      <c r="N34" s="20" t="n">
        <v>8.325341290000001</v>
      </c>
      <c r="O34" s="18" t="n">
        <v>418.5429457</v>
      </c>
      <c r="P34" s="20" t="n">
        <v>9.81636037</v>
      </c>
      <c r="Q34" s="18" t="s">
        <v>404</v>
      </c>
      <c r="R34" s="20" t="s">
        <v>404</v>
      </c>
      <c r="S34" s="18" t="s">
        <v>404</v>
      </c>
      <c r="T34" s="20" t="s">
        <v>404</v>
      </c>
      <c r="U34" s="18" t="s">
        <v>404</v>
      </c>
      <c r="V34" s="20" t="s">
        <v>404</v>
      </c>
      <c r="W34" s="18" t="s">
        <v>404</v>
      </c>
      <c r="X34" s="20" t="s">
        <v>404</v>
      </c>
      <c r="Y34" s="18" t="n">
        <v>446.23570088</v>
      </c>
      <c r="Z34" s="20" t="n">
        <v>30.97912991</v>
      </c>
    </row>
    <row r="35" spans="1:26">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c r="W35" s="21" t="s">
        <v>406</v>
      </c>
      <c r="X35" s="22" t="s">
        <v>406</v>
      </c>
      <c r="Y35" s="21" t="s">
        <v>406</v>
      </c>
      <c r="Z35" s="22" t="s">
        <v>406</v>
      </c>
    </row>
    <row r="36" spans="1:26">
      <c r="A36" s="15" t="s">
        <v>434</v>
      </c>
      <c r="B36" s="17" t="n">
        <v>6736</v>
      </c>
      <c r="C36" s="18">
        <f>(10.0/B36*100)</f>
        <v/>
      </c>
      <c r="D36" s="19" t="n">
        <v>6726</v>
      </c>
      <c r="E36" s="18" t="n">
        <v>518.62820375</v>
      </c>
      <c r="F36" s="20" t="n">
        <v>15.33608253</v>
      </c>
      <c r="G36" s="18" t="n">
        <v>486.36041305</v>
      </c>
      <c r="H36" s="20" t="n">
        <v>10.11335501</v>
      </c>
      <c r="I36" s="18" t="n">
        <v>507.26754543</v>
      </c>
      <c r="J36" s="20" t="n">
        <v>9.464715180000001</v>
      </c>
      <c r="K36" s="18" t="n">
        <v>476.12643946</v>
      </c>
      <c r="L36" s="20" t="n">
        <v>6.51506515</v>
      </c>
      <c r="M36" s="18" t="n">
        <v>477.2182562</v>
      </c>
      <c r="N36" s="20" t="n">
        <v>6.81945952</v>
      </c>
      <c r="O36" s="18" t="n">
        <v>456.63667447</v>
      </c>
      <c r="P36" s="20" t="n">
        <v>4.73891631</v>
      </c>
      <c r="Q36" s="18" t="s">
        <v>404</v>
      </c>
      <c r="R36" s="20" t="s">
        <v>404</v>
      </c>
      <c r="S36" s="18" t="s">
        <v>404</v>
      </c>
      <c r="T36" s="20" t="s">
        <v>404</v>
      </c>
      <c r="U36" s="18" t="s">
        <v>404</v>
      </c>
      <c r="V36" s="20" t="s">
        <v>404</v>
      </c>
      <c r="W36" s="18" t="s">
        <v>404</v>
      </c>
      <c r="X36" s="20" t="s">
        <v>404</v>
      </c>
      <c r="Y36" s="18" t="n">
        <v>454.68255342</v>
      </c>
      <c r="Z36" s="20" t="n">
        <v>26.64931432</v>
      </c>
    </row>
    <row r="37" spans="1:26">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c r="W37" s="21" t="s">
        <v>406</v>
      </c>
      <c r="X37" s="22" t="s">
        <v>406</v>
      </c>
      <c r="Y37" s="21" t="s">
        <v>406</v>
      </c>
      <c r="Z37" s="22" t="s">
        <v>406</v>
      </c>
    </row>
    <row r="38" spans="1:26">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c r="W38" s="21" t="s">
        <v>406</v>
      </c>
      <c r="X38" s="22" t="s">
        <v>406</v>
      </c>
      <c r="Y38" s="21" t="s">
        <v>406</v>
      </c>
      <c r="Z38" s="22" t="s">
        <v>406</v>
      </c>
    </row>
    <row r="39" spans="1:26">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c r="W39" s="21" t="s">
        <v>406</v>
      </c>
      <c r="X39" s="22" t="s">
        <v>406</v>
      </c>
      <c r="Y39" s="21" t="s">
        <v>406</v>
      </c>
      <c r="Z39" s="22" t="s">
        <v>406</v>
      </c>
    </row>
    <row r="40" spans="1:26">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c r="W40" s="21" t="s">
        <v>406</v>
      </c>
      <c r="X40" s="22" t="s">
        <v>406</v>
      </c>
      <c r="Y40" s="21" t="s">
        <v>406</v>
      </c>
      <c r="Z40" s="22" t="s">
        <v>406</v>
      </c>
    </row>
    <row r="41" spans="1:26">
      <c r="A41" s="15" t="s">
        <v>439</v>
      </c>
      <c r="B41" s="17" t="n">
        <v>5712</v>
      </c>
      <c r="C41" s="18">
        <f>(70.0/B41*100)</f>
        <v/>
      </c>
      <c r="D41" s="19" t="n">
        <v>5642</v>
      </c>
      <c r="E41" s="18" t="n">
        <v>546.0811873500001</v>
      </c>
      <c r="F41" s="20" t="n">
        <v>10.46589539</v>
      </c>
      <c r="G41" s="18" t="n">
        <v>471.02313047</v>
      </c>
      <c r="H41" s="20" t="n">
        <v>44.20987392</v>
      </c>
      <c r="I41" s="18" t="n">
        <v>487.31554323</v>
      </c>
      <c r="J41" s="20" t="n">
        <v>21.2078997</v>
      </c>
      <c r="K41" s="18" t="n">
        <v>485.87654615</v>
      </c>
      <c r="L41" s="20" t="n">
        <v>26.25406261</v>
      </c>
      <c r="M41" s="18" t="n">
        <v>489.00680238</v>
      </c>
      <c r="N41" s="20" t="n">
        <v>7.13423353</v>
      </c>
      <c r="O41" s="18" t="n">
        <v>487.65887659</v>
      </c>
      <c r="P41" s="20" t="n">
        <v>5.08452196</v>
      </c>
      <c r="Q41" s="18" t="s">
        <v>404</v>
      </c>
      <c r="R41" s="20" t="s">
        <v>404</v>
      </c>
      <c r="S41" s="18" t="s">
        <v>404</v>
      </c>
      <c r="T41" s="20" t="s">
        <v>404</v>
      </c>
      <c r="U41" s="18" t="s">
        <v>404</v>
      </c>
      <c r="V41" s="20" t="s">
        <v>404</v>
      </c>
      <c r="W41" s="18" t="s">
        <v>404</v>
      </c>
      <c r="X41" s="20" t="s">
        <v>404</v>
      </c>
      <c r="Y41" s="18" t="n">
        <v>518.03281911</v>
      </c>
      <c r="Z41" s="20" t="n">
        <v>11.5611755</v>
      </c>
    </row>
    <row r="42" spans="1:26">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c r="W44" s="21" t="s">
        <v>406</v>
      </c>
      <c r="X44" s="22" t="s">
        <v>406</v>
      </c>
      <c r="Y44" s="21" t="s">
        <v>406</v>
      </c>
      <c r="Z44" s="22" t="s">
        <v>406</v>
      </c>
    </row>
    <row r="45" spans="1:26">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c r="W45" s="21" t="s">
        <v>406</v>
      </c>
      <c r="X45" s="22" t="s">
        <v>406</v>
      </c>
      <c r="Y45" s="21" t="s">
        <v>406</v>
      </c>
      <c r="Z45" s="22" t="s">
        <v>406</v>
      </c>
    </row>
    <row r="46" spans="1:26">
      <c r="A46" s="15" t="s">
        <v>444</v>
      </c>
      <c r="B46" s="17" t="n">
        <v>23141</v>
      </c>
      <c r="C46" s="18">
        <f>(4196.0/B46*100)</f>
        <v/>
      </c>
      <c r="D46" s="19" t="n">
        <v>18945</v>
      </c>
      <c r="E46" s="18" t="n">
        <v>392.95070901</v>
      </c>
      <c r="F46" s="20" t="n">
        <v>25.77263819</v>
      </c>
      <c r="G46" s="18" t="n">
        <v>436.91641359</v>
      </c>
      <c r="H46" s="20" t="n">
        <v>24.5653772</v>
      </c>
      <c r="I46" s="18" t="n">
        <v>421.1257718</v>
      </c>
      <c r="J46" s="20" t="n">
        <v>29.3048904</v>
      </c>
      <c r="K46" s="18" t="n">
        <v>397.78519691</v>
      </c>
      <c r="L46" s="20" t="n">
        <v>13.38428444</v>
      </c>
      <c r="M46" s="18" t="n">
        <v>388.28328653</v>
      </c>
      <c r="N46" s="20" t="n">
        <v>10.37515991</v>
      </c>
      <c r="O46" s="18" t="n">
        <v>398.26480829</v>
      </c>
      <c r="P46" s="20" t="n">
        <v>5.06104954</v>
      </c>
      <c r="Q46" s="18" t="s">
        <v>404</v>
      </c>
      <c r="R46" s="20" t="s">
        <v>404</v>
      </c>
      <c r="S46" s="18" t="s">
        <v>404</v>
      </c>
      <c r="T46" s="20" t="s">
        <v>404</v>
      </c>
      <c r="U46" s="18" t="s">
        <v>404</v>
      </c>
      <c r="V46" s="20" t="s">
        <v>404</v>
      </c>
      <c r="W46" s="18" t="s">
        <v>404</v>
      </c>
      <c r="X46" s="20" t="s">
        <v>404</v>
      </c>
      <c r="Y46" s="18" t="n">
        <v>371.45728474</v>
      </c>
      <c r="Z46" s="20" t="n">
        <v>11.36022621</v>
      </c>
    </row>
    <row r="47" spans="1:26">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c r="W47" s="21" t="s">
        <v>406</v>
      </c>
      <c r="X47" s="22" t="s">
        <v>406</v>
      </c>
      <c r="Y47" s="21" t="s">
        <v>406</v>
      </c>
      <c r="Z47" s="22" t="s">
        <v>406</v>
      </c>
    </row>
    <row r="48" spans="1:26">
      <c r="A48" s="15" t="s">
        <v>446</v>
      </c>
      <c r="B48" s="17" t="n">
        <v>9841</v>
      </c>
      <c r="C48" s="18">
        <f>(0.0/B48*100)</f>
        <v/>
      </c>
      <c r="D48" s="19" t="n">
        <v>9841</v>
      </c>
      <c r="E48" s="18" t="n">
        <v>633.18748275</v>
      </c>
      <c r="F48" s="20" t="n">
        <v>18.96445005</v>
      </c>
      <c r="G48" s="18" t="n">
        <v>583.4428500400001</v>
      </c>
      <c r="H48" s="20" t="n">
        <v>22.83979005</v>
      </c>
      <c r="I48" s="18" t="n">
        <v>594.87007367</v>
      </c>
      <c r="J48" s="20" t="n">
        <v>21.75318959</v>
      </c>
      <c r="K48" s="18" t="n">
        <v>594.80474078</v>
      </c>
      <c r="L48" s="20" t="n">
        <v>21.78903407</v>
      </c>
      <c r="M48" s="18" t="n">
        <v>555.1110962400001</v>
      </c>
      <c r="N48" s="20" t="n">
        <v>11.92101412</v>
      </c>
      <c r="O48" s="18" t="n">
        <v>556.8417705000001</v>
      </c>
      <c r="P48" s="20" t="n">
        <v>9.043816339999999</v>
      </c>
      <c r="Q48" s="18" t="s">
        <v>404</v>
      </c>
      <c r="R48" s="20" t="s">
        <v>404</v>
      </c>
      <c r="S48" s="18" t="s">
        <v>404</v>
      </c>
      <c r="T48" s="20" t="s">
        <v>404</v>
      </c>
      <c r="U48" s="18" t="s">
        <v>404</v>
      </c>
      <c r="V48" s="20" t="s">
        <v>404</v>
      </c>
      <c r="W48" s="18" t="s">
        <v>404</v>
      </c>
      <c r="X48" s="20" t="s">
        <v>404</v>
      </c>
      <c r="Y48" s="18" t="n">
        <v>504.23415217</v>
      </c>
      <c r="Z48" s="20" t="n">
        <v>45.03394251</v>
      </c>
    </row>
    <row r="49" spans="1:26">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c r="W49" s="21" t="s">
        <v>406</v>
      </c>
      <c r="X49" s="22" t="s">
        <v>406</v>
      </c>
      <c r="Y49" s="21" t="s">
        <v>406</v>
      </c>
      <c r="Z49" s="22" t="s">
        <v>406</v>
      </c>
    </row>
    <row r="50" spans="1:26">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c r="W50" s="21" t="s">
        <v>406</v>
      </c>
      <c r="X50" s="22" t="s">
        <v>406</v>
      </c>
      <c r="Y50" s="21" t="s">
        <v>406</v>
      </c>
      <c r="Z50" s="22" t="s">
        <v>406</v>
      </c>
    </row>
    <row r="51" spans="1:26">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c r="W51" s="21" t="s">
        <v>406</v>
      </c>
      <c r="X51" s="22" t="s">
        <v>406</v>
      </c>
      <c r="Y51" s="21" t="s">
        <v>406</v>
      </c>
      <c r="Z51" s="22" t="s">
        <v>406</v>
      </c>
    </row>
    <row r="52" spans="1:26">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c r="W52" s="21" t="s">
        <v>406</v>
      </c>
      <c r="X52" s="22" t="s">
        <v>406</v>
      </c>
      <c r="Y52" s="21" t="s">
        <v>406</v>
      </c>
      <c r="Z52" s="22" t="s">
        <v>406</v>
      </c>
    </row>
    <row r="53" spans="1:26">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c r="W53" s="21" t="s">
        <v>406</v>
      </c>
      <c r="X53" s="22" t="s">
        <v>406</v>
      </c>
      <c r="Y53" s="21" t="s">
        <v>406</v>
      </c>
      <c r="Z53" s="22" t="s">
        <v>406</v>
      </c>
    </row>
    <row r="54" spans="1:26">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c r="W54" s="21" t="s">
        <v>406</v>
      </c>
      <c r="X54" s="22" t="s">
        <v>406</v>
      </c>
      <c r="Y54" s="21" t="s">
        <v>406</v>
      </c>
      <c r="Z54" s="22" t="s">
        <v>406</v>
      </c>
    </row>
    <row r="55" spans="1:26">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c r="W55" s="21" t="s">
        <v>406</v>
      </c>
      <c r="X55" s="22" t="s">
        <v>406</v>
      </c>
      <c r="Y55" s="21" t="s">
        <v>406</v>
      </c>
      <c r="Z55" s="22" t="s">
        <v>406</v>
      </c>
    </row>
    <row r="56" spans="1:26">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c r="W56" s="21" t="s">
        <v>406</v>
      </c>
      <c r="X56" s="22" t="s">
        <v>406</v>
      </c>
      <c r="Y56" s="21" t="s">
        <v>406</v>
      </c>
      <c r="Z56" s="22" t="s">
        <v>406</v>
      </c>
    </row>
    <row r="57" spans="1:26">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c r="W57" s="21" t="s">
        <v>406</v>
      </c>
      <c r="X57" s="22" t="s">
        <v>406</v>
      </c>
      <c r="Y57" s="21" t="s">
        <v>406</v>
      </c>
      <c r="Z57" s="22" t="s">
        <v>406</v>
      </c>
    </row>
    <row r="58" spans="1:26">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c r="W58" s="21" t="s">
        <v>406</v>
      </c>
      <c r="X58" s="22" t="s">
        <v>406</v>
      </c>
      <c r="Y58" s="21" t="s">
        <v>406</v>
      </c>
      <c r="Z58" s="22" t="s">
        <v>406</v>
      </c>
    </row>
    <row r="59" spans="1:26">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c r="W59" s="21" t="s">
        <v>406</v>
      </c>
      <c r="X59" s="22" t="s">
        <v>406</v>
      </c>
      <c r="Y59" s="21" t="s">
        <v>406</v>
      </c>
      <c r="Z59" s="22" t="s">
        <v>406</v>
      </c>
    </row>
    <row r="60" spans="1:26">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c r="W60" s="21" t="s">
        <v>406</v>
      </c>
      <c r="X60" s="22" t="s">
        <v>406</v>
      </c>
      <c r="Y60" s="21" t="s">
        <v>406</v>
      </c>
      <c r="Z60" s="22" t="s">
        <v>406</v>
      </c>
    </row>
    <row r="61" spans="1:26">
      <c r="A61" s="15" t="s">
        <v>459</v>
      </c>
      <c r="B61" s="17" t="n">
        <v>6525</v>
      </c>
      <c r="C61" s="18">
        <f>(0.0/B61*100)</f>
        <v/>
      </c>
      <c r="D61" s="19" t="n">
        <v>6525</v>
      </c>
      <c r="E61" s="18" t="n">
        <v>554.3283821799999</v>
      </c>
      <c r="F61" s="20" t="n">
        <v>16.77404885</v>
      </c>
      <c r="G61" s="18" t="n">
        <v>471.91642412</v>
      </c>
      <c r="H61" s="20" t="n">
        <v>13.78388994</v>
      </c>
      <c r="I61" s="18" t="n">
        <v>461.59710997</v>
      </c>
      <c r="J61" s="20" t="n">
        <v>8.15655099</v>
      </c>
      <c r="K61" s="18" t="n">
        <v>441.95910678</v>
      </c>
      <c r="L61" s="20" t="n">
        <v>5.50791916</v>
      </c>
      <c r="M61" s="18" t="n">
        <v>447.42565854</v>
      </c>
      <c r="N61" s="20" t="n">
        <v>9.41666859</v>
      </c>
      <c r="O61" s="18" t="n">
        <v>432.79544931</v>
      </c>
      <c r="P61" s="20" t="n">
        <v>8.534267590000001</v>
      </c>
      <c r="Q61" s="18" t="s">
        <v>404</v>
      </c>
      <c r="R61" s="20" t="s">
        <v>404</v>
      </c>
      <c r="S61" s="18" t="s">
        <v>404</v>
      </c>
      <c r="T61" s="20" t="s">
        <v>404</v>
      </c>
      <c r="U61" s="18" t="s">
        <v>404</v>
      </c>
      <c r="V61" s="20" t="s">
        <v>404</v>
      </c>
      <c r="W61" s="18" t="s">
        <v>404</v>
      </c>
      <c r="X61" s="20" t="s">
        <v>404</v>
      </c>
      <c r="Y61" s="18" t="n">
        <v>448.17083719</v>
      </c>
      <c r="Z61" s="20" t="n">
        <v>16.55564777</v>
      </c>
    </row>
    <row r="62" spans="1:26">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c r="W62" s="21" t="s">
        <v>406</v>
      </c>
      <c r="X62" s="22" t="s">
        <v>406</v>
      </c>
      <c r="Y62" s="21" t="s">
        <v>406</v>
      </c>
      <c r="Z62" s="22" t="s">
        <v>406</v>
      </c>
    </row>
    <row r="63" spans="1:26">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c r="W63" s="21" t="s">
        <v>406</v>
      </c>
      <c r="X63" s="22" t="s">
        <v>406</v>
      </c>
      <c r="Y63" s="21" t="s">
        <v>406</v>
      </c>
      <c r="Z63" s="22" t="s">
        <v>406</v>
      </c>
    </row>
    <row r="64" spans="1:26">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c r="W64" s="21" t="s">
        <v>406</v>
      </c>
      <c r="X64" s="22" t="s">
        <v>406</v>
      </c>
      <c r="Y64" s="21" t="s">
        <v>406</v>
      </c>
      <c r="Z64" s="22" t="s">
        <v>406</v>
      </c>
    </row>
    <row r="65" spans="1:26">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c r="W65" s="21" t="s">
        <v>406</v>
      </c>
      <c r="X65" s="22" t="s">
        <v>406</v>
      </c>
      <c r="Y65" s="21" t="s">
        <v>406</v>
      </c>
      <c r="Z65" s="22" t="s">
        <v>406</v>
      </c>
    </row>
    <row r="66" spans="1:26">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c r="W66" s="21" t="s">
        <v>406</v>
      </c>
      <c r="X66" s="22" t="s">
        <v>406</v>
      </c>
      <c r="Y66" s="21" t="s">
        <v>406</v>
      </c>
      <c r="Z66" s="22" t="s">
        <v>406</v>
      </c>
    </row>
    <row r="67" spans="1:26">
      <c r="A67" s="15" t="s">
        <v>465</v>
      </c>
      <c r="B67" s="17" t="n">
        <v>6971</v>
      </c>
      <c r="C67" s="18">
        <f>(0.0/B67*100)</f>
        <v/>
      </c>
      <c r="D67" s="19" t="n">
        <v>6971</v>
      </c>
      <c r="E67" s="18" t="n">
        <v>347.73609591</v>
      </c>
      <c r="F67" s="20" t="n">
        <v>28.37977678</v>
      </c>
      <c r="G67" s="18" t="n">
        <v>377.86349228</v>
      </c>
      <c r="H67" s="20" t="n">
        <v>11.48180772</v>
      </c>
      <c r="I67" s="18" t="n">
        <v>386.19411211</v>
      </c>
      <c r="J67" s="20" t="n">
        <v>11.22290592</v>
      </c>
      <c r="K67" s="18" t="n">
        <v>382.84117949</v>
      </c>
      <c r="L67" s="20" t="n">
        <v>10.01007405</v>
      </c>
      <c r="M67" s="18" t="n">
        <v>423.7845441</v>
      </c>
      <c r="N67" s="20" t="n">
        <v>8.81643792</v>
      </c>
      <c r="O67" s="18" t="n">
        <v>412.75595424</v>
      </c>
      <c r="P67" s="20" t="n">
        <v>6.60168264</v>
      </c>
      <c r="Q67" s="18" t="s">
        <v>404</v>
      </c>
      <c r="R67" s="20" t="s">
        <v>404</v>
      </c>
      <c r="S67" s="18" t="s">
        <v>404</v>
      </c>
      <c r="T67" s="20" t="s">
        <v>404</v>
      </c>
      <c r="U67" s="18" t="s">
        <v>404</v>
      </c>
      <c r="V67" s="20" t="s">
        <v>404</v>
      </c>
      <c r="W67" s="18" t="s">
        <v>404</v>
      </c>
      <c r="X67" s="20" t="s">
        <v>404</v>
      </c>
      <c r="Y67" s="18" t="n">
        <v>409.7392532</v>
      </c>
      <c r="Z67" s="20" t="n">
        <v>18.26276192</v>
      </c>
    </row>
    <row r="68" spans="1:26">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c r="W68" s="21" t="s">
        <v>406</v>
      </c>
      <c r="X68" s="22" t="s">
        <v>406</v>
      </c>
      <c r="Y68" s="21" t="s">
        <v>406</v>
      </c>
      <c r="Z68" s="22" t="s">
        <v>406</v>
      </c>
    </row>
    <row r="69" spans="1:26">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c r="W69" s="21" t="s">
        <v>406</v>
      </c>
      <c r="X69" s="22" t="s">
        <v>406</v>
      </c>
      <c r="Y69" s="21" t="s">
        <v>406</v>
      </c>
      <c r="Z69" s="22" t="s">
        <v>406</v>
      </c>
    </row>
    <row r="70" spans="1:26">
      <c r="A70" s="15" t="s">
        <v>468</v>
      </c>
      <c r="B70" s="17" t="n">
        <v>6036</v>
      </c>
      <c r="C70" s="18">
        <f>(0.0/B70*100)</f>
        <v/>
      </c>
      <c r="D70" s="19" t="n">
        <v>6036</v>
      </c>
      <c r="E70" s="18" t="n">
        <v>475.17577427</v>
      </c>
      <c r="F70" s="20" t="n">
        <v>15.22773888</v>
      </c>
      <c r="G70" s="18" t="n">
        <v>510.0905146</v>
      </c>
      <c r="H70" s="20" t="n">
        <v>15.810228</v>
      </c>
      <c r="I70" s="18" t="n">
        <v>521.71863836</v>
      </c>
      <c r="J70" s="20" t="n">
        <v>10.30972476</v>
      </c>
      <c r="K70" s="18" t="n">
        <v>519.6180713</v>
      </c>
      <c r="L70" s="20" t="n">
        <v>6.76309386</v>
      </c>
      <c r="M70" s="18" t="n">
        <v>512.52938419</v>
      </c>
      <c r="N70" s="20" t="n">
        <v>5.95071191</v>
      </c>
      <c r="O70" s="18" t="n">
        <v>503.80065619</v>
      </c>
      <c r="P70" s="20" t="n">
        <v>6.15524039</v>
      </c>
      <c r="Q70" s="18" t="s">
        <v>404</v>
      </c>
      <c r="R70" s="20" t="s">
        <v>404</v>
      </c>
      <c r="S70" s="18" t="s">
        <v>404</v>
      </c>
      <c r="T70" s="20" t="s">
        <v>404</v>
      </c>
      <c r="U70" s="18" t="s">
        <v>404</v>
      </c>
      <c r="V70" s="20" t="s">
        <v>404</v>
      </c>
      <c r="W70" s="18" t="s">
        <v>404</v>
      </c>
      <c r="X70" s="20" t="s">
        <v>404</v>
      </c>
      <c r="Y70" s="18" t="n">
        <v>541.50057542</v>
      </c>
      <c r="Z70" s="20" t="n">
        <v>31.40483289</v>
      </c>
    </row>
    <row r="71" spans="1:26">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c r="W71" s="21" t="s">
        <v>406</v>
      </c>
      <c r="X71" s="22" t="s">
        <v>406</v>
      </c>
      <c r="Y71" s="21" t="s">
        <v>406</v>
      </c>
      <c r="Z71" s="22" t="s">
        <v>406</v>
      </c>
    </row>
    <row r="72" spans="1:26">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c r="W72" s="21" t="s">
        <v>406</v>
      </c>
      <c r="X72" s="22" t="s">
        <v>406</v>
      </c>
      <c r="Y72" s="21" t="s">
        <v>406</v>
      </c>
      <c r="Z72" s="22" t="s">
        <v>406</v>
      </c>
    </row>
    <row r="73" spans="1:26">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c r="W73" s="21" t="s">
        <v>406</v>
      </c>
      <c r="X73" s="22" t="s">
        <v>406</v>
      </c>
      <c r="Y73" s="21" t="s">
        <v>406</v>
      </c>
      <c r="Z73" s="22" t="s">
        <v>406</v>
      </c>
    </row>
    <row r="74" spans="1:26">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c r="W74" s="21" t="s">
        <v>406</v>
      </c>
      <c r="X74" s="22" t="s">
        <v>406</v>
      </c>
      <c r="Y74" s="21" t="s">
        <v>406</v>
      </c>
      <c r="Z74" s="22" t="s">
        <v>406</v>
      </c>
    </row>
    <row r="75" spans="1:26">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c r="W75" s="21" t="s">
        <v>406</v>
      </c>
      <c r="X75" s="22" t="s">
        <v>406</v>
      </c>
      <c r="Y75" s="21" t="s">
        <v>406</v>
      </c>
      <c r="Z75" s="22" t="s">
        <v>406</v>
      </c>
    </row>
    <row r="76" spans="1:26">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c r="W76" s="21" t="s">
        <v>406</v>
      </c>
      <c r="X76" s="22" t="s">
        <v>406</v>
      </c>
      <c r="Y76" s="21" t="s">
        <v>406</v>
      </c>
      <c r="Z76" s="22" t="s">
        <v>406</v>
      </c>
    </row>
    <row r="77" spans="1:26">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c r="W77" s="21" t="s">
        <v>406</v>
      </c>
      <c r="X77" s="22" t="s">
        <v>406</v>
      </c>
      <c r="Y77" s="21" t="s">
        <v>406</v>
      </c>
      <c r="Z77" s="22" t="s">
        <v>406</v>
      </c>
    </row>
    <row r="78" spans="1:26">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c r="W78" s="21" t="s">
        <v>406</v>
      </c>
      <c r="X78" s="22" t="s">
        <v>406</v>
      </c>
      <c r="Y78" s="21" t="s">
        <v>406</v>
      </c>
      <c r="Z78" s="22" t="s">
        <v>406</v>
      </c>
    </row>
    <row customHeight="1" ht="25" r="79" spans="1:26">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c r="W79" s="21" t="s">
        <v>406</v>
      </c>
      <c r="X79" s="22" t="s">
        <v>406</v>
      </c>
      <c r="Y79" s="21" t="s">
        <v>406</v>
      </c>
      <c r="Z79" s="22" t="s">
        <v>406</v>
      </c>
    </row>
    <row r="80" spans="1:26">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c r="W80" s="21" t="s">
        <v>406</v>
      </c>
      <c r="X80" s="22" t="s">
        <v>406</v>
      </c>
      <c r="Y80" s="21" t="s">
        <v>406</v>
      </c>
      <c r="Z80" s="22" t="s">
        <v>406</v>
      </c>
    </row>
    <row r="81" spans="1:26">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c r="W81" s="21" t="s">
        <v>406</v>
      </c>
      <c r="X81" s="22" t="s">
        <v>406</v>
      </c>
      <c r="Y81" s="21" t="s">
        <v>406</v>
      </c>
      <c r="Z81" s="22" t="s">
        <v>406</v>
      </c>
    </row>
    <row r="82" spans="1:26">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c r="W82" s="24" t="s">
        <v>480</v>
      </c>
      <c r="X82" s="24" t="s">
        <v>480</v>
      </c>
      <c r="Y82" s="24" t="s">
        <v>480</v>
      </c>
      <c r="Z82" s="24" t="s">
        <v>480</v>
      </c>
    </row>
    <row r="83" spans="1:26">
      <c r="A83" s="3" t="s">
        <v>481</v>
      </c>
    </row>
    <row r="84" spans="1:26">
      <c r="A84" s="25" t="s">
        <v>482</v>
      </c>
    </row>
    <row r="85" spans="1:26">
      <c r="A85" s="25" t="s">
        <v>483</v>
      </c>
    </row>
    <row customHeight="1" ht="30" r="86" spans="1:26">
      <c r="A86" s="25" t="s">
        <v>484</v>
      </c>
    </row>
    <row customHeight="1" ht="30" r="87" spans="1:26">
      <c r="A87" s="25" t="s">
        <v>480</v>
      </c>
    </row>
    <row customHeight="1" ht="30" r="88" spans="1:26">
      <c r="A88" s="25" t="s">
        <v>485</v>
      </c>
    </row>
    <row customHeight="1" ht="30" r="89" spans="1:26">
      <c r="A89" s="25" t="s">
        <v>486</v>
      </c>
    </row>
    <row customHeight="1" ht="30" r="90" spans="1:26">
      <c r="A90" s="25" t="s">
        <v>487</v>
      </c>
    </row>
    <row customHeight="1" ht="30" r="91" spans="1:26">
      <c r="A91" s="25" t="s">
        <v>488</v>
      </c>
    </row>
    <row customHeight="1" ht="30" r="92" spans="1:26">
      <c r="A92" s="25" t="s">
        <v>489</v>
      </c>
    </row>
    <row customHeight="1" ht="30" r="93" spans="1:26">
      <c r="A93" s="25" t="s">
        <v>490</v>
      </c>
    </row>
    <row customHeight="1" ht="30" r="94" spans="1:26">
      <c r="A94" s="25" t="s">
        <v>491</v>
      </c>
    </row>
    <row customHeight="1" ht="30" r="95" spans="1:26">
      <c r="A95" s="25" t="s">
        <v>492</v>
      </c>
    </row>
    <row customHeight="1" ht="30" r="96" spans="1:26">
      <c r="A96" s="25" t="s">
        <v>493</v>
      </c>
    </row>
    <row customHeight="1" ht="30" r="97" spans="1:26">
      <c r="A97" s="25" t="s">
        <v>494</v>
      </c>
    </row>
  </sheetData>
  <mergeCells count="27">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 ref="A97:Z97"/>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Z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541</v>
      </c>
    </row>
    <row customHeight="1" ht="30" r="4" spans="1:26">
      <c r="A4" s="6" t="n"/>
      <c r="B4" s="7" t="s">
        <v>385</v>
      </c>
      <c r="C4" s="7" t="s">
        <v>386</v>
      </c>
      <c r="D4" s="8" t="s">
        <v>385</v>
      </c>
      <c r="E4" s="9" t="s">
        <v>528</v>
      </c>
      <c r="F4" s="10" t="n"/>
      <c r="G4" s="9" t="s">
        <v>529</v>
      </c>
      <c r="H4" s="10" t="n"/>
      <c r="I4" s="9" t="s">
        <v>530</v>
      </c>
      <c r="J4" s="10" t="n"/>
      <c r="K4" s="9" t="s">
        <v>531</v>
      </c>
      <c r="L4" s="10" t="n"/>
      <c r="M4" s="9" t="s">
        <v>532</v>
      </c>
      <c r="N4" s="10" t="n"/>
      <c r="O4" s="9" t="s">
        <v>533</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532.36678561</v>
      </c>
      <c r="F7" s="20" t="n">
        <v>23.2106266</v>
      </c>
      <c r="G7" s="18" t="n">
        <v>522.31838981</v>
      </c>
      <c r="H7" s="20" t="n">
        <v>12.53425893</v>
      </c>
      <c r="I7" s="18" t="n">
        <v>515.94638219</v>
      </c>
      <c r="J7" s="20" t="n">
        <v>8.147092219999999</v>
      </c>
      <c r="K7" s="18" t="n">
        <v>511.37449553</v>
      </c>
      <c r="L7" s="20" t="n">
        <v>4.71958485</v>
      </c>
      <c r="M7" s="18" t="n">
        <v>499.11704797</v>
      </c>
      <c r="N7" s="20" t="n">
        <v>4.52914431</v>
      </c>
      <c r="O7" s="18" t="n">
        <v>493.01241181</v>
      </c>
      <c r="P7" s="20" t="n">
        <v>7.22331826</v>
      </c>
      <c r="Q7" s="18" t="s">
        <v>404</v>
      </c>
      <c r="R7" s="20" t="s">
        <v>404</v>
      </c>
      <c r="S7" s="18" t="s">
        <v>404</v>
      </c>
      <c r="T7" s="20" t="s">
        <v>404</v>
      </c>
      <c r="U7" s="18" t="s">
        <v>404</v>
      </c>
      <c r="V7" s="20" t="s">
        <v>404</v>
      </c>
      <c r="W7" s="18" t="s">
        <v>404</v>
      </c>
      <c r="X7" s="20" t="s">
        <v>404</v>
      </c>
      <c r="Y7" s="18" t="n">
        <v>477.08692014</v>
      </c>
      <c r="Z7" s="20" t="n">
        <v>10.54567818</v>
      </c>
    </row>
    <row r="8" spans="1:26">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c r="W8" s="21" t="s">
        <v>406</v>
      </c>
      <c r="X8" s="22" t="s">
        <v>406</v>
      </c>
      <c r="Y8" s="21" t="s">
        <v>406</v>
      </c>
      <c r="Z8" s="22" t="s">
        <v>406</v>
      </c>
    </row>
    <row r="9" spans="1:26">
      <c r="A9" s="15" t="s">
        <v>407</v>
      </c>
      <c r="B9" s="17" t="n">
        <v>5675</v>
      </c>
      <c r="C9" s="18">
        <f>(0.0/B9*100)</f>
        <v/>
      </c>
      <c r="D9" s="19" t="n">
        <v>5675</v>
      </c>
      <c r="E9" s="18" t="n">
        <v>354.4483</v>
      </c>
      <c r="F9" s="20" t="n">
        <v>24.28227017</v>
      </c>
      <c r="G9" s="18" t="n">
        <v>546.56293007</v>
      </c>
      <c r="H9" s="20" t="n">
        <v>31.05613779</v>
      </c>
      <c r="I9" s="18" t="n">
        <v>527.56484413</v>
      </c>
      <c r="J9" s="20" t="n">
        <v>12.79580374</v>
      </c>
      <c r="K9" s="18" t="n">
        <v>554.06792238</v>
      </c>
      <c r="L9" s="20" t="n">
        <v>7.73652373</v>
      </c>
      <c r="M9" s="18" t="n">
        <v>534.49459479</v>
      </c>
      <c r="N9" s="20" t="n">
        <v>13.39186616</v>
      </c>
      <c r="O9" s="18" t="n">
        <v>542.14094123</v>
      </c>
      <c r="P9" s="20" t="n">
        <v>13.58703324</v>
      </c>
      <c r="Q9" s="18" t="s">
        <v>404</v>
      </c>
      <c r="R9" s="20" t="s">
        <v>404</v>
      </c>
      <c r="S9" s="18" t="s">
        <v>404</v>
      </c>
      <c r="T9" s="20" t="s">
        <v>404</v>
      </c>
      <c r="U9" s="18" t="s">
        <v>404</v>
      </c>
      <c r="V9" s="20" t="s">
        <v>404</v>
      </c>
      <c r="W9" s="18" t="s">
        <v>404</v>
      </c>
      <c r="X9" s="20" t="s">
        <v>404</v>
      </c>
      <c r="Y9" s="18" t="n">
        <v>521.87924523</v>
      </c>
      <c r="Z9" s="20" t="n">
        <v>19.87343462</v>
      </c>
    </row>
    <row r="10" spans="1:26">
      <c r="A10" s="15" t="s">
        <v>408</v>
      </c>
      <c r="B10" s="17" t="n">
        <v>13082</v>
      </c>
      <c r="C10" s="18">
        <f>(1532.0/B10*100)</f>
        <v/>
      </c>
      <c r="D10" s="19" t="n">
        <v>11550</v>
      </c>
      <c r="E10" s="18" t="s">
        <v>404</v>
      </c>
      <c r="F10" s="20" t="s">
        <v>404</v>
      </c>
      <c r="G10" s="18" t="n">
        <v>539.83947886</v>
      </c>
      <c r="H10" s="20" t="n">
        <v>29.50652022</v>
      </c>
      <c r="I10" s="18" t="n">
        <v>534.49321623</v>
      </c>
      <c r="J10" s="20" t="n">
        <v>12.56949143</v>
      </c>
      <c r="K10" s="18" t="n">
        <v>534.5374573399999</v>
      </c>
      <c r="L10" s="20" t="n">
        <v>7.7910768</v>
      </c>
      <c r="M10" s="18" t="n">
        <v>535.1204150999999</v>
      </c>
      <c r="N10" s="20" t="n">
        <v>9.07906141</v>
      </c>
      <c r="O10" s="18" t="n">
        <v>536.73148156</v>
      </c>
      <c r="P10" s="20" t="n">
        <v>9.88107211</v>
      </c>
      <c r="Q10" s="18" t="s">
        <v>404</v>
      </c>
      <c r="R10" s="20" t="s">
        <v>404</v>
      </c>
      <c r="S10" s="18" t="s">
        <v>404</v>
      </c>
      <c r="T10" s="20" t="s">
        <v>404</v>
      </c>
      <c r="U10" s="18" t="s">
        <v>404</v>
      </c>
      <c r="V10" s="20" t="s">
        <v>404</v>
      </c>
      <c r="W10" s="18" t="s">
        <v>404</v>
      </c>
      <c r="X10" s="20" t="s">
        <v>404</v>
      </c>
      <c r="Y10" s="18" t="n">
        <v>536.0648278</v>
      </c>
      <c r="Z10" s="20" t="n">
        <v>14.6474614</v>
      </c>
    </row>
    <row r="11" spans="1:26">
      <c r="A11" s="15" t="s">
        <v>409</v>
      </c>
      <c r="B11" s="17" t="n">
        <v>7053</v>
      </c>
      <c r="C11" s="18">
        <f>(137.0/B11*100)</f>
        <v/>
      </c>
      <c r="D11" s="19" t="n">
        <v>6916</v>
      </c>
      <c r="E11" s="18" t="n">
        <v>392.76285351</v>
      </c>
      <c r="F11" s="20" t="n">
        <v>26.0195101</v>
      </c>
      <c r="G11" s="18" t="n">
        <v>443.74400487</v>
      </c>
      <c r="H11" s="20" t="n">
        <v>20.63370568</v>
      </c>
      <c r="I11" s="18" t="n">
        <v>442.88559239</v>
      </c>
      <c r="J11" s="20" t="n">
        <v>12.38981602</v>
      </c>
      <c r="K11" s="18" t="n">
        <v>438.54197248</v>
      </c>
      <c r="L11" s="20" t="n">
        <v>11.06941014</v>
      </c>
      <c r="M11" s="18" t="n">
        <v>428.86290707</v>
      </c>
      <c r="N11" s="20" t="n">
        <v>7.87770993</v>
      </c>
      <c r="O11" s="18" t="n">
        <v>426.42314697</v>
      </c>
      <c r="P11" s="20" t="n">
        <v>9.22119966</v>
      </c>
      <c r="Q11" s="18" t="s">
        <v>404</v>
      </c>
      <c r="R11" s="20" t="s">
        <v>404</v>
      </c>
      <c r="S11" s="18" t="s">
        <v>404</v>
      </c>
      <c r="T11" s="20" t="s">
        <v>404</v>
      </c>
      <c r="U11" s="18" t="s">
        <v>404</v>
      </c>
      <c r="V11" s="20" t="s">
        <v>404</v>
      </c>
      <c r="W11" s="18" t="s">
        <v>404</v>
      </c>
      <c r="X11" s="20" t="s">
        <v>404</v>
      </c>
      <c r="Y11" s="18" t="n">
        <v>447.24352398</v>
      </c>
      <c r="Z11" s="20" t="n">
        <v>18.50091886</v>
      </c>
    </row>
    <row r="12" spans="1:26">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c r="W12" s="21" t="s">
        <v>406</v>
      </c>
      <c r="X12" s="22" t="s">
        <v>406</v>
      </c>
      <c r="Y12" s="21" t="s">
        <v>406</v>
      </c>
      <c r="Z12" s="22" t="s">
        <v>406</v>
      </c>
    </row>
    <row r="13" spans="1:26">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c r="W13" s="21" t="s">
        <v>406</v>
      </c>
      <c r="X13" s="22" t="s">
        <v>406</v>
      </c>
      <c r="Y13" s="21" t="s">
        <v>406</v>
      </c>
      <c r="Z13" s="22" t="s">
        <v>406</v>
      </c>
    </row>
    <row r="14" spans="1:26">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c r="W14" s="21" t="s">
        <v>406</v>
      </c>
      <c r="X14" s="22" t="s">
        <v>406</v>
      </c>
      <c r="Y14" s="21" t="s">
        <v>406</v>
      </c>
      <c r="Z14" s="22" t="s">
        <v>406</v>
      </c>
    </row>
    <row r="15" spans="1:26">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c r="W15" s="21" t="s">
        <v>406</v>
      </c>
      <c r="X15" s="22" t="s">
        <v>406</v>
      </c>
      <c r="Y15" s="21" t="s">
        <v>406</v>
      </c>
      <c r="Z15" s="22" t="s">
        <v>406</v>
      </c>
    </row>
    <row r="16" spans="1:26">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c r="W16" s="21" t="s">
        <v>406</v>
      </c>
      <c r="X16" s="22" t="s">
        <v>406</v>
      </c>
      <c r="Y16" s="21" t="s">
        <v>406</v>
      </c>
      <c r="Z16" s="22" t="s">
        <v>406</v>
      </c>
    </row>
    <row r="17" spans="1:26">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c r="W17" s="21" t="s">
        <v>406</v>
      </c>
      <c r="X17" s="22" t="s">
        <v>406</v>
      </c>
      <c r="Y17" s="21" t="s">
        <v>406</v>
      </c>
      <c r="Z17" s="22" t="s">
        <v>406</v>
      </c>
    </row>
    <row r="18" spans="1:26">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c r="W18" s="21" t="s">
        <v>406</v>
      </c>
      <c r="X18" s="22" t="s">
        <v>406</v>
      </c>
      <c r="Y18" s="21" t="s">
        <v>406</v>
      </c>
      <c r="Z18" s="22" t="s">
        <v>406</v>
      </c>
    </row>
    <row r="19" spans="1:26">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c r="W19" s="21" t="s">
        <v>406</v>
      </c>
      <c r="X19" s="22" t="s">
        <v>406</v>
      </c>
      <c r="Y19" s="21" t="s">
        <v>406</v>
      </c>
      <c r="Z19" s="22" t="s">
        <v>406</v>
      </c>
    </row>
    <row r="20" spans="1:26">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c r="W20" s="21" t="s">
        <v>406</v>
      </c>
      <c r="X20" s="22" t="s">
        <v>406</v>
      </c>
      <c r="Y20" s="21" t="s">
        <v>406</v>
      </c>
      <c r="Z20" s="22" t="s">
        <v>406</v>
      </c>
    </row>
    <row r="21" spans="1:26">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c r="W21" s="21" t="s">
        <v>406</v>
      </c>
      <c r="X21" s="22" t="s">
        <v>406</v>
      </c>
      <c r="Y21" s="21" t="s">
        <v>406</v>
      </c>
      <c r="Z21" s="22" t="s">
        <v>406</v>
      </c>
    </row>
    <row r="22" spans="1:26">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c r="W22" s="21" t="s">
        <v>406</v>
      </c>
      <c r="X22" s="22" t="s">
        <v>406</v>
      </c>
      <c r="Y22" s="21" t="s">
        <v>406</v>
      </c>
      <c r="Z22" s="22" t="s">
        <v>406</v>
      </c>
    </row>
    <row r="23" spans="1:26">
      <c r="A23" s="15" t="s">
        <v>421</v>
      </c>
      <c r="B23" s="17" t="n">
        <v>11583</v>
      </c>
      <c r="C23" s="18">
        <f>(3123.0/B23*100)</f>
        <v/>
      </c>
      <c r="D23" s="19" t="n">
        <v>8460</v>
      </c>
      <c r="E23" s="18" t="n">
        <v>500.37216152</v>
      </c>
      <c r="F23" s="20" t="n">
        <v>30.47510479</v>
      </c>
      <c r="G23" s="18" t="n">
        <v>503.0888166</v>
      </c>
      <c r="H23" s="20" t="n">
        <v>17.36932066</v>
      </c>
      <c r="I23" s="18" t="n">
        <v>485.71305459</v>
      </c>
      <c r="J23" s="20" t="n">
        <v>6.18019949</v>
      </c>
      <c r="K23" s="18" t="n">
        <v>488.14231069</v>
      </c>
      <c r="L23" s="20" t="n">
        <v>8.071918670000001</v>
      </c>
      <c r="M23" s="18" t="n">
        <v>481.32322016</v>
      </c>
      <c r="N23" s="20" t="n">
        <v>11.74186731</v>
      </c>
      <c r="O23" s="18" t="n">
        <v>492.33948031</v>
      </c>
      <c r="P23" s="20" t="n">
        <v>12.50920476</v>
      </c>
      <c r="Q23" s="18" t="s">
        <v>404</v>
      </c>
      <c r="R23" s="20" t="s">
        <v>404</v>
      </c>
      <c r="S23" s="18" t="s">
        <v>404</v>
      </c>
      <c r="T23" s="20" t="s">
        <v>404</v>
      </c>
      <c r="U23" s="18" t="s">
        <v>404</v>
      </c>
      <c r="V23" s="20" t="s">
        <v>404</v>
      </c>
      <c r="W23" s="18" t="s">
        <v>404</v>
      </c>
      <c r="X23" s="20" t="s">
        <v>404</v>
      </c>
      <c r="Y23" s="18" t="n">
        <v>488.74150548</v>
      </c>
      <c r="Z23" s="20" t="n">
        <v>20.34428398</v>
      </c>
    </row>
    <row r="24" spans="1:26">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c r="W24" s="21" t="s">
        <v>406</v>
      </c>
      <c r="X24" s="22" t="s">
        <v>406</v>
      </c>
      <c r="Y24" s="21" t="s">
        <v>406</v>
      </c>
      <c r="Z24" s="22" t="s">
        <v>406</v>
      </c>
    </row>
    <row r="25" spans="1:26">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c r="W25" s="21" t="s">
        <v>406</v>
      </c>
      <c r="X25" s="22" t="s">
        <v>406</v>
      </c>
      <c r="Y25" s="21" t="s">
        <v>406</v>
      </c>
      <c r="Z25" s="22" t="s">
        <v>406</v>
      </c>
    </row>
    <row r="26" spans="1:26">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c r="W26" s="21" t="s">
        <v>406</v>
      </c>
      <c r="X26" s="22" t="s">
        <v>406</v>
      </c>
      <c r="Y26" s="21" t="s">
        <v>406</v>
      </c>
      <c r="Z26" s="22" t="s">
        <v>406</v>
      </c>
    </row>
    <row r="27" spans="1:26">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c r="W27" s="21" t="s">
        <v>406</v>
      </c>
      <c r="X27" s="22" t="s">
        <v>406</v>
      </c>
      <c r="Y27" s="21" t="s">
        <v>406</v>
      </c>
      <c r="Z27" s="22" t="s">
        <v>406</v>
      </c>
    </row>
    <row r="28" spans="1:26">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c r="W28" s="21" t="s">
        <v>406</v>
      </c>
      <c r="X28" s="22" t="s">
        <v>406</v>
      </c>
      <c r="Y28" s="21" t="s">
        <v>406</v>
      </c>
      <c r="Z28" s="22" t="s">
        <v>406</v>
      </c>
    </row>
    <row r="29" spans="1:26">
      <c r="A29" s="15" t="s">
        <v>427</v>
      </c>
      <c r="B29" s="17" t="n">
        <v>5385</v>
      </c>
      <c r="C29" s="18">
        <f>(1123.0/B29*100)</f>
        <v/>
      </c>
      <c r="D29" s="19" t="n">
        <v>4262</v>
      </c>
      <c r="E29" s="18" t="n">
        <v>435.03512618</v>
      </c>
      <c r="F29" s="20" t="n">
        <v>12.39758128</v>
      </c>
      <c r="G29" s="18" t="n">
        <v>591.96255166</v>
      </c>
      <c r="H29" s="20" t="n">
        <v>20.44362816</v>
      </c>
      <c r="I29" s="18" t="n">
        <v>510.13979538</v>
      </c>
      <c r="J29" s="20" t="n">
        <v>11.507555</v>
      </c>
      <c r="K29" s="18" t="n">
        <v>512.4135823</v>
      </c>
      <c r="L29" s="20" t="n">
        <v>12.19519547</v>
      </c>
      <c r="M29" s="18" t="n">
        <v>499.77111144</v>
      </c>
      <c r="N29" s="20" t="n">
        <v>26.866654</v>
      </c>
      <c r="O29" s="18" t="n">
        <v>494.20460385</v>
      </c>
      <c r="P29" s="20" t="n">
        <v>30.52409022</v>
      </c>
      <c r="Q29" s="18" t="s">
        <v>404</v>
      </c>
      <c r="R29" s="20" t="s">
        <v>404</v>
      </c>
      <c r="S29" s="18" t="s">
        <v>404</v>
      </c>
      <c r="T29" s="20" t="s">
        <v>404</v>
      </c>
      <c r="U29" s="18" t="s">
        <v>404</v>
      </c>
      <c r="V29" s="20" t="s">
        <v>404</v>
      </c>
      <c r="W29" s="18" t="s">
        <v>404</v>
      </c>
      <c r="X29" s="20" t="s">
        <v>404</v>
      </c>
      <c r="Y29" s="18" t="n">
        <v>481.72384395</v>
      </c>
      <c r="Z29" s="20" t="n">
        <v>17.3656896</v>
      </c>
    </row>
    <row r="30" spans="1:26">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c r="W30" s="21" t="s">
        <v>406</v>
      </c>
      <c r="X30" s="22" t="s">
        <v>406</v>
      </c>
      <c r="Y30" s="21" t="s">
        <v>406</v>
      </c>
      <c r="Z30" s="22" t="s">
        <v>406</v>
      </c>
    </row>
    <row r="31" spans="1:26">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c r="W31" s="21" t="s">
        <v>406</v>
      </c>
      <c r="X31" s="22" t="s">
        <v>406</v>
      </c>
      <c r="Y31" s="21" t="s">
        <v>406</v>
      </c>
      <c r="Z31" s="22" t="s">
        <v>406</v>
      </c>
    </row>
    <row r="32" spans="1:26">
      <c r="A32" s="15" t="s">
        <v>430</v>
      </c>
      <c r="B32" s="17" t="n">
        <v>4478</v>
      </c>
      <c r="C32" s="18">
        <f>(0.0/B32*100)</f>
        <v/>
      </c>
      <c r="D32" s="19" t="n">
        <v>4478</v>
      </c>
      <c r="E32" s="18" t="n">
        <v>476.63958985</v>
      </c>
      <c r="F32" s="20" t="n">
        <v>11.79354979</v>
      </c>
      <c r="G32" s="18" t="n">
        <v>479.3937428</v>
      </c>
      <c r="H32" s="20" t="n">
        <v>10.6505187</v>
      </c>
      <c r="I32" s="18" t="n">
        <v>484.28087508</v>
      </c>
      <c r="J32" s="20" t="n">
        <v>5.1039112</v>
      </c>
      <c r="K32" s="18" t="n">
        <v>487.94075653</v>
      </c>
      <c r="L32" s="20" t="n">
        <v>5.8515396</v>
      </c>
      <c r="M32" s="18" t="n">
        <v>488.09804814</v>
      </c>
      <c r="N32" s="20" t="n">
        <v>10.47351512</v>
      </c>
      <c r="O32" s="18" t="n">
        <v>483.61374166</v>
      </c>
      <c r="P32" s="20" t="n">
        <v>10.80681839</v>
      </c>
      <c r="Q32" s="18" t="s">
        <v>404</v>
      </c>
      <c r="R32" s="20" t="s">
        <v>404</v>
      </c>
      <c r="S32" s="18" t="s">
        <v>404</v>
      </c>
      <c r="T32" s="20" t="s">
        <v>404</v>
      </c>
      <c r="U32" s="18" t="s">
        <v>404</v>
      </c>
      <c r="V32" s="20" t="s">
        <v>404</v>
      </c>
      <c r="W32" s="18" t="s">
        <v>404</v>
      </c>
      <c r="X32" s="20" t="s">
        <v>404</v>
      </c>
      <c r="Y32" s="18" t="n">
        <v>512.01995628</v>
      </c>
      <c r="Z32" s="20" t="n">
        <v>26.34710014</v>
      </c>
    </row>
    <row r="33" spans="1:26">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c r="W33" s="21" t="s">
        <v>406</v>
      </c>
      <c r="X33" s="22" t="s">
        <v>406</v>
      </c>
      <c r="Y33" s="21" t="s">
        <v>406</v>
      </c>
      <c r="Z33" s="22" t="s">
        <v>406</v>
      </c>
    </row>
    <row r="34" spans="1:26">
      <c r="A34" s="15" t="s">
        <v>432</v>
      </c>
      <c r="B34" s="17" t="n">
        <v>6350</v>
      </c>
      <c r="C34" s="18">
        <f>(0.0/B34*100)</f>
        <v/>
      </c>
      <c r="D34" s="19" t="n">
        <v>6350</v>
      </c>
      <c r="E34" s="18" t="n">
        <v>300.83485894</v>
      </c>
      <c r="F34" s="20" t="n">
        <v>20.19433991</v>
      </c>
      <c r="G34" s="18" t="n">
        <v>432.78834077</v>
      </c>
      <c r="H34" s="20" t="n">
        <v>16.79368412</v>
      </c>
      <c r="I34" s="18" t="n">
        <v>449.83239487</v>
      </c>
      <c r="J34" s="20" t="n">
        <v>9.10923644</v>
      </c>
      <c r="K34" s="18" t="n">
        <v>449.30064362</v>
      </c>
      <c r="L34" s="20" t="n">
        <v>7.65018864</v>
      </c>
      <c r="M34" s="18" t="n">
        <v>444.73491856</v>
      </c>
      <c r="N34" s="20" t="n">
        <v>16.17847793</v>
      </c>
      <c r="O34" s="18" t="n">
        <v>427.87506416</v>
      </c>
      <c r="P34" s="20" t="n">
        <v>12.23014456</v>
      </c>
      <c r="Q34" s="18" t="s">
        <v>404</v>
      </c>
      <c r="R34" s="20" t="s">
        <v>404</v>
      </c>
      <c r="S34" s="18" t="s">
        <v>404</v>
      </c>
      <c r="T34" s="20" t="s">
        <v>404</v>
      </c>
      <c r="U34" s="18" t="s">
        <v>404</v>
      </c>
      <c r="V34" s="20" t="s">
        <v>404</v>
      </c>
      <c r="W34" s="18" t="s">
        <v>404</v>
      </c>
      <c r="X34" s="20" t="s">
        <v>404</v>
      </c>
      <c r="Y34" s="18" t="n">
        <v>486.59111743</v>
      </c>
      <c r="Z34" s="20" t="n">
        <v>40.59818373</v>
      </c>
    </row>
    <row r="35" spans="1:26">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c r="W35" s="21" t="s">
        <v>406</v>
      </c>
      <c r="X35" s="22" t="s">
        <v>406</v>
      </c>
      <c r="Y35" s="21" t="s">
        <v>406</v>
      </c>
      <c r="Z35" s="22" t="s">
        <v>406</v>
      </c>
    </row>
    <row r="36" spans="1:26">
      <c r="A36" s="15" t="s">
        <v>434</v>
      </c>
      <c r="B36" s="17" t="n">
        <v>6736</v>
      </c>
      <c r="C36" s="18">
        <f>(10.0/B36*100)</f>
        <v/>
      </c>
      <c r="D36" s="19" t="n">
        <v>6726</v>
      </c>
      <c r="E36" s="18" t="n">
        <v>423.93672047</v>
      </c>
      <c r="F36" s="20" t="n">
        <v>6.75525672</v>
      </c>
      <c r="G36" s="18" t="n">
        <v>499.14233303</v>
      </c>
      <c r="H36" s="20" t="n">
        <v>8.805774270000001</v>
      </c>
      <c r="I36" s="18" t="n">
        <v>471.94471795</v>
      </c>
      <c r="J36" s="20" t="n">
        <v>6.72250957</v>
      </c>
      <c r="K36" s="18" t="n">
        <v>469.49350793</v>
      </c>
      <c r="L36" s="20" t="n">
        <v>6.38384228</v>
      </c>
      <c r="M36" s="18" t="n">
        <v>464.88039182</v>
      </c>
      <c r="N36" s="20" t="n">
        <v>5.08069273</v>
      </c>
      <c r="O36" s="18" t="n">
        <v>460.60527532</v>
      </c>
      <c r="P36" s="20" t="n">
        <v>9.54699815</v>
      </c>
      <c r="Q36" s="18" t="s">
        <v>404</v>
      </c>
      <c r="R36" s="20" t="s">
        <v>404</v>
      </c>
      <c r="S36" s="18" t="s">
        <v>404</v>
      </c>
      <c r="T36" s="20" t="s">
        <v>404</v>
      </c>
      <c r="U36" s="18" t="s">
        <v>404</v>
      </c>
      <c r="V36" s="20" t="s">
        <v>404</v>
      </c>
      <c r="W36" s="18" t="s">
        <v>404</v>
      </c>
      <c r="X36" s="20" t="s">
        <v>404</v>
      </c>
      <c r="Y36" s="18" t="n">
        <v>478.72214927</v>
      </c>
      <c r="Z36" s="20" t="n">
        <v>23.84943841</v>
      </c>
    </row>
    <row r="37" spans="1:26">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c r="W37" s="21" t="s">
        <v>406</v>
      </c>
      <c r="X37" s="22" t="s">
        <v>406</v>
      </c>
      <c r="Y37" s="21" t="s">
        <v>406</v>
      </c>
      <c r="Z37" s="22" t="s">
        <v>406</v>
      </c>
    </row>
    <row r="38" spans="1:26">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c r="W38" s="21" t="s">
        <v>406</v>
      </c>
      <c r="X38" s="22" t="s">
        <v>406</v>
      </c>
      <c r="Y38" s="21" t="s">
        <v>406</v>
      </c>
      <c r="Z38" s="22" t="s">
        <v>406</v>
      </c>
    </row>
    <row r="39" spans="1:26">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c r="W39" s="21" t="s">
        <v>406</v>
      </c>
      <c r="X39" s="22" t="s">
        <v>406</v>
      </c>
      <c r="Y39" s="21" t="s">
        <v>406</v>
      </c>
      <c r="Z39" s="22" t="s">
        <v>406</v>
      </c>
    </row>
    <row r="40" spans="1:26">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c r="W40" s="21" t="s">
        <v>406</v>
      </c>
      <c r="X40" s="22" t="s">
        <v>406</v>
      </c>
      <c r="Y40" s="21" t="s">
        <v>406</v>
      </c>
      <c r="Z40" s="22" t="s">
        <v>406</v>
      </c>
    </row>
    <row r="41" spans="1:26">
      <c r="A41" s="15" t="s">
        <v>439</v>
      </c>
      <c r="B41" s="17" t="n">
        <v>5712</v>
      </c>
      <c r="C41" s="18">
        <f>(70.0/B41*100)</f>
        <v/>
      </c>
      <c r="D41" s="19" t="n">
        <v>5642</v>
      </c>
      <c r="E41" s="18" t="n">
        <v>478.84729544</v>
      </c>
      <c r="F41" s="20" t="n">
        <v>44.82431762</v>
      </c>
      <c r="G41" s="18" t="n">
        <v>555.41096023</v>
      </c>
      <c r="H41" s="20" t="n">
        <v>10.39814965</v>
      </c>
      <c r="I41" s="18" t="n">
        <v>466.31434719</v>
      </c>
      <c r="J41" s="20" t="n">
        <v>20.00087235</v>
      </c>
      <c r="K41" s="18" t="n">
        <v>488.26895636</v>
      </c>
      <c r="L41" s="20" t="n">
        <v>7.24351192</v>
      </c>
      <c r="M41" s="18" t="n">
        <v>491.65073781</v>
      </c>
      <c r="N41" s="20" t="n">
        <v>6.83494985</v>
      </c>
      <c r="O41" s="18" t="n">
        <v>483.91721694</v>
      </c>
      <c r="P41" s="20" t="n">
        <v>8.9589427</v>
      </c>
      <c r="Q41" s="18" t="s">
        <v>404</v>
      </c>
      <c r="R41" s="20" t="s">
        <v>404</v>
      </c>
      <c r="S41" s="18" t="s">
        <v>404</v>
      </c>
      <c r="T41" s="20" t="s">
        <v>404</v>
      </c>
      <c r="U41" s="18" t="s">
        <v>404</v>
      </c>
      <c r="V41" s="20" t="s">
        <v>404</v>
      </c>
      <c r="W41" s="18" t="s">
        <v>404</v>
      </c>
      <c r="X41" s="20" t="s">
        <v>404</v>
      </c>
      <c r="Y41" s="18" t="n">
        <v>518.03281911</v>
      </c>
      <c r="Z41" s="20" t="n">
        <v>11.5611755</v>
      </c>
    </row>
    <row r="42" spans="1:26">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c r="W44" s="21" t="s">
        <v>406</v>
      </c>
      <c r="X44" s="22" t="s">
        <v>406</v>
      </c>
      <c r="Y44" s="21" t="s">
        <v>406</v>
      </c>
      <c r="Z44" s="22" t="s">
        <v>406</v>
      </c>
    </row>
    <row r="45" spans="1:26">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c r="W45" s="21" t="s">
        <v>406</v>
      </c>
      <c r="X45" s="22" t="s">
        <v>406</v>
      </c>
      <c r="Y45" s="21" t="s">
        <v>406</v>
      </c>
      <c r="Z45" s="22" t="s">
        <v>406</v>
      </c>
    </row>
    <row r="46" spans="1:26">
      <c r="A46" s="15" t="s">
        <v>444</v>
      </c>
      <c r="B46" s="17" t="n">
        <v>23141</v>
      </c>
      <c r="C46" s="18">
        <f>(4196.0/B46*100)</f>
        <v/>
      </c>
      <c r="D46" s="19" t="n">
        <v>18945</v>
      </c>
      <c r="E46" s="18" t="n">
        <v>400.98830605</v>
      </c>
      <c r="F46" s="20" t="n">
        <v>59.41117847</v>
      </c>
      <c r="G46" s="18" t="n">
        <v>418.09588376</v>
      </c>
      <c r="H46" s="20" t="n">
        <v>22.25131796</v>
      </c>
      <c r="I46" s="18" t="n">
        <v>397.37403152</v>
      </c>
      <c r="J46" s="20" t="n">
        <v>10.72653554</v>
      </c>
      <c r="K46" s="18" t="n">
        <v>414.79727357</v>
      </c>
      <c r="L46" s="20" t="n">
        <v>9.283464309999999</v>
      </c>
      <c r="M46" s="18" t="n">
        <v>388.55292629</v>
      </c>
      <c r="N46" s="20" t="n">
        <v>8.375612690000001</v>
      </c>
      <c r="O46" s="18" t="n">
        <v>385.50383238</v>
      </c>
      <c r="P46" s="20" t="n">
        <v>6.30002956</v>
      </c>
      <c r="Q46" s="18" t="s">
        <v>404</v>
      </c>
      <c r="R46" s="20" t="s">
        <v>404</v>
      </c>
      <c r="S46" s="18" t="s">
        <v>404</v>
      </c>
      <c r="T46" s="20" t="s">
        <v>404</v>
      </c>
      <c r="U46" s="18" t="s">
        <v>404</v>
      </c>
      <c r="V46" s="20" t="s">
        <v>404</v>
      </c>
      <c r="W46" s="18" t="s">
        <v>404</v>
      </c>
      <c r="X46" s="20" t="s">
        <v>404</v>
      </c>
      <c r="Y46" s="18" t="n">
        <v>378.8225514</v>
      </c>
      <c r="Z46" s="20" t="n">
        <v>12.85689432</v>
      </c>
    </row>
    <row r="47" spans="1:26">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c r="W47" s="21" t="s">
        <v>406</v>
      </c>
      <c r="X47" s="22" t="s">
        <v>406</v>
      </c>
      <c r="Y47" s="21" t="s">
        <v>406</v>
      </c>
      <c r="Z47" s="22" t="s">
        <v>406</v>
      </c>
    </row>
    <row r="48" spans="1:26">
      <c r="A48" s="15" t="s">
        <v>446</v>
      </c>
      <c r="B48" s="17" t="n">
        <v>9841</v>
      </c>
      <c r="C48" s="18">
        <f>(0.0/B48*100)</f>
        <v/>
      </c>
      <c r="D48" s="19" t="n">
        <v>9841</v>
      </c>
      <c r="E48" s="18" t="n">
        <v>596.33941607</v>
      </c>
      <c r="F48" s="20" t="n">
        <v>14.5553228</v>
      </c>
      <c r="G48" s="18" t="n">
        <v>565.7573863600001</v>
      </c>
      <c r="H48" s="20" t="n">
        <v>11.33351724</v>
      </c>
      <c r="I48" s="18" t="n">
        <v>569.20925361</v>
      </c>
      <c r="J48" s="20" t="n">
        <v>12.13234123</v>
      </c>
      <c r="K48" s="18" t="n">
        <v>557.75606516</v>
      </c>
      <c r="L48" s="20" t="n">
        <v>14.46674672</v>
      </c>
      <c r="M48" s="18" t="n">
        <v>597.75184389</v>
      </c>
      <c r="N48" s="20" t="n">
        <v>32.6510128</v>
      </c>
      <c r="O48" s="18" t="n">
        <v>545.02617505</v>
      </c>
      <c r="P48" s="20" t="n">
        <v>22.71298424</v>
      </c>
      <c r="Q48" s="18" t="s">
        <v>404</v>
      </c>
      <c r="R48" s="20" t="s">
        <v>404</v>
      </c>
      <c r="S48" s="18" t="s">
        <v>404</v>
      </c>
      <c r="T48" s="20" t="s">
        <v>404</v>
      </c>
      <c r="U48" s="18" t="s">
        <v>404</v>
      </c>
      <c r="V48" s="20" t="s">
        <v>404</v>
      </c>
      <c r="W48" s="18" t="s">
        <v>404</v>
      </c>
      <c r="X48" s="20" t="s">
        <v>404</v>
      </c>
      <c r="Y48" s="18" t="n">
        <v>504.23415217</v>
      </c>
      <c r="Z48" s="20" t="n">
        <v>45.03394251</v>
      </c>
    </row>
    <row r="49" spans="1:26">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c r="W49" s="21" t="s">
        <v>406</v>
      </c>
      <c r="X49" s="22" t="s">
        <v>406</v>
      </c>
      <c r="Y49" s="21" t="s">
        <v>406</v>
      </c>
      <c r="Z49" s="22" t="s">
        <v>406</v>
      </c>
    </row>
    <row r="50" spans="1:26">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c r="W50" s="21" t="s">
        <v>406</v>
      </c>
      <c r="X50" s="22" t="s">
        <v>406</v>
      </c>
      <c r="Y50" s="21" t="s">
        <v>406</v>
      </c>
      <c r="Z50" s="22" t="s">
        <v>406</v>
      </c>
    </row>
    <row r="51" spans="1:26">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c r="W51" s="21" t="s">
        <v>406</v>
      </c>
      <c r="X51" s="22" t="s">
        <v>406</v>
      </c>
      <c r="Y51" s="21" t="s">
        <v>406</v>
      </c>
      <c r="Z51" s="22" t="s">
        <v>406</v>
      </c>
    </row>
    <row r="52" spans="1:26">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c r="W52" s="21" t="s">
        <v>406</v>
      </c>
      <c r="X52" s="22" t="s">
        <v>406</v>
      </c>
      <c r="Y52" s="21" t="s">
        <v>406</v>
      </c>
      <c r="Z52" s="22" t="s">
        <v>406</v>
      </c>
    </row>
    <row r="53" spans="1:26">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c r="W53" s="21" t="s">
        <v>406</v>
      </c>
      <c r="X53" s="22" t="s">
        <v>406</v>
      </c>
      <c r="Y53" s="21" t="s">
        <v>406</v>
      </c>
      <c r="Z53" s="22" t="s">
        <v>406</v>
      </c>
    </row>
    <row r="54" spans="1:26">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c r="W54" s="21" t="s">
        <v>406</v>
      </c>
      <c r="X54" s="22" t="s">
        <v>406</v>
      </c>
      <c r="Y54" s="21" t="s">
        <v>406</v>
      </c>
      <c r="Z54" s="22" t="s">
        <v>406</v>
      </c>
    </row>
    <row r="55" spans="1:26">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c r="W55" s="21" t="s">
        <v>406</v>
      </c>
      <c r="X55" s="22" t="s">
        <v>406</v>
      </c>
      <c r="Y55" s="21" t="s">
        <v>406</v>
      </c>
      <c r="Z55" s="22" t="s">
        <v>406</v>
      </c>
    </row>
    <row r="56" spans="1:26">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c r="W56" s="21" t="s">
        <v>406</v>
      </c>
      <c r="X56" s="22" t="s">
        <v>406</v>
      </c>
      <c r="Y56" s="21" t="s">
        <v>406</v>
      </c>
      <c r="Z56" s="22" t="s">
        <v>406</v>
      </c>
    </row>
    <row r="57" spans="1:26">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c r="W57" s="21" t="s">
        <v>406</v>
      </c>
      <c r="X57" s="22" t="s">
        <v>406</v>
      </c>
      <c r="Y57" s="21" t="s">
        <v>406</v>
      </c>
      <c r="Z57" s="22" t="s">
        <v>406</v>
      </c>
    </row>
    <row r="58" spans="1:26">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c r="W58" s="21" t="s">
        <v>406</v>
      </c>
      <c r="X58" s="22" t="s">
        <v>406</v>
      </c>
      <c r="Y58" s="21" t="s">
        <v>406</v>
      </c>
      <c r="Z58" s="22" t="s">
        <v>406</v>
      </c>
    </row>
    <row r="59" spans="1:26">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c r="W59" s="21" t="s">
        <v>406</v>
      </c>
      <c r="X59" s="22" t="s">
        <v>406</v>
      </c>
      <c r="Y59" s="21" t="s">
        <v>406</v>
      </c>
      <c r="Z59" s="22" t="s">
        <v>406</v>
      </c>
    </row>
    <row r="60" spans="1:26">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c r="W60" s="21" t="s">
        <v>406</v>
      </c>
      <c r="X60" s="22" t="s">
        <v>406</v>
      </c>
      <c r="Y60" s="21" t="s">
        <v>406</v>
      </c>
      <c r="Z60" s="22" t="s">
        <v>406</v>
      </c>
    </row>
    <row r="61" spans="1:26">
      <c r="A61" s="15" t="s">
        <v>459</v>
      </c>
      <c r="B61" s="17" t="n">
        <v>6525</v>
      </c>
      <c r="C61" s="18">
        <f>(0.0/B61*100)</f>
        <v/>
      </c>
      <c r="D61" s="19" t="n">
        <v>6525</v>
      </c>
      <c r="E61" s="18" t="s">
        <v>404</v>
      </c>
      <c r="F61" s="20" t="s">
        <v>404</v>
      </c>
      <c r="G61" s="18" t="n">
        <v>445.42185034</v>
      </c>
      <c r="H61" s="20" t="n">
        <v>8.48008866</v>
      </c>
      <c r="I61" s="18" t="n">
        <v>470.91032752</v>
      </c>
      <c r="J61" s="20" t="n">
        <v>7.18968354</v>
      </c>
      <c r="K61" s="18" t="n">
        <v>448.29591545</v>
      </c>
      <c r="L61" s="20" t="n">
        <v>5.99118597</v>
      </c>
      <c r="M61" s="18" t="n">
        <v>439.53543037</v>
      </c>
      <c r="N61" s="20" t="n">
        <v>9.03150348</v>
      </c>
      <c r="O61" s="18" t="n">
        <v>418.48939107</v>
      </c>
      <c r="P61" s="20" t="n">
        <v>9.258788239999999</v>
      </c>
      <c r="Q61" s="18" t="s">
        <v>404</v>
      </c>
      <c r="R61" s="20" t="s">
        <v>404</v>
      </c>
      <c r="S61" s="18" t="s">
        <v>404</v>
      </c>
      <c r="T61" s="20" t="s">
        <v>404</v>
      </c>
      <c r="U61" s="18" t="s">
        <v>404</v>
      </c>
      <c r="V61" s="20" t="s">
        <v>404</v>
      </c>
      <c r="W61" s="18" t="s">
        <v>404</v>
      </c>
      <c r="X61" s="20" t="s">
        <v>404</v>
      </c>
      <c r="Y61" s="18" t="n">
        <v>428.75071741</v>
      </c>
      <c r="Z61" s="20" t="n">
        <v>18.91704901</v>
      </c>
    </row>
    <row r="62" spans="1:26">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c r="W62" s="21" t="s">
        <v>406</v>
      </c>
      <c r="X62" s="22" t="s">
        <v>406</v>
      </c>
      <c r="Y62" s="21" t="s">
        <v>406</v>
      </c>
      <c r="Z62" s="22" t="s">
        <v>406</v>
      </c>
    </row>
    <row r="63" spans="1:26">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c r="W63" s="21" t="s">
        <v>406</v>
      </c>
      <c r="X63" s="22" t="s">
        <v>406</v>
      </c>
      <c r="Y63" s="21" t="s">
        <v>406</v>
      </c>
      <c r="Z63" s="22" t="s">
        <v>406</v>
      </c>
    </row>
    <row r="64" spans="1:26">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c r="W64" s="21" t="s">
        <v>406</v>
      </c>
      <c r="X64" s="22" t="s">
        <v>406</v>
      </c>
      <c r="Y64" s="21" t="s">
        <v>406</v>
      </c>
      <c r="Z64" s="22" t="s">
        <v>406</v>
      </c>
    </row>
    <row r="65" spans="1:26">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c r="W65" s="21" t="s">
        <v>406</v>
      </c>
      <c r="X65" s="22" t="s">
        <v>406</v>
      </c>
      <c r="Y65" s="21" t="s">
        <v>406</v>
      </c>
      <c r="Z65" s="22" t="s">
        <v>406</v>
      </c>
    </row>
    <row r="66" spans="1:26">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c r="W66" s="21" t="s">
        <v>406</v>
      </c>
      <c r="X66" s="22" t="s">
        <v>406</v>
      </c>
      <c r="Y66" s="21" t="s">
        <v>406</v>
      </c>
      <c r="Z66" s="22" t="s">
        <v>406</v>
      </c>
    </row>
    <row r="67" spans="1:26">
      <c r="A67" s="15" t="s">
        <v>465</v>
      </c>
      <c r="B67" s="17" t="n">
        <v>6971</v>
      </c>
      <c r="C67" s="18">
        <f>(0.0/B67*100)</f>
        <v/>
      </c>
      <c r="D67" s="19" t="n">
        <v>6971</v>
      </c>
      <c r="E67" s="18" t="n">
        <v>357.47488064</v>
      </c>
      <c r="F67" s="20" t="n">
        <v>33.68502607</v>
      </c>
      <c r="G67" s="18" t="n">
        <v>407.33065662</v>
      </c>
      <c r="H67" s="20" t="n">
        <v>14.53880516</v>
      </c>
      <c r="I67" s="18" t="n">
        <v>415.5669861</v>
      </c>
      <c r="J67" s="20" t="n">
        <v>7.99745958</v>
      </c>
      <c r="K67" s="18" t="n">
        <v>399.06256007</v>
      </c>
      <c r="L67" s="20" t="n">
        <v>8.837398609999999</v>
      </c>
      <c r="M67" s="18" t="n">
        <v>396.49417324</v>
      </c>
      <c r="N67" s="20" t="n">
        <v>11.09322814</v>
      </c>
      <c r="O67" s="18" t="n">
        <v>395.8938006</v>
      </c>
      <c r="P67" s="20" t="n">
        <v>9.75200854</v>
      </c>
      <c r="Q67" s="18" t="s">
        <v>404</v>
      </c>
      <c r="R67" s="20" t="s">
        <v>404</v>
      </c>
      <c r="S67" s="18" t="s">
        <v>404</v>
      </c>
      <c r="T67" s="20" t="s">
        <v>404</v>
      </c>
      <c r="U67" s="18" t="s">
        <v>404</v>
      </c>
      <c r="V67" s="20" t="s">
        <v>404</v>
      </c>
      <c r="W67" s="18" t="s">
        <v>404</v>
      </c>
      <c r="X67" s="20" t="s">
        <v>404</v>
      </c>
      <c r="Y67" s="18" t="n">
        <v>404.00543291</v>
      </c>
      <c r="Z67" s="20" t="n">
        <v>19.19850757</v>
      </c>
    </row>
    <row r="68" spans="1:26">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c r="W68" s="21" t="s">
        <v>406</v>
      </c>
      <c r="X68" s="22" t="s">
        <v>406</v>
      </c>
      <c r="Y68" s="21" t="s">
        <v>406</v>
      </c>
      <c r="Z68" s="22" t="s">
        <v>406</v>
      </c>
    </row>
    <row r="69" spans="1:26">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c r="W69" s="21" t="s">
        <v>406</v>
      </c>
      <c r="X69" s="22" t="s">
        <v>406</v>
      </c>
      <c r="Y69" s="21" t="s">
        <v>406</v>
      </c>
      <c r="Z69" s="22" t="s">
        <v>406</v>
      </c>
    </row>
    <row r="70" spans="1:26">
      <c r="A70" s="15" t="s">
        <v>468</v>
      </c>
      <c r="B70" s="17" t="n">
        <v>6036</v>
      </c>
      <c r="C70" s="18">
        <f>(0.0/B70*100)</f>
        <v/>
      </c>
      <c r="D70" s="19" t="n">
        <v>6036</v>
      </c>
      <c r="E70" s="18" t="n">
        <v>471.42544779</v>
      </c>
      <c r="F70" s="20" t="n">
        <v>17.48745008</v>
      </c>
      <c r="G70" s="18" t="n">
        <v>514.83047279</v>
      </c>
      <c r="H70" s="20" t="n">
        <v>10.85736752</v>
      </c>
      <c r="I70" s="18" t="n">
        <v>517.01795723</v>
      </c>
      <c r="J70" s="20" t="n">
        <v>5.26160098</v>
      </c>
      <c r="K70" s="18" t="n">
        <v>509.34938822</v>
      </c>
      <c r="L70" s="20" t="n">
        <v>7.13103549</v>
      </c>
      <c r="M70" s="18" t="n">
        <v>507.22507294</v>
      </c>
      <c r="N70" s="20" t="n">
        <v>7.59839905</v>
      </c>
      <c r="O70" s="18" t="n">
        <v>511.86376886</v>
      </c>
      <c r="P70" s="20" t="n">
        <v>9.78399523</v>
      </c>
      <c r="Q70" s="18" t="s">
        <v>404</v>
      </c>
      <c r="R70" s="20" t="s">
        <v>404</v>
      </c>
      <c r="S70" s="18" t="s">
        <v>404</v>
      </c>
      <c r="T70" s="20" t="s">
        <v>404</v>
      </c>
      <c r="U70" s="18" t="s">
        <v>404</v>
      </c>
      <c r="V70" s="20" t="s">
        <v>404</v>
      </c>
      <c r="W70" s="18" t="s">
        <v>404</v>
      </c>
      <c r="X70" s="20" t="s">
        <v>404</v>
      </c>
      <c r="Y70" s="18" t="n">
        <v>520.9168</v>
      </c>
      <c r="Z70" s="20" t="n">
        <v>13.33539078</v>
      </c>
    </row>
    <row r="71" spans="1:26">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c r="W71" s="21" t="s">
        <v>406</v>
      </c>
      <c r="X71" s="22" t="s">
        <v>406</v>
      </c>
      <c r="Y71" s="21" t="s">
        <v>406</v>
      </c>
      <c r="Z71" s="22" t="s">
        <v>406</v>
      </c>
    </row>
    <row r="72" spans="1:26">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c r="W72" s="21" t="s">
        <v>406</v>
      </c>
      <c r="X72" s="22" t="s">
        <v>406</v>
      </c>
      <c r="Y72" s="21" t="s">
        <v>406</v>
      </c>
      <c r="Z72" s="22" t="s">
        <v>406</v>
      </c>
    </row>
    <row r="73" spans="1:26">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c r="W73" s="21" t="s">
        <v>406</v>
      </c>
      <c r="X73" s="22" t="s">
        <v>406</v>
      </c>
      <c r="Y73" s="21" t="s">
        <v>406</v>
      </c>
      <c r="Z73" s="22" t="s">
        <v>406</v>
      </c>
    </row>
    <row r="74" spans="1:26">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c r="W74" s="21" t="s">
        <v>406</v>
      </c>
      <c r="X74" s="22" t="s">
        <v>406</v>
      </c>
      <c r="Y74" s="21" t="s">
        <v>406</v>
      </c>
      <c r="Z74" s="22" t="s">
        <v>406</v>
      </c>
    </row>
    <row r="75" spans="1:26">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c r="W75" s="21" t="s">
        <v>406</v>
      </c>
      <c r="X75" s="22" t="s">
        <v>406</v>
      </c>
      <c r="Y75" s="21" t="s">
        <v>406</v>
      </c>
      <c r="Z75" s="22" t="s">
        <v>406</v>
      </c>
    </row>
    <row r="76" spans="1:26">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c r="W76" s="21" t="s">
        <v>406</v>
      </c>
      <c r="X76" s="22" t="s">
        <v>406</v>
      </c>
      <c r="Y76" s="21" t="s">
        <v>406</v>
      </c>
      <c r="Z76" s="22" t="s">
        <v>406</v>
      </c>
    </row>
    <row r="77" spans="1:26">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c r="W77" s="21" t="s">
        <v>406</v>
      </c>
      <c r="X77" s="22" t="s">
        <v>406</v>
      </c>
      <c r="Y77" s="21" t="s">
        <v>406</v>
      </c>
      <c r="Z77" s="22" t="s">
        <v>406</v>
      </c>
    </row>
    <row r="78" spans="1:26">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c r="W78" s="21" t="s">
        <v>406</v>
      </c>
      <c r="X78" s="22" t="s">
        <v>406</v>
      </c>
      <c r="Y78" s="21" t="s">
        <v>406</v>
      </c>
      <c r="Z78" s="22" t="s">
        <v>406</v>
      </c>
    </row>
    <row customHeight="1" ht="25" r="79" spans="1:26">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c r="W79" s="21" t="s">
        <v>406</v>
      </c>
      <c r="X79" s="22" t="s">
        <v>406</v>
      </c>
      <c r="Y79" s="21" t="s">
        <v>406</v>
      </c>
      <c r="Z79" s="22" t="s">
        <v>406</v>
      </c>
    </row>
    <row r="80" spans="1:26">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c r="W80" s="21" t="s">
        <v>406</v>
      </c>
      <c r="X80" s="22" t="s">
        <v>406</v>
      </c>
      <c r="Y80" s="21" t="s">
        <v>406</v>
      </c>
      <c r="Z80" s="22" t="s">
        <v>406</v>
      </c>
    </row>
    <row r="81" spans="1:26">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c r="W81" s="21" t="s">
        <v>406</v>
      </c>
      <c r="X81" s="22" t="s">
        <v>406</v>
      </c>
      <c r="Y81" s="21" t="s">
        <v>406</v>
      </c>
      <c r="Z81" s="22" t="s">
        <v>406</v>
      </c>
    </row>
    <row r="82" spans="1:26">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c r="W82" s="24" t="s">
        <v>480</v>
      </c>
      <c r="X82" s="24" t="s">
        <v>480</v>
      </c>
      <c r="Y82" s="24" t="s">
        <v>480</v>
      </c>
      <c r="Z82" s="24" t="s">
        <v>480</v>
      </c>
    </row>
    <row r="83" spans="1:26">
      <c r="A83" s="3" t="s">
        <v>481</v>
      </c>
    </row>
    <row r="84" spans="1:26">
      <c r="A84" s="25" t="s">
        <v>482</v>
      </c>
    </row>
    <row r="85" spans="1:26">
      <c r="A85" s="25" t="s">
        <v>483</v>
      </c>
    </row>
    <row customHeight="1" ht="30" r="86" spans="1:26">
      <c r="A86" s="25" t="s">
        <v>484</v>
      </c>
    </row>
    <row customHeight="1" ht="30" r="87" spans="1:26">
      <c r="A87" s="25" t="s">
        <v>480</v>
      </c>
    </row>
    <row customHeight="1" ht="30" r="88" spans="1:26">
      <c r="A88" s="25" t="s">
        <v>485</v>
      </c>
    </row>
    <row customHeight="1" ht="30" r="89" spans="1:26">
      <c r="A89" s="25" t="s">
        <v>486</v>
      </c>
    </row>
    <row customHeight="1" ht="30" r="90" spans="1:26">
      <c r="A90" s="25" t="s">
        <v>487</v>
      </c>
    </row>
    <row customHeight="1" ht="30" r="91" spans="1:26">
      <c r="A91" s="25" t="s">
        <v>488</v>
      </c>
    </row>
    <row customHeight="1" ht="30" r="92" spans="1:26">
      <c r="A92" s="25" t="s">
        <v>489</v>
      </c>
    </row>
    <row customHeight="1" ht="30" r="93" spans="1:26">
      <c r="A93" s="25" t="s">
        <v>490</v>
      </c>
    </row>
    <row customHeight="1" ht="30" r="94" spans="1:26">
      <c r="A94" s="25" t="s">
        <v>491</v>
      </c>
    </row>
    <row customHeight="1" ht="30" r="95" spans="1:26">
      <c r="A95" s="25" t="s">
        <v>492</v>
      </c>
    </row>
    <row customHeight="1" ht="30" r="96" spans="1:26">
      <c r="A96" s="25" t="s">
        <v>493</v>
      </c>
    </row>
    <row customHeight="1" ht="30" r="97" spans="1:26">
      <c r="A97" s="25" t="s">
        <v>494</v>
      </c>
    </row>
  </sheetData>
  <mergeCells count="27">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 ref="A97:Z97"/>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Z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542</v>
      </c>
    </row>
    <row customHeight="1" ht="30" r="4" spans="1:26">
      <c r="A4" s="6" t="n"/>
      <c r="B4" s="7" t="s">
        <v>385</v>
      </c>
      <c r="C4" s="7" t="s">
        <v>386</v>
      </c>
      <c r="D4" s="8" t="s">
        <v>385</v>
      </c>
      <c r="E4" s="9" t="s">
        <v>528</v>
      </c>
      <c r="F4" s="10" t="n"/>
      <c r="G4" s="9" t="s">
        <v>529</v>
      </c>
      <c r="H4" s="10" t="n"/>
      <c r="I4" s="9" t="s">
        <v>530</v>
      </c>
      <c r="J4" s="10" t="n"/>
      <c r="K4" s="9" t="s">
        <v>531</v>
      </c>
      <c r="L4" s="10" t="n"/>
      <c r="M4" s="9" t="s">
        <v>532</v>
      </c>
      <c r="N4" s="10" t="n"/>
      <c r="O4" s="9" t="s">
        <v>533</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559.88778461</v>
      </c>
      <c r="F7" s="20" t="n">
        <v>8.099433810000001</v>
      </c>
      <c r="G7" s="18" t="n">
        <v>528.76253193</v>
      </c>
      <c r="H7" s="20" t="n">
        <v>12.85109137</v>
      </c>
      <c r="I7" s="18" t="n">
        <v>493.77941883</v>
      </c>
      <c r="J7" s="20" t="n">
        <v>8.952718819999999</v>
      </c>
      <c r="K7" s="18" t="n">
        <v>511.75673408</v>
      </c>
      <c r="L7" s="20" t="n">
        <v>5.59778135</v>
      </c>
      <c r="M7" s="18" t="n">
        <v>509.14748259</v>
      </c>
      <c r="N7" s="20" t="n">
        <v>4.45402307</v>
      </c>
      <c r="O7" s="18" t="n">
        <v>499.27889633</v>
      </c>
      <c r="P7" s="20" t="n">
        <v>4.78820881</v>
      </c>
      <c r="Q7" s="18" t="s">
        <v>404</v>
      </c>
      <c r="R7" s="20" t="s">
        <v>404</v>
      </c>
      <c r="S7" s="18" t="s">
        <v>404</v>
      </c>
      <c r="T7" s="20" t="s">
        <v>404</v>
      </c>
      <c r="U7" s="18" t="s">
        <v>404</v>
      </c>
      <c r="V7" s="20" t="s">
        <v>404</v>
      </c>
      <c r="W7" s="18" t="s">
        <v>404</v>
      </c>
      <c r="X7" s="20" t="s">
        <v>404</v>
      </c>
      <c r="Y7" s="18" t="n">
        <v>474.69066237</v>
      </c>
      <c r="Z7" s="20" t="n">
        <v>9.898286929999999</v>
      </c>
    </row>
    <row r="8" spans="1:26">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c r="W8" s="21" t="s">
        <v>406</v>
      </c>
      <c r="X8" s="22" t="s">
        <v>406</v>
      </c>
      <c r="Y8" s="21" t="s">
        <v>406</v>
      </c>
      <c r="Z8" s="22" t="s">
        <v>406</v>
      </c>
    </row>
    <row r="9" spans="1:26">
      <c r="A9" s="15" t="s">
        <v>407</v>
      </c>
      <c r="B9" s="17" t="n">
        <v>5675</v>
      </c>
      <c r="C9" s="18">
        <f>(0.0/B9*100)</f>
        <v/>
      </c>
      <c r="D9" s="19" t="n">
        <v>5675</v>
      </c>
      <c r="E9" s="18" t="n">
        <v>354.4483</v>
      </c>
      <c r="F9" s="20" t="n">
        <v>24.28227017</v>
      </c>
      <c r="G9" s="18" t="n">
        <v>542.75485539</v>
      </c>
      <c r="H9" s="20" t="n">
        <v>16.72156865</v>
      </c>
      <c r="I9" s="18" t="n">
        <v>552.2678421000001</v>
      </c>
      <c r="J9" s="20" t="n">
        <v>12.18083389</v>
      </c>
      <c r="K9" s="18" t="n">
        <v>546.4990848800001</v>
      </c>
      <c r="L9" s="20" t="n">
        <v>11.61529695</v>
      </c>
      <c r="M9" s="18" t="n">
        <v>527.13831511</v>
      </c>
      <c r="N9" s="20" t="n">
        <v>12.67533269</v>
      </c>
      <c r="O9" s="18" t="n">
        <v>535.71131272</v>
      </c>
      <c r="P9" s="20" t="n">
        <v>16.95478099</v>
      </c>
      <c r="Q9" s="18" t="s">
        <v>404</v>
      </c>
      <c r="R9" s="20" t="s">
        <v>404</v>
      </c>
      <c r="S9" s="18" t="s">
        <v>404</v>
      </c>
      <c r="T9" s="20" t="s">
        <v>404</v>
      </c>
      <c r="U9" s="18" t="s">
        <v>404</v>
      </c>
      <c r="V9" s="20" t="s">
        <v>404</v>
      </c>
      <c r="W9" s="18" t="s">
        <v>404</v>
      </c>
      <c r="X9" s="20" t="s">
        <v>404</v>
      </c>
      <c r="Y9" s="18" t="n">
        <v>528.4420106699999</v>
      </c>
      <c r="Z9" s="20" t="n">
        <v>21.00647888</v>
      </c>
    </row>
    <row r="10" spans="1:26">
      <c r="A10" s="15" t="s">
        <v>408</v>
      </c>
      <c r="B10" s="17" t="n">
        <v>13082</v>
      </c>
      <c r="C10" s="18">
        <f>(1532.0/B10*100)</f>
        <v/>
      </c>
      <c r="D10" s="19" t="n">
        <v>11550</v>
      </c>
      <c r="E10" s="18" t="s">
        <v>404</v>
      </c>
      <c r="F10" s="20" t="s">
        <v>404</v>
      </c>
      <c r="G10" s="18" t="n">
        <v>531.10693541</v>
      </c>
      <c r="H10" s="20" t="n">
        <v>26.0762931</v>
      </c>
      <c r="I10" s="18" t="n">
        <v>538.55595606</v>
      </c>
      <c r="J10" s="20" t="n">
        <v>14.06030945</v>
      </c>
      <c r="K10" s="18" t="n">
        <v>534.0611201200001</v>
      </c>
      <c r="L10" s="20" t="n">
        <v>8.47545753</v>
      </c>
      <c r="M10" s="18" t="n">
        <v>543.24270683</v>
      </c>
      <c r="N10" s="20" t="n">
        <v>9.027819490000001</v>
      </c>
      <c r="O10" s="18" t="n">
        <v>532.00864023</v>
      </c>
      <c r="P10" s="20" t="n">
        <v>7.88647968</v>
      </c>
      <c r="Q10" s="18" t="s">
        <v>404</v>
      </c>
      <c r="R10" s="20" t="s">
        <v>404</v>
      </c>
      <c r="S10" s="18" t="s">
        <v>404</v>
      </c>
      <c r="T10" s="20" t="s">
        <v>404</v>
      </c>
      <c r="U10" s="18" t="s">
        <v>404</v>
      </c>
      <c r="V10" s="20" t="s">
        <v>404</v>
      </c>
      <c r="W10" s="18" t="s">
        <v>404</v>
      </c>
      <c r="X10" s="20" t="s">
        <v>404</v>
      </c>
      <c r="Y10" s="18" t="n">
        <v>538.35026085</v>
      </c>
      <c r="Z10" s="20" t="n">
        <v>12.37286908</v>
      </c>
    </row>
    <row r="11" spans="1:26">
      <c r="A11" s="15" t="s">
        <v>409</v>
      </c>
      <c r="B11" s="17" t="n">
        <v>7053</v>
      </c>
      <c r="C11" s="18">
        <f>(137.0/B11*100)</f>
        <v/>
      </c>
      <c r="D11" s="19" t="n">
        <v>6916</v>
      </c>
      <c r="E11" s="18" t="s">
        <v>404</v>
      </c>
      <c r="F11" s="20" t="s">
        <v>404</v>
      </c>
      <c r="G11" s="18" t="n">
        <v>428.31796924</v>
      </c>
      <c r="H11" s="20" t="n">
        <v>16.63145035</v>
      </c>
      <c r="I11" s="18" t="n">
        <v>439.35755165</v>
      </c>
      <c r="J11" s="20" t="n">
        <v>14.28843629</v>
      </c>
      <c r="K11" s="18" t="n">
        <v>430.94468716</v>
      </c>
      <c r="L11" s="20" t="n">
        <v>8.579226419999999</v>
      </c>
      <c r="M11" s="18" t="n">
        <v>439.6711164</v>
      </c>
      <c r="N11" s="20" t="n">
        <v>10.27662387</v>
      </c>
      <c r="O11" s="18" t="n">
        <v>423.79350014</v>
      </c>
      <c r="P11" s="20" t="n">
        <v>10.17622811</v>
      </c>
      <c r="Q11" s="18" t="s">
        <v>404</v>
      </c>
      <c r="R11" s="20" t="s">
        <v>404</v>
      </c>
      <c r="S11" s="18" t="s">
        <v>404</v>
      </c>
      <c r="T11" s="20" t="s">
        <v>404</v>
      </c>
      <c r="U11" s="18" t="s">
        <v>404</v>
      </c>
      <c r="V11" s="20" t="s">
        <v>404</v>
      </c>
      <c r="W11" s="18" t="s">
        <v>404</v>
      </c>
      <c r="X11" s="20" t="s">
        <v>404</v>
      </c>
      <c r="Y11" s="18" t="n">
        <v>435.86836555</v>
      </c>
      <c r="Z11" s="20" t="n">
        <v>17.55415273</v>
      </c>
    </row>
    <row r="12" spans="1:26">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c r="W12" s="21" t="s">
        <v>406</v>
      </c>
      <c r="X12" s="22" t="s">
        <v>406</v>
      </c>
      <c r="Y12" s="21" t="s">
        <v>406</v>
      </c>
      <c r="Z12" s="22" t="s">
        <v>406</v>
      </c>
    </row>
    <row r="13" spans="1:26">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c r="W13" s="21" t="s">
        <v>406</v>
      </c>
      <c r="X13" s="22" t="s">
        <v>406</v>
      </c>
      <c r="Y13" s="21" t="s">
        <v>406</v>
      </c>
      <c r="Z13" s="22" t="s">
        <v>406</v>
      </c>
    </row>
    <row r="14" spans="1:26">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c r="W14" s="21" t="s">
        <v>406</v>
      </c>
      <c r="X14" s="22" t="s">
        <v>406</v>
      </c>
      <c r="Y14" s="21" t="s">
        <v>406</v>
      </c>
      <c r="Z14" s="22" t="s">
        <v>406</v>
      </c>
    </row>
    <row r="15" spans="1:26">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c r="W15" s="21" t="s">
        <v>406</v>
      </c>
      <c r="X15" s="22" t="s">
        <v>406</v>
      </c>
      <c r="Y15" s="21" t="s">
        <v>406</v>
      </c>
      <c r="Z15" s="22" t="s">
        <v>406</v>
      </c>
    </row>
    <row r="16" spans="1:26">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c r="W16" s="21" t="s">
        <v>406</v>
      </c>
      <c r="X16" s="22" t="s">
        <v>406</v>
      </c>
      <c r="Y16" s="21" t="s">
        <v>406</v>
      </c>
      <c r="Z16" s="22" t="s">
        <v>406</v>
      </c>
    </row>
    <row r="17" spans="1:26">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c r="W17" s="21" t="s">
        <v>406</v>
      </c>
      <c r="X17" s="22" t="s">
        <v>406</v>
      </c>
      <c r="Y17" s="21" t="s">
        <v>406</v>
      </c>
      <c r="Z17" s="22" t="s">
        <v>406</v>
      </c>
    </row>
    <row r="18" spans="1:26">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c r="W18" s="21" t="s">
        <v>406</v>
      </c>
      <c r="X18" s="22" t="s">
        <v>406</v>
      </c>
      <c r="Y18" s="21" t="s">
        <v>406</v>
      </c>
      <c r="Z18" s="22" t="s">
        <v>406</v>
      </c>
    </row>
    <row r="19" spans="1:26">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c r="W19" s="21" t="s">
        <v>406</v>
      </c>
      <c r="X19" s="22" t="s">
        <v>406</v>
      </c>
      <c r="Y19" s="21" t="s">
        <v>406</v>
      </c>
      <c r="Z19" s="22" t="s">
        <v>406</v>
      </c>
    </row>
    <row r="20" spans="1:26">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c r="W20" s="21" t="s">
        <v>406</v>
      </c>
      <c r="X20" s="22" t="s">
        <v>406</v>
      </c>
      <c r="Y20" s="21" t="s">
        <v>406</v>
      </c>
      <c r="Z20" s="22" t="s">
        <v>406</v>
      </c>
    </row>
    <row r="21" spans="1:26">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c r="W21" s="21" t="s">
        <v>406</v>
      </c>
      <c r="X21" s="22" t="s">
        <v>406</v>
      </c>
      <c r="Y21" s="21" t="s">
        <v>406</v>
      </c>
      <c r="Z21" s="22" t="s">
        <v>406</v>
      </c>
    </row>
    <row r="22" spans="1:26">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c r="W22" s="21" t="s">
        <v>406</v>
      </c>
      <c r="X22" s="22" t="s">
        <v>406</v>
      </c>
      <c r="Y22" s="21" t="s">
        <v>406</v>
      </c>
      <c r="Z22" s="22" t="s">
        <v>406</v>
      </c>
    </row>
    <row r="23" spans="1:26">
      <c r="A23" s="15" t="s">
        <v>421</v>
      </c>
      <c r="B23" s="17" t="n">
        <v>11583</v>
      </c>
      <c r="C23" s="18">
        <f>(3123.0/B23*100)</f>
        <v/>
      </c>
      <c r="D23" s="19" t="n">
        <v>8460</v>
      </c>
      <c r="E23" s="18" t="n">
        <v>385.15922064</v>
      </c>
      <c r="F23" s="20" t="n">
        <v>15.69656421</v>
      </c>
      <c r="G23" s="18" t="n">
        <v>480.79115578</v>
      </c>
      <c r="H23" s="20" t="n">
        <v>23.54780736</v>
      </c>
      <c r="I23" s="18" t="n">
        <v>487.34438525</v>
      </c>
      <c r="J23" s="20" t="n">
        <v>9.83975221</v>
      </c>
      <c r="K23" s="18" t="n">
        <v>488.58188605</v>
      </c>
      <c r="L23" s="20" t="n">
        <v>7.42922443</v>
      </c>
      <c r="M23" s="18" t="n">
        <v>475.67831307</v>
      </c>
      <c r="N23" s="20" t="n">
        <v>11.31078512</v>
      </c>
      <c r="O23" s="18" t="n">
        <v>498.47970613</v>
      </c>
      <c r="P23" s="20" t="n">
        <v>8.41965877</v>
      </c>
      <c r="Q23" s="18" t="s">
        <v>404</v>
      </c>
      <c r="R23" s="20" t="s">
        <v>404</v>
      </c>
      <c r="S23" s="18" t="s">
        <v>404</v>
      </c>
      <c r="T23" s="20" t="s">
        <v>404</v>
      </c>
      <c r="U23" s="18" t="s">
        <v>404</v>
      </c>
      <c r="V23" s="20" t="s">
        <v>404</v>
      </c>
      <c r="W23" s="18" t="s">
        <v>404</v>
      </c>
      <c r="X23" s="20" t="s">
        <v>404</v>
      </c>
      <c r="Y23" s="18" t="n">
        <v>486.84630592</v>
      </c>
      <c r="Z23" s="20" t="n">
        <v>21.59271819</v>
      </c>
    </row>
    <row r="24" spans="1:26">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c r="W24" s="21" t="s">
        <v>406</v>
      </c>
      <c r="X24" s="22" t="s">
        <v>406</v>
      </c>
      <c r="Y24" s="21" t="s">
        <v>406</v>
      </c>
      <c r="Z24" s="22" t="s">
        <v>406</v>
      </c>
    </row>
    <row r="25" spans="1:26">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c r="W25" s="21" t="s">
        <v>406</v>
      </c>
      <c r="X25" s="22" t="s">
        <v>406</v>
      </c>
      <c r="Y25" s="21" t="s">
        <v>406</v>
      </c>
      <c r="Z25" s="22" t="s">
        <v>406</v>
      </c>
    </row>
    <row r="26" spans="1:26">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c r="W26" s="21" t="s">
        <v>406</v>
      </c>
      <c r="X26" s="22" t="s">
        <v>406</v>
      </c>
      <c r="Y26" s="21" t="s">
        <v>406</v>
      </c>
      <c r="Z26" s="22" t="s">
        <v>406</v>
      </c>
    </row>
    <row r="27" spans="1:26">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c r="W27" s="21" t="s">
        <v>406</v>
      </c>
      <c r="X27" s="22" t="s">
        <v>406</v>
      </c>
      <c r="Y27" s="21" t="s">
        <v>406</v>
      </c>
      <c r="Z27" s="22" t="s">
        <v>406</v>
      </c>
    </row>
    <row r="28" spans="1:26">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c r="W28" s="21" t="s">
        <v>406</v>
      </c>
      <c r="X28" s="22" t="s">
        <v>406</v>
      </c>
      <c r="Y28" s="21" t="s">
        <v>406</v>
      </c>
      <c r="Z28" s="22" t="s">
        <v>406</v>
      </c>
    </row>
    <row r="29" spans="1:26">
      <c r="A29" s="15" t="s">
        <v>427</v>
      </c>
      <c r="B29" s="17" t="n">
        <v>5385</v>
      </c>
      <c r="C29" s="18">
        <f>(1123.0/B29*100)</f>
        <v/>
      </c>
      <c r="D29" s="19" t="n">
        <v>4262</v>
      </c>
      <c r="E29" s="18" t="s">
        <v>404</v>
      </c>
      <c r="F29" s="20" t="s">
        <v>404</v>
      </c>
      <c r="G29" s="18" t="n">
        <v>548.0169972800001</v>
      </c>
      <c r="H29" s="20" t="n">
        <v>30.42110569</v>
      </c>
      <c r="I29" s="18" t="n">
        <v>513.04538648</v>
      </c>
      <c r="J29" s="20" t="n">
        <v>12.08049039</v>
      </c>
      <c r="K29" s="18" t="n">
        <v>503.85149856</v>
      </c>
      <c r="L29" s="20" t="n">
        <v>13.97198349</v>
      </c>
      <c r="M29" s="18" t="n">
        <v>518.70782057</v>
      </c>
      <c r="N29" s="20" t="n">
        <v>17.55015632</v>
      </c>
      <c r="O29" s="18" t="n">
        <v>501.61110159</v>
      </c>
      <c r="P29" s="20" t="n">
        <v>28.53826107</v>
      </c>
      <c r="Q29" s="18" t="s">
        <v>404</v>
      </c>
      <c r="R29" s="20" t="s">
        <v>404</v>
      </c>
      <c r="S29" s="18" t="s">
        <v>404</v>
      </c>
      <c r="T29" s="20" t="s">
        <v>404</v>
      </c>
      <c r="U29" s="18" t="s">
        <v>404</v>
      </c>
      <c r="V29" s="20" t="s">
        <v>404</v>
      </c>
      <c r="W29" s="18" t="s">
        <v>404</v>
      </c>
      <c r="X29" s="20" t="s">
        <v>404</v>
      </c>
      <c r="Y29" s="18" t="n">
        <v>486.38057184</v>
      </c>
      <c r="Z29" s="20" t="n">
        <v>17.41946443</v>
      </c>
    </row>
    <row r="30" spans="1:26">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c r="W30" s="21" t="s">
        <v>406</v>
      </c>
      <c r="X30" s="22" t="s">
        <v>406</v>
      </c>
      <c r="Y30" s="21" t="s">
        <v>406</v>
      </c>
      <c r="Z30" s="22" t="s">
        <v>406</v>
      </c>
    </row>
    <row r="31" spans="1:26">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c r="W31" s="21" t="s">
        <v>406</v>
      </c>
      <c r="X31" s="22" t="s">
        <v>406</v>
      </c>
      <c r="Y31" s="21" t="s">
        <v>406</v>
      </c>
      <c r="Z31" s="22" t="s">
        <v>406</v>
      </c>
    </row>
    <row r="32" spans="1:26">
      <c r="A32" s="15" t="s">
        <v>430</v>
      </c>
      <c r="B32" s="17" t="n">
        <v>4478</v>
      </c>
      <c r="C32" s="18">
        <f>(0.0/B32*100)</f>
        <v/>
      </c>
      <c r="D32" s="19" t="n">
        <v>4478</v>
      </c>
      <c r="E32" s="18" t="n">
        <v>483.99072359</v>
      </c>
      <c r="F32" s="20" t="n">
        <v>8.467337240000001</v>
      </c>
      <c r="G32" s="18" t="n">
        <v>476.31016337</v>
      </c>
      <c r="H32" s="20" t="n">
        <v>7.54688296</v>
      </c>
      <c r="I32" s="18" t="n">
        <v>480.49216501</v>
      </c>
      <c r="J32" s="20" t="n">
        <v>5.71040658</v>
      </c>
      <c r="K32" s="18" t="n">
        <v>497.41890764</v>
      </c>
      <c r="L32" s="20" t="n">
        <v>7.14954284</v>
      </c>
      <c r="M32" s="18" t="n">
        <v>485.6411007</v>
      </c>
      <c r="N32" s="20" t="n">
        <v>8.56636346</v>
      </c>
      <c r="O32" s="18" t="n">
        <v>478.90660505</v>
      </c>
      <c r="P32" s="20" t="n">
        <v>7.21827667</v>
      </c>
      <c r="Q32" s="18" t="s">
        <v>404</v>
      </c>
      <c r="R32" s="20" t="s">
        <v>404</v>
      </c>
      <c r="S32" s="18" t="s">
        <v>404</v>
      </c>
      <c r="T32" s="20" t="s">
        <v>404</v>
      </c>
      <c r="U32" s="18" t="s">
        <v>404</v>
      </c>
      <c r="V32" s="20" t="s">
        <v>404</v>
      </c>
      <c r="W32" s="18" t="s">
        <v>404</v>
      </c>
      <c r="X32" s="20" t="s">
        <v>404</v>
      </c>
      <c r="Y32" s="18" t="n">
        <v>524.30358545</v>
      </c>
      <c r="Z32" s="20" t="n">
        <v>18.53637544</v>
      </c>
    </row>
    <row r="33" spans="1:26">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c r="W33" s="21" t="s">
        <v>406</v>
      </c>
      <c r="X33" s="22" t="s">
        <v>406</v>
      </c>
      <c r="Y33" s="21" t="s">
        <v>406</v>
      </c>
      <c r="Z33" s="22" t="s">
        <v>406</v>
      </c>
    </row>
    <row r="34" spans="1:26">
      <c r="A34" s="15" t="s">
        <v>432</v>
      </c>
      <c r="B34" s="17" t="n">
        <v>6350</v>
      </c>
      <c r="C34" s="18">
        <f>(0.0/B34*100)</f>
        <v/>
      </c>
      <c r="D34" s="19" t="n">
        <v>6350</v>
      </c>
      <c r="E34" s="18" t="n">
        <v>503.22192128</v>
      </c>
      <c r="F34" s="20" t="n">
        <v>12.88308099</v>
      </c>
      <c r="G34" s="18" t="n">
        <v>448.77806906</v>
      </c>
      <c r="H34" s="20" t="n">
        <v>30.93922925</v>
      </c>
      <c r="I34" s="18" t="n">
        <v>463.81665483</v>
      </c>
      <c r="J34" s="20" t="n">
        <v>12.56505136</v>
      </c>
      <c r="K34" s="18" t="n">
        <v>433.7894923</v>
      </c>
      <c r="L34" s="20" t="n">
        <v>7.25834656</v>
      </c>
      <c r="M34" s="18" t="n">
        <v>452.87660844</v>
      </c>
      <c r="N34" s="20" t="n">
        <v>11.2943696</v>
      </c>
      <c r="O34" s="18" t="n">
        <v>438.10910547</v>
      </c>
      <c r="P34" s="20" t="n">
        <v>11.96220162</v>
      </c>
      <c r="Q34" s="18" t="s">
        <v>404</v>
      </c>
      <c r="R34" s="20" t="s">
        <v>404</v>
      </c>
      <c r="S34" s="18" t="s">
        <v>404</v>
      </c>
      <c r="T34" s="20" t="s">
        <v>404</v>
      </c>
      <c r="U34" s="18" t="s">
        <v>404</v>
      </c>
      <c r="V34" s="20" t="s">
        <v>404</v>
      </c>
      <c r="W34" s="18" t="s">
        <v>404</v>
      </c>
      <c r="X34" s="20" t="s">
        <v>404</v>
      </c>
      <c r="Y34" s="18" t="n">
        <v>451.17086522</v>
      </c>
      <c r="Z34" s="20" t="n">
        <v>18.79340529</v>
      </c>
    </row>
    <row r="35" spans="1:26">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c r="W35" s="21" t="s">
        <v>406</v>
      </c>
      <c r="X35" s="22" t="s">
        <v>406</v>
      </c>
      <c r="Y35" s="21" t="s">
        <v>406</v>
      </c>
      <c r="Z35" s="22" t="s">
        <v>406</v>
      </c>
    </row>
    <row r="36" spans="1:26">
      <c r="A36" s="15" t="s">
        <v>434</v>
      </c>
      <c r="B36" s="17" t="n">
        <v>6736</v>
      </c>
      <c r="C36" s="18">
        <f>(10.0/B36*100)</f>
        <v/>
      </c>
      <c r="D36" s="19" t="n">
        <v>6726</v>
      </c>
      <c r="E36" s="18" t="n">
        <v>491.80542147</v>
      </c>
      <c r="F36" s="20" t="n">
        <v>39.98611179</v>
      </c>
      <c r="G36" s="18" t="n">
        <v>472.70074306</v>
      </c>
      <c r="H36" s="20" t="n">
        <v>10.02542973</v>
      </c>
      <c r="I36" s="18" t="n">
        <v>464.79196742</v>
      </c>
      <c r="J36" s="20" t="n">
        <v>7.04621907</v>
      </c>
      <c r="K36" s="18" t="n">
        <v>468.4989997</v>
      </c>
      <c r="L36" s="20" t="n">
        <v>5.18348054</v>
      </c>
      <c r="M36" s="18" t="n">
        <v>465.93733077</v>
      </c>
      <c r="N36" s="20" t="n">
        <v>8.311742629999999</v>
      </c>
      <c r="O36" s="18" t="n">
        <v>472.15709808</v>
      </c>
      <c r="P36" s="20" t="n">
        <v>9.56725761</v>
      </c>
      <c r="Q36" s="18" t="s">
        <v>404</v>
      </c>
      <c r="R36" s="20" t="s">
        <v>404</v>
      </c>
      <c r="S36" s="18" t="s">
        <v>404</v>
      </c>
      <c r="T36" s="20" t="s">
        <v>404</v>
      </c>
      <c r="U36" s="18" t="s">
        <v>404</v>
      </c>
      <c r="V36" s="20" t="s">
        <v>404</v>
      </c>
      <c r="W36" s="18" t="s">
        <v>404</v>
      </c>
      <c r="X36" s="20" t="s">
        <v>404</v>
      </c>
      <c r="Y36" s="18" t="n">
        <v>509.38833813</v>
      </c>
      <c r="Z36" s="20" t="n">
        <v>17.28993461</v>
      </c>
    </row>
    <row r="37" spans="1:26">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c r="W37" s="21" t="s">
        <v>406</v>
      </c>
      <c r="X37" s="22" t="s">
        <v>406</v>
      </c>
      <c r="Y37" s="21" t="s">
        <v>406</v>
      </c>
      <c r="Z37" s="22" t="s">
        <v>406</v>
      </c>
    </row>
    <row r="38" spans="1:26">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c r="W38" s="21" t="s">
        <v>406</v>
      </c>
      <c r="X38" s="22" t="s">
        <v>406</v>
      </c>
      <c r="Y38" s="21" t="s">
        <v>406</v>
      </c>
      <c r="Z38" s="22" t="s">
        <v>406</v>
      </c>
    </row>
    <row r="39" spans="1:26">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c r="W39" s="21" t="s">
        <v>406</v>
      </c>
      <c r="X39" s="22" t="s">
        <v>406</v>
      </c>
      <c r="Y39" s="21" t="s">
        <v>406</v>
      </c>
      <c r="Z39" s="22" t="s">
        <v>406</v>
      </c>
    </row>
    <row r="40" spans="1:26">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c r="W40" s="21" t="s">
        <v>406</v>
      </c>
      <c r="X40" s="22" t="s">
        <v>406</v>
      </c>
      <c r="Y40" s="21" t="s">
        <v>406</v>
      </c>
      <c r="Z40" s="22" t="s">
        <v>406</v>
      </c>
    </row>
    <row r="41" spans="1:26">
      <c r="A41" s="15" t="s">
        <v>439</v>
      </c>
      <c r="B41" s="17" t="n">
        <v>5712</v>
      </c>
      <c r="C41" s="18">
        <f>(70.0/B41*100)</f>
        <v/>
      </c>
      <c r="D41" s="19" t="n">
        <v>5642</v>
      </c>
      <c r="E41" s="18" t="n">
        <v>546.0811873500001</v>
      </c>
      <c r="F41" s="20" t="n">
        <v>10.46589539</v>
      </c>
      <c r="G41" s="18" t="n">
        <v>528.18681327</v>
      </c>
      <c r="H41" s="20" t="n">
        <v>9.77926933</v>
      </c>
      <c r="I41" s="18" t="n">
        <v>466.05207261</v>
      </c>
      <c r="J41" s="20" t="n">
        <v>12.05285721</v>
      </c>
      <c r="K41" s="18" t="n">
        <v>492.26232004</v>
      </c>
      <c r="L41" s="20" t="n">
        <v>10.15320469</v>
      </c>
      <c r="M41" s="18" t="n">
        <v>485.11578802</v>
      </c>
      <c r="N41" s="20" t="n">
        <v>6.53880619</v>
      </c>
      <c r="O41" s="18" t="n">
        <v>488.63809019</v>
      </c>
      <c r="P41" s="20" t="n">
        <v>6.83061309</v>
      </c>
      <c r="Q41" s="18" t="s">
        <v>404</v>
      </c>
      <c r="R41" s="20" t="s">
        <v>404</v>
      </c>
      <c r="S41" s="18" t="s">
        <v>404</v>
      </c>
      <c r="T41" s="20" t="s">
        <v>404</v>
      </c>
      <c r="U41" s="18" t="s">
        <v>404</v>
      </c>
      <c r="V41" s="20" t="s">
        <v>404</v>
      </c>
      <c r="W41" s="18" t="s">
        <v>404</v>
      </c>
      <c r="X41" s="20" t="s">
        <v>404</v>
      </c>
      <c r="Y41" s="18" t="n">
        <v>518.03281911</v>
      </c>
      <c r="Z41" s="20" t="n">
        <v>11.5611755</v>
      </c>
    </row>
    <row r="42" spans="1:26">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c r="W44" s="21" t="s">
        <v>406</v>
      </c>
      <c r="X44" s="22" t="s">
        <v>406</v>
      </c>
      <c r="Y44" s="21" t="s">
        <v>406</v>
      </c>
      <c r="Z44" s="22" t="s">
        <v>406</v>
      </c>
    </row>
    <row r="45" spans="1:26">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c r="W45" s="21" t="s">
        <v>406</v>
      </c>
      <c r="X45" s="22" t="s">
        <v>406</v>
      </c>
      <c r="Y45" s="21" t="s">
        <v>406</v>
      </c>
      <c r="Z45" s="22" t="s">
        <v>406</v>
      </c>
    </row>
    <row r="46" spans="1:26">
      <c r="A46" s="15" t="s">
        <v>444</v>
      </c>
      <c r="B46" s="17" t="n">
        <v>23141</v>
      </c>
      <c r="C46" s="18">
        <f>(4196.0/B46*100)</f>
        <v/>
      </c>
      <c r="D46" s="19" t="n">
        <v>18945</v>
      </c>
      <c r="E46" s="18" t="n">
        <v>420.15011652</v>
      </c>
      <c r="F46" s="20" t="n">
        <v>23.79241091</v>
      </c>
      <c r="G46" s="18" t="n">
        <v>385.99648808</v>
      </c>
      <c r="H46" s="20" t="n">
        <v>20.61204247</v>
      </c>
      <c r="I46" s="18" t="n">
        <v>413.39987151</v>
      </c>
      <c r="J46" s="20" t="n">
        <v>12.37722697</v>
      </c>
      <c r="K46" s="18" t="n">
        <v>409.94813986</v>
      </c>
      <c r="L46" s="20" t="n">
        <v>8.181186589999999</v>
      </c>
      <c r="M46" s="18" t="n">
        <v>387.77519414</v>
      </c>
      <c r="N46" s="20" t="n">
        <v>10.4319724</v>
      </c>
      <c r="O46" s="18" t="n">
        <v>391.50404764</v>
      </c>
      <c r="P46" s="20" t="n">
        <v>6.31303583</v>
      </c>
      <c r="Q46" s="18" t="s">
        <v>404</v>
      </c>
      <c r="R46" s="20" t="s">
        <v>404</v>
      </c>
      <c r="S46" s="18" t="s">
        <v>404</v>
      </c>
      <c r="T46" s="20" t="s">
        <v>404</v>
      </c>
      <c r="U46" s="18" t="s">
        <v>404</v>
      </c>
      <c r="V46" s="20" t="s">
        <v>404</v>
      </c>
      <c r="W46" s="18" t="s">
        <v>404</v>
      </c>
      <c r="X46" s="20" t="s">
        <v>404</v>
      </c>
      <c r="Y46" s="18" t="n">
        <v>382.70510307</v>
      </c>
      <c r="Z46" s="20" t="n">
        <v>13.28797788</v>
      </c>
    </row>
    <row r="47" spans="1:26">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c r="W47" s="21" t="s">
        <v>406</v>
      </c>
      <c r="X47" s="22" t="s">
        <v>406</v>
      </c>
      <c r="Y47" s="21" t="s">
        <v>406</v>
      </c>
      <c r="Z47" s="22" t="s">
        <v>406</v>
      </c>
    </row>
    <row r="48" spans="1:26">
      <c r="A48" s="15" t="s">
        <v>446</v>
      </c>
      <c r="B48" s="17" t="n">
        <v>9841</v>
      </c>
      <c r="C48" s="18">
        <f>(0.0/B48*100)</f>
        <v/>
      </c>
      <c r="D48" s="19" t="n">
        <v>9841</v>
      </c>
      <c r="E48" s="18" t="n">
        <v>624.29961787</v>
      </c>
      <c r="F48" s="20" t="n">
        <v>15.17065814</v>
      </c>
      <c r="G48" s="18" t="n">
        <v>556.8793652000001</v>
      </c>
      <c r="H48" s="20" t="n">
        <v>11.97125432</v>
      </c>
      <c r="I48" s="18" t="n">
        <v>580.46996197</v>
      </c>
      <c r="J48" s="20" t="n">
        <v>12.96219434</v>
      </c>
      <c r="K48" s="18" t="n">
        <v>562.35687086</v>
      </c>
      <c r="L48" s="20" t="n">
        <v>14.74369578</v>
      </c>
      <c r="M48" s="18" t="n">
        <v>556.91487743</v>
      </c>
      <c r="N48" s="20" t="n">
        <v>20.87431738</v>
      </c>
      <c r="O48" s="18" t="n">
        <v>576.63219423</v>
      </c>
      <c r="P48" s="20" t="n">
        <v>19.40842874</v>
      </c>
      <c r="Q48" s="18" t="s">
        <v>404</v>
      </c>
      <c r="R48" s="20" t="s">
        <v>404</v>
      </c>
      <c r="S48" s="18" t="s">
        <v>404</v>
      </c>
      <c r="T48" s="20" t="s">
        <v>404</v>
      </c>
      <c r="U48" s="18" t="s">
        <v>404</v>
      </c>
      <c r="V48" s="20" t="s">
        <v>404</v>
      </c>
      <c r="W48" s="18" t="s">
        <v>404</v>
      </c>
      <c r="X48" s="20" t="s">
        <v>404</v>
      </c>
      <c r="Y48" s="18" t="n">
        <v>557.79207784</v>
      </c>
      <c r="Z48" s="20" t="n">
        <v>51.4171111</v>
      </c>
    </row>
    <row r="49" spans="1:26">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c r="W49" s="21" t="s">
        <v>406</v>
      </c>
      <c r="X49" s="22" t="s">
        <v>406</v>
      </c>
      <c r="Y49" s="21" t="s">
        <v>406</v>
      </c>
      <c r="Z49" s="22" t="s">
        <v>406</v>
      </c>
    </row>
    <row r="50" spans="1:26">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c r="W50" s="21" t="s">
        <v>406</v>
      </c>
      <c r="X50" s="22" t="s">
        <v>406</v>
      </c>
      <c r="Y50" s="21" t="s">
        <v>406</v>
      </c>
      <c r="Z50" s="22" t="s">
        <v>406</v>
      </c>
    </row>
    <row r="51" spans="1:26">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c r="W51" s="21" t="s">
        <v>406</v>
      </c>
      <c r="X51" s="22" t="s">
        <v>406</v>
      </c>
      <c r="Y51" s="21" t="s">
        <v>406</v>
      </c>
      <c r="Z51" s="22" t="s">
        <v>406</v>
      </c>
    </row>
    <row r="52" spans="1:26">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c r="W52" s="21" t="s">
        <v>406</v>
      </c>
      <c r="X52" s="22" t="s">
        <v>406</v>
      </c>
      <c r="Y52" s="21" t="s">
        <v>406</v>
      </c>
      <c r="Z52" s="22" t="s">
        <v>406</v>
      </c>
    </row>
    <row r="53" spans="1:26">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c r="W53" s="21" t="s">
        <v>406</v>
      </c>
      <c r="X53" s="22" t="s">
        <v>406</v>
      </c>
      <c r="Y53" s="21" t="s">
        <v>406</v>
      </c>
      <c r="Z53" s="22" t="s">
        <v>406</v>
      </c>
    </row>
    <row r="54" spans="1:26">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c r="W54" s="21" t="s">
        <v>406</v>
      </c>
      <c r="X54" s="22" t="s">
        <v>406</v>
      </c>
      <c r="Y54" s="21" t="s">
        <v>406</v>
      </c>
      <c r="Z54" s="22" t="s">
        <v>406</v>
      </c>
    </row>
    <row r="55" spans="1:26">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c r="W55" s="21" t="s">
        <v>406</v>
      </c>
      <c r="X55" s="22" t="s">
        <v>406</v>
      </c>
      <c r="Y55" s="21" t="s">
        <v>406</v>
      </c>
      <c r="Z55" s="22" t="s">
        <v>406</v>
      </c>
    </row>
    <row r="56" spans="1:26">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c r="W56" s="21" t="s">
        <v>406</v>
      </c>
      <c r="X56" s="22" t="s">
        <v>406</v>
      </c>
      <c r="Y56" s="21" t="s">
        <v>406</v>
      </c>
      <c r="Z56" s="22" t="s">
        <v>406</v>
      </c>
    </row>
    <row r="57" spans="1:26">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c r="W57" s="21" t="s">
        <v>406</v>
      </c>
      <c r="X57" s="22" t="s">
        <v>406</v>
      </c>
      <c r="Y57" s="21" t="s">
        <v>406</v>
      </c>
      <c r="Z57" s="22" t="s">
        <v>406</v>
      </c>
    </row>
    <row r="58" spans="1:26">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c r="W58" s="21" t="s">
        <v>406</v>
      </c>
      <c r="X58" s="22" t="s">
        <v>406</v>
      </c>
      <c r="Y58" s="21" t="s">
        <v>406</v>
      </c>
      <c r="Z58" s="22" t="s">
        <v>406</v>
      </c>
    </row>
    <row r="59" spans="1:26">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c r="W59" s="21" t="s">
        <v>406</v>
      </c>
      <c r="X59" s="22" t="s">
        <v>406</v>
      </c>
      <c r="Y59" s="21" t="s">
        <v>406</v>
      </c>
      <c r="Z59" s="22" t="s">
        <v>406</v>
      </c>
    </row>
    <row r="60" spans="1:26">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c r="W60" s="21" t="s">
        <v>406</v>
      </c>
      <c r="X60" s="22" t="s">
        <v>406</v>
      </c>
      <c r="Y60" s="21" t="s">
        <v>406</v>
      </c>
      <c r="Z60" s="22" t="s">
        <v>406</v>
      </c>
    </row>
    <row r="61" spans="1:26">
      <c r="A61" s="15" t="s">
        <v>459</v>
      </c>
      <c r="B61" s="17" t="n">
        <v>6525</v>
      </c>
      <c r="C61" s="18">
        <f>(0.0/B61*100)</f>
        <v/>
      </c>
      <c r="D61" s="19" t="n">
        <v>6525</v>
      </c>
      <c r="E61" s="18" t="n">
        <v>472.1931553</v>
      </c>
      <c r="F61" s="20" t="n">
        <v>16.12759169</v>
      </c>
      <c r="G61" s="18" t="n">
        <v>442.65411439</v>
      </c>
      <c r="H61" s="20" t="n">
        <v>11.03580064</v>
      </c>
      <c r="I61" s="18" t="n">
        <v>463.64327469</v>
      </c>
      <c r="J61" s="20" t="n">
        <v>6.79458344</v>
      </c>
      <c r="K61" s="18" t="n">
        <v>453.21229812</v>
      </c>
      <c r="L61" s="20" t="n">
        <v>6.15584508</v>
      </c>
      <c r="M61" s="18" t="n">
        <v>439.64922791</v>
      </c>
      <c r="N61" s="20" t="n">
        <v>10.30230391</v>
      </c>
      <c r="O61" s="18" t="n">
        <v>431.1504879</v>
      </c>
      <c r="P61" s="20" t="n">
        <v>7.72118989</v>
      </c>
      <c r="Q61" s="18" t="s">
        <v>404</v>
      </c>
      <c r="R61" s="20" t="s">
        <v>404</v>
      </c>
      <c r="S61" s="18" t="s">
        <v>404</v>
      </c>
      <c r="T61" s="20" t="s">
        <v>404</v>
      </c>
      <c r="U61" s="18" t="s">
        <v>404</v>
      </c>
      <c r="V61" s="20" t="s">
        <v>404</v>
      </c>
      <c r="W61" s="18" t="s">
        <v>404</v>
      </c>
      <c r="X61" s="20" t="s">
        <v>404</v>
      </c>
      <c r="Y61" s="18" t="n">
        <v>364.93473953</v>
      </c>
      <c r="Z61" s="20" t="n">
        <v>20.18402101</v>
      </c>
    </row>
    <row r="62" spans="1:26">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c r="W62" s="21" t="s">
        <v>406</v>
      </c>
      <c r="X62" s="22" t="s">
        <v>406</v>
      </c>
      <c r="Y62" s="21" t="s">
        <v>406</v>
      </c>
      <c r="Z62" s="22" t="s">
        <v>406</v>
      </c>
    </row>
    <row r="63" spans="1:26">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c r="W63" s="21" t="s">
        <v>406</v>
      </c>
      <c r="X63" s="22" t="s">
        <v>406</v>
      </c>
      <c r="Y63" s="21" t="s">
        <v>406</v>
      </c>
      <c r="Z63" s="22" t="s">
        <v>406</v>
      </c>
    </row>
    <row r="64" spans="1:26">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c r="W64" s="21" t="s">
        <v>406</v>
      </c>
      <c r="X64" s="22" t="s">
        <v>406</v>
      </c>
      <c r="Y64" s="21" t="s">
        <v>406</v>
      </c>
      <c r="Z64" s="22" t="s">
        <v>406</v>
      </c>
    </row>
    <row r="65" spans="1:26">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c r="W65" s="21" t="s">
        <v>406</v>
      </c>
      <c r="X65" s="22" t="s">
        <v>406</v>
      </c>
      <c r="Y65" s="21" t="s">
        <v>406</v>
      </c>
      <c r="Z65" s="22" t="s">
        <v>406</v>
      </c>
    </row>
    <row r="66" spans="1:26">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c r="W66" s="21" t="s">
        <v>406</v>
      </c>
      <c r="X66" s="22" t="s">
        <v>406</v>
      </c>
      <c r="Y66" s="21" t="s">
        <v>406</v>
      </c>
      <c r="Z66" s="22" t="s">
        <v>406</v>
      </c>
    </row>
    <row r="67" spans="1:26">
      <c r="A67" s="15" t="s">
        <v>465</v>
      </c>
      <c r="B67" s="17" t="n">
        <v>6971</v>
      </c>
      <c r="C67" s="18">
        <f>(0.0/B67*100)</f>
        <v/>
      </c>
      <c r="D67" s="19" t="n">
        <v>6971</v>
      </c>
      <c r="E67" s="18" t="n">
        <v>371.09165166</v>
      </c>
      <c r="F67" s="20" t="n">
        <v>21.11946124</v>
      </c>
      <c r="G67" s="18" t="n">
        <v>386.27571066</v>
      </c>
      <c r="H67" s="20" t="n">
        <v>14.33770351</v>
      </c>
      <c r="I67" s="18" t="n">
        <v>415.0089095</v>
      </c>
      <c r="J67" s="20" t="n">
        <v>8.004365160000001</v>
      </c>
      <c r="K67" s="18" t="n">
        <v>392.83537974</v>
      </c>
      <c r="L67" s="20" t="n">
        <v>8.423566620000001</v>
      </c>
      <c r="M67" s="18" t="n">
        <v>400.46571084</v>
      </c>
      <c r="N67" s="20" t="n">
        <v>9.87916721</v>
      </c>
      <c r="O67" s="18" t="n">
        <v>418.3632337</v>
      </c>
      <c r="P67" s="20" t="n">
        <v>8.76794595</v>
      </c>
      <c r="Q67" s="18" t="s">
        <v>404</v>
      </c>
      <c r="R67" s="20" t="s">
        <v>404</v>
      </c>
      <c r="S67" s="18" t="s">
        <v>404</v>
      </c>
      <c r="T67" s="20" t="s">
        <v>404</v>
      </c>
      <c r="U67" s="18" t="s">
        <v>404</v>
      </c>
      <c r="V67" s="20" t="s">
        <v>404</v>
      </c>
      <c r="W67" s="18" t="s">
        <v>404</v>
      </c>
      <c r="X67" s="20" t="s">
        <v>404</v>
      </c>
      <c r="Y67" s="18" t="n">
        <v>394.81013903</v>
      </c>
      <c r="Z67" s="20" t="n">
        <v>23.29798177</v>
      </c>
    </row>
    <row r="68" spans="1:26">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c r="W68" s="21" t="s">
        <v>406</v>
      </c>
      <c r="X68" s="22" t="s">
        <v>406</v>
      </c>
      <c r="Y68" s="21" t="s">
        <v>406</v>
      </c>
      <c r="Z68" s="22" t="s">
        <v>406</v>
      </c>
    </row>
    <row r="69" spans="1:26">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c r="W69" s="21" t="s">
        <v>406</v>
      </c>
      <c r="X69" s="22" t="s">
        <v>406</v>
      </c>
      <c r="Y69" s="21" t="s">
        <v>406</v>
      </c>
      <c r="Z69" s="22" t="s">
        <v>406</v>
      </c>
    </row>
    <row r="70" spans="1:26">
      <c r="A70" s="15" t="s">
        <v>468</v>
      </c>
      <c r="B70" s="17" t="n">
        <v>6036</v>
      </c>
      <c r="C70" s="18">
        <f>(0.0/B70*100)</f>
        <v/>
      </c>
      <c r="D70" s="19" t="n">
        <v>6036</v>
      </c>
      <c r="E70" s="18" t="n">
        <v>475.91426351</v>
      </c>
      <c r="F70" s="20" t="n">
        <v>10.37618703</v>
      </c>
      <c r="G70" s="18" t="n">
        <v>526.52162284</v>
      </c>
      <c r="H70" s="20" t="n">
        <v>8.98683701</v>
      </c>
      <c r="I70" s="18" t="n">
        <v>516.52418783</v>
      </c>
      <c r="J70" s="20" t="n">
        <v>6.79687011</v>
      </c>
      <c r="K70" s="18" t="n">
        <v>504.54319381</v>
      </c>
      <c r="L70" s="20" t="n">
        <v>6.94599517</v>
      </c>
      <c r="M70" s="18" t="n">
        <v>512.4017511</v>
      </c>
      <c r="N70" s="20" t="n">
        <v>6.63951894</v>
      </c>
      <c r="O70" s="18" t="n">
        <v>512.2359725600001</v>
      </c>
      <c r="P70" s="20" t="n">
        <v>9.409374959999999</v>
      </c>
      <c r="Q70" s="18" t="s">
        <v>404</v>
      </c>
      <c r="R70" s="20" t="s">
        <v>404</v>
      </c>
      <c r="S70" s="18" t="s">
        <v>404</v>
      </c>
      <c r="T70" s="20" t="s">
        <v>404</v>
      </c>
      <c r="U70" s="18" t="s">
        <v>404</v>
      </c>
      <c r="V70" s="20" t="s">
        <v>404</v>
      </c>
      <c r="W70" s="18" t="s">
        <v>404</v>
      </c>
      <c r="X70" s="20" t="s">
        <v>404</v>
      </c>
      <c r="Y70" s="18" t="n">
        <v>490.27776278</v>
      </c>
      <c r="Z70" s="20" t="n">
        <v>29.22216178</v>
      </c>
    </row>
    <row r="71" spans="1:26">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c r="W71" s="21" t="s">
        <v>406</v>
      </c>
      <c r="X71" s="22" t="s">
        <v>406</v>
      </c>
      <c r="Y71" s="21" t="s">
        <v>406</v>
      </c>
      <c r="Z71" s="22" t="s">
        <v>406</v>
      </c>
    </row>
    <row r="72" spans="1:26">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c r="W72" s="21" t="s">
        <v>406</v>
      </c>
      <c r="X72" s="22" t="s">
        <v>406</v>
      </c>
      <c r="Y72" s="21" t="s">
        <v>406</v>
      </c>
      <c r="Z72" s="22" t="s">
        <v>406</v>
      </c>
    </row>
    <row r="73" spans="1:26">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c r="W73" s="21" t="s">
        <v>406</v>
      </c>
      <c r="X73" s="22" t="s">
        <v>406</v>
      </c>
      <c r="Y73" s="21" t="s">
        <v>406</v>
      </c>
      <c r="Z73" s="22" t="s">
        <v>406</v>
      </c>
    </row>
    <row r="74" spans="1:26">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c r="W74" s="21" t="s">
        <v>406</v>
      </c>
      <c r="X74" s="22" t="s">
        <v>406</v>
      </c>
      <c r="Y74" s="21" t="s">
        <v>406</v>
      </c>
      <c r="Z74" s="22" t="s">
        <v>406</v>
      </c>
    </row>
    <row r="75" spans="1:26">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c r="W75" s="21" t="s">
        <v>406</v>
      </c>
      <c r="X75" s="22" t="s">
        <v>406</v>
      </c>
      <c r="Y75" s="21" t="s">
        <v>406</v>
      </c>
      <c r="Z75" s="22" t="s">
        <v>406</v>
      </c>
    </row>
    <row r="76" spans="1:26">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c r="W76" s="21" t="s">
        <v>406</v>
      </c>
      <c r="X76" s="22" t="s">
        <v>406</v>
      </c>
      <c r="Y76" s="21" t="s">
        <v>406</v>
      </c>
      <c r="Z76" s="22" t="s">
        <v>406</v>
      </c>
    </row>
    <row r="77" spans="1:26">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c r="W77" s="21" t="s">
        <v>406</v>
      </c>
      <c r="X77" s="22" t="s">
        <v>406</v>
      </c>
      <c r="Y77" s="21" t="s">
        <v>406</v>
      </c>
      <c r="Z77" s="22" t="s">
        <v>406</v>
      </c>
    </row>
    <row r="78" spans="1:26">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c r="W78" s="21" t="s">
        <v>406</v>
      </c>
      <c r="X78" s="22" t="s">
        <v>406</v>
      </c>
      <c r="Y78" s="21" t="s">
        <v>406</v>
      </c>
      <c r="Z78" s="22" t="s">
        <v>406</v>
      </c>
    </row>
    <row customHeight="1" ht="25" r="79" spans="1:26">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c r="W79" s="21" t="s">
        <v>406</v>
      </c>
      <c r="X79" s="22" t="s">
        <v>406</v>
      </c>
      <c r="Y79" s="21" t="s">
        <v>406</v>
      </c>
      <c r="Z79" s="22" t="s">
        <v>406</v>
      </c>
    </row>
    <row r="80" spans="1:26">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c r="W80" s="21" t="s">
        <v>406</v>
      </c>
      <c r="X80" s="22" t="s">
        <v>406</v>
      </c>
      <c r="Y80" s="21" t="s">
        <v>406</v>
      </c>
      <c r="Z80" s="22" t="s">
        <v>406</v>
      </c>
    </row>
    <row r="81" spans="1:26">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c r="W81" s="21" t="s">
        <v>406</v>
      </c>
      <c r="X81" s="22" t="s">
        <v>406</v>
      </c>
      <c r="Y81" s="21" t="s">
        <v>406</v>
      </c>
      <c r="Z81" s="22" t="s">
        <v>406</v>
      </c>
    </row>
    <row r="82" spans="1:26">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c r="W82" s="24" t="s">
        <v>480</v>
      </c>
      <c r="X82" s="24" t="s">
        <v>480</v>
      </c>
      <c r="Y82" s="24" t="s">
        <v>480</v>
      </c>
      <c r="Z82" s="24" t="s">
        <v>480</v>
      </c>
    </row>
    <row r="83" spans="1:26">
      <c r="A83" s="3" t="s">
        <v>481</v>
      </c>
    </row>
    <row r="84" spans="1:26">
      <c r="A84" s="25" t="s">
        <v>482</v>
      </c>
    </row>
    <row r="85" spans="1:26">
      <c r="A85" s="25" t="s">
        <v>483</v>
      </c>
    </row>
    <row customHeight="1" ht="30" r="86" spans="1:26">
      <c r="A86" s="25" t="s">
        <v>484</v>
      </c>
    </row>
    <row customHeight="1" ht="30" r="87" spans="1:26">
      <c r="A87" s="25" t="s">
        <v>480</v>
      </c>
    </row>
    <row customHeight="1" ht="30" r="88" spans="1:26">
      <c r="A88" s="25" t="s">
        <v>485</v>
      </c>
    </row>
    <row customHeight="1" ht="30" r="89" spans="1:26">
      <c r="A89" s="25" t="s">
        <v>486</v>
      </c>
    </row>
    <row customHeight="1" ht="30" r="90" spans="1:26">
      <c r="A90" s="25" t="s">
        <v>487</v>
      </c>
    </row>
    <row customHeight="1" ht="30" r="91" spans="1:26">
      <c r="A91" s="25" t="s">
        <v>488</v>
      </c>
    </row>
    <row customHeight="1" ht="30" r="92" spans="1:26">
      <c r="A92" s="25" t="s">
        <v>489</v>
      </c>
    </row>
    <row customHeight="1" ht="30" r="93" spans="1:26">
      <c r="A93" s="25" t="s">
        <v>490</v>
      </c>
    </row>
    <row customHeight="1" ht="30" r="94" spans="1:26">
      <c r="A94" s="25" t="s">
        <v>491</v>
      </c>
    </row>
    <row customHeight="1" ht="30" r="95" spans="1:26">
      <c r="A95" s="25" t="s">
        <v>492</v>
      </c>
    </row>
    <row customHeight="1" ht="30" r="96" spans="1:26">
      <c r="A96" s="25" t="s">
        <v>493</v>
      </c>
    </row>
    <row customHeight="1" ht="30" r="97" spans="1:26">
      <c r="A97" s="25" t="s">
        <v>494</v>
      </c>
    </row>
  </sheetData>
  <mergeCells count="27">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 ref="A97:Z97"/>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Z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543</v>
      </c>
    </row>
    <row customHeight="1" ht="30" r="4" spans="1:26">
      <c r="A4" s="6" t="n"/>
      <c r="B4" s="7" t="s">
        <v>385</v>
      </c>
      <c r="C4" s="7" t="s">
        <v>386</v>
      </c>
      <c r="D4" s="8" t="s">
        <v>385</v>
      </c>
      <c r="E4" s="9" t="s">
        <v>528</v>
      </c>
      <c r="F4" s="10" t="n"/>
      <c r="G4" s="9" t="s">
        <v>529</v>
      </c>
      <c r="H4" s="10" t="n"/>
      <c r="I4" s="9" t="s">
        <v>530</v>
      </c>
      <c r="J4" s="10" t="n"/>
      <c r="K4" s="9" t="s">
        <v>531</v>
      </c>
      <c r="L4" s="10" t="n"/>
      <c r="M4" s="9" t="s">
        <v>532</v>
      </c>
      <c r="N4" s="10" t="n"/>
      <c r="O4" s="9" t="s">
        <v>533</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503.16925966</v>
      </c>
      <c r="F7" s="20" t="n">
        <v>20.72135176</v>
      </c>
      <c r="G7" s="18" t="n">
        <v>521.79223942</v>
      </c>
      <c r="H7" s="20" t="n">
        <v>6.84490761</v>
      </c>
      <c r="I7" s="18" t="n">
        <v>495.88300084</v>
      </c>
      <c r="J7" s="20" t="n">
        <v>4.85663692</v>
      </c>
      <c r="K7" s="18" t="n">
        <v>507.72354888</v>
      </c>
      <c r="L7" s="20" t="n">
        <v>5.02506687</v>
      </c>
      <c r="M7" s="18" t="n">
        <v>499.29850292</v>
      </c>
      <c r="N7" s="20" t="n">
        <v>7.79402566</v>
      </c>
      <c r="O7" s="18" t="n">
        <v>504.25839292</v>
      </c>
      <c r="P7" s="20" t="n">
        <v>10.42493153</v>
      </c>
      <c r="Q7" s="18" t="s">
        <v>404</v>
      </c>
      <c r="R7" s="20" t="s">
        <v>404</v>
      </c>
      <c r="S7" s="18" t="s">
        <v>404</v>
      </c>
      <c r="T7" s="20" t="s">
        <v>404</v>
      </c>
      <c r="U7" s="18" t="s">
        <v>404</v>
      </c>
      <c r="V7" s="20" t="s">
        <v>404</v>
      </c>
      <c r="W7" s="18" t="s">
        <v>404</v>
      </c>
      <c r="X7" s="20" t="s">
        <v>404</v>
      </c>
      <c r="Y7" s="18" t="n">
        <v>480.25442298</v>
      </c>
      <c r="Z7" s="20" t="n">
        <v>10.09266388</v>
      </c>
    </row>
    <row r="8" spans="1:26">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c r="W8" s="21" t="s">
        <v>406</v>
      </c>
      <c r="X8" s="22" t="s">
        <v>406</v>
      </c>
      <c r="Y8" s="21" t="s">
        <v>406</v>
      </c>
      <c r="Z8" s="22" t="s">
        <v>406</v>
      </c>
    </row>
    <row r="9" spans="1:26">
      <c r="A9" s="15" t="s">
        <v>407</v>
      </c>
      <c r="B9" s="17" t="n">
        <v>5675</v>
      </c>
      <c r="C9" s="18">
        <f>(0.0/B9*100)</f>
        <v/>
      </c>
      <c r="D9" s="19" t="n">
        <v>5675</v>
      </c>
      <c r="E9" s="18" t="n">
        <v>554.37787641</v>
      </c>
      <c r="F9" s="20" t="n">
        <v>10.38045167</v>
      </c>
      <c r="G9" s="18" t="n">
        <v>545.34353652</v>
      </c>
      <c r="H9" s="20" t="n">
        <v>8.350615019999999</v>
      </c>
      <c r="I9" s="18" t="n">
        <v>535.4058099</v>
      </c>
      <c r="J9" s="20" t="n">
        <v>16.62010506</v>
      </c>
      <c r="K9" s="18" t="n">
        <v>536.02294676</v>
      </c>
      <c r="L9" s="20" t="n">
        <v>17.72207697</v>
      </c>
      <c r="M9" s="18" t="n">
        <v>501.73352601</v>
      </c>
      <c r="N9" s="20" t="n">
        <v>23.99737031</v>
      </c>
      <c r="O9" s="18" t="n">
        <v>571.57728448</v>
      </c>
      <c r="P9" s="20" t="n">
        <v>41.65563479</v>
      </c>
      <c r="Q9" s="18" t="s">
        <v>404</v>
      </c>
      <c r="R9" s="20" t="s">
        <v>404</v>
      </c>
      <c r="S9" s="18" t="s">
        <v>404</v>
      </c>
      <c r="T9" s="20" t="s">
        <v>404</v>
      </c>
      <c r="U9" s="18" t="s">
        <v>404</v>
      </c>
      <c r="V9" s="20" t="s">
        <v>404</v>
      </c>
      <c r="W9" s="18" t="s">
        <v>404</v>
      </c>
      <c r="X9" s="20" t="s">
        <v>404</v>
      </c>
      <c r="Y9" s="18" t="n">
        <v>528.4420106699999</v>
      </c>
      <c r="Z9" s="20" t="n">
        <v>21.00647888</v>
      </c>
    </row>
    <row r="10" spans="1:26">
      <c r="A10" s="15" t="s">
        <v>408</v>
      </c>
      <c r="B10" s="17" t="n">
        <v>13082</v>
      </c>
      <c r="C10" s="18">
        <f>(1532.0/B10*100)</f>
        <v/>
      </c>
      <c r="D10" s="19" t="n">
        <v>11550</v>
      </c>
      <c r="E10" s="18" t="n">
        <v>544.76022528</v>
      </c>
      <c r="F10" s="20" t="n">
        <v>16.29376949</v>
      </c>
      <c r="G10" s="18" t="n">
        <v>534.70751418</v>
      </c>
      <c r="H10" s="20" t="n">
        <v>7.51137776</v>
      </c>
      <c r="I10" s="18" t="n">
        <v>530.5437098899999</v>
      </c>
      <c r="J10" s="20" t="n">
        <v>10.76142072</v>
      </c>
      <c r="K10" s="18" t="n">
        <v>539.19920049</v>
      </c>
      <c r="L10" s="20" t="n">
        <v>7.73112022</v>
      </c>
      <c r="M10" s="18" t="n">
        <v>541.42389831</v>
      </c>
      <c r="N10" s="20" t="n">
        <v>14.10566649</v>
      </c>
      <c r="O10" s="18" t="n">
        <v>517.31333751</v>
      </c>
      <c r="P10" s="20" t="n">
        <v>18.42718918</v>
      </c>
      <c r="Q10" s="18" t="s">
        <v>404</v>
      </c>
      <c r="R10" s="20" t="s">
        <v>404</v>
      </c>
      <c r="S10" s="18" t="s">
        <v>404</v>
      </c>
      <c r="T10" s="20" t="s">
        <v>404</v>
      </c>
      <c r="U10" s="18" t="s">
        <v>404</v>
      </c>
      <c r="V10" s="20" t="s">
        <v>404</v>
      </c>
      <c r="W10" s="18" t="s">
        <v>404</v>
      </c>
      <c r="X10" s="20" t="s">
        <v>404</v>
      </c>
      <c r="Y10" s="18" t="n">
        <v>542.94398184</v>
      </c>
      <c r="Z10" s="20" t="n">
        <v>13.59853819</v>
      </c>
    </row>
    <row r="11" spans="1:26">
      <c r="A11" s="15" t="s">
        <v>409</v>
      </c>
      <c r="B11" s="17" t="n">
        <v>7053</v>
      </c>
      <c r="C11" s="18">
        <f>(137.0/B11*100)</f>
        <v/>
      </c>
      <c r="D11" s="19" t="n">
        <v>6916</v>
      </c>
      <c r="E11" s="18" t="n">
        <v>426.23819796</v>
      </c>
      <c r="F11" s="20" t="n">
        <v>10.77401464</v>
      </c>
      <c r="G11" s="18" t="n">
        <v>437.91286875</v>
      </c>
      <c r="H11" s="20" t="n">
        <v>8.01823465</v>
      </c>
      <c r="I11" s="18" t="n">
        <v>428.21306435</v>
      </c>
      <c r="J11" s="20" t="n">
        <v>11.22367987</v>
      </c>
      <c r="K11" s="18" t="n">
        <v>430.357594</v>
      </c>
      <c r="L11" s="20" t="n">
        <v>11.72764691</v>
      </c>
      <c r="M11" s="18" t="n">
        <v>431.20978768</v>
      </c>
      <c r="N11" s="20" t="n">
        <v>18.46753663</v>
      </c>
      <c r="O11" s="18" t="n">
        <v>459.03097003</v>
      </c>
      <c r="P11" s="20" t="n">
        <v>20.78782481</v>
      </c>
      <c r="Q11" s="18" t="s">
        <v>404</v>
      </c>
      <c r="R11" s="20" t="s">
        <v>404</v>
      </c>
      <c r="S11" s="18" t="s">
        <v>404</v>
      </c>
      <c r="T11" s="20" t="s">
        <v>404</v>
      </c>
      <c r="U11" s="18" t="s">
        <v>404</v>
      </c>
      <c r="V11" s="20" t="s">
        <v>404</v>
      </c>
      <c r="W11" s="18" t="s">
        <v>404</v>
      </c>
      <c r="X11" s="20" t="s">
        <v>404</v>
      </c>
      <c r="Y11" s="18" t="n">
        <v>417.74313154</v>
      </c>
      <c r="Z11" s="20" t="n">
        <v>25.4269172</v>
      </c>
    </row>
    <row r="12" spans="1:26">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c r="W12" s="21" t="s">
        <v>406</v>
      </c>
      <c r="X12" s="22" t="s">
        <v>406</v>
      </c>
      <c r="Y12" s="21" t="s">
        <v>406</v>
      </c>
      <c r="Z12" s="22" t="s">
        <v>406</v>
      </c>
    </row>
    <row r="13" spans="1:26">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c r="W13" s="21" t="s">
        <v>406</v>
      </c>
      <c r="X13" s="22" t="s">
        <v>406</v>
      </c>
      <c r="Y13" s="21" t="s">
        <v>406</v>
      </c>
      <c r="Z13" s="22" t="s">
        <v>406</v>
      </c>
    </row>
    <row r="14" spans="1:26">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c r="W14" s="21" t="s">
        <v>406</v>
      </c>
      <c r="X14" s="22" t="s">
        <v>406</v>
      </c>
      <c r="Y14" s="21" t="s">
        <v>406</v>
      </c>
      <c r="Z14" s="22" t="s">
        <v>406</v>
      </c>
    </row>
    <row r="15" spans="1:26">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c r="W15" s="21" t="s">
        <v>406</v>
      </c>
      <c r="X15" s="22" t="s">
        <v>406</v>
      </c>
      <c r="Y15" s="21" t="s">
        <v>406</v>
      </c>
      <c r="Z15" s="22" t="s">
        <v>406</v>
      </c>
    </row>
    <row r="16" spans="1:26">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c r="W16" s="21" t="s">
        <v>406</v>
      </c>
      <c r="X16" s="22" t="s">
        <v>406</v>
      </c>
      <c r="Y16" s="21" t="s">
        <v>406</v>
      </c>
      <c r="Z16" s="22" t="s">
        <v>406</v>
      </c>
    </row>
    <row r="17" spans="1:26">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c r="W17" s="21" t="s">
        <v>406</v>
      </c>
      <c r="X17" s="22" t="s">
        <v>406</v>
      </c>
      <c r="Y17" s="21" t="s">
        <v>406</v>
      </c>
      <c r="Z17" s="22" t="s">
        <v>406</v>
      </c>
    </row>
    <row r="18" spans="1:26">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c r="W18" s="21" t="s">
        <v>406</v>
      </c>
      <c r="X18" s="22" t="s">
        <v>406</v>
      </c>
      <c r="Y18" s="21" t="s">
        <v>406</v>
      </c>
      <c r="Z18" s="22" t="s">
        <v>406</v>
      </c>
    </row>
    <row r="19" spans="1:26">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c r="W19" s="21" t="s">
        <v>406</v>
      </c>
      <c r="X19" s="22" t="s">
        <v>406</v>
      </c>
      <c r="Y19" s="21" t="s">
        <v>406</v>
      </c>
      <c r="Z19" s="22" t="s">
        <v>406</v>
      </c>
    </row>
    <row r="20" spans="1:26">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c r="W20" s="21" t="s">
        <v>406</v>
      </c>
      <c r="X20" s="22" t="s">
        <v>406</v>
      </c>
      <c r="Y20" s="21" t="s">
        <v>406</v>
      </c>
      <c r="Z20" s="22" t="s">
        <v>406</v>
      </c>
    </row>
    <row r="21" spans="1:26">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c r="W21" s="21" t="s">
        <v>406</v>
      </c>
      <c r="X21" s="22" t="s">
        <v>406</v>
      </c>
      <c r="Y21" s="21" t="s">
        <v>406</v>
      </c>
      <c r="Z21" s="22" t="s">
        <v>406</v>
      </c>
    </row>
    <row r="22" spans="1:26">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c r="W22" s="21" t="s">
        <v>406</v>
      </c>
      <c r="X22" s="22" t="s">
        <v>406</v>
      </c>
      <c r="Y22" s="21" t="s">
        <v>406</v>
      </c>
      <c r="Z22" s="22" t="s">
        <v>406</v>
      </c>
    </row>
    <row r="23" spans="1:26">
      <c r="A23" s="15" t="s">
        <v>421</v>
      </c>
      <c r="B23" s="17" t="n">
        <v>11583</v>
      </c>
      <c r="C23" s="18">
        <f>(3123.0/B23*100)</f>
        <v/>
      </c>
      <c r="D23" s="19" t="n">
        <v>8460</v>
      </c>
      <c r="E23" s="18" t="n">
        <v>489.08620071</v>
      </c>
      <c r="F23" s="20" t="n">
        <v>19.6601724</v>
      </c>
      <c r="G23" s="18" t="n">
        <v>500.37933193</v>
      </c>
      <c r="H23" s="20" t="n">
        <v>8.278447330000001</v>
      </c>
      <c r="I23" s="18" t="n">
        <v>488.01536016</v>
      </c>
      <c r="J23" s="20" t="n">
        <v>5.77370483</v>
      </c>
      <c r="K23" s="18" t="n">
        <v>483.52551167</v>
      </c>
      <c r="L23" s="20" t="n">
        <v>7.71032335</v>
      </c>
      <c r="M23" s="18" t="n">
        <v>476.72646577</v>
      </c>
      <c r="N23" s="20" t="n">
        <v>13.95454866</v>
      </c>
      <c r="O23" s="18" t="n">
        <v>490.79317775</v>
      </c>
      <c r="P23" s="20" t="n">
        <v>15.14865988</v>
      </c>
      <c r="Q23" s="18" t="s">
        <v>404</v>
      </c>
      <c r="R23" s="20" t="s">
        <v>404</v>
      </c>
      <c r="S23" s="18" t="s">
        <v>404</v>
      </c>
      <c r="T23" s="20" t="s">
        <v>404</v>
      </c>
      <c r="U23" s="18" t="s">
        <v>404</v>
      </c>
      <c r="V23" s="20" t="s">
        <v>404</v>
      </c>
      <c r="W23" s="18" t="s">
        <v>404</v>
      </c>
      <c r="X23" s="20" t="s">
        <v>404</v>
      </c>
      <c r="Y23" s="18" t="n">
        <v>481.27287241</v>
      </c>
      <c r="Z23" s="20" t="n">
        <v>26.55606813</v>
      </c>
    </row>
    <row r="24" spans="1:26">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c r="W24" s="21" t="s">
        <v>406</v>
      </c>
      <c r="X24" s="22" t="s">
        <v>406</v>
      </c>
      <c r="Y24" s="21" t="s">
        <v>406</v>
      </c>
      <c r="Z24" s="22" t="s">
        <v>406</v>
      </c>
    </row>
    <row r="25" spans="1:26">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c r="W25" s="21" t="s">
        <v>406</v>
      </c>
      <c r="X25" s="22" t="s">
        <v>406</v>
      </c>
      <c r="Y25" s="21" t="s">
        <v>406</v>
      </c>
      <c r="Z25" s="22" t="s">
        <v>406</v>
      </c>
    </row>
    <row r="26" spans="1:26">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c r="W26" s="21" t="s">
        <v>406</v>
      </c>
      <c r="X26" s="22" t="s">
        <v>406</v>
      </c>
      <c r="Y26" s="21" t="s">
        <v>406</v>
      </c>
      <c r="Z26" s="22" t="s">
        <v>406</v>
      </c>
    </row>
    <row r="27" spans="1:26">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c r="W27" s="21" t="s">
        <v>406</v>
      </c>
      <c r="X27" s="22" t="s">
        <v>406</v>
      </c>
      <c r="Y27" s="21" t="s">
        <v>406</v>
      </c>
      <c r="Z27" s="22" t="s">
        <v>406</v>
      </c>
    </row>
    <row r="28" spans="1:26">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c r="W28" s="21" t="s">
        <v>406</v>
      </c>
      <c r="X28" s="22" t="s">
        <v>406</v>
      </c>
      <c r="Y28" s="21" t="s">
        <v>406</v>
      </c>
      <c r="Z28" s="22" t="s">
        <v>406</v>
      </c>
    </row>
    <row r="29" spans="1:26">
      <c r="A29" s="15" t="s">
        <v>427</v>
      </c>
      <c r="B29" s="17" t="n">
        <v>5385</v>
      </c>
      <c r="C29" s="18">
        <f>(1123.0/B29*100)</f>
        <v/>
      </c>
      <c r="D29" s="19" t="n">
        <v>4262</v>
      </c>
      <c r="E29" s="18" t="n">
        <v>525.70124101</v>
      </c>
      <c r="F29" s="20" t="n">
        <v>32.98198487</v>
      </c>
      <c r="G29" s="18" t="n">
        <v>501.55624783</v>
      </c>
      <c r="H29" s="20" t="n">
        <v>11.42094921</v>
      </c>
      <c r="I29" s="18" t="n">
        <v>524.95585189</v>
      </c>
      <c r="J29" s="20" t="n">
        <v>16.13265309</v>
      </c>
      <c r="K29" s="18" t="n">
        <v>531.33272922</v>
      </c>
      <c r="L29" s="20" t="n">
        <v>18.7607423</v>
      </c>
      <c r="M29" s="18" t="n">
        <v>510.74094479</v>
      </c>
      <c r="N29" s="20" t="n">
        <v>42.92073121</v>
      </c>
      <c r="O29" s="18" t="n">
        <v>428.52798102</v>
      </c>
      <c r="P29" s="20" t="n">
        <v>61.83509007</v>
      </c>
      <c r="Q29" s="18" t="s">
        <v>404</v>
      </c>
      <c r="R29" s="20" t="s">
        <v>404</v>
      </c>
      <c r="S29" s="18" t="s">
        <v>404</v>
      </c>
      <c r="T29" s="20" t="s">
        <v>404</v>
      </c>
      <c r="U29" s="18" t="s">
        <v>404</v>
      </c>
      <c r="V29" s="20" t="s">
        <v>404</v>
      </c>
      <c r="W29" s="18" t="s">
        <v>404</v>
      </c>
      <c r="X29" s="20" t="s">
        <v>404</v>
      </c>
      <c r="Y29" s="18" t="n">
        <v>481.72384395</v>
      </c>
      <c r="Z29" s="20" t="n">
        <v>17.3656896</v>
      </c>
    </row>
    <row r="30" spans="1:26">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c r="W30" s="21" t="s">
        <v>406</v>
      </c>
      <c r="X30" s="22" t="s">
        <v>406</v>
      </c>
      <c r="Y30" s="21" t="s">
        <v>406</v>
      </c>
      <c r="Z30" s="22" t="s">
        <v>406</v>
      </c>
    </row>
    <row r="31" spans="1:26">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c r="W31" s="21" t="s">
        <v>406</v>
      </c>
      <c r="X31" s="22" t="s">
        <v>406</v>
      </c>
      <c r="Y31" s="21" t="s">
        <v>406</v>
      </c>
      <c r="Z31" s="22" t="s">
        <v>406</v>
      </c>
    </row>
    <row r="32" spans="1:26">
      <c r="A32" s="15" t="s">
        <v>430</v>
      </c>
      <c r="B32" s="17" t="n">
        <v>4478</v>
      </c>
      <c r="C32" s="18">
        <f>(0.0/B32*100)</f>
        <v/>
      </c>
      <c r="D32" s="19" t="n">
        <v>4478</v>
      </c>
      <c r="E32" s="18" t="n">
        <v>496.45588698</v>
      </c>
      <c r="F32" s="20" t="n">
        <v>24.85141618</v>
      </c>
      <c r="G32" s="18" t="n">
        <v>476.75854527</v>
      </c>
      <c r="H32" s="20" t="n">
        <v>6.8062557</v>
      </c>
      <c r="I32" s="18" t="n">
        <v>488.76548459</v>
      </c>
      <c r="J32" s="20" t="n">
        <v>5.04947101</v>
      </c>
      <c r="K32" s="18" t="n">
        <v>494.0112666</v>
      </c>
      <c r="L32" s="20" t="n">
        <v>7.61949571</v>
      </c>
      <c r="M32" s="18" t="n">
        <v>459.41238314</v>
      </c>
      <c r="N32" s="20" t="n">
        <v>12.53810347</v>
      </c>
      <c r="O32" s="18" t="n">
        <v>480.28406844</v>
      </c>
      <c r="P32" s="20" t="n">
        <v>9.1323519</v>
      </c>
      <c r="Q32" s="18" t="s">
        <v>404</v>
      </c>
      <c r="R32" s="20" t="s">
        <v>404</v>
      </c>
      <c r="S32" s="18" t="s">
        <v>404</v>
      </c>
      <c r="T32" s="20" t="s">
        <v>404</v>
      </c>
      <c r="U32" s="18" t="s">
        <v>404</v>
      </c>
      <c r="V32" s="20" t="s">
        <v>404</v>
      </c>
      <c r="W32" s="18" t="s">
        <v>404</v>
      </c>
      <c r="X32" s="20" t="s">
        <v>404</v>
      </c>
      <c r="Y32" s="18" t="n">
        <v>540.2710307999999</v>
      </c>
      <c r="Z32" s="20" t="n">
        <v>19.63679541</v>
      </c>
    </row>
    <row r="33" spans="1:26">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c r="W33" s="21" t="s">
        <v>406</v>
      </c>
      <c r="X33" s="22" t="s">
        <v>406</v>
      </c>
      <c r="Y33" s="21" t="s">
        <v>406</v>
      </c>
      <c r="Z33" s="22" t="s">
        <v>406</v>
      </c>
    </row>
    <row r="34" spans="1:26">
      <c r="A34" s="15" t="s">
        <v>432</v>
      </c>
      <c r="B34" s="17" t="n">
        <v>6350</v>
      </c>
      <c r="C34" s="18">
        <f>(0.0/B34*100)</f>
        <v/>
      </c>
      <c r="D34" s="19" t="n">
        <v>6350</v>
      </c>
      <c r="E34" s="18" t="n">
        <v>449.63288572</v>
      </c>
      <c r="F34" s="20" t="n">
        <v>24.35089718</v>
      </c>
      <c r="G34" s="18" t="n">
        <v>452.71115796</v>
      </c>
      <c r="H34" s="20" t="n">
        <v>9.1187565</v>
      </c>
      <c r="I34" s="18" t="n">
        <v>453.32738394</v>
      </c>
      <c r="J34" s="20" t="n">
        <v>10.11362584</v>
      </c>
      <c r="K34" s="18" t="n">
        <v>432.02304097</v>
      </c>
      <c r="L34" s="20" t="n">
        <v>7.47852506</v>
      </c>
      <c r="M34" s="18" t="n">
        <v>463.48654525</v>
      </c>
      <c r="N34" s="20" t="n">
        <v>19.40029932</v>
      </c>
      <c r="O34" s="18" t="n">
        <v>414.49392942</v>
      </c>
      <c r="P34" s="20" t="n">
        <v>19.30198704</v>
      </c>
      <c r="Q34" s="18" t="s">
        <v>404</v>
      </c>
      <c r="R34" s="20" t="s">
        <v>404</v>
      </c>
      <c r="S34" s="18" t="s">
        <v>404</v>
      </c>
      <c r="T34" s="20" t="s">
        <v>404</v>
      </c>
      <c r="U34" s="18" t="s">
        <v>404</v>
      </c>
      <c r="V34" s="20" t="s">
        <v>404</v>
      </c>
      <c r="W34" s="18" t="s">
        <v>404</v>
      </c>
      <c r="X34" s="20" t="s">
        <v>404</v>
      </c>
      <c r="Y34" s="18" t="n">
        <v>459.10888594</v>
      </c>
      <c r="Z34" s="20" t="n">
        <v>31.64889633</v>
      </c>
    </row>
    <row r="35" spans="1:26">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c r="W35" s="21" t="s">
        <v>406</v>
      </c>
      <c r="X35" s="22" t="s">
        <v>406</v>
      </c>
      <c r="Y35" s="21" t="s">
        <v>406</v>
      </c>
      <c r="Z35" s="22" t="s">
        <v>406</v>
      </c>
    </row>
    <row r="36" spans="1:26">
      <c r="A36" s="15" t="s">
        <v>434</v>
      </c>
      <c r="B36" s="17" t="n">
        <v>6736</v>
      </c>
      <c r="C36" s="18">
        <f>(10.0/B36*100)</f>
        <v/>
      </c>
      <c r="D36" s="19" t="n">
        <v>6726</v>
      </c>
      <c r="E36" s="18" t="n">
        <v>482.13600131</v>
      </c>
      <c r="F36" s="20" t="n">
        <v>11.18850771</v>
      </c>
      <c r="G36" s="18" t="n">
        <v>467.21779396</v>
      </c>
      <c r="H36" s="20" t="n">
        <v>5.71952562</v>
      </c>
      <c r="I36" s="18" t="n">
        <v>464.67831853</v>
      </c>
      <c r="J36" s="20" t="n">
        <v>7.12016859</v>
      </c>
      <c r="K36" s="18" t="n">
        <v>471.61946318</v>
      </c>
      <c r="L36" s="20" t="n">
        <v>6.14614369</v>
      </c>
      <c r="M36" s="18" t="n">
        <v>468.86235786</v>
      </c>
      <c r="N36" s="20" t="n">
        <v>9.05016114</v>
      </c>
      <c r="O36" s="18" t="n">
        <v>473.04329989</v>
      </c>
      <c r="P36" s="20" t="n">
        <v>24.23216583</v>
      </c>
      <c r="Q36" s="18" t="s">
        <v>404</v>
      </c>
      <c r="R36" s="20" t="s">
        <v>404</v>
      </c>
      <c r="S36" s="18" t="s">
        <v>404</v>
      </c>
      <c r="T36" s="20" t="s">
        <v>404</v>
      </c>
      <c r="U36" s="18" t="s">
        <v>404</v>
      </c>
      <c r="V36" s="20" t="s">
        <v>404</v>
      </c>
      <c r="W36" s="18" t="s">
        <v>404</v>
      </c>
      <c r="X36" s="20" t="s">
        <v>404</v>
      </c>
      <c r="Y36" s="18" t="n">
        <v>471.03007201</v>
      </c>
      <c r="Z36" s="20" t="n">
        <v>27.70211985</v>
      </c>
    </row>
    <row r="37" spans="1:26">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c r="W37" s="21" t="s">
        <v>406</v>
      </c>
      <c r="X37" s="22" t="s">
        <v>406</v>
      </c>
      <c r="Y37" s="21" t="s">
        <v>406</v>
      </c>
      <c r="Z37" s="22" t="s">
        <v>406</v>
      </c>
    </row>
    <row r="38" spans="1:26">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c r="W38" s="21" t="s">
        <v>406</v>
      </c>
      <c r="X38" s="22" t="s">
        <v>406</v>
      </c>
      <c r="Y38" s="21" t="s">
        <v>406</v>
      </c>
      <c r="Z38" s="22" t="s">
        <v>406</v>
      </c>
    </row>
    <row r="39" spans="1:26">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c r="W39" s="21" t="s">
        <v>406</v>
      </c>
      <c r="X39" s="22" t="s">
        <v>406</v>
      </c>
      <c r="Y39" s="21" t="s">
        <v>406</v>
      </c>
      <c r="Z39" s="22" t="s">
        <v>406</v>
      </c>
    </row>
    <row r="40" spans="1:26">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c r="W40" s="21" t="s">
        <v>406</v>
      </c>
      <c r="X40" s="22" t="s">
        <v>406</v>
      </c>
      <c r="Y40" s="21" t="s">
        <v>406</v>
      </c>
      <c r="Z40" s="22" t="s">
        <v>406</v>
      </c>
    </row>
    <row r="41" spans="1:26">
      <c r="A41" s="15" t="s">
        <v>439</v>
      </c>
      <c r="B41" s="17" t="n">
        <v>5712</v>
      </c>
      <c r="C41" s="18">
        <f>(70.0/B41*100)</f>
        <v/>
      </c>
      <c r="D41" s="19" t="n">
        <v>5642</v>
      </c>
      <c r="E41" s="18" t="n">
        <v>523.4109532</v>
      </c>
      <c r="F41" s="20" t="n">
        <v>13.63750899</v>
      </c>
      <c r="G41" s="18" t="n">
        <v>509.47409055</v>
      </c>
      <c r="H41" s="20" t="n">
        <v>12.12324814</v>
      </c>
      <c r="I41" s="18" t="n">
        <v>485.43401605</v>
      </c>
      <c r="J41" s="20" t="n">
        <v>9.44452731</v>
      </c>
      <c r="K41" s="18" t="n">
        <v>482.23428677</v>
      </c>
      <c r="L41" s="20" t="n">
        <v>7.55571141</v>
      </c>
      <c r="M41" s="18" t="n">
        <v>481.1160841</v>
      </c>
      <c r="N41" s="20" t="n">
        <v>10.97028135</v>
      </c>
      <c r="O41" s="18" t="n">
        <v>487.25608835</v>
      </c>
      <c r="P41" s="20" t="n">
        <v>9.986084269999999</v>
      </c>
      <c r="Q41" s="18" t="s">
        <v>404</v>
      </c>
      <c r="R41" s="20" t="s">
        <v>404</v>
      </c>
      <c r="S41" s="18" t="s">
        <v>404</v>
      </c>
      <c r="T41" s="20" t="s">
        <v>404</v>
      </c>
      <c r="U41" s="18" t="s">
        <v>404</v>
      </c>
      <c r="V41" s="20" t="s">
        <v>404</v>
      </c>
      <c r="W41" s="18" t="s">
        <v>404</v>
      </c>
      <c r="X41" s="20" t="s">
        <v>404</v>
      </c>
      <c r="Y41" s="18" t="n">
        <v>514.08615385</v>
      </c>
      <c r="Z41" s="20" t="n">
        <v>11.63734143</v>
      </c>
    </row>
    <row r="42" spans="1:26">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c r="W44" s="21" t="s">
        <v>406</v>
      </c>
      <c r="X44" s="22" t="s">
        <v>406</v>
      </c>
      <c r="Y44" s="21" t="s">
        <v>406</v>
      </c>
      <c r="Z44" s="22" t="s">
        <v>406</v>
      </c>
    </row>
    <row r="45" spans="1:26">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c r="W45" s="21" t="s">
        <v>406</v>
      </c>
      <c r="X45" s="22" t="s">
        <v>406</v>
      </c>
      <c r="Y45" s="21" t="s">
        <v>406</v>
      </c>
      <c r="Z45" s="22" t="s">
        <v>406</v>
      </c>
    </row>
    <row r="46" spans="1:26">
      <c r="A46" s="15" t="s">
        <v>444</v>
      </c>
      <c r="B46" s="17" t="n">
        <v>23141</v>
      </c>
      <c r="C46" s="18">
        <f>(4196.0/B46*100)</f>
        <v/>
      </c>
      <c r="D46" s="19" t="n">
        <v>18945</v>
      </c>
      <c r="E46" s="18" t="n">
        <v>404.49007671</v>
      </c>
      <c r="F46" s="20" t="n">
        <v>21.8558942</v>
      </c>
      <c r="G46" s="18" t="n">
        <v>409.32022209</v>
      </c>
      <c r="H46" s="20" t="n">
        <v>10.65312663</v>
      </c>
      <c r="I46" s="18" t="n">
        <v>411.25792623</v>
      </c>
      <c r="J46" s="20" t="n">
        <v>10.74237557</v>
      </c>
      <c r="K46" s="18" t="n">
        <v>392.34438971</v>
      </c>
      <c r="L46" s="20" t="n">
        <v>8.955666689999999</v>
      </c>
      <c r="M46" s="18" t="n">
        <v>390.04856538</v>
      </c>
      <c r="N46" s="20" t="n">
        <v>11.37103277</v>
      </c>
      <c r="O46" s="18" t="n">
        <v>379.19132337</v>
      </c>
      <c r="P46" s="20" t="n">
        <v>9.21949272</v>
      </c>
      <c r="Q46" s="18" t="s">
        <v>404</v>
      </c>
      <c r="R46" s="20" t="s">
        <v>404</v>
      </c>
      <c r="S46" s="18" t="s">
        <v>404</v>
      </c>
      <c r="T46" s="20" t="s">
        <v>404</v>
      </c>
      <c r="U46" s="18" t="s">
        <v>404</v>
      </c>
      <c r="V46" s="20" t="s">
        <v>404</v>
      </c>
      <c r="W46" s="18" t="s">
        <v>404</v>
      </c>
      <c r="X46" s="20" t="s">
        <v>404</v>
      </c>
      <c r="Y46" s="18" t="n">
        <v>376.61935656</v>
      </c>
      <c r="Z46" s="20" t="n">
        <v>10.92442086</v>
      </c>
    </row>
    <row r="47" spans="1:26">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c r="W47" s="21" t="s">
        <v>406</v>
      </c>
      <c r="X47" s="22" t="s">
        <v>406</v>
      </c>
      <c r="Y47" s="21" t="s">
        <v>406</v>
      </c>
      <c r="Z47" s="22" t="s">
        <v>406</v>
      </c>
    </row>
    <row r="48" spans="1:26">
      <c r="A48" s="15" t="s">
        <v>446</v>
      </c>
      <c r="B48" s="17" t="n">
        <v>9841</v>
      </c>
      <c r="C48" s="18">
        <f>(0.0/B48*100)</f>
        <v/>
      </c>
      <c r="D48" s="19" t="n">
        <v>9841</v>
      </c>
      <c r="E48" s="18" t="n">
        <v>512.79144286</v>
      </c>
      <c r="F48" s="20" t="n">
        <v>23.32438642</v>
      </c>
      <c r="G48" s="18" t="n">
        <v>571.04841272</v>
      </c>
      <c r="H48" s="20" t="n">
        <v>8.524941719999999</v>
      </c>
      <c r="I48" s="18" t="n">
        <v>579.25760698</v>
      </c>
      <c r="J48" s="20" t="n">
        <v>14.7597105</v>
      </c>
      <c r="K48" s="18" t="n">
        <v>524.79395468</v>
      </c>
      <c r="L48" s="20" t="n">
        <v>17.73757674</v>
      </c>
      <c r="M48" s="18" t="n">
        <v>580.80492679</v>
      </c>
      <c r="N48" s="20" t="n">
        <v>24.73036173</v>
      </c>
      <c r="O48" s="18" t="n">
        <v>561.5783723</v>
      </c>
      <c r="P48" s="20" t="n">
        <v>20.04530226</v>
      </c>
      <c r="Q48" s="18" t="s">
        <v>404</v>
      </c>
      <c r="R48" s="20" t="s">
        <v>404</v>
      </c>
      <c r="S48" s="18" t="s">
        <v>404</v>
      </c>
      <c r="T48" s="20" t="s">
        <v>404</v>
      </c>
      <c r="U48" s="18" t="s">
        <v>404</v>
      </c>
      <c r="V48" s="20" t="s">
        <v>404</v>
      </c>
      <c r="W48" s="18" t="s">
        <v>404</v>
      </c>
      <c r="X48" s="20" t="s">
        <v>404</v>
      </c>
      <c r="Y48" s="18" t="n">
        <v>504.23415217</v>
      </c>
      <c r="Z48" s="20" t="n">
        <v>45.03394251</v>
      </c>
    </row>
    <row r="49" spans="1:26">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c r="W49" s="21" t="s">
        <v>406</v>
      </c>
      <c r="X49" s="22" t="s">
        <v>406</v>
      </c>
      <c r="Y49" s="21" t="s">
        <v>406</v>
      </c>
      <c r="Z49" s="22" t="s">
        <v>406</v>
      </c>
    </row>
    <row r="50" spans="1:26">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c r="W50" s="21" t="s">
        <v>406</v>
      </c>
      <c r="X50" s="22" t="s">
        <v>406</v>
      </c>
      <c r="Y50" s="21" t="s">
        <v>406</v>
      </c>
      <c r="Z50" s="22" t="s">
        <v>406</v>
      </c>
    </row>
    <row r="51" spans="1:26">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c r="W51" s="21" t="s">
        <v>406</v>
      </c>
      <c r="X51" s="22" t="s">
        <v>406</v>
      </c>
      <c r="Y51" s="21" t="s">
        <v>406</v>
      </c>
      <c r="Z51" s="22" t="s">
        <v>406</v>
      </c>
    </row>
    <row r="52" spans="1:26">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c r="W52" s="21" t="s">
        <v>406</v>
      </c>
      <c r="X52" s="22" t="s">
        <v>406</v>
      </c>
      <c r="Y52" s="21" t="s">
        <v>406</v>
      </c>
      <c r="Z52" s="22" t="s">
        <v>406</v>
      </c>
    </row>
    <row r="53" spans="1:26">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c r="W53" s="21" t="s">
        <v>406</v>
      </c>
      <c r="X53" s="22" t="s">
        <v>406</v>
      </c>
      <c r="Y53" s="21" t="s">
        <v>406</v>
      </c>
      <c r="Z53" s="22" t="s">
        <v>406</v>
      </c>
    </row>
    <row r="54" spans="1:26">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c r="W54" s="21" t="s">
        <v>406</v>
      </c>
      <c r="X54" s="22" t="s">
        <v>406</v>
      </c>
      <c r="Y54" s="21" t="s">
        <v>406</v>
      </c>
      <c r="Z54" s="22" t="s">
        <v>406</v>
      </c>
    </row>
    <row r="55" spans="1:26">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c r="W55" s="21" t="s">
        <v>406</v>
      </c>
      <c r="X55" s="22" t="s">
        <v>406</v>
      </c>
      <c r="Y55" s="21" t="s">
        <v>406</v>
      </c>
      <c r="Z55" s="22" t="s">
        <v>406</v>
      </c>
    </row>
    <row r="56" spans="1:26">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c r="W56" s="21" t="s">
        <v>406</v>
      </c>
      <c r="X56" s="22" t="s">
        <v>406</v>
      </c>
      <c r="Y56" s="21" t="s">
        <v>406</v>
      </c>
      <c r="Z56" s="22" t="s">
        <v>406</v>
      </c>
    </row>
    <row r="57" spans="1:26">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c r="W57" s="21" t="s">
        <v>406</v>
      </c>
      <c r="X57" s="22" t="s">
        <v>406</v>
      </c>
      <c r="Y57" s="21" t="s">
        <v>406</v>
      </c>
      <c r="Z57" s="22" t="s">
        <v>406</v>
      </c>
    </row>
    <row r="58" spans="1:26">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c r="W58" s="21" t="s">
        <v>406</v>
      </c>
      <c r="X58" s="22" t="s">
        <v>406</v>
      </c>
      <c r="Y58" s="21" t="s">
        <v>406</v>
      </c>
      <c r="Z58" s="22" t="s">
        <v>406</v>
      </c>
    </row>
    <row r="59" spans="1:26">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c r="W59" s="21" t="s">
        <v>406</v>
      </c>
      <c r="X59" s="22" t="s">
        <v>406</v>
      </c>
      <c r="Y59" s="21" t="s">
        <v>406</v>
      </c>
      <c r="Z59" s="22" t="s">
        <v>406</v>
      </c>
    </row>
    <row r="60" spans="1:26">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c r="W60" s="21" t="s">
        <v>406</v>
      </c>
      <c r="X60" s="22" t="s">
        <v>406</v>
      </c>
      <c r="Y60" s="21" t="s">
        <v>406</v>
      </c>
      <c r="Z60" s="22" t="s">
        <v>406</v>
      </c>
    </row>
    <row r="61" spans="1:26">
      <c r="A61" s="15" t="s">
        <v>459</v>
      </c>
      <c r="B61" s="17" t="n">
        <v>6525</v>
      </c>
      <c r="C61" s="18">
        <f>(0.0/B61*100)</f>
        <v/>
      </c>
      <c r="D61" s="19" t="n">
        <v>6525</v>
      </c>
      <c r="E61" s="18" t="n">
        <v>418.66483863</v>
      </c>
      <c r="F61" s="20" t="n">
        <v>14.09755406</v>
      </c>
      <c r="G61" s="18" t="n">
        <v>458.84439723</v>
      </c>
      <c r="H61" s="20" t="n">
        <v>5.31953299</v>
      </c>
      <c r="I61" s="18" t="n">
        <v>445.50928946</v>
      </c>
      <c r="J61" s="20" t="n">
        <v>6.56945657</v>
      </c>
      <c r="K61" s="18" t="n">
        <v>432.23241667</v>
      </c>
      <c r="L61" s="20" t="n">
        <v>8.28576178</v>
      </c>
      <c r="M61" s="18" t="n">
        <v>447.58843003</v>
      </c>
      <c r="N61" s="20" t="n">
        <v>8.03426157</v>
      </c>
      <c r="O61" s="18" t="n">
        <v>407.67894137</v>
      </c>
      <c r="P61" s="20" t="n">
        <v>26.60632196</v>
      </c>
      <c r="Q61" s="18" t="s">
        <v>404</v>
      </c>
      <c r="R61" s="20" t="s">
        <v>404</v>
      </c>
      <c r="S61" s="18" t="s">
        <v>404</v>
      </c>
      <c r="T61" s="20" t="s">
        <v>404</v>
      </c>
      <c r="U61" s="18" t="s">
        <v>404</v>
      </c>
      <c r="V61" s="20" t="s">
        <v>404</v>
      </c>
      <c r="W61" s="18" t="s">
        <v>404</v>
      </c>
      <c r="X61" s="20" t="s">
        <v>404</v>
      </c>
      <c r="Y61" s="18" t="n">
        <v>468.6819627</v>
      </c>
      <c r="Z61" s="20" t="n">
        <v>14.96773897</v>
      </c>
    </row>
    <row r="62" spans="1:26">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c r="W62" s="21" t="s">
        <v>406</v>
      </c>
      <c r="X62" s="22" t="s">
        <v>406</v>
      </c>
      <c r="Y62" s="21" t="s">
        <v>406</v>
      </c>
      <c r="Z62" s="22" t="s">
        <v>406</v>
      </c>
    </row>
    <row r="63" spans="1:26">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c r="W63" s="21" t="s">
        <v>406</v>
      </c>
      <c r="X63" s="22" t="s">
        <v>406</v>
      </c>
      <c r="Y63" s="21" t="s">
        <v>406</v>
      </c>
      <c r="Z63" s="22" t="s">
        <v>406</v>
      </c>
    </row>
    <row r="64" spans="1:26">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c r="W64" s="21" t="s">
        <v>406</v>
      </c>
      <c r="X64" s="22" t="s">
        <v>406</v>
      </c>
      <c r="Y64" s="21" t="s">
        <v>406</v>
      </c>
      <c r="Z64" s="22" t="s">
        <v>406</v>
      </c>
    </row>
    <row r="65" spans="1:26">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c r="W65" s="21" t="s">
        <v>406</v>
      </c>
      <c r="X65" s="22" t="s">
        <v>406</v>
      </c>
      <c r="Y65" s="21" t="s">
        <v>406</v>
      </c>
      <c r="Z65" s="22" t="s">
        <v>406</v>
      </c>
    </row>
    <row r="66" spans="1:26">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c r="W66" s="21" t="s">
        <v>406</v>
      </c>
      <c r="X66" s="22" t="s">
        <v>406</v>
      </c>
      <c r="Y66" s="21" t="s">
        <v>406</v>
      </c>
      <c r="Z66" s="22" t="s">
        <v>406</v>
      </c>
    </row>
    <row r="67" spans="1:26">
      <c r="A67" s="15" t="s">
        <v>465</v>
      </c>
      <c r="B67" s="17" t="n">
        <v>6971</v>
      </c>
      <c r="C67" s="18">
        <f>(0.0/B67*100)</f>
        <v/>
      </c>
      <c r="D67" s="19" t="n">
        <v>6971</v>
      </c>
      <c r="E67" s="18" t="n">
        <v>403.26927452</v>
      </c>
      <c r="F67" s="20" t="n">
        <v>13.98107973</v>
      </c>
      <c r="G67" s="18" t="n">
        <v>412.43373778</v>
      </c>
      <c r="H67" s="20" t="n">
        <v>9.481346050000001</v>
      </c>
      <c r="I67" s="18" t="n">
        <v>400.54285874</v>
      </c>
      <c r="J67" s="20" t="n">
        <v>7.75322917</v>
      </c>
      <c r="K67" s="18" t="n">
        <v>404.4881252</v>
      </c>
      <c r="L67" s="20" t="n">
        <v>8.472044840000001</v>
      </c>
      <c r="M67" s="18" t="n">
        <v>387.12245585</v>
      </c>
      <c r="N67" s="20" t="n">
        <v>16.21336398</v>
      </c>
      <c r="O67" s="18" t="n">
        <v>395.6280046</v>
      </c>
      <c r="P67" s="20" t="n">
        <v>18.53395634</v>
      </c>
      <c r="Q67" s="18" t="s">
        <v>404</v>
      </c>
      <c r="R67" s="20" t="s">
        <v>404</v>
      </c>
      <c r="S67" s="18" t="s">
        <v>404</v>
      </c>
      <c r="T67" s="20" t="s">
        <v>404</v>
      </c>
      <c r="U67" s="18" t="s">
        <v>404</v>
      </c>
      <c r="V67" s="20" t="s">
        <v>404</v>
      </c>
      <c r="W67" s="18" t="s">
        <v>404</v>
      </c>
      <c r="X67" s="20" t="s">
        <v>404</v>
      </c>
      <c r="Y67" s="18" t="n">
        <v>400.36770353</v>
      </c>
      <c r="Z67" s="20" t="n">
        <v>16.75913685</v>
      </c>
    </row>
    <row r="68" spans="1:26">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c r="W68" s="21" t="s">
        <v>406</v>
      </c>
      <c r="X68" s="22" t="s">
        <v>406</v>
      </c>
      <c r="Y68" s="21" t="s">
        <v>406</v>
      </c>
      <c r="Z68" s="22" t="s">
        <v>406</v>
      </c>
    </row>
    <row r="69" spans="1:26">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c r="W69" s="21" t="s">
        <v>406</v>
      </c>
      <c r="X69" s="22" t="s">
        <v>406</v>
      </c>
      <c r="Y69" s="21" t="s">
        <v>406</v>
      </c>
      <c r="Z69" s="22" t="s">
        <v>406</v>
      </c>
    </row>
    <row r="70" spans="1:26">
      <c r="A70" s="15" t="s">
        <v>468</v>
      </c>
      <c r="B70" s="17" t="n">
        <v>6036</v>
      </c>
      <c r="C70" s="18">
        <f>(0.0/B70*100)</f>
        <v/>
      </c>
      <c r="D70" s="19" t="n">
        <v>6036</v>
      </c>
      <c r="E70" s="18" t="n">
        <v>515.0938443700001</v>
      </c>
      <c r="F70" s="20" t="n">
        <v>16.02751971</v>
      </c>
      <c r="G70" s="18" t="n">
        <v>517.82689965</v>
      </c>
      <c r="H70" s="20" t="n">
        <v>7.8639255</v>
      </c>
      <c r="I70" s="18" t="n">
        <v>513.04253935</v>
      </c>
      <c r="J70" s="20" t="n">
        <v>5.28231734</v>
      </c>
      <c r="K70" s="18" t="n">
        <v>505.87283106</v>
      </c>
      <c r="L70" s="20" t="n">
        <v>5.29708329</v>
      </c>
      <c r="M70" s="18" t="n">
        <v>508.95246753</v>
      </c>
      <c r="N70" s="20" t="n">
        <v>11.50113823</v>
      </c>
      <c r="O70" s="18" t="n">
        <v>525.20264754</v>
      </c>
      <c r="P70" s="20" t="n">
        <v>9.10383283</v>
      </c>
      <c r="Q70" s="18" t="s">
        <v>404</v>
      </c>
      <c r="R70" s="20" t="s">
        <v>404</v>
      </c>
      <c r="S70" s="18" t="s">
        <v>404</v>
      </c>
      <c r="T70" s="20" t="s">
        <v>404</v>
      </c>
      <c r="U70" s="18" t="s">
        <v>404</v>
      </c>
      <c r="V70" s="20" t="s">
        <v>404</v>
      </c>
      <c r="W70" s="18" t="s">
        <v>404</v>
      </c>
      <c r="X70" s="20" t="s">
        <v>404</v>
      </c>
      <c r="Y70" s="18" t="n">
        <v>527.52220519</v>
      </c>
      <c r="Z70" s="20" t="n">
        <v>11.70898269</v>
      </c>
    </row>
    <row r="71" spans="1:26">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c r="W71" s="21" t="s">
        <v>406</v>
      </c>
      <c r="X71" s="22" t="s">
        <v>406</v>
      </c>
      <c r="Y71" s="21" t="s">
        <v>406</v>
      </c>
      <c r="Z71" s="22" t="s">
        <v>406</v>
      </c>
    </row>
    <row r="72" spans="1:26">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c r="W72" s="21" t="s">
        <v>406</v>
      </c>
      <c r="X72" s="22" t="s">
        <v>406</v>
      </c>
      <c r="Y72" s="21" t="s">
        <v>406</v>
      </c>
      <c r="Z72" s="22" t="s">
        <v>406</v>
      </c>
    </row>
    <row r="73" spans="1:26">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c r="W73" s="21" t="s">
        <v>406</v>
      </c>
      <c r="X73" s="22" t="s">
        <v>406</v>
      </c>
      <c r="Y73" s="21" t="s">
        <v>406</v>
      </c>
      <c r="Z73" s="22" t="s">
        <v>406</v>
      </c>
    </row>
    <row r="74" spans="1:26">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c r="W74" s="21" t="s">
        <v>406</v>
      </c>
      <c r="X74" s="22" t="s">
        <v>406</v>
      </c>
      <c r="Y74" s="21" t="s">
        <v>406</v>
      </c>
      <c r="Z74" s="22" t="s">
        <v>406</v>
      </c>
    </row>
    <row r="75" spans="1:26">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c r="W75" s="21" t="s">
        <v>406</v>
      </c>
      <c r="X75" s="22" t="s">
        <v>406</v>
      </c>
      <c r="Y75" s="21" t="s">
        <v>406</v>
      </c>
      <c r="Z75" s="22" t="s">
        <v>406</v>
      </c>
    </row>
    <row r="76" spans="1:26">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c r="W76" s="21" t="s">
        <v>406</v>
      </c>
      <c r="X76" s="22" t="s">
        <v>406</v>
      </c>
      <c r="Y76" s="21" t="s">
        <v>406</v>
      </c>
      <c r="Z76" s="22" t="s">
        <v>406</v>
      </c>
    </row>
    <row r="77" spans="1:26">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c r="W77" s="21" t="s">
        <v>406</v>
      </c>
      <c r="X77" s="22" t="s">
        <v>406</v>
      </c>
      <c r="Y77" s="21" t="s">
        <v>406</v>
      </c>
      <c r="Z77" s="22" t="s">
        <v>406</v>
      </c>
    </row>
    <row r="78" spans="1:26">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c r="W78" s="21" t="s">
        <v>406</v>
      </c>
      <c r="X78" s="22" t="s">
        <v>406</v>
      </c>
      <c r="Y78" s="21" t="s">
        <v>406</v>
      </c>
      <c r="Z78" s="22" t="s">
        <v>406</v>
      </c>
    </row>
    <row customHeight="1" ht="25" r="79" spans="1:26">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c r="W79" s="21" t="s">
        <v>406</v>
      </c>
      <c r="X79" s="22" t="s">
        <v>406</v>
      </c>
      <c r="Y79" s="21" t="s">
        <v>406</v>
      </c>
      <c r="Z79" s="22" t="s">
        <v>406</v>
      </c>
    </row>
    <row r="80" spans="1:26">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c r="W80" s="21" t="s">
        <v>406</v>
      </c>
      <c r="X80" s="22" t="s">
        <v>406</v>
      </c>
      <c r="Y80" s="21" t="s">
        <v>406</v>
      </c>
      <c r="Z80" s="22" t="s">
        <v>406</v>
      </c>
    </row>
    <row r="81" spans="1:26">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c r="W81" s="21" t="s">
        <v>406</v>
      </c>
      <c r="X81" s="22" t="s">
        <v>406</v>
      </c>
      <c r="Y81" s="21" t="s">
        <v>406</v>
      </c>
      <c r="Z81" s="22" t="s">
        <v>406</v>
      </c>
    </row>
    <row r="82" spans="1:26">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c r="W82" s="24" t="s">
        <v>480</v>
      </c>
      <c r="X82" s="24" t="s">
        <v>480</v>
      </c>
      <c r="Y82" s="24" t="s">
        <v>480</v>
      </c>
      <c r="Z82" s="24" t="s">
        <v>480</v>
      </c>
    </row>
    <row r="83" spans="1:26">
      <c r="A83" s="3" t="s">
        <v>481</v>
      </c>
    </row>
    <row r="84" spans="1:26">
      <c r="A84" s="25" t="s">
        <v>482</v>
      </c>
    </row>
    <row r="85" spans="1:26">
      <c r="A85" s="25" t="s">
        <v>483</v>
      </c>
    </row>
    <row customHeight="1" ht="30" r="86" spans="1:26">
      <c r="A86" s="25" t="s">
        <v>484</v>
      </c>
    </row>
    <row customHeight="1" ht="30" r="87" spans="1:26">
      <c r="A87" s="25" t="s">
        <v>480</v>
      </c>
    </row>
    <row customHeight="1" ht="30" r="88" spans="1:26">
      <c r="A88" s="25" t="s">
        <v>485</v>
      </c>
    </row>
    <row customHeight="1" ht="30" r="89" spans="1:26">
      <c r="A89" s="25" t="s">
        <v>486</v>
      </c>
    </row>
    <row customHeight="1" ht="30" r="90" spans="1:26">
      <c r="A90" s="25" t="s">
        <v>487</v>
      </c>
    </row>
    <row customHeight="1" ht="30" r="91" spans="1:26">
      <c r="A91" s="25" t="s">
        <v>488</v>
      </c>
    </row>
    <row customHeight="1" ht="30" r="92" spans="1:26">
      <c r="A92" s="25" t="s">
        <v>489</v>
      </c>
    </row>
    <row customHeight="1" ht="30" r="93" spans="1:26">
      <c r="A93" s="25" t="s">
        <v>490</v>
      </c>
    </row>
    <row customHeight="1" ht="30" r="94" spans="1:26">
      <c r="A94" s="25" t="s">
        <v>491</v>
      </c>
    </row>
    <row customHeight="1" ht="30" r="95" spans="1:26">
      <c r="A95" s="25" t="s">
        <v>492</v>
      </c>
    </row>
    <row customHeight="1" ht="30" r="96" spans="1:26">
      <c r="A96" s="25" t="s">
        <v>493</v>
      </c>
    </row>
    <row customHeight="1" ht="30" r="97" spans="1:26">
      <c r="A97" s="25" t="s">
        <v>494</v>
      </c>
    </row>
  </sheetData>
  <mergeCells count="27">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 ref="A97:Z97"/>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Z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544</v>
      </c>
    </row>
    <row customHeight="1" ht="30" r="4" spans="1:26">
      <c r="A4" s="6" t="n"/>
      <c r="B4" s="7" t="s">
        <v>385</v>
      </c>
      <c r="C4" s="7" t="s">
        <v>386</v>
      </c>
      <c r="D4" s="8" t="s">
        <v>385</v>
      </c>
      <c r="E4" s="9" t="s">
        <v>528</v>
      </c>
      <c r="F4" s="10" t="n"/>
      <c r="G4" s="9" t="s">
        <v>529</v>
      </c>
      <c r="H4" s="10" t="n"/>
      <c r="I4" s="9" t="s">
        <v>530</v>
      </c>
      <c r="J4" s="10" t="n"/>
      <c r="K4" s="9" t="s">
        <v>531</v>
      </c>
      <c r="L4" s="10" t="n"/>
      <c r="M4" s="9" t="s">
        <v>532</v>
      </c>
      <c r="N4" s="10" t="n"/>
      <c r="O4" s="9" t="s">
        <v>533</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513.31390228</v>
      </c>
      <c r="F7" s="20" t="n">
        <v>16.85455461</v>
      </c>
      <c r="G7" s="18" t="n">
        <v>525.6488715</v>
      </c>
      <c r="H7" s="20" t="n">
        <v>9.56664578</v>
      </c>
      <c r="I7" s="18" t="n">
        <v>517.85253998</v>
      </c>
      <c r="J7" s="20" t="n">
        <v>6.98851451</v>
      </c>
      <c r="K7" s="18" t="n">
        <v>505.68498458</v>
      </c>
      <c r="L7" s="20" t="n">
        <v>5.22497551</v>
      </c>
      <c r="M7" s="18" t="n">
        <v>506.06168641</v>
      </c>
      <c r="N7" s="20" t="n">
        <v>5.09844679</v>
      </c>
      <c r="O7" s="18" t="n">
        <v>492.78462933</v>
      </c>
      <c r="P7" s="20" t="n">
        <v>6.21097225</v>
      </c>
      <c r="Q7" s="18" t="s">
        <v>404</v>
      </c>
      <c r="R7" s="20" t="s">
        <v>404</v>
      </c>
      <c r="S7" s="18" t="s">
        <v>404</v>
      </c>
      <c r="T7" s="20" t="s">
        <v>404</v>
      </c>
      <c r="U7" s="18" t="s">
        <v>404</v>
      </c>
      <c r="V7" s="20" t="s">
        <v>404</v>
      </c>
      <c r="W7" s="18" t="s">
        <v>404</v>
      </c>
      <c r="X7" s="20" t="s">
        <v>404</v>
      </c>
      <c r="Y7" s="18" t="n">
        <v>472.82264395</v>
      </c>
      <c r="Z7" s="20" t="n">
        <v>10.94057689</v>
      </c>
    </row>
    <row r="8" spans="1:26">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c r="W8" s="21" t="s">
        <v>406</v>
      </c>
      <c r="X8" s="22" t="s">
        <v>406</v>
      </c>
      <c r="Y8" s="21" t="s">
        <v>406</v>
      </c>
      <c r="Z8" s="22" t="s">
        <v>406</v>
      </c>
    </row>
    <row r="9" spans="1:26">
      <c r="A9" s="15" t="s">
        <v>407</v>
      </c>
      <c r="B9" s="17" t="n">
        <v>5675</v>
      </c>
      <c r="C9" s="18">
        <f>(0.0/B9*100)</f>
        <v/>
      </c>
      <c r="D9" s="19" t="n">
        <v>5675</v>
      </c>
      <c r="E9" s="18" t="s">
        <v>404</v>
      </c>
      <c r="F9" s="20" t="s">
        <v>404</v>
      </c>
      <c r="G9" s="18" t="n">
        <v>549.85483074</v>
      </c>
      <c r="H9" s="20" t="n">
        <v>29.44557315</v>
      </c>
      <c r="I9" s="18" t="n">
        <v>562.87399994</v>
      </c>
      <c r="J9" s="20" t="n">
        <v>15.904704</v>
      </c>
      <c r="K9" s="18" t="n">
        <v>560.6382496700001</v>
      </c>
      <c r="L9" s="20" t="n">
        <v>11.55022296</v>
      </c>
      <c r="M9" s="18" t="n">
        <v>527.24296431</v>
      </c>
      <c r="N9" s="20" t="n">
        <v>7.70314844</v>
      </c>
      <c r="O9" s="18" t="n">
        <v>536.86968534</v>
      </c>
      <c r="P9" s="20" t="n">
        <v>10.76847819</v>
      </c>
      <c r="Q9" s="18" t="s">
        <v>404</v>
      </c>
      <c r="R9" s="20" t="s">
        <v>404</v>
      </c>
      <c r="S9" s="18" t="s">
        <v>404</v>
      </c>
      <c r="T9" s="20" t="s">
        <v>404</v>
      </c>
      <c r="U9" s="18" t="s">
        <v>404</v>
      </c>
      <c r="V9" s="20" t="s">
        <v>404</v>
      </c>
      <c r="W9" s="18" t="s">
        <v>404</v>
      </c>
      <c r="X9" s="20" t="s">
        <v>404</v>
      </c>
      <c r="Y9" s="18" t="n">
        <v>526.36802926</v>
      </c>
      <c r="Z9" s="20" t="n">
        <v>18.63252043</v>
      </c>
    </row>
    <row r="10" spans="1:26">
      <c r="A10" s="15" t="s">
        <v>408</v>
      </c>
      <c r="B10" s="17" t="n">
        <v>13082</v>
      </c>
      <c r="C10" s="18">
        <f>(1532.0/B10*100)</f>
        <v/>
      </c>
      <c r="D10" s="19" t="n">
        <v>11550</v>
      </c>
      <c r="E10" s="18" t="s">
        <v>404</v>
      </c>
      <c r="F10" s="20" t="s">
        <v>404</v>
      </c>
      <c r="G10" s="18" t="n">
        <v>554.11211848</v>
      </c>
      <c r="H10" s="20" t="n">
        <v>16.96791026</v>
      </c>
      <c r="I10" s="18" t="n">
        <v>523.64219438</v>
      </c>
      <c r="J10" s="20" t="n">
        <v>12.96002614</v>
      </c>
      <c r="K10" s="18" t="n">
        <v>539.47864722</v>
      </c>
      <c r="L10" s="20" t="n">
        <v>12.02689857</v>
      </c>
      <c r="M10" s="18" t="n">
        <v>530.8039112500001</v>
      </c>
      <c r="N10" s="20" t="n">
        <v>8.80973416</v>
      </c>
      <c r="O10" s="18" t="n">
        <v>537.03808356</v>
      </c>
      <c r="P10" s="20" t="n">
        <v>7.16837988</v>
      </c>
      <c r="Q10" s="18" t="s">
        <v>404</v>
      </c>
      <c r="R10" s="20" t="s">
        <v>404</v>
      </c>
      <c r="S10" s="18" t="s">
        <v>404</v>
      </c>
      <c r="T10" s="20" t="s">
        <v>404</v>
      </c>
      <c r="U10" s="18" t="s">
        <v>404</v>
      </c>
      <c r="V10" s="20" t="s">
        <v>404</v>
      </c>
      <c r="W10" s="18" t="s">
        <v>404</v>
      </c>
      <c r="X10" s="20" t="s">
        <v>404</v>
      </c>
      <c r="Y10" s="18" t="n">
        <v>543.0327896</v>
      </c>
      <c r="Z10" s="20" t="n">
        <v>18.16004631</v>
      </c>
    </row>
    <row r="11" spans="1:26">
      <c r="A11" s="15" t="s">
        <v>409</v>
      </c>
      <c r="B11" s="17" t="n">
        <v>7053</v>
      </c>
      <c r="C11" s="18">
        <f>(137.0/B11*100)</f>
        <v/>
      </c>
      <c r="D11" s="19" t="n">
        <v>6916</v>
      </c>
      <c r="E11" s="18" t="n">
        <v>434.25417356</v>
      </c>
      <c r="F11" s="20" t="n">
        <v>15.91366463</v>
      </c>
      <c r="G11" s="18" t="n">
        <v>459.80582771</v>
      </c>
      <c r="H11" s="20" t="n">
        <v>14.8604183</v>
      </c>
      <c r="I11" s="18" t="n">
        <v>444.33460437</v>
      </c>
      <c r="J11" s="20" t="n">
        <v>14.32189629</v>
      </c>
      <c r="K11" s="18" t="n">
        <v>426.46339968</v>
      </c>
      <c r="L11" s="20" t="n">
        <v>7.77014551</v>
      </c>
      <c r="M11" s="18" t="n">
        <v>429.62647279</v>
      </c>
      <c r="N11" s="20" t="n">
        <v>7.78108328</v>
      </c>
      <c r="O11" s="18" t="n">
        <v>438.52264868</v>
      </c>
      <c r="P11" s="20" t="n">
        <v>13.48671786</v>
      </c>
      <c r="Q11" s="18" t="s">
        <v>404</v>
      </c>
      <c r="R11" s="20" t="s">
        <v>404</v>
      </c>
      <c r="S11" s="18" t="s">
        <v>404</v>
      </c>
      <c r="T11" s="20" t="s">
        <v>404</v>
      </c>
      <c r="U11" s="18" t="s">
        <v>404</v>
      </c>
      <c r="V11" s="20" t="s">
        <v>404</v>
      </c>
      <c r="W11" s="18" t="s">
        <v>404</v>
      </c>
      <c r="X11" s="20" t="s">
        <v>404</v>
      </c>
      <c r="Y11" s="18" t="n">
        <v>424.98391017</v>
      </c>
      <c r="Z11" s="20" t="n">
        <v>25.89699662</v>
      </c>
    </row>
    <row r="12" spans="1:26">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c r="W12" s="21" t="s">
        <v>406</v>
      </c>
      <c r="X12" s="22" t="s">
        <v>406</v>
      </c>
      <c r="Y12" s="21" t="s">
        <v>406</v>
      </c>
      <c r="Z12" s="22" t="s">
        <v>406</v>
      </c>
    </row>
    <row r="13" spans="1:26">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c r="W13" s="21" t="s">
        <v>406</v>
      </c>
      <c r="X13" s="22" t="s">
        <v>406</v>
      </c>
      <c r="Y13" s="21" t="s">
        <v>406</v>
      </c>
      <c r="Z13" s="22" t="s">
        <v>406</v>
      </c>
    </row>
    <row r="14" spans="1:26">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c r="W14" s="21" t="s">
        <v>406</v>
      </c>
      <c r="X14" s="22" t="s">
        <v>406</v>
      </c>
      <c r="Y14" s="21" t="s">
        <v>406</v>
      </c>
      <c r="Z14" s="22" t="s">
        <v>406</v>
      </c>
    </row>
    <row r="15" spans="1:26">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c r="W15" s="21" t="s">
        <v>406</v>
      </c>
      <c r="X15" s="22" t="s">
        <v>406</v>
      </c>
      <c r="Y15" s="21" t="s">
        <v>406</v>
      </c>
      <c r="Z15" s="22" t="s">
        <v>406</v>
      </c>
    </row>
    <row r="16" spans="1:26">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c r="W16" s="21" t="s">
        <v>406</v>
      </c>
      <c r="X16" s="22" t="s">
        <v>406</v>
      </c>
      <c r="Y16" s="21" t="s">
        <v>406</v>
      </c>
      <c r="Z16" s="22" t="s">
        <v>406</v>
      </c>
    </row>
    <row r="17" spans="1:26">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c r="W17" s="21" t="s">
        <v>406</v>
      </c>
      <c r="X17" s="22" t="s">
        <v>406</v>
      </c>
      <c r="Y17" s="21" t="s">
        <v>406</v>
      </c>
      <c r="Z17" s="22" t="s">
        <v>406</v>
      </c>
    </row>
    <row r="18" spans="1:26">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c r="W18" s="21" t="s">
        <v>406</v>
      </c>
      <c r="X18" s="22" t="s">
        <v>406</v>
      </c>
      <c r="Y18" s="21" t="s">
        <v>406</v>
      </c>
      <c r="Z18" s="22" t="s">
        <v>406</v>
      </c>
    </row>
    <row r="19" spans="1:26">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c r="W19" s="21" t="s">
        <v>406</v>
      </c>
      <c r="X19" s="22" t="s">
        <v>406</v>
      </c>
      <c r="Y19" s="21" t="s">
        <v>406</v>
      </c>
      <c r="Z19" s="22" t="s">
        <v>406</v>
      </c>
    </row>
    <row r="20" spans="1:26">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c r="W20" s="21" t="s">
        <v>406</v>
      </c>
      <c r="X20" s="22" t="s">
        <v>406</v>
      </c>
      <c r="Y20" s="21" t="s">
        <v>406</v>
      </c>
      <c r="Z20" s="22" t="s">
        <v>406</v>
      </c>
    </row>
    <row r="21" spans="1:26">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c r="W21" s="21" t="s">
        <v>406</v>
      </c>
      <c r="X21" s="22" t="s">
        <v>406</v>
      </c>
      <c r="Y21" s="21" t="s">
        <v>406</v>
      </c>
      <c r="Z21" s="22" t="s">
        <v>406</v>
      </c>
    </row>
    <row r="22" spans="1:26">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c r="W22" s="21" t="s">
        <v>406</v>
      </c>
      <c r="X22" s="22" t="s">
        <v>406</v>
      </c>
      <c r="Y22" s="21" t="s">
        <v>406</v>
      </c>
      <c r="Z22" s="22" t="s">
        <v>406</v>
      </c>
    </row>
    <row r="23" spans="1:26">
      <c r="A23" s="15" t="s">
        <v>421</v>
      </c>
      <c r="B23" s="17" t="n">
        <v>11583</v>
      </c>
      <c r="C23" s="18">
        <f>(3123.0/B23*100)</f>
        <v/>
      </c>
      <c r="D23" s="19" t="n">
        <v>8460</v>
      </c>
      <c r="E23" s="18" t="s">
        <v>404</v>
      </c>
      <c r="F23" s="20" t="s">
        <v>404</v>
      </c>
      <c r="G23" s="18" t="n">
        <v>487.35578104</v>
      </c>
      <c r="H23" s="20" t="n">
        <v>34.19325028</v>
      </c>
      <c r="I23" s="18" t="n">
        <v>491.52842733</v>
      </c>
      <c r="J23" s="20" t="n">
        <v>13.56714998</v>
      </c>
      <c r="K23" s="18" t="n">
        <v>487.10221359</v>
      </c>
      <c r="L23" s="20" t="n">
        <v>8.65637639</v>
      </c>
      <c r="M23" s="18" t="n">
        <v>490.62169699</v>
      </c>
      <c r="N23" s="20" t="n">
        <v>9.833780190000001</v>
      </c>
      <c r="O23" s="18" t="n">
        <v>487.68085474</v>
      </c>
      <c r="P23" s="20" t="n">
        <v>6.40320257</v>
      </c>
      <c r="Q23" s="18" t="s">
        <v>404</v>
      </c>
      <c r="R23" s="20" t="s">
        <v>404</v>
      </c>
      <c r="S23" s="18" t="s">
        <v>404</v>
      </c>
      <c r="T23" s="20" t="s">
        <v>404</v>
      </c>
      <c r="U23" s="18" t="s">
        <v>404</v>
      </c>
      <c r="V23" s="20" t="s">
        <v>404</v>
      </c>
      <c r="W23" s="18" t="s">
        <v>404</v>
      </c>
      <c r="X23" s="20" t="s">
        <v>404</v>
      </c>
      <c r="Y23" s="18" t="n">
        <v>478.57553908</v>
      </c>
      <c r="Z23" s="20" t="n">
        <v>23.75137496</v>
      </c>
    </row>
    <row r="24" spans="1:26">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c r="W24" s="21" t="s">
        <v>406</v>
      </c>
      <c r="X24" s="22" t="s">
        <v>406</v>
      </c>
      <c r="Y24" s="21" t="s">
        <v>406</v>
      </c>
      <c r="Z24" s="22" t="s">
        <v>406</v>
      </c>
    </row>
    <row r="25" spans="1:26">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c r="W25" s="21" t="s">
        <v>406</v>
      </c>
      <c r="X25" s="22" t="s">
        <v>406</v>
      </c>
      <c r="Y25" s="21" t="s">
        <v>406</v>
      </c>
      <c r="Z25" s="22" t="s">
        <v>406</v>
      </c>
    </row>
    <row r="26" spans="1:26">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c r="W26" s="21" t="s">
        <v>406</v>
      </c>
      <c r="X26" s="22" t="s">
        <v>406</v>
      </c>
      <c r="Y26" s="21" t="s">
        <v>406</v>
      </c>
      <c r="Z26" s="22" t="s">
        <v>406</v>
      </c>
    </row>
    <row r="27" spans="1:26">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c r="W27" s="21" t="s">
        <v>406</v>
      </c>
      <c r="X27" s="22" t="s">
        <v>406</v>
      </c>
      <c r="Y27" s="21" t="s">
        <v>406</v>
      </c>
      <c r="Z27" s="22" t="s">
        <v>406</v>
      </c>
    </row>
    <row r="28" spans="1:26">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c r="W28" s="21" t="s">
        <v>406</v>
      </c>
      <c r="X28" s="22" t="s">
        <v>406</v>
      </c>
      <c r="Y28" s="21" t="s">
        <v>406</v>
      </c>
      <c r="Z28" s="22" t="s">
        <v>406</v>
      </c>
    </row>
    <row r="29" spans="1:26">
      <c r="A29" s="15" t="s">
        <v>427</v>
      </c>
      <c r="B29" s="17" t="n">
        <v>5385</v>
      </c>
      <c r="C29" s="18">
        <f>(1123.0/B29*100)</f>
        <v/>
      </c>
      <c r="D29" s="19" t="n">
        <v>4262</v>
      </c>
      <c r="E29" s="18" t="n">
        <v>584.52739933</v>
      </c>
      <c r="F29" s="20" t="n">
        <v>20.22219755</v>
      </c>
      <c r="G29" s="18" t="n">
        <v>533.35214168</v>
      </c>
      <c r="H29" s="20" t="n">
        <v>29.08934528</v>
      </c>
      <c r="I29" s="18" t="n">
        <v>507.89743641</v>
      </c>
      <c r="J29" s="20" t="n">
        <v>14.46580662</v>
      </c>
      <c r="K29" s="18" t="n">
        <v>530.0794688</v>
      </c>
      <c r="L29" s="20" t="n">
        <v>11.59507144</v>
      </c>
      <c r="M29" s="18" t="n">
        <v>505.89346545</v>
      </c>
      <c r="N29" s="20" t="n">
        <v>15.8700599</v>
      </c>
      <c r="O29" s="18" t="n">
        <v>448.56857869</v>
      </c>
      <c r="P29" s="20" t="n">
        <v>36.55032818</v>
      </c>
      <c r="Q29" s="18" t="s">
        <v>404</v>
      </c>
      <c r="R29" s="20" t="s">
        <v>404</v>
      </c>
      <c r="S29" s="18" t="s">
        <v>404</v>
      </c>
      <c r="T29" s="20" t="s">
        <v>404</v>
      </c>
      <c r="U29" s="18" t="s">
        <v>404</v>
      </c>
      <c r="V29" s="20" t="s">
        <v>404</v>
      </c>
      <c r="W29" s="18" t="s">
        <v>404</v>
      </c>
      <c r="X29" s="20" t="s">
        <v>404</v>
      </c>
      <c r="Y29" s="18" t="n">
        <v>480.80971076</v>
      </c>
      <c r="Z29" s="20" t="n">
        <v>16.71525674</v>
      </c>
    </row>
    <row r="30" spans="1:26">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c r="W30" s="21" t="s">
        <v>406</v>
      </c>
      <c r="X30" s="22" t="s">
        <v>406</v>
      </c>
      <c r="Y30" s="21" t="s">
        <v>406</v>
      </c>
      <c r="Z30" s="22" t="s">
        <v>406</v>
      </c>
    </row>
    <row r="31" spans="1:26">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c r="W31" s="21" t="s">
        <v>406</v>
      </c>
      <c r="X31" s="22" t="s">
        <v>406</v>
      </c>
      <c r="Y31" s="21" t="s">
        <v>406</v>
      </c>
      <c r="Z31" s="22" t="s">
        <v>406</v>
      </c>
    </row>
    <row r="32" spans="1:26">
      <c r="A32" s="15" t="s">
        <v>430</v>
      </c>
      <c r="B32" s="17" t="n">
        <v>4478</v>
      </c>
      <c r="C32" s="18">
        <f>(0.0/B32*100)</f>
        <v/>
      </c>
      <c r="D32" s="19" t="n">
        <v>4478</v>
      </c>
      <c r="E32" s="18" t="n">
        <v>632.1775249999999</v>
      </c>
      <c r="F32" s="20" t="n">
        <v>53.8911755</v>
      </c>
      <c r="G32" s="18" t="n">
        <v>487.31062577</v>
      </c>
      <c r="H32" s="20" t="n">
        <v>11.57645759</v>
      </c>
      <c r="I32" s="18" t="n">
        <v>495.03740195</v>
      </c>
      <c r="J32" s="20" t="n">
        <v>8.097260629999999</v>
      </c>
      <c r="K32" s="18" t="n">
        <v>477.44348756</v>
      </c>
      <c r="L32" s="20" t="n">
        <v>5.83617775</v>
      </c>
      <c r="M32" s="18" t="n">
        <v>489.17296026</v>
      </c>
      <c r="N32" s="20" t="n">
        <v>7.10070737</v>
      </c>
      <c r="O32" s="18" t="n">
        <v>480.22081547</v>
      </c>
      <c r="P32" s="20" t="n">
        <v>5.58809786</v>
      </c>
      <c r="Q32" s="18" t="s">
        <v>404</v>
      </c>
      <c r="R32" s="20" t="s">
        <v>404</v>
      </c>
      <c r="S32" s="18" t="s">
        <v>404</v>
      </c>
      <c r="T32" s="20" t="s">
        <v>404</v>
      </c>
      <c r="U32" s="18" t="s">
        <v>404</v>
      </c>
      <c r="V32" s="20" t="s">
        <v>404</v>
      </c>
      <c r="W32" s="18" t="s">
        <v>404</v>
      </c>
      <c r="X32" s="20" t="s">
        <v>404</v>
      </c>
      <c r="Y32" s="18" t="n">
        <v>540.2710307999999</v>
      </c>
      <c r="Z32" s="20" t="n">
        <v>19.63679541</v>
      </c>
    </row>
    <row r="33" spans="1:26">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c r="W33" s="21" t="s">
        <v>406</v>
      </c>
      <c r="X33" s="22" t="s">
        <v>406</v>
      </c>
      <c r="Y33" s="21" t="s">
        <v>406</v>
      </c>
      <c r="Z33" s="22" t="s">
        <v>406</v>
      </c>
    </row>
    <row r="34" spans="1:26">
      <c r="A34" s="15" t="s">
        <v>432</v>
      </c>
      <c r="B34" s="17" t="n">
        <v>6350</v>
      </c>
      <c r="C34" s="18">
        <f>(0.0/B34*100)</f>
        <v/>
      </c>
      <c r="D34" s="19" t="n">
        <v>6350</v>
      </c>
      <c r="E34" s="18" t="s">
        <v>404</v>
      </c>
      <c r="F34" s="20" t="s">
        <v>404</v>
      </c>
      <c r="G34" s="18" t="n">
        <v>481.41195109</v>
      </c>
      <c r="H34" s="20" t="n">
        <v>25.11691559</v>
      </c>
      <c r="I34" s="18" t="n">
        <v>466.87475907</v>
      </c>
      <c r="J34" s="20" t="n">
        <v>18.05135735</v>
      </c>
      <c r="K34" s="18" t="n">
        <v>445.48523788</v>
      </c>
      <c r="L34" s="20" t="n">
        <v>11.43082359</v>
      </c>
      <c r="M34" s="18" t="n">
        <v>450.29640682</v>
      </c>
      <c r="N34" s="20" t="n">
        <v>7.33578738</v>
      </c>
      <c r="O34" s="18" t="n">
        <v>428.6356306</v>
      </c>
      <c r="P34" s="20" t="n">
        <v>8.39570514</v>
      </c>
      <c r="Q34" s="18" t="s">
        <v>404</v>
      </c>
      <c r="R34" s="20" t="s">
        <v>404</v>
      </c>
      <c r="S34" s="18" t="s">
        <v>404</v>
      </c>
      <c r="T34" s="20" t="s">
        <v>404</v>
      </c>
      <c r="U34" s="18" t="s">
        <v>404</v>
      </c>
      <c r="V34" s="20" t="s">
        <v>404</v>
      </c>
      <c r="W34" s="18" t="s">
        <v>404</v>
      </c>
      <c r="X34" s="20" t="s">
        <v>404</v>
      </c>
      <c r="Y34" s="18" t="n">
        <v>505.89219369</v>
      </c>
      <c r="Z34" s="20" t="n">
        <v>31.31105425</v>
      </c>
    </row>
    <row r="35" spans="1:26">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c r="W35" s="21" t="s">
        <v>406</v>
      </c>
      <c r="X35" s="22" t="s">
        <v>406</v>
      </c>
      <c r="Y35" s="21" t="s">
        <v>406</v>
      </c>
      <c r="Z35" s="22" t="s">
        <v>406</v>
      </c>
    </row>
    <row r="36" spans="1:26">
      <c r="A36" s="15" t="s">
        <v>434</v>
      </c>
      <c r="B36" s="17" t="n">
        <v>6736</v>
      </c>
      <c r="C36" s="18">
        <f>(10.0/B36*100)</f>
        <v/>
      </c>
      <c r="D36" s="19" t="n">
        <v>6726</v>
      </c>
      <c r="E36" s="18" t="n">
        <v>478.93105205</v>
      </c>
      <c r="F36" s="20" t="n">
        <v>16.19850457</v>
      </c>
      <c r="G36" s="18" t="n">
        <v>465.50709798</v>
      </c>
      <c r="H36" s="20" t="n">
        <v>18.80941132</v>
      </c>
      <c r="I36" s="18" t="n">
        <v>479.13782141</v>
      </c>
      <c r="J36" s="20" t="n">
        <v>8.86919703</v>
      </c>
      <c r="K36" s="18" t="n">
        <v>472.45586771</v>
      </c>
      <c r="L36" s="20" t="n">
        <v>6.18258192</v>
      </c>
      <c r="M36" s="18" t="n">
        <v>468.64431743</v>
      </c>
      <c r="N36" s="20" t="n">
        <v>5.6391929</v>
      </c>
      <c r="O36" s="18" t="n">
        <v>460.71190364</v>
      </c>
      <c r="P36" s="20" t="n">
        <v>5.97300229</v>
      </c>
      <c r="Q36" s="18" t="s">
        <v>404</v>
      </c>
      <c r="R36" s="20" t="s">
        <v>404</v>
      </c>
      <c r="S36" s="18" t="s">
        <v>404</v>
      </c>
      <c r="T36" s="20" t="s">
        <v>404</v>
      </c>
      <c r="U36" s="18" t="s">
        <v>404</v>
      </c>
      <c r="V36" s="20" t="s">
        <v>404</v>
      </c>
      <c r="W36" s="18" t="s">
        <v>404</v>
      </c>
      <c r="X36" s="20" t="s">
        <v>404</v>
      </c>
      <c r="Y36" s="18" t="n">
        <v>464.17345269</v>
      </c>
      <c r="Z36" s="20" t="n">
        <v>28.90072963</v>
      </c>
    </row>
    <row r="37" spans="1:26">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c r="W37" s="21" t="s">
        <v>406</v>
      </c>
      <c r="X37" s="22" t="s">
        <v>406</v>
      </c>
      <c r="Y37" s="21" t="s">
        <v>406</v>
      </c>
      <c r="Z37" s="22" t="s">
        <v>406</v>
      </c>
    </row>
    <row r="38" spans="1:26">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c r="W38" s="21" t="s">
        <v>406</v>
      </c>
      <c r="X38" s="22" t="s">
        <v>406</v>
      </c>
      <c r="Y38" s="21" t="s">
        <v>406</v>
      </c>
      <c r="Z38" s="22" t="s">
        <v>406</v>
      </c>
    </row>
    <row r="39" spans="1:26">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c r="W39" s="21" t="s">
        <v>406</v>
      </c>
      <c r="X39" s="22" t="s">
        <v>406</v>
      </c>
      <c r="Y39" s="21" t="s">
        <v>406</v>
      </c>
      <c r="Z39" s="22" t="s">
        <v>406</v>
      </c>
    </row>
    <row r="40" spans="1:26">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c r="W40" s="21" t="s">
        <v>406</v>
      </c>
      <c r="X40" s="22" t="s">
        <v>406</v>
      </c>
      <c r="Y40" s="21" t="s">
        <v>406</v>
      </c>
      <c r="Z40" s="22" t="s">
        <v>406</v>
      </c>
    </row>
    <row r="41" spans="1:26">
      <c r="A41" s="15" t="s">
        <v>439</v>
      </c>
      <c r="B41" s="17" t="n">
        <v>5712</v>
      </c>
      <c r="C41" s="18">
        <f>(70.0/B41*100)</f>
        <v/>
      </c>
      <c r="D41" s="19" t="n">
        <v>5642</v>
      </c>
      <c r="E41" s="18" t="n">
        <v>546.0811873500001</v>
      </c>
      <c r="F41" s="20" t="n">
        <v>10.46589539</v>
      </c>
      <c r="G41" s="18" t="n">
        <v>481.5166677</v>
      </c>
      <c r="H41" s="20" t="n">
        <v>44.29422138</v>
      </c>
      <c r="I41" s="18" t="n">
        <v>489.91995348</v>
      </c>
      <c r="J41" s="20" t="n">
        <v>11.84868401</v>
      </c>
      <c r="K41" s="18" t="n">
        <v>476.72426266</v>
      </c>
      <c r="L41" s="20" t="n">
        <v>13.52685346</v>
      </c>
      <c r="M41" s="18" t="n">
        <v>484.23278307</v>
      </c>
      <c r="N41" s="20" t="n">
        <v>6.50101375</v>
      </c>
      <c r="O41" s="18" t="n">
        <v>494.18356548</v>
      </c>
      <c r="P41" s="20" t="n">
        <v>5.52235367</v>
      </c>
      <c r="Q41" s="18" t="s">
        <v>404</v>
      </c>
      <c r="R41" s="20" t="s">
        <v>404</v>
      </c>
      <c r="S41" s="18" t="s">
        <v>404</v>
      </c>
      <c r="T41" s="20" t="s">
        <v>404</v>
      </c>
      <c r="U41" s="18" t="s">
        <v>404</v>
      </c>
      <c r="V41" s="20" t="s">
        <v>404</v>
      </c>
      <c r="W41" s="18" t="s">
        <v>404</v>
      </c>
      <c r="X41" s="20" t="s">
        <v>404</v>
      </c>
      <c r="Y41" s="18" t="n">
        <v>529.81228808</v>
      </c>
      <c r="Z41" s="20" t="n">
        <v>12.60326412</v>
      </c>
    </row>
    <row r="42" spans="1:26">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c r="W44" s="21" t="s">
        <v>406</v>
      </c>
      <c r="X44" s="22" t="s">
        <v>406</v>
      </c>
      <c r="Y44" s="21" t="s">
        <v>406</v>
      </c>
      <c r="Z44" s="22" t="s">
        <v>406</v>
      </c>
    </row>
    <row r="45" spans="1:26">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c r="W45" s="21" t="s">
        <v>406</v>
      </c>
      <c r="X45" s="22" t="s">
        <v>406</v>
      </c>
      <c r="Y45" s="21" t="s">
        <v>406</v>
      </c>
      <c r="Z45" s="22" t="s">
        <v>406</v>
      </c>
    </row>
    <row r="46" spans="1:26">
      <c r="A46" s="15" t="s">
        <v>444</v>
      </c>
      <c r="B46" s="17" t="n">
        <v>23141</v>
      </c>
      <c r="C46" s="18">
        <f>(4196.0/B46*100)</f>
        <v/>
      </c>
      <c r="D46" s="19" t="n">
        <v>18945</v>
      </c>
      <c r="E46" s="18" t="n">
        <v>370.69950378</v>
      </c>
      <c r="F46" s="20" t="n">
        <v>16.36403409</v>
      </c>
      <c r="G46" s="18" t="n">
        <v>418.16339206</v>
      </c>
      <c r="H46" s="20" t="n">
        <v>26.20272042</v>
      </c>
      <c r="I46" s="18" t="n">
        <v>415.38740421</v>
      </c>
      <c r="J46" s="20" t="n">
        <v>27.34308836</v>
      </c>
      <c r="K46" s="18" t="n">
        <v>405.19384297</v>
      </c>
      <c r="L46" s="20" t="n">
        <v>9.25201002</v>
      </c>
      <c r="M46" s="18" t="n">
        <v>399.63923854</v>
      </c>
      <c r="N46" s="20" t="n">
        <v>9.44862884</v>
      </c>
      <c r="O46" s="18" t="n">
        <v>395.54674437</v>
      </c>
      <c r="P46" s="20" t="n">
        <v>5.05218352</v>
      </c>
      <c r="Q46" s="18" t="s">
        <v>404</v>
      </c>
      <c r="R46" s="20" t="s">
        <v>404</v>
      </c>
      <c r="S46" s="18" t="s">
        <v>404</v>
      </c>
      <c r="T46" s="20" t="s">
        <v>404</v>
      </c>
      <c r="U46" s="18" t="s">
        <v>404</v>
      </c>
      <c r="V46" s="20" t="s">
        <v>404</v>
      </c>
      <c r="W46" s="18" t="s">
        <v>404</v>
      </c>
      <c r="X46" s="20" t="s">
        <v>404</v>
      </c>
      <c r="Y46" s="18" t="n">
        <v>371.96828677</v>
      </c>
      <c r="Z46" s="20" t="n">
        <v>11.68919396</v>
      </c>
    </row>
    <row r="47" spans="1:26">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c r="W47" s="21" t="s">
        <v>406</v>
      </c>
      <c r="X47" s="22" t="s">
        <v>406</v>
      </c>
      <c r="Y47" s="21" t="s">
        <v>406</v>
      </c>
      <c r="Z47" s="22" t="s">
        <v>406</v>
      </c>
    </row>
    <row r="48" spans="1:26">
      <c r="A48" s="15" t="s">
        <v>446</v>
      </c>
      <c r="B48" s="17" t="n">
        <v>9841</v>
      </c>
      <c r="C48" s="18">
        <f>(0.0/B48*100)</f>
        <v/>
      </c>
      <c r="D48" s="19" t="n">
        <v>9841</v>
      </c>
      <c r="E48" s="18" t="n">
        <v>512.79144286</v>
      </c>
      <c r="F48" s="20" t="n">
        <v>23.32438642</v>
      </c>
      <c r="G48" s="18" t="n">
        <v>584.40803503</v>
      </c>
      <c r="H48" s="20" t="n">
        <v>19.748946</v>
      </c>
      <c r="I48" s="18" t="n">
        <v>573.98001671</v>
      </c>
      <c r="J48" s="20" t="n">
        <v>26.14861335</v>
      </c>
      <c r="K48" s="18" t="n">
        <v>560.7474039799999</v>
      </c>
      <c r="L48" s="20" t="n">
        <v>11.68111427</v>
      </c>
      <c r="M48" s="18" t="n">
        <v>556.10479744</v>
      </c>
      <c r="N48" s="20" t="n">
        <v>13.45133864</v>
      </c>
      <c r="O48" s="18" t="n">
        <v>571.6240325700001</v>
      </c>
      <c r="P48" s="20" t="n">
        <v>13.58585273</v>
      </c>
      <c r="Q48" s="18" t="s">
        <v>404</v>
      </c>
      <c r="R48" s="20" t="s">
        <v>404</v>
      </c>
      <c r="S48" s="18" t="s">
        <v>404</v>
      </c>
      <c r="T48" s="20" t="s">
        <v>404</v>
      </c>
      <c r="U48" s="18" t="s">
        <v>404</v>
      </c>
      <c r="V48" s="20" t="s">
        <v>404</v>
      </c>
      <c r="W48" s="18" t="s">
        <v>404</v>
      </c>
      <c r="X48" s="20" t="s">
        <v>404</v>
      </c>
      <c r="Y48" s="18" t="n">
        <v>569.01574237</v>
      </c>
      <c r="Z48" s="20" t="n">
        <v>58.45953635</v>
      </c>
    </row>
    <row r="49" spans="1:26">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c r="W49" s="21" t="s">
        <v>406</v>
      </c>
      <c r="X49" s="22" t="s">
        <v>406</v>
      </c>
      <c r="Y49" s="21" t="s">
        <v>406</v>
      </c>
      <c r="Z49" s="22" t="s">
        <v>406</v>
      </c>
    </row>
    <row r="50" spans="1:26">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c r="W50" s="21" t="s">
        <v>406</v>
      </c>
      <c r="X50" s="22" t="s">
        <v>406</v>
      </c>
      <c r="Y50" s="21" t="s">
        <v>406</v>
      </c>
      <c r="Z50" s="22" t="s">
        <v>406</v>
      </c>
    </row>
    <row r="51" spans="1:26">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c r="W51" s="21" t="s">
        <v>406</v>
      </c>
      <c r="X51" s="22" t="s">
        <v>406</v>
      </c>
      <c r="Y51" s="21" t="s">
        <v>406</v>
      </c>
      <c r="Z51" s="22" t="s">
        <v>406</v>
      </c>
    </row>
    <row r="52" spans="1:26">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c r="W52" s="21" t="s">
        <v>406</v>
      </c>
      <c r="X52" s="22" t="s">
        <v>406</v>
      </c>
      <c r="Y52" s="21" t="s">
        <v>406</v>
      </c>
      <c r="Z52" s="22" t="s">
        <v>406</v>
      </c>
    </row>
    <row r="53" spans="1:26">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c r="W53" s="21" t="s">
        <v>406</v>
      </c>
      <c r="X53" s="22" t="s">
        <v>406</v>
      </c>
      <c r="Y53" s="21" t="s">
        <v>406</v>
      </c>
      <c r="Z53" s="22" t="s">
        <v>406</v>
      </c>
    </row>
    <row r="54" spans="1:26">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c r="W54" s="21" t="s">
        <v>406</v>
      </c>
      <c r="X54" s="22" t="s">
        <v>406</v>
      </c>
      <c r="Y54" s="21" t="s">
        <v>406</v>
      </c>
      <c r="Z54" s="22" t="s">
        <v>406</v>
      </c>
    </row>
    <row r="55" spans="1:26">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c r="W55" s="21" t="s">
        <v>406</v>
      </c>
      <c r="X55" s="22" t="s">
        <v>406</v>
      </c>
      <c r="Y55" s="21" t="s">
        <v>406</v>
      </c>
      <c r="Z55" s="22" t="s">
        <v>406</v>
      </c>
    </row>
    <row r="56" spans="1:26">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c r="W56" s="21" t="s">
        <v>406</v>
      </c>
      <c r="X56" s="22" t="s">
        <v>406</v>
      </c>
      <c r="Y56" s="21" t="s">
        <v>406</v>
      </c>
      <c r="Z56" s="22" t="s">
        <v>406</v>
      </c>
    </row>
    <row r="57" spans="1:26">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c r="W57" s="21" t="s">
        <v>406</v>
      </c>
      <c r="X57" s="22" t="s">
        <v>406</v>
      </c>
      <c r="Y57" s="21" t="s">
        <v>406</v>
      </c>
      <c r="Z57" s="22" t="s">
        <v>406</v>
      </c>
    </row>
    <row r="58" spans="1:26">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c r="W58" s="21" t="s">
        <v>406</v>
      </c>
      <c r="X58" s="22" t="s">
        <v>406</v>
      </c>
      <c r="Y58" s="21" t="s">
        <v>406</v>
      </c>
      <c r="Z58" s="22" t="s">
        <v>406</v>
      </c>
    </row>
    <row r="59" spans="1:26">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c r="W59" s="21" t="s">
        <v>406</v>
      </c>
      <c r="X59" s="22" t="s">
        <v>406</v>
      </c>
      <c r="Y59" s="21" t="s">
        <v>406</v>
      </c>
      <c r="Z59" s="22" t="s">
        <v>406</v>
      </c>
    </row>
    <row r="60" spans="1:26">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c r="W60" s="21" t="s">
        <v>406</v>
      </c>
      <c r="X60" s="22" t="s">
        <v>406</v>
      </c>
      <c r="Y60" s="21" t="s">
        <v>406</v>
      </c>
      <c r="Z60" s="22" t="s">
        <v>406</v>
      </c>
    </row>
    <row r="61" spans="1:26">
      <c r="A61" s="15" t="s">
        <v>459</v>
      </c>
      <c r="B61" s="17" t="n">
        <v>6525</v>
      </c>
      <c r="C61" s="18">
        <f>(0.0/B61*100)</f>
        <v/>
      </c>
      <c r="D61" s="19" t="n">
        <v>6525</v>
      </c>
      <c r="E61" s="18" t="s">
        <v>404</v>
      </c>
      <c r="F61" s="20" t="s">
        <v>404</v>
      </c>
      <c r="G61" s="18" t="n">
        <v>449.70720032</v>
      </c>
      <c r="H61" s="20" t="n">
        <v>8.125431799999999</v>
      </c>
      <c r="I61" s="18" t="n">
        <v>467.44778093</v>
      </c>
      <c r="J61" s="20" t="n">
        <v>6.54378945</v>
      </c>
      <c r="K61" s="18" t="n">
        <v>450.3141152</v>
      </c>
      <c r="L61" s="20" t="n">
        <v>6.87030469</v>
      </c>
      <c r="M61" s="18" t="n">
        <v>436.79564001</v>
      </c>
      <c r="N61" s="20" t="n">
        <v>9.506980560000001</v>
      </c>
      <c r="O61" s="18" t="n">
        <v>435.90939303</v>
      </c>
      <c r="P61" s="20" t="n">
        <v>7.64937889</v>
      </c>
      <c r="Q61" s="18" t="s">
        <v>404</v>
      </c>
      <c r="R61" s="20" t="s">
        <v>404</v>
      </c>
      <c r="S61" s="18" t="s">
        <v>404</v>
      </c>
      <c r="T61" s="20" t="s">
        <v>404</v>
      </c>
      <c r="U61" s="18" t="s">
        <v>404</v>
      </c>
      <c r="V61" s="20" t="s">
        <v>404</v>
      </c>
      <c r="W61" s="18" t="s">
        <v>404</v>
      </c>
      <c r="X61" s="20" t="s">
        <v>404</v>
      </c>
      <c r="Y61" s="18" t="n">
        <v>364.93473953</v>
      </c>
      <c r="Z61" s="20" t="n">
        <v>20.18402101</v>
      </c>
    </row>
    <row r="62" spans="1:26">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c r="W62" s="21" t="s">
        <v>406</v>
      </c>
      <c r="X62" s="22" t="s">
        <v>406</v>
      </c>
      <c r="Y62" s="21" t="s">
        <v>406</v>
      </c>
      <c r="Z62" s="22" t="s">
        <v>406</v>
      </c>
    </row>
    <row r="63" spans="1:26">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c r="W63" s="21" t="s">
        <v>406</v>
      </c>
      <c r="X63" s="22" t="s">
        <v>406</v>
      </c>
      <c r="Y63" s="21" t="s">
        <v>406</v>
      </c>
      <c r="Z63" s="22" t="s">
        <v>406</v>
      </c>
    </row>
    <row r="64" spans="1:26">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c r="W64" s="21" t="s">
        <v>406</v>
      </c>
      <c r="X64" s="22" t="s">
        <v>406</v>
      </c>
      <c r="Y64" s="21" t="s">
        <v>406</v>
      </c>
      <c r="Z64" s="22" t="s">
        <v>406</v>
      </c>
    </row>
    <row r="65" spans="1:26">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c r="W65" s="21" t="s">
        <v>406</v>
      </c>
      <c r="X65" s="22" t="s">
        <v>406</v>
      </c>
      <c r="Y65" s="21" t="s">
        <v>406</v>
      </c>
      <c r="Z65" s="22" t="s">
        <v>406</v>
      </c>
    </row>
    <row r="66" spans="1:26">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c r="W66" s="21" t="s">
        <v>406</v>
      </c>
      <c r="X66" s="22" t="s">
        <v>406</v>
      </c>
      <c r="Y66" s="21" t="s">
        <v>406</v>
      </c>
      <c r="Z66" s="22" t="s">
        <v>406</v>
      </c>
    </row>
    <row r="67" spans="1:26">
      <c r="A67" s="15" t="s">
        <v>465</v>
      </c>
      <c r="B67" s="17" t="n">
        <v>6971</v>
      </c>
      <c r="C67" s="18">
        <f>(0.0/B67*100)</f>
        <v/>
      </c>
      <c r="D67" s="19" t="n">
        <v>6971</v>
      </c>
      <c r="E67" s="18" t="n">
        <v>364.20573381</v>
      </c>
      <c r="F67" s="20" t="n">
        <v>12.48771078</v>
      </c>
      <c r="G67" s="18" t="n">
        <v>379.05742934</v>
      </c>
      <c r="H67" s="20" t="n">
        <v>10.99300391</v>
      </c>
      <c r="I67" s="18" t="n">
        <v>390.23596637</v>
      </c>
      <c r="J67" s="20" t="n">
        <v>10.64293925</v>
      </c>
      <c r="K67" s="18" t="n">
        <v>412.6209245</v>
      </c>
      <c r="L67" s="20" t="n">
        <v>9.18863852</v>
      </c>
      <c r="M67" s="18" t="n">
        <v>407.64796949</v>
      </c>
      <c r="N67" s="20" t="n">
        <v>9.92550054</v>
      </c>
      <c r="O67" s="18" t="n">
        <v>419.3013231</v>
      </c>
      <c r="P67" s="20" t="n">
        <v>8.790289059999999</v>
      </c>
      <c r="Q67" s="18" t="s">
        <v>404</v>
      </c>
      <c r="R67" s="20" t="s">
        <v>404</v>
      </c>
      <c r="S67" s="18" t="s">
        <v>404</v>
      </c>
      <c r="T67" s="20" t="s">
        <v>404</v>
      </c>
      <c r="U67" s="18" t="s">
        <v>404</v>
      </c>
      <c r="V67" s="20" t="s">
        <v>404</v>
      </c>
      <c r="W67" s="18" t="s">
        <v>404</v>
      </c>
      <c r="X67" s="20" t="s">
        <v>404</v>
      </c>
      <c r="Y67" s="18" t="n">
        <v>407.81056661</v>
      </c>
      <c r="Z67" s="20" t="n">
        <v>18.4889961</v>
      </c>
    </row>
    <row r="68" spans="1:26">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c r="W68" s="21" t="s">
        <v>406</v>
      </c>
      <c r="X68" s="22" t="s">
        <v>406</v>
      </c>
      <c r="Y68" s="21" t="s">
        <v>406</v>
      </c>
      <c r="Z68" s="22" t="s">
        <v>406</v>
      </c>
    </row>
    <row r="69" spans="1:26">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c r="W69" s="21" t="s">
        <v>406</v>
      </c>
      <c r="X69" s="22" t="s">
        <v>406</v>
      </c>
      <c r="Y69" s="21" t="s">
        <v>406</v>
      </c>
      <c r="Z69" s="22" t="s">
        <v>406</v>
      </c>
    </row>
    <row r="70" spans="1:26">
      <c r="A70" s="15" t="s">
        <v>468</v>
      </c>
      <c r="B70" s="17" t="n">
        <v>6036</v>
      </c>
      <c r="C70" s="18">
        <f>(0.0/B70*100)</f>
        <v/>
      </c>
      <c r="D70" s="19" t="n">
        <v>6036</v>
      </c>
      <c r="E70" s="18" t="s">
        <v>404</v>
      </c>
      <c r="F70" s="20" t="s">
        <v>404</v>
      </c>
      <c r="G70" s="18" t="n">
        <v>521.12333633</v>
      </c>
      <c r="H70" s="20" t="n">
        <v>15.90603963</v>
      </c>
      <c r="I70" s="18" t="n">
        <v>504.99934915</v>
      </c>
      <c r="J70" s="20" t="n">
        <v>9.67073673</v>
      </c>
      <c r="K70" s="18" t="n">
        <v>514.28517669</v>
      </c>
      <c r="L70" s="20" t="n">
        <v>6.0390801</v>
      </c>
      <c r="M70" s="18" t="n">
        <v>514.21344774</v>
      </c>
      <c r="N70" s="20" t="n">
        <v>5.2495005</v>
      </c>
      <c r="O70" s="18" t="n">
        <v>509.49616112</v>
      </c>
      <c r="P70" s="20" t="n">
        <v>6.06587614</v>
      </c>
      <c r="Q70" s="18" t="s">
        <v>404</v>
      </c>
      <c r="R70" s="20" t="s">
        <v>404</v>
      </c>
      <c r="S70" s="18" t="s">
        <v>404</v>
      </c>
      <c r="T70" s="20" t="s">
        <v>404</v>
      </c>
      <c r="U70" s="18" t="s">
        <v>404</v>
      </c>
      <c r="V70" s="20" t="s">
        <v>404</v>
      </c>
      <c r="W70" s="18" t="s">
        <v>404</v>
      </c>
      <c r="X70" s="20" t="s">
        <v>404</v>
      </c>
      <c r="Y70" s="18" t="n">
        <v>527.52220519</v>
      </c>
      <c r="Z70" s="20" t="n">
        <v>11.70898269</v>
      </c>
    </row>
    <row r="71" spans="1:26">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c r="W71" s="21" t="s">
        <v>406</v>
      </c>
      <c r="X71" s="22" t="s">
        <v>406</v>
      </c>
      <c r="Y71" s="21" t="s">
        <v>406</v>
      </c>
      <c r="Z71" s="22" t="s">
        <v>406</v>
      </c>
    </row>
    <row r="72" spans="1:26">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c r="W72" s="21" t="s">
        <v>406</v>
      </c>
      <c r="X72" s="22" t="s">
        <v>406</v>
      </c>
      <c r="Y72" s="21" t="s">
        <v>406</v>
      </c>
      <c r="Z72" s="22" t="s">
        <v>406</v>
      </c>
    </row>
    <row r="73" spans="1:26">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c r="W73" s="21" t="s">
        <v>406</v>
      </c>
      <c r="X73" s="22" t="s">
        <v>406</v>
      </c>
      <c r="Y73" s="21" t="s">
        <v>406</v>
      </c>
      <c r="Z73" s="22" t="s">
        <v>406</v>
      </c>
    </row>
    <row r="74" spans="1:26">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c r="W74" s="21" t="s">
        <v>406</v>
      </c>
      <c r="X74" s="22" t="s">
        <v>406</v>
      </c>
      <c r="Y74" s="21" t="s">
        <v>406</v>
      </c>
      <c r="Z74" s="22" t="s">
        <v>406</v>
      </c>
    </row>
    <row r="75" spans="1:26">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c r="W75" s="21" t="s">
        <v>406</v>
      </c>
      <c r="X75" s="22" t="s">
        <v>406</v>
      </c>
      <c r="Y75" s="21" t="s">
        <v>406</v>
      </c>
      <c r="Z75" s="22" t="s">
        <v>406</v>
      </c>
    </row>
    <row r="76" spans="1:26">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c r="W76" s="21" t="s">
        <v>406</v>
      </c>
      <c r="X76" s="22" t="s">
        <v>406</v>
      </c>
      <c r="Y76" s="21" t="s">
        <v>406</v>
      </c>
      <c r="Z76" s="22" t="s">
        <v>406</v>
      </c>
    </row>
    <row r="77" spans="1:26">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c r="W77" s="21" t="s">
        <v>406</v>
      </c>
      <c r="X77" s="22" t="s">
        <v>406</v>
      </c>
      <c r="Y77" s="21" t="s">
        <v>406</v>
      </c>
      <c r="Z77" s="22" t="s">
        <v>406</v>
      </c>
    </row>
    <row r="78" spans="1:26">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c r="W78" s="21" t="s">
        <v>406</v>
      </c>
      <c r="X78" s="22" t="s">
        <v>406</v>
      </c>
      <c r="Y78" s="21" t="s">
        <v>406</v>
      </c>
      <c r="Z78" s="22" t="s">
        <v>406</v>
      </c>
    </row>
    <row customHeight="1" ht="25" r="79" spans="1:26">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c r="W79" s="21" t="s">
        <v>406</v>
      </c>
      <c r="X79" s="22" t="s">
        <v>406</v>
      </c>
      <c r="Y79" s="21" t="s">
        <v>406</v>
      </c>
      <c r="Z79" s="22" t="s">
        <v>406</v>
      </c>
    </row>
    <row r="80" spans="1:26">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c r="W80" s="21" t="s">
        <v>406</v>
      </c>
      <c r="X80" s="22" t="s">
        <v>406</v>
      </c>
      <c r="Y80" s="21" t="s">
        <v>406</v>
      </c>
      <c r="Z80" s="22" t="s">
        <v>406</v>
      </c>
    </row>
    <row r="81" spans="1:26">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c r="W81" s="21" t="s">
        <v>406</v>
      </c>
      <c r="X81" s="22" t="s">
        <v>406</v>
      </c>
      <c r="Y81" s="21" t="s">
        <v>406</v>
      </c>
      <c r="Z81" s="22" t="s">
        <v>406</v>
      </c>
    </row>
    <row r="82" spans="1:26">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c r="W82" s="24" t="s">
        <v>480</v>
      </c>
      <c r="X82" s="24" t="s">
        <v>480</v>
      </c>
      <c r="Y82" s="24" t="s">
        <v>480</v>
      </c>
      <c r="Z82" s="24" t="s">
        <v>480</v>
      </c>
    </row>
    <row r="83" spans="1:26">
      <c r="A83" s="3" t="s">
        <v>481</v>
      </c>
    </row>
    <row r="84" spans="1:26">
      <c r="A84" s="25" t="s">
        <v>482</v>
      </c>
    </row>
    <row r="85" spans="1:26">
      <c r="A85" s="25" t="s">
        <v>483</v>
      </c>
    </row>
    <row customHeight="1" ht="30" r="86" spans="1:26">
      <c r="A86" s="25" t="s">
        <v>484</v>
      </c>
    </row>
    <row customHeight="1" ht="30" r="87" spans="1:26">
      <c r="A87" s="25" t="s">
        <v>480</v>
      </c>
    </row>
    <row customHeight="1" ht="30" r="88" spans="1:26">
      <c r="A88" s="25" t="s">
        <v>485</v>
      </c>
    </row>
    <row customHeight="1" ht="30" r="89" spans="1:26">
      <c r="A89" s="25" t="s">
        <v>486</v>
      </c>
    </row>
    <row customHeight="1" ht="30" r="90" spans="1:26">
      <c r="A90" s="25" t="s">
        <v>487</v>
      </c>
    </row>
    <row customHeight="1" ht="30" r="91" spans="1:26">
      <c r="A91" s="25" t="s">
        <v>488</v>
      </c>
    </row>
    <row customHeight="1" ht="30" r="92" spans="1:26">
      <c r="A92" s="25" t="s">
        <v>489</v>
      </c>
    </row>
    <row customHeight="1" ht="30" r="93" spans="1:26">
      <c r="A93" s="25" t="s">
        <v>490</v>
      </c>
    </row>
    <row customHeight="1" ht="30" r="94" spans="1:26">
      <c r="A94" s="25" t="s">
        <v>491</v>
      </c>
    </row>
    <row customHeight="1" ht="30" r="95" spans="1:26">
      <c r="A95" s="25" t="s">
        <v>492</v>
      </c>
    </row>
    <row customHeight="1" ht="30" r="96" spans="1:26">
      <c r="A96" s="25" t="s">
        <v>493</v>
      </c>
    </row>
    <row customHeight="1" ht="30" r="97" spans="1:26">
      <c r="A97" s="25" t="s">
        <v>494</v>
      </c>
    </row>
  </sheetData>
  <mergeCells count="27">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 ref="A97:Z97"/>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Z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383</v>
      </c>
    </row>
    <row r="2" spans="1:26">
      <c r="A2" s="5" t="s">
        <v>545</v>
      </c>
    </row>
    <row customHeight="1" ht="30" r="4" spans="1:26">
      <c r="A4" s="6" t="n"/>
      <c r="B4" s="7" t="s">
        <v>385</v>
      </c>
      <c r="C4" s="7" t="s">
        <v>386</v>
      </c>
      <c r="D4" s="8" t="s">
        <v>385</v>
      </c>
      <c r="E4" s="9" t="s">
        <v>528</v>
      </c>
      <c r="F4" s="10" t="n"/>
      <c r="G4" s="9" t="s">
        <v>529</v>
      </c>
      <c r="H4" s="10" t="n"/>
      <c r="I4" s="9" t="s">
        <v>530</v>
      </c>
      <c r="J4" s="10" t="n"/>
      <c r="K4" s="9" t="s">
        <v>531</v>
      </c>
      <c r="L4" s="10" t="n"/>
      <c r="M4" s="9" t="s">
        <v>532</v>
      </c>
      <c r="N4" s="10" t="n"/>
      <c r="O4" s="9" t="s">
        <v>533</v>
      </c>
      <c r="P4" s="10" t="n"/>
      <c r="Q4" s="9" t="s">
        <v>392</v>
      </c>
      <c r="R4" s="10" t="n"/>
      <c r="S4" s="9" t="s">
        <v>393</v>
      </c>
      <c r="T4" s="10" t="n"/>
      <c r="U4" s="9" t="s">
        <v>394</v>
      </c>
      <c r="V4" s="10" t="n"/>
      <c r="W4" s="9" t="s">
        <v>395</v>
      </c>
      <c r="X4" s="10" t="n"/>
      <c r="Y4" s="9" t="s">
        <v>396</v>
      </c>
      <c r="Z4" s="10" t="n"/>
    </row>
    <row r="5" spans="1:26">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c r="Y5" s="12" t="s">
        <v>400</v>
      </c>
      <c r="Z5" s="11" t="s">
        <v>401</v>
      </c>
    </row>
    <row r="6" spans="1:26">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403</v>
      </c>
      <c r="B7" s="17" t="n">
        <v>14530</v>
      </c>
      <c r="C7" s="18">
        <f>(1356.0/B7*100)</f>
        <v/>
      </c>
      <c r="D7" s="19" t="n">
        <v>13174</v>
      </c>
      <c r="E7" s="18" t="n">
        <v>513.17444747</v>
      </c>
      <c r="F7" s="20" t="n">
        <v>17.66001505</v>
      </c>
      <c r="G7" s="18" t="n">
        <v>520.6121405599999</v>
      </c>
      <c r="H7" s="20" t="n">
        <v>8.51172418</v>
      </c>
      <c r="I7" s="18" t="n">
        <v>508.34484149</v>
      </c>
      <c r="J7" s="20" t="n">
        <v>5.63903848</v>
      </c>
      <c r="K7" s="18" t="n">
        <v>508.50073785</v>
      </c>
      <c r="L7" s="20" t="n">
        <v>4.48079469</v>
      </c>
      <c r="M7" s="18" t="n">
        <v>494.63903122</v>
      </c>
      <c r="N7" s="20" t="n">
        <v>5.852984</v>
      </c>
      <c r="O7" s="18" t="n">
        <v>495.34919289</v>
      </c>
      <c r="P7" s="20" t="n">
        <v>10.14429961</v>
      </c>
      <c r="Q7" s="18" t="s">
        <v>404</v>
      </c>
      <c r="R7" s="20" t="s">
        <v>404</v>
      </c>
      <c r="S7" s="18" t="s">
        <v>404</v>
      </c>
      <c r="T7" s="20" t="s">
        <v>404</v>
      </c>
      <c r="U7" s="18" t="s">
        <v>404</v>
      </c>
      <c r="V7" s="20" t="s">
        <v>404</v>
      </c>
      <c r="W7" s="18" t="s">
        <v>404</v>
      </c>
      <c r="X7" s="20" t="s">
        <v>404</v>
      </c>
      <c r="Y7" s="18" t="n">
        <v>486.18749741</v>
      </c>
      <c r="Z7" s="20" t="n">
        <v>14.53489513</v>
      </c>
    </row>
    <row r="8" spans="1:26">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c r="W8" s="21" t="s">
        <v>406</v>
      </c>
      <c r="X8" s="22" t="s">
        <v>406</v>
      </c>
      <c r="Y8" s="21" t="s">
        <v>406</v>
      </c>
      <c r="Z8" s="22" t="s">
        <v>406</v>
      </c>
    </row>
    <row r="9" spans="1:26">
      <c r="A9" s="15" t="s">
        <v>407</v>
      </c>
      <c r="B9" s="17" t="n">
        <v>5675</v>
      </c>
      <c r="C9" s="18">
        <f>(0.0/B9*100)</f>
        <v/>
      </c>
      <c r="D9" s="19" t="n">
        <v>5675</v>
      </c>
      <c r="E9" s="18" t="n">
        <v>571.2410958299999</v>
      </c>
      <c r="F9" s="20" t="n">
        <v>18.84741266</v>
      </c>
      <c r="G9" s="18" t="n">
        <v>550.28719374</v>
      </c>
      <c r="H9" s="20" t="n">
        <v>9.341763200000001</v>
      </c>
      <c r="I9" s="18" t="n">
        <v>544.2185064499999</v>
      </c>
      <c r="J9" s="20" t="n">
        <v>9.487576049999999</v>
      </c>
      <c r="K9" s="18" t="n">
        <v>537.83031027</v>
      </c>
      <c r="L9" s="20" t="n">
        <v>14.21258662</v>
      </c>
      <c r="M9" s="18" t="n">
        <v>524.86492816</v>
      </c>
      <c r="N9" s="20" t="n">
        <v>32.1132126</v>
      </c>
      <c r="O9" s="18" t="n">
        <v>502.32907603</v>
      </c>
      <c r="P9" s="20" t="n">
        <v>35.92035394</v>
      </c>
      <c r="Q9" s="18" t="s">
        <v>404</v>
      </c>
      <c r="R9" s="20" t="s">
        <v>404</v>
      </c>
      <c r="S9" s="18" t="s">
        <v>404</v>
      </c>
      <c r="T9" s="20" t="s">
        <v>404</v>
      </c>
      <c r="U9" s="18" t="s">
        <v>404</v>
      </c>
      <c r="V9" s="20" t="s">
        <v>404</v>
      </c>
      <c r="W9" s="18" t="s">
        <v>404</v>
      </c>
      <c r="X9" s="20" t="s">
        <v>404</v>
      </c>
      <c r="Y9" s="18" t="n">
        <v>527.71740192</v>
      </c>
      <c r="Z9" s="20" t="n">
        <v>19.66679249</v>
      </c>
    </row>
    <row r="10" spans="1:26">
      <c r="A10" s="15" t="s">
        <v>408</v>
      </c>
      <c r="B10" s="17" t="n">
        <v>13082</v>
      </c>
      <c r="C10" s="18">
        <f>(1532.0/B10*100)</f>
        <v/>
      </c>
      <c r="D10" s="19" t="n">
        <v>11550</v>
      </c>
      <c r="E10" s="18" t="n">
        <v>504.14140893</v>
      </c>
      <c r="F10" s="20" t="n">
        <v>11.82094316</v>
      </c>
      <c r="G10" s="18" t="n">
        <v>561.45752556</v>
      </c>
      <c r="H10" s="20" t="n">
        <v>17.37107608</v>
      </c>
      <c r="I10" s="18" t="n">
        <v>538.80216389</v>
      </c>
      <c r="J10" s="20" t="n">
        <v>10.69161005</v>
      </c>
      <c r="K10" s="18" t="n">
        <v>533.65920723</v>
      </c>
      <c r="L10" s="20" t="n">
        <v>6.17679798</v>
      </c>
      <c r="M10" s="18" t="n">
        <v>546.5898723400001</v>
      </c>
      <c r="N10" s="20" t="n">
        <v>15.78805498</v>
      </c>
      <c r="O10" s="18" t="n">
        <v>520.91922761</v>
      </c>
      <c r="P10" s="20" t="n">
        <v>21.29044788</v>
      </c>
      <c r="Q10" s="18" t="s">
        <v>404</v>
      </c>
      <c r="R10" s="20" t="s">
        <v>404</v>
      </c>
      <c r="S10" s="18" t="s">
        <v>404</v>
      </c>
      <c r="T10" s="20" t="s">
        <v>404</v>
      </c>
      <c r="U10" s="18" t="s">
        <v>404</v>
      </c>
      <c r="V10" s="20" t="s">
        <v>404</v>
      </c>
      <c r="W10" s="18" t="s">
        <v>404</v>
      </c>
      <c r="X10" s="20" t="s">
        <v>404</v>
      </c>
      <c r="Y10" s="18" t="n">
        <v>547.0910641299999</v>
      </c>
      <c r="Z10" s="20" t="n">
        <v>14.16160524</v>
      </c>
    </row>
    <row r="11" spans="1:26">
      <c r="A11" s="15" t="s">
        <v>409</v>
      </c>
      <c r="B11" s="17" t="n">
        <v>7053</v>
      </c>
      <c r="C11" s="18">
        <f>(137.0/B11*100)</f>
        <v/>
      </c>
      <c r="D11" s="19" t="n">
        <v>6916</v>
      </c>
      <c r="E11" s="18" t="n">
        <v>420.74844356</v>
      </c>
      <c r="F11" s="20" t="n">
        <v>11.27401171</v>
      </c>
      <c r="G11" s="18" t="n">
        <v>437.7224412</v>
      </c>
      <c r="H11" s="20" t="n">
        <v>14.60185362</v>
      </c>
      <c r="I11" s="18" t="n">
        <v>430.49973885</v>
      </c>
      <c r="J11" s="20" t="n">
        <v>10.39488352</v>
      </c>
      <c r="K11" s="18" t="n">
        <v>431.90628203</v>
      </c>
      <c r="L11" s="20" t="n">
        <v>7.86414607</v>
      </c>
      <c r="M11" s="18" t="n">
        <v>432.91481877</v>
      </c>
      <c r="N11" s="20" t="n">
        <v>10.02139399</v>
      </c>
      <c r="O11" s="18" t="n">
        <v>437.23931228</v>
      </c>
      <c r="P11" s="20" t="n">
        <v>12.49447193</v>
      </c>
      <c r="Q11" s="18" t="s">
        <v>404</v>
      </c>
      <c r="R11" s="20" t="s">
        <v>404</v>
      </c>
      <c r="S11" s="18" t="s">
        <v>404</v>
      </c>
      <c r="T11" s="20" t="s">
        <v>404</v>
      </c>
      <c r="U11" s="18" t="s">
        <v>404</v>
      </c>
      <c r="V11" s="20" t="s">
        <v>404</v>
      </c>
      <c r="W11" s="18" t="s">
        <v>404</v>
      </c>
      <c r="X11" s="20" t="s">
        <v>404</v>
      </c>
      <c r="Y11" s="18" t="n">
        <v>446.78584244</v>
      </c>
      <c r="Z11" s="20" t="n">
        <v>31.50517012</v>
      </c>
    </row>
    <row r="12" spans="1:26">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c r="W12" s="21" t="s">
        <v>406</v>
      </c>
      <c r="X12" s="22" t="s">
        <v>406</v>
      </c>
      <c r="Y12" s="21" t="s">
        <v>406</v>
      </c>
      <c r="Z12" s="22" t="s">
        <v>406</v>
      </c>
    </row>
    <row r="13" spans="1:26">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c r="W13" s="21" t="s">
        <v>406</v>
      </c>
      <c r="X13" s="22" t="s">
        <v>406</v>
      </c>
      <c r="Y13" s="21" t="s">
        <v>406</v>
      </c>
      <c r="Z13" s="22" t="s">
        <v>406</v>
      </c>
    </row>
    <row r="14" spans="1:26">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c r="W14" s="21" t="s">
        <v>406</v>
      </c>
      <c r="X14" s="22" t="s">
        <v>406</v>
      </c>
      <c r="Y14" s="21" t="s">
        <v>406</v>
      </c>
      <c r="Z14" s="22" t="s">
        <v>406</v>
      </c>
    </row>
    <row r="15" spans="1:26">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c r="W15" s="21" t="s">
        <v>406</v>
      </c>
      <c r="X15" s="22" t="s">
        <v>406</v>
      </c>
      <c r="Y15" s="21" t="s">
        <v>406</v>
      </c>
      <c r="Z15" s="22" t="s">
        <v>406</v>
      </c>
    </row>
    <row r="16" spans="1:26">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c r="W16" s="21" t="s">
        <v>406</v>
      </c>
      <c r="X16" s="22" t="s">
        <v>406</v>
      </c>
      <c r="Y16" s="21" t="s">
        <v>406</v>
      </c>
      <c r="Z16" s="22" t="s">
        <v>406</v>
      </c>
    </row>
    <row r="17" spans="1:26">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c r="W17" s="21" t="s">
        <v>406</v>
      </c>
      <c r="X17" s="22" t="s">
        <v>406</v>
      </c>
      <c r="Y17" s="21" t="s">
        <v>406</v>
      </c>
      <c r="Z17" s="22" t="s">
        <v>406</v>
      </c>
    </row>
    <row r="18" spans="1:26">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c r="W18" s="21" t="s">
        <v>406</v>
      </c>
      <c r="X18" s="22" t="s">
        <v>406</v>
      </c>
      <c r="Y18" s="21" t="s">
        <v>406</v>
      </c>
      <c r="Z18" s="22" t="s">
        <v>406</v>
      </c>
    </row>
    <row r="19" spans="1:26">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c r="W19" s="21" t="s">
        <v>406</v>
      </c>
      <c r="X19" s="22" t="s">
        <v>406</v>
      </c>
      <c r="Y19" s="21" t="s">
        <v>406</v>
      </c>
      <c r="Z19" s="22" t="s">
        <v>406</v>
      </c>
    </row>
    <row r="20" spans="1:26">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c r="W20" s="21" t="s">
        <v>406</v>
      </c>
      <c r="X20" s="22" t="s">
        <v>406</v>
      </c>
      <c r="Y20" s="21" t="s">
        <v>406</v>
      </c>
      <c r="Z20" s="22" t="s">
        <v>406</v>
      </c>
    </row>
    <row r="21" spans="1:26">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c r="W21" s="21" t="s">
        <v>406</v>
      </c>
      <c r="X21" s="22" t="s">
        <v>406</v>
      </c>
      <c r="Y21" s="21" t="s">
        <v>406</v>
      </c>
      <c r="Z21" s="22" t="s">
        <v>406</v>
      </c>
    </row>
    <row r="22" spans="1:26">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c r="W22" s="21" t="s">
        <v>406</v>
      </c>
      <c r="X22" s="22" t="s">
        <v>406</v>
      </c>
      <c r="Y22" s="21" t="s">
        <v>406</v>
      </c>
      <c r="Z22" s="22" t="s">
        <v>406</v>
      </c>
    </row>
    <row r="23" spans="1:26">
      <c r="A23" s="15" t="s">
        <v>421</v>
      </c>
      <c r="B23" s="17" t="n">
        <v>11583</v>
      </c>
      <c r="C23" s="18">
        <f>(3123.0/B23*100)</f>
        <v/>
      </c>
      <c r="D23" s="19" t="n">
        <v>8460</v>
      </c>
      <c r="E23" s="18" t="n">
        <v>523.0266762799999</v>
      </c>
      <c r="F23" s="20" t="n">
        <v>8.32029262</v>
      </c>
      <c r="G23" s="18" t="n">
        <v>496.80935877</v>
      </c>
      <c r="H23" s="20" t="n">
        <v>15.82507505</v>
      </c>
      <c r="I23" s="18" t="n">
        <v>491.68238062</v>
      </c>
      <c r="J23" s="20" t="n">
        <v>4.26671503</v>
      </c>
      <c r="K23" s="18" t="n">
        <v>485.21702195</v>
      </c>
      <c r="L23" s="20" t="n">
        <v>9.443173359999999</v>
      </c>
      <c r="M23" s="18" t="n">
        <v>476.47354765</v>
      </c>
      <c r="N23" s="20" t="n">
        <v>18.30807373</v>
      </c>
      <c r="O23" s="18" t="n">
        <v>462.16219976</v>
      </c>
      <c r="P23" s="20" t="n">
        <v>20.84134083</v>
      </c>
      <c r="Q23" s="18" t="s">
        <v>404</v>
      </c>
      <c r="R23" s="20" t="s">
        <v>404</v>
      </c>
      <c r="S23" s="18" t="s">
        <v>404</v>
      </c>
      <c r="T23" s="20" t="s">
        <v>404</v>
      </c>
      <c r="U23" s="18" t="s">
        <v>404</v>
      </c>
      <c r="V23" s="20" t="s">
        <v>404</v>
      </c>
      <c r="W23" s="18" t="s">
        <v>404</v>
      </c>
      <c r="X23" s="20" t="s">
        <v>404</v>
      </c>
      <c r="Y23" s="18" t="n">
        <v>483.77886058</v>
      </c>
      <c r="Z23" s="20" t="n">
        <v>25.57809215</v>
      </c>
    </row>
    <row r="24" spans="1:26">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c r="W24" s="21" t="s">
        <v>406</v>
      </c>
      <c r="X24" s="22" t="s">
        <v>406</v>
      </c>
      <c r="Y24" s="21" t="s">
        <v>406</v>
      </c>
      <c r="Z24" s="22" t="s">
        <v>406</v>
      </c>
    </row>
    <row r="25" spans="1:26">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c r="W25" s="21" t="s">
        <v>406</v>
      </c>
      <c r="X25" s="22" t="s">
        <v>406</v>
      </c>
      <c r="Y25" s="21" t="s">
        <v>406</v>
      </c>
      <c r="Z25" s="22" t="s">
        <v>406</v>
      </c>
    </row>
    <row r="26" spans="1:26">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c r="W26" s="21" t="s">
        <v>406</v>
      </c>
      <c r="X26" s="22" t="s">
        <v>406</v>
      </c>
      <c r="Y26" s="21" t="s">
        <v>406</v>
      </c>
      <c r="Z26" s="22" t="s">
        <v>406</v>
      </c>
    </row>
    <row r="27" spans="1:26">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c r="W27" s="21" t="s">
        <v>406</v>
      </c>
      <c r="X27" s="22" t="s">
        <v>406</v>
      </c>
      <c r="Y27" s="21" t="s">
        <v>406</v>
      </c>
      <c r="Z27" s="22" t="s">
        <v>406</v>
      </c>
    </row>
    <row r="28" spans="1:26">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c r="W28" s="21" t="s">
        <v>406</v>
      </c>
      <c r="X28" s="22" t="s">
        <v>406</v>
      </c>
      <c r="Y28" s="21" t="s">
        <v>406</v>
      </c>
      <c r="Z28" s="22" t="s">
        <v>406</v>
      </c>
    </row>
    <row r="29" spans="1:26">
      <c r="A29" s="15" t="s">
        <v>427</v>
      </c>
      <c r="B29" s="17" t="n">
        <v>5385</v>
      </c>
      <c r="C29" s="18">
        <f>(1123.0/B29*100)</f>
        <v/>
      </c>
      <c r="D29" s="19" t="n">
        <v>4262</v>
      </c>
      <c r="E29" s="18" t="n">
        <v>466.53919318</v>
      </c>
      <c r="F29" s="20" t="n">
        <v>34.13544214</v>
      </c>
      <c r="G29" s="18" t="n">
        <v>547.62409015</v>
      </c>
      <c r="H29" s="20" t="n">
        <v>13.49950907</v>
      </c>
      <c r="I29" s="18" t="n">
        <v>497.93598212</v>
      </c>
      <c r="J29" s="20" t="n">
        <v>12.61610529</v>
      </c>
      <c r="K29" s="18" t="n">
        <v>504.72601005</v>
      </c>
      <c r="L29" s="20" t="n">
        <v>13.70988022</v>
      </c>
      <c r="M29" s="18" t="n">
        <v>563.44436418</v>
      </c>
      <c r="N29" s="20" t="n">
        <v>14.67415513</v>
      </c>
      <c r="O29" s="18" t="n">
        <v>616.90091805</v>
      </c>
      <c r="P29" s="20" t="n">
        <v>8.21214297</v>
      </c>
      <c r="Q29" s="18" t="s">
        <v>404</v>
      </c>
      <c r="R29" s="20" t="s">
        <v>404</v>
      </c>
      <c r="S29" s="18" t="s">
        <v>404</v>
      </c>
      <c r="T29" s="20" t="s">
        <v>404</v>
      </c>
      <c r="U29" s="18" t="s">
        <v>404</v>
      </c>
      <c r="V29" s="20" t="s">
        <v>404</v>
      </c>
      <c r="W29" s="18" t="s">
        <v>404</v>
      </c>
      <c r="X29" s="20" t="s">
        <v>404</v>
      </c>
      <c r="Y29" s="18" t="n">
        <v>483.87152772</v>
      </c>
      <c r="Z29" s="20" t="n">
        <v>17.7331572</v>
      </c>
    </row>
    <row r="30" spans="1:26">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c r="W30" s="21" t="s">
        <v>406</v>
      </c>
      <c r="X30" s="22" t="s">
        <v>406</v>
      </c>
      <c r="Y30" s="21" t="s">
        <v>406</v>
      </c>
      <c r="Z30" s="22" t="s">
        <v>406</v>
      </c>
    </row>
    <row r="31" spans="1:26">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c r="W31" s="21" t="s">
        <v>406</v>
      </c>
      <c r="X31" s="22" t="s">
        <v>406</v>
      </c>
      <c r="Y31" s="21" t="s">
        <v>406</v>
      </c>
      <c r="Z31" s="22" t="s">
        <v>406</v>
      </c>
    </row>
    <row r="32" spans="1:26">
      <c r="A32" s="15" t="s">
        <v>430</v>
      </c>
      <c r="B32" s="17" t="n">
        <v>4478</v>
      </c>
      <c r="C32" s="18">
        <f>(0.0/B32*100)</f>
        <v/>
      </c>
      <c r="D32" s="19" t="n">
        <v>4478</v>
      </c>
      <c r="E32" s="18" t="s">
        <v>404</v>
      </c>
      <c r="F32" s="20" t="s">
        <v>404</v>
      </c>
      <c r="G32" s="18" t="n">
        <v>485.94745926</v>
      </c>
      <c r="H32" s="20" t="n">
        <v>6.1783594</v>
      </c>
      <c r="I32" s="18" t="n">
        <v>483.55845417</v>
      </c>
      <c r="J32" s="20" t="n">
        <v>5.13257747</v>
      </c>
      <c r="K32" s="18" t="n">
        <v>485.89442454</v>
      </c>
      <c r="L32" s="20" t="n">
        <v>5.20861154</v>
      </c>
      <c r="M32" s="18" t="n">
        <v>471.39760817</v>
      </c>
      <c r="N32" s="20" t="n">
        <v>11.6066135</v>
      </c>
      <c r="O32" s="18" t="n">
        <v>485.2457417</v>
      </c>
      <c r="P32" s="20" t="n">
        <v>8.92767563</v>
      </c>
      <c r="Q32" s="18" t="s">
        <v>404</v>
      </c>
      <c r="R32" s="20" t="s">
        <v>404</v>
      </c>
      <c r="S32" s="18" t="s">
        <v>404</v>
      </c>
      <c r="T32" s="20" t="s">
        <v>404</v>
      </c>
      <c r="U32" s="18" t="s">
        <v>404</v>
      </c>
      <c r="V32" s="20" t="s">
        <v>404</v>
      </c>
      <c r="W32" s="18" t="s">
        <v>404</v>
      </c>
      <c r="X32" s="20" t="s">
        <v>404</v>
      </c>
      <c r="Y32" s="18" t="n">
        <v>540.2710307999999</v>
      </c>
      <c r="Z32" s="20" t="n">
        <v>19.63679541</v>
      </c>
    </row>
    <row r="33" spans="1:26">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c r="W33" s="21" t="s">
        <v>406</v>
      </c>
      <c r="X33" s="22" t="s">
        <v>406</v>
      </c>
      <c r="Y33" s="21" t="s">
        <v>406</v>
      </c>
      <c r="Z33" s="22" t="s">
        <v>406</v>
      </c>
    </row>
    <row r="34" spans="1:26">
      <c r="A34" s="15" t="s">
        <v>432</v>
      </c>
      <c r="B34" s="17" t="n">
        <v>6350</v>
      </c>
      <c r="C34" s="18">
        <f>(0.0/B34*100)</f>
        <v/>
      </c>
      <c r="D34" s="19" t="n">
        <v>6350</v>
      </c>
      <c r="E34" s="18" t="s">
        <v>404</v>
      </c>
      <c r="F34" s="20" t="s">
        <v>404</v>
      </c>
      <c r="G34" s="18" t="n">
        <v>499.28858842</v>
      </c>
      <c r="H34" s="20" t="n">
        <v>20.55869597</v>
      </c>
      <c r="I34" s="18" t="n">
        <v>450.01864658</v>
      </c>
      <c r="J34" s="20" t="n">
        <v>9.84582659</v>
      </c>
      <c r="K34" s="18" t="n">
        <v>444.00910748</v>
      </c>
      <c r="L34" s="20" t="n">
        <v>6.20768867</v>
      </c>
      <c r="M34" s="18" t="n">
        <v>437.21752759</v>
      </c>
      <c r="N34" s="20" t="n">
        <v>20.32052538</v>
      </c>
      <c r="O34" s="18" t="n">
        <v>407.6933157</v>
      </c>
      <c r="P34" s="20" t="n">
        <v>16.46758538</v>
      </c>
      <c r="Q34" s="18" t="s">
        <v>404</v>
      </c>
      <c r="R34" s="20" t="s">
        <v>404</v>
      </c>
      <c r="S34" s="18" t="s">
        <v>404</v>
      </c>
      <c r="T34" s="20" t="s">
        <v>404</v>
      </c>
      <c r="U34" s="18" t="s">
        <v>404</v>
      </c>
      <c r="V34" s="20" t="s">
        <v>404</v>
      </c>
      <c r="W34" s="18" t="s">
        <v>404</v>
      </c>
      <c r="X34" s="20" t="s">
        <v>404</v>
      </c>
      <c r="Y34" s="18" t="n">
        <v>446.23570088</v>
      </c>
      <c r="Z34" s="20" t="n">
        <v>30.97912991</v>
      </c>
    </row>
    <row r="35" spans="1:26">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c r="W35" s="21" t="s">
        <v>406</v>
      </c>
      <c r="X35" s="22" t="s">
        <v>406</v>
      </c>
      <c r="Y35" s="21" t="s">
        <v>406</v>
      </c>
      <c r="Z35" s="22" t="s">
        <v>406</v>
      </c>
    </row>
    <row r="36" spans="1:26">
      <c r="A36" s="15" t="s">
        <v>434</v>
      </c>
      <c r="B36" s="17" t="n">
        <v>6736</v>
      </c>
      <c r="C36" s="18">
        <f>(10.0/B36*100)</f>
        <v/>
      </c>
      <c r="D36" s="19" t="n">
        <v>6726</v>
      </c>
      <c r="E36" s="18" t="n">
        <v>390.32892974</v>
      </c>
      <c r="F36" s="20" t="n">
        <v>9.29314467</v>
      </c>
      <c r="G36" s="18" t="n">
        <v>466.89456632</v>
      </c>
      <c r="H36" s="20" t="n">
        <v>11.91509962</v>
      </c>
      <c r="I36" s="18" t="n">
        <v>464.66707204</v>
      </c>
      <c r="J36" s="20" t="n">
        <v>3.95904588</v>
      </c>
      <c r="K36" s="18" t="n">
        <v>482.60399051</v>
      </c>
      <c r="L36" s="20" t="n">
        <v>7.00305935</v>
      </c>
      <c r="M36" s="18" t="n">
        <v>471.25585492</v>
      </c>
      <c r="N36" s="20" t="n">
        <v>17.03510262</v>
      </c>
      <c r="O36" s="18" t="n">
        <v>462.07449284</v>
      </c>
      <c r="P36" s="20" t="n">
        <v>25.03800638</v>
      </c>
      <c r="Q36" s="18" t="s">
        <v>404</v>
      </c>
      <c r="R36" s="20" t="s">
        <v>404</v>
      </c>
      <c r="S36" s="18" t="s">
        <v>404</v>
      </c>
      <c r="T36" s="20" t="s">
        <v>404</v>
      </c>
      <c r="U36" s="18" t="s">
        <v>404</v>
      </c>
      <c r="V36" s="20" t="s">
        <v>404</v>
      </c>
      <c r="W36" s="18" t="s">
        <v>404</v>
      </c>
      <c r="X36" s="20" t="s">
        <v>404</v>
      </c>
      <c r="Y36" s="18" t="n">
        <v>469.08748807</v>
      </c>
      <c r="Z36" s="20" t="n">
        <v>16.35354411</v>
      </c>
    </row>
    <row r="37" spans="1:26">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c r="W37" s="21" t="s">
        <v>406</v>
      </c>
      <c r="X37" s="22" t="s">
        <v>406</v>
      </c>
      <c r="Y37" s="21" t="s">
        <v>406</v>
      </c>
      <c r="Z37" s="22" t="s">
        <v>406</v>
      </c>
    </row>
    <row r="38" spans="1:26">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c r="W38" s="21" t="s">
        <v>406</v>
      </c>
      <c r="X38" s="22" t="s">
        <v>406</v>
      </c>
      <c r="Y38" s="21" t="s">
        <v>406</v>
      </c>
      <c r="Z38" s="22" t="s">
        <v>406</v>
      </c>
    </row>
    <row r="39" spans="1:26">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c r="W39" s="21" t="s">
        <v>406</v>
      </c>
      <c r="X39" s="22" t="s">
        <v>406</v>
      </c>
      <c r="Y39" s="21" t="s">
        <v>406</v>
      </c>
      <c r="Z39" s="22" t="s">
        <v>406</v>
      </c>
    </row>
    <row r="40" spans="1:26">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c r="W40" s="21" t="s">
        <v>406</v>
      </c>
      <c r="X40" s="22" t="s">
        <v>406</v>
      </c>
      <c r="Y40" s="21" t="s">
        <v>406</v>
      </c>
      <c r="Z40" s="22" t="s">
        <v>406</v>
      </c>
    </row>
    <row r="41" spans="1:26">
      <c r="A41" s="15" t="s">
        <v>439</v>
      </c>
      <c r="B41" s="17" t="n">
        <v>5712</v>
      </c>
      <c r="C41" s="18">
        <f>(70.0/B41*100)</f>
        <v/>
      </c>
      <c r="D41" s="19" t="n">
        <v>5642</v>
      </c>
      <c r="E41" s="18" t="n">
        <v>495.52426471</v>
      </c>
      <c r="F41" s="20" t="n">
        <v>27.28707156</v>
      </c>
      <c r="G41" s="18" t="n">
        <v>527.42695371</v>
      </c>
      <c r="H41" s="20" t="n">
        <v>18.39785145</v>
      </c>
      <c r="I41" s="18" t="n">
        <v>498.32017005</v>
      </c>
      <c r="J41" s="20" t="n">
        <v>11.44914738</v>
      </c>
      <c r="K41" s="18" t="n">
        <v>487.12876709</v>
      </c>
      <c r="L41" s="20" t="n">
        <v>5.62097942</v>
      </c>
      <c r="M41" s="18" t="n">
        <v>475.27765687</v>
      </c>
      <c r="N41" s="20" t="n">
        <v>12.01682696</v>
      </c>
      <c r="O41" s="18" t="n">
        <v>473.09124125</v>
      </c>
      <c r="P41" s="20" t="n">
        <v>11.62355232</v>
      </c>
      <c r="Q41" s="18" t="s">
        <v>404</v>
      </c>
      <c r="R41" s="20" t="s">
        <v>404</v>
      </c>
      <c r="S41" s="18" t="s">
        <v>404</v>
      </c>
      <c r="T41" s="20" t="s">
        <v>404</v>
      </c>
      <c r="U41" s="18" t="s">
        <v>404</v>
      </c>
      <c r="V41" s="20" t="s">
        <v>404</v>
      </c>
      <c r="W41" s="18" t="s">
        <v>404</v>
      </c>
      <c r="X41" s="20" t="s">
        <v>404</v>
      </c>
      <c r="Y41" s="18" t="n">
        <v>521.39374858</v>
      </c>
      <c r="Z41" s="20" t="n">
        <v>10.87213404</v>
      </c>
    </row>
    <row r="42" spans="1:26">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c r="W44" s="21" t="s">
        <v>406</v>
      </c>
      <c r="X44" s="22" t="s">
        <v>406</v>
      </c>
      <c r="Y44" s="21" t="s">
        <v>406</v>
      </c>
      <c r="Z44" s="22" t="s">
        <v>406</v>
      </c>
    </row>
    <row r="45" spans="1:26">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c r="W45" s="21" t="s">
        <v>406</v>
      </c>
      <c r="X45" s="22" t="s">
        <v>406</v>
      </c>
      <c r="Y45" s="21" t="s">
        <v>406</v>
      </c>
      <c r="Z45" s="22" t="s">
        <v>406</v>
      </c>
    </row>
    <row r="46" spans="1:26">
      <c r="A46" s="15" t="s">
        <v>444</v>
      </c>
      <c r="B46" s="17" t="n">
        <v>23141</v>
      </c>
      <c r="C46" s="18">
        <f>(4196.0/B46*100)</f>
        <v/>
      </c>
      <c r="D46" s="19" t="n">
        <v>18945</v>
      </c>
      <c r="E46" s="18" t="n">
        <v>373.96705705</v>
      </c>
      <c r="F46" s="20" t="n">
        <v>25.5130059</v>
      </c>
      <c r="G46" s="18" t="n">
        <v>387.01270901</v>
      </c>
      <c r="H46" s="20" t="n">
        <v>28.89309733</v>
      </c>
      <c r="I46" s="18" t="n">
        <v>404.59045343</v>
      </c>
      <c r="J46" s="20" t="n">
        <v>9.991211699999999</v>
      </c>
      <c r="K46" s="18" t="n">
        <v>410.02234154</v>
      </c>
      <c r="L46" s="20" t="n">
        <v>7.44953098</v>
      </c>
      <c r="M46" s="18" t="n">
        <v>377.91213527</v>
      </c>
      <c r="N46" s="20" t="n">
        <v>9.11444831</v>
      </c>
      <c r="O46" s="18" t="n">
        <v>391.77461278</v>
      </c>
      <c r="P46" s="20" t="n">
        <v>7.44101269</v>
      </c>
      <c r="Q46" s="18" t="s">
        <v>404</v>
      </c>
      <c r="R46" s="20" t="s">
        <v>404</v>
      </c>
      <c r="S46" s="18" t="s">
        <v>404</v>
      </c>
      <c r="T46" s="20" t="s">
        <v>404</v>
      </c>
      <c r="U46" s="18" t="s">
        <v>404</v>
      </c>
      <c r="V46" s="20" t="s">
        <v>404</v>
      </c>
      <c r="W46" s="18" t="s">
        <v>404</v>
      </c>
      <c r="X46" s="20" t="s">
        <v>404</v>
      </c>
      <c r="Y46" s="18" t="n">
        <v>372.18449434</v>
      </c>
      <c r="Z46" s="20" t="n">
        <v>11.76559142</v>
      </c>
    </row>
    <row r="47" spans="1:26">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c r="W47" s="21" t="s">
        <v>406</v>
      </c>
      <c r="X47" s="22" t="s">
        <v>406</v>
      </c>
      <c r="Y47" s="21" t="s">
        <v>406</v>
      </c>
      <c r="Z47" s="22" t="s">
        <v>406</v>
      </c>
    </row>
    <row r="48" spans="1:26">
      <c r="A48" s="15" t="s">
        <v>446</v>
      </c>
      <c r="B48" s="17" t="n">
        <v>9841</v>
      </c>
      <c r="C48" s="18">
        <f>(0.0/B48*100)</f>
        <v/>
      </c>
      <c r="D48" s="19" t="n">
        <v>9841</v>
      </c>
      <c r="E48" s="18" t="n">
        <v>625.08212</v>
      </c>
      <c r="F48" s="20" t="n">
        <v>15.22929339</v>
      </c>
      <c r="G48" s="18" t="n">
        <v>572.4627771200001</v>
      </c>
      <c r="H48" s="20" t="n">
        <v>14.196602</v>
      </c>
      <c r="I48" s="18" t="n">
        <v>580.09200002</v>
      </c>
      <c r="J48" s="20" t="n">
        <v>16.03147526</v>
      </c>
      <c r="K48" s="18" t="n">
        <v>557.07959815</v>
      </c>
      <c r="L48" s="20" t="n">
        <v>11.4948846</v>
      </c>
      <c r="M48" s="18" t="n">
        <v>557.25999969</v>
      </c>
      <c r="N48" s="20" t="n">
        <v>12.4536228</v>
      </c>
      <c r="O48" s="18" t="n">
        <v>539.6821321</v>
      </c>
      <c r="P48" s="20" t="n">
        <v>20.2511629</v>
      </c>
      <c r="Q48" s="18" t="s">
        <v>404</v>
      </c>
      <c r="R48" s="20" t="s">
        <v>404</v>
      </c>
      <c r="S48" s="18" t="s">
        <v>404</v>
      </c>
      <c r="T48" s="20" t="s">
        <v>404</v>
      </c>
      <c r="U48" s="18" t="s">
        <v>404</v>
      </c>
      <c r="V48" s="20" t="s">
        <v>404</v>
      </c>
      <c r="W48" s="18" t="s">
        <v>404</v>
      </c>
      <c r="X48" s="20" t="s">
        <v>404</v>
      </c>
      <c r="Y48" s="18" t="n">
        <v>504.23415217</v>
      </c>
      <c r="Z48" s="20" t="n">
        <v>45.03394251</v>
      </c>
    </row>
    <row r="49" spans="1:26">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c r="W49" s="21" t="s">
        <v>406</v>
      </c>
      <c r="X49" s="22" t="s">
        <v>406</v>
      </c>
      <c r="Y49" s="21" t="s">
        <v>406</v>
      </c>
      <c r="Z49" s="22" t="s">
        <v>406</v>
      </c>
    </row>
    <row r="50" spans="1:26">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c r="W50" s="21" t="s">
        <v>406</v>
      </c>
      <c r="X50" s="22" t="s">
        <v>406</v>
      </c>
      <c r="Y50" s="21" t="s">
        <v>406</v>
      </c>
      <c r="Z50" s="22" t="s">
        <v>406</v>
      </c>
    </row>
    <row r="51" spans="1:26">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c r="W51" s="21" t="s">
        <v>406</v>
      </c>
      <c r="X51" s="22" t="s">
        <v>406</v>
      </c>
      <c r="Y51" s="21" t="s">
        <v>406</v>
      </c>
      <c r="Z51" s="22" t="s">
        <v>406</v>
      </c>
    </row>
    <row r="52" spans="1:26">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c r="W52" s="21" t="s">
        <v>406</v>
      </c>
      <c r="X52" s="22" t="s">
        <v>406</v>
      </c>
      <c r="Y52" s="21" t="s">
        <v>406</v>
      </c>
      <c r="Z52" s="22" t="s">
        <v>406</v>
      </c>
    </row>
    <row r="53" spans="1:26">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c r="W53" s="21" t="s">
        <v>406</v>
      </c>
      <c r="X53" s="22" t="s">
        <v>406</v>
      </c>
      <c r="Y53" s="21" t="s">
        <v>406</v>
      </c>
      <c r="Z53" s="22" t="s">
        <v>406</v>
      </c>
    </row>
    <row r="54" spans="1:26">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c r="W54" s="21" t="s">
        <v>406</v>
      </c>
      <c r="X54" s="22" t="s">
        <v>406</v>
      </c>
      <c r="Y54" s="21" t="s">
        <v>406</v>
      </c>
      <c r="Z54" s="22" t="s">
        <v>406</v>
      </c>
    </row>
    <row r="55" spans="1:26">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c r="W55" s="21" t="s">
        <v>406</v>
      </c>
      <c r="X55" s="22" t="s">
        <v>406</v>
      </c>
      <c r="Y55" s="21" t="s">
        <v>406</v>
      </c>
      <c r="Z55" s="22" t="s">
        <v>406</v>
      </c>
    </row>
    <row r="56" spans="1:26">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c r="W56" s="21" t="s">
        <v>406</v>
      </c>
      <c r="X56" s="22" t="s">
        <v>406</v>
      </c>
      <c r="Y56" s="21" t="s">
        <v>406</v>
      </c>
      <c r="Z56" s="22" t="s">
        <v>406</v>
      </c>
    </row>
    <row r="57" spans="1:26">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c r="W57" s="21" t="s">
        <v>406</v>
      </c>
      <c r="X57" s="22" t="s">
        <v>406</v>
      </c>
      <c r="Y57" s="21" t="s">
        <v>406</v>
      </c>
      <c r="Z57" s="22" t="s">
        <v>406</v>
      </c>
    </row>
    <row r="58" spans="1:26">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c r="W58" s="21" t="s">
        <v>406</v>
      </c>
      <c r="X58" s="22" t="s">
        <v>406</v>
      </c>
      <c r="Y58" s="21" t="s">
        <v>406</v>
      </c>
      <c r="Z58" s="22" t="s">
        <v>406</v>
      </c>
    </row>
    <row r="59" spans="1:26">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c r="W59" s="21" t="s">
        <v>406</v>
      </c>
      <c r="X59" s="22" t="s">
        <v>406</v>
      </c>
      <c r="Y59" s="21" t="s">
        <v>406</v>
      </c>
      <c r="Z59" s="22" t="s">
        <v>406</v>
      </c>
    </row>
    <row r="60" spans="1:26">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c r="W60" s="21" t="s">
        <v>406</v>
      </c>
      <c r="X60" s="22" t="s">
        <v>406</v>
      </c>
      <c r="Y60" s="21" t="s">
        <v>406</v>
      </c>
      <c r="Z60" s="22" t="s">
        <v>406</v>
      </c>
    </row>
    <row r="61" spans="1:26">
      <c r="A61" s="15" t="s">
        <v>459</v>
      </c>
      <c r="B61" s="17" t="n">
        <v>6525</v>
      </c>
      <c r="C61" s="18">
        <f>(0.0/B61*100)</f>
        <v/>
      </c>
      <c r="D61" s="19" t="n">
        <v>6525</v>
      </c>
      <c r="E61" s="18" t="s">
        <v>404</v>
      </c>
      <c r="F61" s="20" t="s">
        <v>404</v>
      </c>
      <c r="G61" s="18" t="n">
        <v>450.4513109</v>
      </c>
      <c r="H61" s="20" t="n">
        <v>8.25574188</v>
      </c>
      <c r="I61" s="18" t="n">
        <v>450.92699441</v>
      </c>
      <c r="J61" s="20" t="n">
        <v>4.71239747</v>
      </c>
      <c r="K61" s="18" t="n">
        <v>450.96150927</v>
      </c>
      <c r="L61" s="20" t="n">
        <v>6.46267913</v>
      </c>
      <c r="M61" s="18" t="n">
        <v>436.58348107</v>
      </c>
      <c r="N61" s="20" t="n">
        <v>15.22843646</v>
      </c>
      <c r="O61" s="18" t="n">
        <v>383.25568619</v>
      </c>
      <c r="P61" s="20" t="n">
        <v>18.16545632</v>
      </c>
      <c r="Q61" s="18" t="s">
        <v>404</v>
      </c>
      <c r="R61" s="20" t="s">
        <v>404</v>
      </c>
      <c r="S61" s="18" t="s">
        <v>404</v>
      </c>
      <c r="T61" s="20" t="s">
        <v>404</v>
      </c>
      <c r="U61" s="18" t="s">
        <v>404</v>
      </c>
      <c r="V61" s="20" t="s">
        <v>404</v>
      </c>
      <c r="W61" s="18" t="s">
        <v>404</v>
      </c>
      <c r="X61" s="20" t="s">
        <v>404</v>
      </c>
      <c r="Y61" s="18" t="n">
        <v>364.93473953</v>
      </c>
      <c r="Z61" s="20" t="n">
        <v>20.18402101</v>
      </c>
    </row>
    <row r="62" spans="1:26">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c r="W62" s="21" t="s">
        <v>406</v>
      </c>
      <c r="X62" s="22" t="s">
        <v>406</v>
      </c>
      <c r="Y62" s="21" t="s">
        <v>406</v>
      </c>
      <c r="Z62" s="22" t="s">
        <v>406</v>
      </c>
    </row>
    <row r="63" spans="1:26">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c r="W63" s="21" t="s">
        <v>406</v>
      </c>
      <c r="X63" s="22" t="s">
        <v>406</v>
      </c>
      <c r="Y63" s="21" t="s">
        <v>406</v>
      </c>
      <c r="Z63" s="22" t="s">
        <v>406</v>
      </c>
    </row>
    <row r="64" spans="1:26">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c r="W64" s="21" t="s">
        <v>406</v>
      </c>
      <c r="X64" s="22" t="s">
        <v>406</v>
      </c>
      <c r="Y64" s="21" t="s">
        <v>406</v>
      </c>
      <c r="Z64" s="22" t="s">
        <v>406</v>
      </c>
    </row>
    <row r="65" spans="1:26">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c r="W65" s="21" t="s">
        <v>406</v>
      </c>
      <c r="X65" s="22" t="s">
        <v>406</v>
      </c>
      <c r="Y65" s="21" t="s">
        <v>406</v>
      </c>
      <c r="Z65" s="22" t="s">
        <v>406</v>
      </c>
    </row>
    <row r="66" spans="1:26">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c r="W66" s="21" t="s">
        <v>406</v>
      </c>
      <c r="X66" s="22" t="s">
        <v>406</v>
      </c>
      <c r="Y66" s="21" t="s">
        <v>406</v>
      </c>
      <c r="Z66" s="22" t="s">
        <v>406</v>
      </c>
    </row>
    <row r="67" spans="1:26">
      <c r="A67" s="15" t="s">
        <v>465</v>
      </c>
      <c r="B67" s="17" t="n">
        <v>6971</v>
      </c>
      <c r="C67" s="18">
        <f>(0.0/B67*100)</f>
        <v/>
      </c>
      <c r="D67" s="19" t="n">
        <v>6971</v>
      </c>
      <c r="E67" s="18" t="n">
        <v>374.4811133</v>
      </c>
      <c r="F67" s="20" t="n">
        <v>28.16695725</v>
      </c>
      <c r="G67" s="18" t="n">
        <v>407.00962118</v>
      </c>
      <c r="H67" s="20" t="n">
        <v>11.07917997</v>
      </c>
      <c r="I67" s="18" t="n">
        <v>407.20889116</v>
      </c>
      <c r="J67" s="20" t="n">
        <v>7.46328589</v>
      </c>
      <c r="K67" s="18" t="n">
        <v>403.45117526</v>
      </c>
      <c r="L67" s="20" t="n">
        <v>6.66390403</v>
      </c>
      <c r="M67" s="18" t="n">
        <v>388.58637079</v>
      </c>
      <c r="N67" s="20" t="n">
        <v>11.82488837</v>
      </c>
      <c r="O67" s="18" t="n">
        <v>403.0631771</v>
      </c>
      <c r="P67" s="20" t="n">
        <v>13.36082702</v>
      </c>
      <c r="Q67" s="18" t="s">
        <v>404</v>
      </c>
      <c r="R67" s="20" t="s">
        <v>404</v>
      </c>
      <c r="S67" s="18" t="s">
        <v>404</v>
      </c>
      <c r="T67" s="20" t="s">
        <v>404</v>
      </c>
      <c r="U67" s="18" t="s">
        <v>404</v>
      </c>
      <c r="V67" s="20" t="s">
        <v>404</v>
      </c>
      <c r="W67" s="18" t="s">
        <v>404</v>
      </c>
      <c r="X67" s="20" t="s">
        <v>404</v>
      </c>
      <c r="Y67" s="18" t="n">
        <v>408.01271481</v>
      </c>
      <c r="Z67" s="20" t="n">
        <v>20.92539216</v>
      </c>
    </row>
    <row r="68" spans="1:26">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c r="W68" s="21" t="s">
        <v>406</v>
      </c>
      <c r="X68" s="22" t="s">
        <v>406</v>
      </c>
      <c r="Y68" s="21" t="s">
        <v>406</v>
      </c>
      <c r="Z68" s="22" t="s">
        <v>406</v>
      </c>
    </row>
    <row r="69" spans="1:26">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c r="W69" s="21" t="s">
        <v>406</v>
      </c>
      <c r="X69" s="22" t="s">
        <v>406</v>
      </c>
      <c r="Y69" s="21" t="s">
        <v>406</v>
      </c>
      <c r="Z69" s="22" t="s">
        <v>406</v>
      </c>
    </row>
    <row r="70" spans="1:26">
      <c r="A70" s="15" t="s">
        <v>468</v>
      </c>
      <c r="B70" s="17" t="n">
        <v>6036</v>
      </c>
      <c r="C70" s="18">
        <f>(0.0/B70*100)</f>
        <v/>
      </c>
      <c r="D70" s="19" t="n">
        <v>6036</v>
      </c>
      <c r="E70" s="18" t="s">
        <v>404</v>
      </c>
      <c r="F70" s="20" t="s">
        <v>404</v>
      </c>
      <c r="G70" s="18" t="n">
        <v>503.49420865</v>
      </c>
      <c r="H70" s="20" t="n">
        <v>9.058979450000001</v>
      </c>
      <c r="I70" s="18" t="n">
        <v>514.16049675</v>
      </c>
      <c r="J70" s="20" t="n">
        <v>5.11604059</v>
      </c>
      <c r="K70" s="18" t="n">
        <v>512.73903458</v>
      </c>
      <c r="L70" s="20" t="n">
        <v>5.85777614</v>
      </c>
      <c r="M70" s="18" t="n">
        <v>509.81945916</v>
      </c>
      <c r="N70" s="20" t="n">
        <v>8.868125279999999</v>
      </c>
      <c r="O70" s="18" t="n">
        <v>522.43658203</v>
      </c>
      <c r="P70" s="20" t="n">
        <v>11.9364072</v>
      </c>
      <c r="Q70" s="18" t="s">
        <v>404</v>
      </c>
      <c r="R70" s="20" t="s">
        <v>404</v>
      </c>
      <c r="S70" s="18" t="s">
        <v>404</v>
      </c>
      <c r="T70" s="20" t="s">
        <v>404</v>
      </c>
      <c r="U70" s="18" t="s">
        <v>404</v>
      </c>
      <c r="V70" s="20" t="s">
        <v>404</v>
      </c>
      <c r="W70" s="18" t="s">
        <v>404</v>
      </c>
      <c r="X70" s="20" t="s">
        <v>404</v>
      </c>
      <c r="Y70" s="18" t="n">
        <v>527.52220519</v>
      </c>
      <c r="Z70" s="20" t="n">
        <v>11.70898269</v>
      </c>
    </row>
    <row r="71" spans="1:26">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c r="W71" s="21" t="s">
        <v>406</v>
      </c>
      <c r="X71" s="22" t="s">
        <v>406</v>
      </c>
      <c r="Y71" s="21" t="s">
        <v>406</v>
      </c>
      <c r="Z71" s="22" t="s">
        <v>406</v>
      </c>
    </row>
    <row r="72" spans="1:26">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c r="W72" s="21" t="s">
        <v>406</v>
      </c>
      <c r="X72" s="22" t="s">
        <v>406</v>
      </c>
      <c r="Y72" s="21" t="s">
        <v>406</v>
      </c>
      <c r="Z72" s="22" t="s">
        <v>406</v>
      </c>
    </row>
    <row r="73" spans="1:26">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c r="W73" s="21" t="s">
        <v>406</v>
      </c>
      <c r="X73" s="22" t="s">
        <v>406</v>
      </c>
      <c r="Y73" s="21" t="s">
        <v>406</v>
      </c>
      <c r="Z73" s="22" t="s">
        <v>406</v>
      </c>
    </row>
    <row r="74" spans="1:26">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c r="W74" s="21" t="s">
        <v>406</v>
      </c>
      <c r="X74" s="22" t="s">
        <v>406</v>
      </c>
      <c r="Y74" s="21" t="s">
        <v>406</v>
      </c>
      <c r="Z74" s="22" t="s">
        <v>406</v>
      </c>
    </row>
    <row r="75" spans="1:26">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c r="W75" s="21" t="s">
        <v>406</v>
      </c>
      <c r="X75" s="22" t="s">
        <v>406</v>
      </c>
      <c r="Y75" s="21" t="s">
        <v>406</v>
      </c>
      <c r="Z75" s="22" t="s">
        <v>406</v>
      </c>
    </row>
    <row r="76" spans="1:26">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c r="W76" s="21" t="s">
        <v>406</v>
      </c>
      <c r="X76" s="22" t="s">
        <v>406</v>
      </c>
      <c r="Y76" s="21" t="s">
        <v>406</v>
      </c>
      <c r="Z76" s="22" t="s">
        <v>406</v>
      </c>
    </row>
    <row r="77" spans="1:26">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c r="W77" s="21" t="s">
        <v>406</v>
      </c>
      <c r="X77" s="22" t="s">
        <v>406</v>
      </c>
      <c r="Y77" s="21" t="s">
        <v>406</v>
      </c>
      <c r="Z77" s="22" t="s">
        <v>406</v>
      </c>
    </row>
    <row r="78" spans="1:26">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c r="W78" s="21" t="s">
        <v>406</v>
      </c>
      <c r="X78" s="22" t="s">
        <v>406</v>
      </c>
      <c r="Y78" s="21" t="s">
        <v>406</v>
      </c>
      <c r="Z78" s="22" t="s">
        <v>406</v>
      </c>
    </row>
    <row customHeight="1" ht="25" r="79" spans="1:26">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c r="W79" s="21" t="s">
        <v>406</v>
      </c>
      <c r="X79" s="22" t="s">
        <v>406</v>
      </c>
      <c r="Y79" s="21" t="s">
        <v>406</v>
      </c>
      <c r="Z79" s="22" t="s">
        <v>406</v>
      </c>
    </row>
    <row r="80" spans="1:26">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c r="W80" s="21" t="s">
        <v>406</v>
      </c>
      <c r="X80" s="22" t="s">
        <v>406</v>
      </c>
      <c r="Y80" s="21" t="s">
        <v>406</v>
      </c>
      <c r="Z80" s="22" t="s">
        <v>406</v>
      </c>
    </row>
    <row r="81" spans="1:26">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c r="W81" s="21" t="s">
        <v>406</v>
      </c>
      <c r="X81" s="22" t="s">
        <v>406</v>
      </c>
      <c r="Y81" s="21" t="s">
        <v>406</v>
      </c>
      <c r="Z81" s="22" t="s">
        <v>406</v>
      </c>
    </row>
    <row r="82" spans="1:26">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c r="W82" s="24" t="s">
        <v>480</v>
      </c>
      <c r="X82" s="24" t="s">
        <v>480</v>
      </c>
      <c r="Y82" s="24" t="s">
        <v>480</v>
      </c>
      <c r="Z82" s="24" t="s">
        <v>480</v>
      </c>
    </row>
    <row r="83" spans="1:26">
      <c r="A83" s="3" t="s">
        <v>481</v>
      </c>
    </row>
    <row r="84" spans="1:26">
      <c r="A84" s="25" t="s">
        <v>482</v>
      </c>
    </row>
    <row r="85" spans="1:26">
      <c r="A85" s="25" t="s">
        <v>483</v>
      </c>
    </row>
    <row customHeight="1" ht="30" r="86" spans="1:26">
      <c r="A86" s="25" t="s">
        <v>484</v>
      </c>
    </row>
    <row customHeight="1" ht="30" r="87" spans="1:26">
      <c r="A87" s="25" t="s">
        <v>480</v>
      </c>
    </row>
    <row customHeight="1" ht="30" r="88" spans="1:26">
      <c r="A88" s="25" t="s">
        <v>485</v>
      </c>
    </row>
    <row customHeight="1" ht="30" r="89" spans="1:26">
      <c r="A89" s="25" t="s">
        <v>486</v>
      </c>
    </row>
    <row customHeight="1" ht="30" r="90" spans="1:26">
      <c r="A90" s="25" t="s">
        <v>487</v>
      </c>
    </row>
    <row customHeight="1" ht="30" r="91" spans="1:26">
      <c r="A91" s="25" t="s">
        <v>488</v>
      </c>
    </row>
    <row customHeight="1" ht="30" r="92" spans="1:26">
      <c r="A92" s="25" t="s">
        <v>489</v>
      </c>
    </row>
    <row customHeight="1" ht="30" r="93" spans="1:26">
      <c r="A93" s="25" t="s">
        <v>490</v>
      </c>
    </row>
    <row customHeight="1" ht="30" r="94" spans="1:26">
      <c r="A94" s="25" t="s">
        <v>491</v>
      </c>
    </row>
    <row customHeight="1" ht="30" r="95" spans="1:26">
      <c r="A95" s="25" t="s">
        <v>492</v>
      </c>
    </row>
    <row customHeight="1" ht="30" r="96" spans="1:26">
      <c r="A96" s="25" t="s">
        <v>493</v>
      </c>
    </row>
    <row customHeight="1" ht="30" r="97" spans="1:26">
      <c r="A97" s="25" t="s">
        <v>494</v>
      </c>
    </row>
  </sheetData>
  <mergeCells count="27">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 ref="A97:Z97"/>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546</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481.60997861</v>
      </c>
      <c r="F7" s="20" t="n">
        <v>8.845404650000001</v>
      </c>
      <c r="G7" s="18" t="n">
        <v>507.38356514</v>
      </c>
      <c r="H7" s="20" t="n">
        <v>2.49385115</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539.38173733</v>
      </c>
      <c r="F9" s="20" t="n">
        <v>25.92924919</v>
      </c>
      <c r="G9" s="18" t="n">
        <v>540.85790378</v>
      </c>
      <c r="H9" s="20" t="n">
        <v>3.54767292</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524.76028759</v>
      </c>
      <c r="F10" s="20" t="n">
        <v>11.20710163</v>
      </c>
      <c r="G10" s="18" t="n">
        <v>537.62878085</v>
      </c>
      <c r="H10" s="20" t="n">
        <v>5.16115153</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416.15095263</v>
      </c>
      <c r="F11" s="20" t="n">
        <v>7.32512339</v>
      </c>
      <c r="G11" s="18" t="n">
        <v>441.74579898</v>
      </c>
      <c r="H11" s="20" t="n">
        <v>5.07048321</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487.23986275</v>
      </c>
      <c r="F23" s="20" t="n">
        <v>3.37978129</v>
      </c>
      <c r="G23" s="18" t="n">
        <v>495.07576828</v>
      </c>
      <c r="H23" s="20" t="n">
        <v>9.969635820000001</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513.19580436</v>
      </c>
      <c r="F29" s="20" t="n">
        <v>25.08038184</v>
      </c>
      <c r="G29" s="18" t="n">
        <v>512.05526974</v>
      </c>
      <c r="H29" s="20" t="n">
        <v>6.03149018</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496.95547256</v>
      </c>
      <c r="F32" s="20" t="n">
        <v>28.54234093</v>
      </c>
      <c r="G32" s="18" t="n">
        <v>485.13586889</v>
      </c>
      <c r="H32" s="20" t="n">
        <v>2.96785544</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432.3178698</v>
      </c>
      <c r="F34" s="20" t="n">
        <v>28.2798663</v>
      </c>
      <c r="G34" s="18" t="n">
        <v>445.45138541</v>
      </c>
      <c r="H34" s="20" t="n">
        <v>4.54587977</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459.52597764</v>
      </c>
      <c r="F36" s="20" t="n">
        <v>3.84901744</v>
      </c>
      <c r="G36" s="18" t="n">
        <v>486.22832372</v>
      </c>
      <c r="H36" s="20" t="n">
        <v>5.3201642</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489.56424289</v>
      </c>
      <c r="F41" s="20" t="n">
        <v>14.04732607</v>
      </c>
      <c r="G41" s="18" t="n">
        <v>488.3113089</v>
      </c>
      <c r="H41" s="20" t="n">
        <v>3.85400994</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384.16612373</v>
      </c>
      <c r="F46" s="20" t="n">
        <v>4.88066564</v>
      </c>
      <c r="G46" s="18" t="n">
        <v>433.64417987</v>
      </c>
      <c r="H46" s="20" t="n">
        <v>7.80400192</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554.35242872</v>
      </c>
      <c r="F48" s="20" t="n">
        <v>7.65942078</v>
      </c>
      <c r="G48" s="18" t="n">
        <v>588.1992608</v>
      </c>
      <c r="H48" s="20" t="n">
        <v>13.20377875</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422.88091957</v>
      </c>
      <c r="F61" s="20" t="n">
        <v>14.79311673</v>
      </c>
      <c r="G61" s="18" t="n">
        <v>449.39019789</v>
      </c>
      <c r="H61" s="20" t="n">
        <v>3.27600694</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380.27513923</v>
      </c>
      <c r="F67" s="20" t="n">
        <v>4.92151766</v>
      </c>
      <c r="G67" s="18" t="n">
        <v>427.03684429</v>
      </c>
      <c r="H67" s="20" t="n">
        <v>5.60106614</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506.57897933</v>
      </c>
      <c r="F70" s="20" t="n">
        <v>14.58788937</v>
      </c>
      <c r="G70" s="18" t="n">
        <v>512.16308809</v>
      </c>
      <c r="H70" s="20" t="n">
        <v>3.35358022</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549</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502.53420071</v>
      </c>
      <c r="F7" s="20" t="n">
        <v>2.38109191</v>
      </c>
      <c r="G7" s="18" t="n">
        <v>511.70352841</v>
      </c>
      <c r="H7" s="20" t="n">
        <v>6.29260829</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538.02871093</v>
      </c>
      <c r="F9" s="20" t="n">
        <v>3.47565886</v>
      </c>
      <c r="G9" s="18" t="n">
        <v>567.0973175399999</v>
      </c>
      <c r="H9" s="20" t="n">
        <v>18.54786056</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534.83693079</v>
      </c>
      <c r="F10" s="20" t="n">
        <v>4.60440319</v>
      </c>
      <c r="G10" s="18" t="n">
        <v>555.84927907</v>
      </c>
      <c r="H10" s="20" t="n">
        <v>23.47730374</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431.40403618</v>
      </c>
      <c r="F11" s="20" t="n">
        <v>4.02653843</v>
      </c>
      <c r="G11" s="18" t="n">
        <v>469.05327475</v>
      </c>
      <c r="H11" s="20" t="n">
        <v>16.75592173</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488.08074839</v>
      </c>
      <c r="F23" s="20" t="n">
        <v>3.16605052</v>
      </c>
      <c r="G23" s="18" t="n">
        <v>481.70556839</v>
      </c>
      <c r="H23" s="20" t="n">
        <v>14.33635589</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512.95354722</v>
      </c>
      <c r="F29" s="20" t="n">
        <v>9.50345604</v>
      </c>
      <c r="G29" s="18" t="n">
        <v>511.18164179</v>
      </c>
      <c r="H29" s="20" t="n">
        <v>10.51234254</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485.36419132</v>
      </c>
      <c r="F32" s="20" t="n">
        <v>2.96516902</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442.11386166</v>
      </c>
      <c r="F34" s="20" t="n">
        <v>5.65481095</v>
      </c>
      <c r="G34" s="18" t="n">
        <v>458.7700406</v>
      </c>
      <c r="H34" s="20" t="n">
        <v>11.01057756</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468.60967236</v>
      </c>
      <c r="F36" s="20" t="n">
        <v>3.21192545</v>
      </c>
      <c r="G36" s="18" t="n">
        <v>480.72807297</v>
      </c>
      <c r="H36" s="20" t="n">
        <v>13.07885825</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480.40558051</v>
      </c>
      <c r="F41" s="20" t="n">
        <v>5.62556672</v>
      </c>
      <c r="G41" s="18" t="n">
        <v>499.26753706</v>
      </c>
      <c r="H41" s="20" t="n">
        <v>5.78840845</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396.0981948</v>
      </c>
      <c r="F46" s="20" t="n">
        <v>4.33382465</v>
      </c>
      <c r="G46" s="18" t="n">
        <v>525.52044409</v>
      </c>
      <c r="H46" s="20" t="n">
        <v>30.38081559</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558.65286284</v>
      </c>
      <c r="F48" s="20" t="n">
        <v>5.6711754</v>
      </c>
      <c r="G48" s="18" t="n">
        <v>618.54883439</v>
      </c>
      <c r="H48" s="20" t="n">
        <v>23.7604308</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447.71590094</v>
      </c>
      <c r="F61" s="20" t="n">
        <v>3.19020451</v>
      </c>
      <c r="G61" s="18" t="n">
        <v>470.81053566</v>
      </c>
      <c r="H61" s="20" t="n">
        <v>16.28005819</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401.67853107</v>
      </c>
      <c r="F67" s="20" t="n">
        <v>3.55136581</v>
      </c>
      <c r="G67" s="18" t="n">
        <v>417.71798434</v>
      </c>
      <c r="H67" s="20" t="n">
        <v>17.87026578</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512.10909546</v>
      </c>
      <c r="F70" s="20" t="n">
        <v>3.32563296</v>
      </c>
      <c r="G70" s="18" t="s">
        <v>404</v>
      </c>
      <c r="H70" s="20" t="s">
        <v>404</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550</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504.86448728</v>
      </c>
      <c r="F7" s="20" t="n">
        <v>2.18947708</v>
      </c>
      <c r="G7" s="18" t="n">
        <v>480.71901481</v>
      </c>
      <c r="H7" s="20" t="n">
        <v>15.58273304</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541.99684968</v>
      </c>
      <c r="F9" s="20" t="n">
        <v>3.7588092</v>
      </c>
      <c r="G9" s="18" t="n">
        <v>534.29362653</v>
      </c>
      <c r="H9" s="20" t="n">
        <v>12.66197763</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535.04197588</v>
      </c>
      <c r="F10" s="20" t="n">
        <v>4.84760644</v>
      </c>
      <c r="G10" s="18" t="n">
        <v>544.3554246</v>
      </c>
      <c r="H10" s="20" t="n">
        <v>13.8486657</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428.98680285</v>
      </c>
      <c r="F11" s="20" t="n">
        <v>5.29100634</v>
      </c>
      <c r="G11" s="18" t="n">
        <v>439.16191701</v>
      </c>
      <c r="H11" s="20" t="n">
        <v>6.8690125</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488.03134775</v>
      </c>
      <c r="F23" s="20" t="n">
        <v>3.16689935</v>
      </c>
      <c r="G23" s="18" t="s">
        <v>404</v>
      </c>
      <c r="H23" s="20" t="s">
        <v>404</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513.80241437</v>
      </c>
      <c r="F29" s="20" t="n">
        <v>6.37485356</v>
      </c>
      <c r="G29" s="18" t="n">
        <v>497.98763518</v>
      </c>
      <c r="H29" s="20" t="n">
        <v>29.9905435</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485.40282375</v>
      </c>
      <c r="F32" s="20" t="n">
        <v>2.97795409</v>
      </c>
      <c r="G32" s="18" t="n">
        <v>478.72471658</v>
      </c>
      <c r="H32" s="20" t="n">
        <v>10.95196929</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445.16433775</v>
      </c>
      <c r="F34" s="20" t="n">
        <v>4.63899488</v>
      </c>
      <c r="G34" s="18" t="n">
        <v>446.07772547</v>
      </c>
      <c r="H34" s="20" t="n">
        <v>27.33899635</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467.53710146</v>
      </c>
      <c r="F36" s="20" t="n">
        <v>3.33368265</v>
      </c>
      <c r="G36" s="18" t="n">
        <v>492.30765141</v>
      </c>
      <c r="H36" s="20" t="n">
        <v>7.75265558</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491.04243674</v>
      </c>
      <c r="F41" s="20" t="n">
        <v>4.16227569</v>
      </c>
      <c r="G41" s="18" t="n">
        <v>479.9942813</v>
      </c>
      <c r="H41" s="20" t="n">
        <v>8.273471689999999</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389.22800286</v>
      </c>
      <c r="F46" s="20" t="n">
        <v>4.16852376</v>
      </c>
      <c r="G46" s="18" t="n">
        <v>459.45753656</v>
      </c>
      <c r="H46" s="20" t="n">
        <v>12.85142764</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552.5635312000001</v>
      </c>
      <c r="F48" s="20" t="n">
        <v>8.352950140000001</v>
      </c>
      <c r="G48" s="18" t="n">
        <v>602.23299466</v>
      </c>
      <c r="H48" s="20" t="n">
        <v>8.441249539999999</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452.29590011</v>
      </c>
      <c r="F61" s="20" t="n">
        <v>3.50007159</v>
      </c>
      <c r="G61" s="18" t="n">
        <v>435.05223041</v>
      </c>
      <c r="H61" s="20" t="n">
        <v>7.2116405</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403.19488162</v>
      </c>
      <c r="F67" s="20" t="n">
        <v>4.61764043</v>
      </c>
      <c r="G67" s="18" t="n">
        <v>401.79178773</v>
      </c>
      <c r="H67" s="20" t="n">
        <v>6.08142603</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511.90395682</v>
      </c>
      <c r="F70" s="20" t="n">
        <v>3.39436187</v>
      </c>
      <c r="G70" s="18" t="n">
        <v>522.06319573</v>
      </c>
      <c r="H70" s="20" t="n">
        <v>21.31238669</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551</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510.05336247</v>
      </c>
      <c r="F7" s="20" t="n">
        <v>2.67157176</v>
      </c>
      <c r="G7" s="18" t="n">
        <v>479.87202874</v>
      </c>
      <c r="H7" s="20" t="n">
        <v>5.43444395</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540.19638021</v>
      </c>
      <c r="F9" s="20" t="n">
        <v>3.00296386</v>
      </c>
      <c r="G9" s="18" t="n">
        <v>584.69989672</v>
      </c>
      <c r="H9" s="20" t="n">
        <v>43.37020584</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538.61108762</v>
      </c>
      <c r="F10" s="20" t="n">
        <v>6.8708774</v>
      </c>
      <c r="G10" s="18" t="n">
        <v>532.95588085</v>
      </c>
      <c r="H10" s="20" t="n">
        <v>6.17241847</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444.15415789</v>
      </c>
      <c r="F11" s="20" t="n">
        <v>4.515869</v>
      </c>
      <c r="G11" s="18" t="n">
        <v>390.75510159</v>
      </c>
      <c r="H11" s="20" t="n">
        <v>10.91499353</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488.87044775</v>
      </c>
      <c r="F23" s="20" t="n">
        <v>4.34380867</v>
      </c>
      <c r="G23" s="18" t="n">
        <v>486.22060316</v>
      </c>
      <c r="H23" s="20" t="n">
        <v>6.42208459</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512.13680457</v>
      </c>
      <c r="F29" s="20" t="n">
        <v>5.78281138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487.37658494</v>
      </c>
      <c r="F32" s="20" t="n">
        <v>3.38899849</v>
      </c>
      <c r="G32" s="18" t="n">
        <v>469.78735557</v>
      </c>
      <c r="H32" s="20" t="n">
        <v>7.14961296</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445.17366802</v>
      </c>
      <c r="F34" s="20" t="n">
        <v>4.63908077</v>
      </c>
      <c r="G34" s="18" t="n">
        <v>447.4359709</v>
      </c>
      <c r="H34" s="20" t="n">
        <v>60.13136574</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485.77643525</v>
      </c>
      <c r="F36" s="20" t="n">
        <v>5.48284263</v>
      </c>
      <c r="G36" s="18" t="n">
        <v>459.12694085</v>
      </c>
      <c r="H36" s="20" t="n">
        <v>4.23361662</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488.34556904</v>
      </c>
      <c r="F41" s="20" t="n">
        <v>4.14386931</v>
      </c>
      <c r="G41" s="18" t="n">
        <v>488.66591787</v>
      </c>
      <c r="H41" s="20" t="n">
        <v>9.3501789</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436.80285087</v>
      </c>
      <c r="F46" s="20" t="n">
        <v>8.033062899999999</v>
      </c>
      <c r="G46" s="18" t="n">
        <v>379.09010466</v>
      </c>
      <c r="H46" s="20" t="n">
        <v>4.41184681</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584.87801761</v>
      </c>
      <c r="F48" s="20" t="n">
        <v>14.87217311</v>
      </c>
      <c r="G48" s="18" t="n">
        <v>559.28114934</v>
      </c>
      <c r="H48" s="20" t="n">
        <v>6.61481857</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450.19179963</v>
      </c>
      <c r="F61" s="20" t="n">
        <v>3.25754125</v>
      </c>
      <c r="G61" s="18" t="n">
        <v>399.17017942</v>
      </c>
      <c r="H61" s="20" t="n">
        <v>19.53855817</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443.4417879</v>
      </c>
      <c r="F67" s="20" t="n">
        <v>6.46387011</v>
      </c>
      <c r="G67" s="18" t="n">
        <v>381.47749127</v>
      </c>
      <c r="H67" s="20" t="n">
        <v>4.0244955</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512.84953137</v>
      </c>
      <c r="F70" s="20" t="n">
        <v>3.34022174</v>
      </c>
      <c r="G70" s="18" t="n">
        <v>449.25281788</v>
      </c>
      <c r="H70" s="20" t="n">
        <v>32.34965372</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552</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504.21079346</v>
      </c>
      <c r="F7" s="20" t="n">
        <v>2.12297649</v>
      </c>
      <c r="G7" s="18" t="n">
        <v>458.16326113</v>
      </c>
      <c r="H7" s="20" t="n">
        <v>7.23310688</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541.49160293</v>
      </c>
      <c r="F9" s="20" t="n">
        <v>3.06045864</v>
      </c>
      <c r="G9" s="18" t="n">
        <v>519.5786077499999</v>
      </c>
      <c r="H9" s="20" t="n">
        <v>45.01413684</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536.6454668600001</v>
      </c>
      <c r="F10" s="20" t="n">
        <v>4.72115501</v>
      </c>
      <c r="G10" s="18" t="n">
        <v>492.76026412</v>
      </c>
      <c r="H10" s="20" t="n">
        <v>33.77199034</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433.24988167</v>
      </c>
      <c r="F11" s="20" t="n">
        <v>3.79142281</v>
      </c>
      <c r="G11" s="18" t="s">
        <v>404</v>
      </c>
      <c r="H11" s="20" t="s">
        <v>404</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476.68260687</v>
      </c>
      <c r="F23" s="20" t="n">
        <v>5.52264489</v>
      </c>
      <c r="G23" s="18" t="n">
        <v>493.36438026</v>
      </c>
      <c r="H23" s="20" t="n">
        <v>4.42889538</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512.13680457</v>
      </c>
      <c r="F29" s="20" t="n">
        <v>5.78281138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485.82768226</v>
      </c>
      <c r="F32" s="20" t="n">
        <v>3.05831356</v>
      </c>
      <c r="G32" s="18" t="n">
        <v>467.2189877</v>
      </c>
      <c r="H32" s="20" t="n">
        <v>16.0961607</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445.19299771</v>
      </c>
      <c r="F34" s="20" t="n">
        <v>4.53472283</v>
      </c>
      <c r="G34" s="18" t="s">
        <v>404</v>
      </c>
      <c r="H34" s="20" t="s">
        <v>404</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469.98439223</v>
      </c>
      <c r="F36" s="20" t="n">
        <v>3.26643208</v>
      </c>
      <c r="G36" s="18" t="n">
        <v>446.8505989</v>
      </c>
      <c r="H36" s="20" t="n">
        <v>10.70659027</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488.39959338</v>
      </c>
      <c r="F41" s="20" t="n">
        <v>3.75218422</v>
      </c>
      <c r="G41" s="18" t="s">
        <v>404</v>
      </c>
      <c r="H41" s="20" t="s">
        <v>404</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397.0782719</v>
      </c>
      <c r="F46" s="20" t="n">
        <v>4.43889256</v>
      </c>
      <c r="G46" s="18" t="n">
        <v>405.89328004</v>
      </c>
      <c r="H46" s="20" t="n">
        <v>34.14021655</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564.88048692</v>
      </c>
      <c r="F48" s="20" t="n">
        <v>6.10595919</v>
      </c>
      <c r="G48" s="18" t="n">
        <v>681.26268154</v>
      </c>
      <c r="H48" s="20" t="n">
        <v>41.2484923</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448.60249443</v>
      </c>
      <c r="F61" s="20" t="n">
        <v>3.14973685</v>
      </c>
      <c r="G61" s="18" t="n">
        <v>443.94326587</v>
      </c>
      <c r="H61" s="20" t="n">
        <v>25.64490586</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404.54135538</v>
      </c>
      <c r="F67" s="20" t="n">
        <v>3.85894553</v>
      </c>
      <c r="G67" s="18" t="n">
        <v>391.76116155</v>
      </c>
      <c r="H67" s="20" t="n">
        <v>10.13262543</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512.10909546</v>
      </c>
      <c r="F70" s="20" t="n">
        <v>3.32563296</v>
      </c>
      <c r="G70" s="18" t="s">
        <v>404</v>
      </c>
      <c r="H70" s="20" t="s">
        <v>404</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553</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489.37110826</v>
      </c>
      <c r="F7" s="20" t="n">
        <v>3.35751402</v>
      </c>
      <c r="G7" s="18" t="n">
        <v>514.7643691</v>
      </c>
      <c r="H7" s="20" t="n">
        <v>2.82724095</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539.71580263</v>
      </c>
      <c r="F9" s="20" t="n">
        <v>13.11779995</v>
      </c>
      <c r="G9" s="18" t="n">
        <v>541.0086863499999</v>
      </c>
      <c r="H9" s="20" t="n">
        <v>4.1542792</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535.72862281</v>
      </c>
      <c r="F10" s="20" t="n">
        <v>5.40020556</v>
      </c>
      <c r="G10" s="18" t="n">
        <v>534.95976791</v>
      </c>
      <c r="H10" s="20" t="n">
        <v>8.624351069999999</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413.35823244</v>
      </c>
      <c r="F11" s="20" t="n">
        <v>6.00354445</v>
      </c>
      <c r="G11" s="18" t="n">
        <v>448.10916587</v>
      </c>
      <c r="H11" s="20" t="n">
        <v>5.42027965</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489.60596297</v>
      </c>
      <c r="F23" s="20" t="n">
        <v>4.31514266</v>
      </c>
      <c r="G23" s="18" t="n">
        <v>480.62658232</v>
      </c>
      <c r="H23" s="20" t="n">
        <v>8.98940509</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516.69839268</v>
      </c>
      <c r="F29" s="20" t="n">
        <v>23.81816931</v>
      </c>
      <c r="G29" s="18" t="n">
        <v>511.64572229</v>
      </c>
      <c r="H29" s="20" t="n">
        <v>6.09447493</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487.29248949</v>
      </c>
      <c r="F32" s="20" t="n">
        <v>17.14265028</v>
      </c>
      <c r="G32" s="18" t="n">
        <v>485.29121046</v>
      </c>
      <c r="H32" s="20" t="n">
        <v>2.99932251</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395.47297416</v>
      </c>
      <c r="F34" s="20" t="n">
        <v>44.48582125</v>
      </c>
      <c r="G34" s="18" t="n">
        <v>445.6884471</v>
      </c>
      <c r="H34" s="20" t="n">
        <v>4.46591784</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459.61453953</v>
      </c>
      <c r="F36" s="20" t="n">
        <v>3.77831306</v>
      </c>
      <c r="G36" s="18" t="n">
        <v>486.98639896</v>
      </c>
      <c r="H36" s="20" t="n">
        <v>5.5076684</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474.37139109</v>
      </c>
      <c r="F41" s="20" t="n">
        <v>13.03230976</v>
      </c>
      <c r="G41" s="18" t="n">
        <v>491.46464107</v>
      </c>
      <c r="H41" s="20" t="n">
        <v>3.78862514</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384.00601793</v>
      </c>
      <c r="F46" s="20" t="n">
        <v>5.23307371</v>
      </c>
      <c r="G46" s="18" t="n">
        <v>439.91853411</v>
      </c>
      <c r="H46" s="20" t="n">
        <v>7.11710399</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561.8784005700001</v>
      </c>
      <c r="F48" s="20" t="n">
        <v>8.000279519999999</v>
      </c>
      <c r="G48" s="18" t="n">
        <v>581.13856813</v>
      </c>
      <c r="H48" s="20" t="n">
        <v>13.29026206</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405.24043685</v>
      </c>
      <c r="F61" s="20" t="n">
        <v>9.84309165</v>
      </c>
      <c r="G61" s="18" t="n">
        <v>448.83553915</v>
      </c>
      <c r="H61" s="20" t="n">
        <v>3.1706124</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386.96982671</v>
      </c>
      <c r="F67" s="20" t="n">
        <v>4.09314992</v>
      </c>
      <c r="G67" s="18" t="n">
        <v>432.74687592</v>
      </c>
      <c r="H67" s="20" t="n">
        <v>6.56301533</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509.94667109</v>
      </c>
      <c r="F70" s="20" t="n">
        <v>21.38192502</v>
      </c>
      <c r="G70" s="18" t="n">
        <v>512.1965194000001</v>
      </c>
      <c r="H70" s="20" t="n">
        <v>3.24147944</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554</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504.05727629</v>
      </c>
      <c r="F7" s="20" t="n">
        <v>2.13806704</v>
      </c>
      <c r="G7" s="18" t="n">
        <v>509.52935531</v>
      </c>
      <c r="H7" s="20" t="n">
        <v>21.2973699</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541.4871389</v>
      </c>
      <c r="F9" s="20" t="n">
        <v>2.95339372</v>
      </c>
      <c r="G9" s="18" t="n">
        <v>484.90099012</v>
      </c>
      <c r="H9" s="20" t="n">
        <v>9.09894401</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535.4842611</v>
      </c>
      <c r="F10" s="20" t="n">
        <v>4.71563933</v>
      </c>
      <c r="G10" s="18" t="s">
        <v>404</v>
      </c>
      <c r="H10" s="20" t="s">
        <v>404</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433.01245156</v>
      </c>
      <c r="F11" s="20" t="n">
        <v>3.84145167</v>
      </c>
      <c r="G11" s="18" t="n">
        <v>456.48713782</v>
      </c>
      <c r="H11" s="20" t="n">
        <v>9.67941459</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488.0825765</v>
      </c>
      <c r="F23" s="20" t="n">
        <v>3.1657035</v>
      </c>
      <c r="G23" s="18" t="n">
        <v>481.39143681</v>
      </c>
      <c r="H23" s="20" t="n">
        <v>14.52402964</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513.7912807599999</v>
      </c>
      <c r="F29" s="20" t="n">
        <v>5.90503299</v>
      </c>
      <c r="G29" s="18" t="n">
        <v>414.81809984</v>
      </c>
      <c r="H29" s="20" t="n">
        <v>40.25218448</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485.25795131</v>
      </c>
      <c r="F32" s="20" t="n">
        <v>2.97215049</v>
      </c>
      <c r="G32" s="18" t="n">
        <v>500.87627827</v>
      </c>
      <c r="H32" s="20" t="n">
        <v>4.86750732</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443.71334718</v>
      </c>
      <c r="F34" s="20" t="n">
        <v>4.93113079</v>
      </c>
      <c r="G34" s="18" t="n">
        <v>460.0837984</v>
      </c>
      <c r="H34" s="20" t="n">
        <v>16.72741919</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468.67268377</v>
      </c>
      <c r="F36" s="20" t="n">
        <v>3.1966405</v>
      </c>
      <c r="G36" s="18" t="s">
        <v>404</v>
      </c>
      <c r="H36" s="20" t="s">
        <v>404</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487.94834905</v>
      </c>
      <c r="F41" s="20" t="n">
        <v>3.75087279</v>
      </c>
      <c r="G41" s="18" t="n">
        <v>557.10945301</v>
      </c>
      <c r="H41" s="20" t="n">
        <v>7.62276935</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397.31714299</v>
      </c>
      <c r="F46" s="20" t="n">
        <v>4.43397186</v>
      </c>
      <c r="G46" s="18" t="s">
        <v>404</v>
      </c>
      <c r="H46" s="20" t="s">
        <v>404</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564.6278769</v>
      </c>
      <c r="F48" s="20" t="n">
        <v>6.26680102</v>
      </c>
      <c r="G48" s="18" t="n">
        <v>602.18365604</v>
      </c>
      <c r="H48" s="20" t="n">
        <v>24.87446533</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448.71240116</v>
      </c>
      <c r="F61" s="20" t="n">
        <v>3.28636298</v>
      </c>
      <c r="G61" s="18" t="n">
        <v>442.53122471</v>
      </c>
      <c r="H61" s="20" t="n">
        <v>27.72495043</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403.38839163</v>
      </c>
      <c r="F67" s="20" t="n">
        <v>3.45859963</v>
      </c>
      <c r="G67" s="18" t="n">
        <v>353.30710801</v>
      </c>
      <c r="H67" s="20" t="n">
        <v>23.50105287</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511.71191729</v>
      </c>
      <c r="F70" s="20" t="n">
        <v>3.3330347</v>
      </c>
      <c r="G70" s="18" t="n">
        <v>570.23148471</v>
      </c>
      <c r="H70" s="20" t="n">
        <v>14.04215179</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555</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503.80881514</v>
      </c>
      <c r="F7" s="20" t="n">
        <v>2.11654986</v>
      </c>
      <c r="G7" s="18" t="n">
        <v>517.25908409</v>
      </c>
      <c r="H7" s="20" t="n">
        <v>10.6856884</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541.40004013</v>
      </c>
      <c r="F9" s="20" t="n">
        <v>7.0221283</v>
      </c>
      <c r="G9" s="18" t="n">
        <v>540.17982603</v>
      </c>
      <c r="H9" s="20" t="n">
        <v>6.45642452</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534.6848422100001</v>
      </c>
      <c r="F10" s="20" t="n">
        <v>4.94378226</v>
      </c>
      <c r="G10" s="18" t="n">
        <v>543.48237435</v>
      </c>
      <c r="H10" s="20" t="n">
        <v>13.13874927</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421.40033717</v>
      </c>
      <c r="F11" s="20" t="n">
        <v>5.6334628</v>
      </c>
      <c r="G11" s="18" t="n">
        <v>447.83387383</v>
      </c>
      <c r="H11" s="20" t="n">
        <v>6.30500787</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488.06071458</v>
      </c>
      <c r="F23" s="20" t="n">
        <v>3.16385384</v>
      </c>
      <c r="G23" s="18" t="n">
        <v>431.73910794</v>
      </c>
      <c r="H23" s="20" t="n">
        <v>35.01851948</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523.12562546</v>
      </c>
      <c r="F29" s="20" t="n">
        <v>8.56597187</v>
      </c>
      <c r="G29" s="18" t="n">
        <v>492.10130317</v>
      </c>
      <c r="H29" s="20" t="n">
        <v>10.81519658</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485.40282375</v>
      </c>
      <c r="F32" s="20" t="n">
        <v>2.97795409</v>
      </c>
      <c r="G32" s="18" t="n">
        <v>478.72471658</v>
      </c>
      <c r="H32" s="20" t="n">
        <v>10.95196929</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447.23081405</v>
      </c>
      <c r="F34" s="20" t="n">
        <v>4.68119487</v>
      </c>
      <c r="G34" s="18" t="n">
        <v>412.86905717</v>
      </c>
      <c r="H34" s="20" t="n">
        <v>18.28354815</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467.63440221</v>
      </c>
      <c r="F36" s="20" t="n">
        <v>3.35659969</v>
      </c>
      <c r="G36" s="18" t="n">
        <v>489.54295123</v>
      </c>
      <c r="H36" s="20" t="n">
        <v>6.62778693</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490.45050495</v>
      </c>
      <c r="F41" s="20" t="n">
        <v>4.71490305</v>
      </c>
      <c r="G41" s="18" t="n">
        <v>483.83593702</v>
      </c>
      <c r="H41" s="20" t="n">
        <v>7.81383219</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391.63782385</v>
      </c>
      <c r="F46" s="20" t="n">
        <v>4.5192324</v>
      </c>
      <c r="G46" s="18" t="n">
        <v>437.78486391</v>
      </c>
      <c r="H46" s="20" t="n">
        <v>10.99009854</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559.81952573</v>
      </c>
      <c r="F48" s="20" t="n">
        <v>8.0424249</v>
      </c>
      <c r="G48" s="18" t="n">
        <v>586.83827431</v>
      </c>
      <c r="H48" s="20" t="n">
        <v>10.28766437</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451.92569144</v>
      </c>
      <c r="F61" s="20" t="n">
        <v>3.29383837</v>
      </c>
      <c r="G61" s="18" t="n">
        <v>421.47640677</v>
      </c>
      <c r="H61" s="20" t="n">
        <v>9.73483075</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401.03114406</v>
      </c>
      <c r="F67" s="20" t="n">
        <v>3.9936872</v>
      </c>
      <c r="G67" s="18" t="n">
        <v>410.97526467</v>
      </c>
      <c r="H67" s="20" t="n">
        <v>9.83440504</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511.64013151</v>
      </c>
      <c r="F70" s="20" t="n">
        <v>3.34965191</v>
      </c>
      <c r="G70" s="18" t="n">
        <v>516.44126684</v>
      </c>
      <c r="H70" s="20" t="n">
        <v>11.66766337</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556</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520.83160334</v>
      </c>
      <c r="F7" s="20" t="n">
        <v>3.06603298</v>
      </c>
      <c r="G7" s="18" t="n">
        <v>485.77863782</v>
      </c>
      <c r="H7" s="20" t="n">
        <v>3.08382713</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540.71200675</v>
      </c>
      <c r="F9" s="20" t="n">
        <v>3.02732829</v>
      </c>
      <c r="G9" s="18" t="n">
        <v>546.68983459</v>
      </c>
      <c r="H9" s="20" t="n">
        <v>62.91548306</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556.26051747</v>
      </c>
      <c r="F10" s="20" t="n">
        <v>10.21648089</v>
      </c>
      <c r="G10" s="18" t="n">
        <v>530.45364238</v>
      </c>
      <c r="H10" s="20" t="n">
        <v>5.12017145</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447.79232508</v>
      </c>
      <c r="F11" s="20" t="n">
        <v>4.49167458</v>
      </c>
      <c r="G11" s="18" t="n">
        <v>398.13265823</v>
      </c>
      <c r="H11" s="20" t="n">
        <v>7.45072145</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487.76598083</v>
      </c>
      <c r="F23" s="20" t="n">
        <v>4.18117096</v>
      </c>
      <c r="G23" s="18" t="n">
        <v>488.70251659</v>
      </c>
      <c r="H23" s="20" t="n">
        <v>7.55421325</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512.13680457</v>
      </c>
      <c r="F29" s="20" t="n">
        <v>5.78281138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487.16505324</v>
      </c>
      <c r="F32" s="20" t="n">
        <v>3.18191761</v>
      </c>
      <c r="G32" s="18" t="n">
        <v>471.44237872</v>
      </c>
      <c r="H32" s="20" t="n">
        <v>7.3039557</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444.85888452</v>
      </c>
      <c r="F34" s="20" t="n">
        <v>4.60622602</v>
      </c>
      <c r="G34" s="18" t="n">
        <v>481.25203485</v>
      </c>
      <c r="H34" s="20" t="n">
        <v>46.09430402</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484.23406104</v>
      </c>
      <c r="F36" s="20" t="n">
        <v>5.89970766</v>
      </c>
      <c r="G36" s="18" t="n">
        <v>459.90279451</v>
      </c>
      <c r="H36" s="20" t="n">
        <v>3.94903771</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488.74728816</v>
      </c>
      <c r="F41" s="20" t="n">
        <v>4.70422405</v>
      </c>
      <c r="G41" s="18" t="n">
        <v>487.61049043</v>
      </c>
      <c r="H41" s="20" t="n">
        <v>7.96076507</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437.54160865</v>
      </c>
      <c r="F46" s="20" t="n">
        <v>7.67508828</v>
      </c>
      <c r="G46" s="18" t="n">
        <v>379.32964079</v>
      </c>
      <c r="H46" s="20" t="n">
        <v>4.65870723</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567.9323182099999</v>
      </c>
      <c r="F48" s="20" t="n">
        <v>11.51894344</v>
      </c>
      <c r="G48" s="18" t="n">
        <v>565.54628885</v>
      </c>
      <c r="H48" s="20" t="n">
        <v>7.54122655</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448.9986794</v>
      </c>
      <c r="F61" s="20" t="n">
        <v>3.18641588</v>
      </c>
      <c r="G61" s="18" t="n">
        <v>422.74119693</v>
      </c>
      <c r="H61" s="20" t="n">
        <v>14.61513852</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432.23731561</v>
      </c>
      <c r="F67" s="20" t="n">
        <v>6.72986581</v>
      </c>
      <c r="G67" s="18" t="n">
        <v>385.36149988</v>
      </c>
      <c r="H67" s="20" t="n">
        <v>4.1987685</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512.8956893</v>
      </c>
      <c r="F70" s="20" t="n">
        <v>3.24309076</v>
      </c>
      <c r="G70" s="18" t="n">
        <v>433.31530649</v>
      </c>
      <c r="H70" s="20" t="n">
        <v>40.15329373</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557</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504.05462602</v>
      </c>
      <c r="F7" s="20" t="n">
        <v>2.10482997</v>
      </c>
      <c r="G7" s="18" t="n">
        <v>507.16584739</v>
      </c>
      <c r="H7" s="20" t="n">
        <v>15.66397138</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540.99465186</v>
      </c>
      <c r="F9" s="20" t="n">
        <v>3.24604564</v>
      </c>
      <c r="G9" s="18" t="n">
        <v>536.95594699</v>
      </c>
      <c r="H9" s="20" t="n">
        <v>31.64690134</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534.52879014</v>
      </c>
      <c r="F10" s="20" t="n">
        <v>4.79048875</v>
      </c>
      <c r="G10" s="18" t="n">
        <v>541.90532022</v>
      </c>
      <c r="H10" s="20" t="n">
        <v>16.08994628</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433.24988167</v>
      </c>
      <c r="F11" s="20" t="n">
        <v>3.79142281</v>
      </c>
      <c r="G11" s="18" t="s">
        <v>404</v>
      </c>
      <c r="H11" s="20" t="s">
        <v>404</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479.908131</v>
      </c>
      <c r="F23" s="20" t="n">
        <v>5.34285956</v>
      </c>
      <c r="G23" s="18" t="n">
        <v>492.53141398</v>
      </c>
      <c r="H23" s="20" t="n">
        <v>4.71311674</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512.13680457</v>
      </c>
      <c r="F29" s="20" t="n">
        <v>5.78281138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485.82768226</v>
      </c>
      <c r="F32" s="20" t="n">
        <v>3.05831356</v>
      </c>
      <c r="G32" s="18" t="n">
        <v>467.2189877</v>
      </c>
      <c r="H32" s="20" t="n">
        <v>16.0961607</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445.19299771</v>
      </c>
      <c r="F34" s="20" t="n">
        <v>4.53472283</v>
      </c>
      <c r="G34" s="18" t="s">
        <v>404</v>
      </c>
      <c r="H34" s="20" t="s">
        <v>404</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469.98439223</v>
      </c>
      <c r="F36" s="20" t="n">
        <v>3.26643208</v>
      </c>
      <c r="G36" s="18" t="n">
        <v>446.8505989</v>
      </c>
      <c r="H36" s="20" t="n">
        <v>10.70659027</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488.39959338</v>
      </c>
      <c r="F41" s="20" t="n">
        <v>3.75218422</v>
      </c>
      <c r="G41" s="18" t="s">
        <v>404</v>
      </c>
      <c r="H41" s="20" t="s">
        <v>404</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395.99525012</v>
      </c>
      <c r="F46" s="20" t="n">
        <v>4.22583916</v>
      </c>
      <c r="G46" s="18" t="n">
        <v>416.53504948</v>
      </c>
      <c r="H46" s="20" t="n">
        <v>22.5946709</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565.34211167</v>
      </c>
      <c r="F48" s="20" t="n">
        <v>6.25778951</v>
      </c>
      <c r="G48" s="18" t="n">
        <v>590.03937864</v>
      </c>
      <c r="H48" s="20" t="n">
        <v>37.75296689</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448.59894058</v>
      </c>
      <c r="F61" s="20" t="n">
        <v>3.148706</v>
      </c>
      <c r="G61" s="18" t="s">
        <v>404</v>
      </c>
      <c r="H61" s="20" t="s">
        <v>404</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410.41430686</v>
      </c>
      <c r="F67" s="20" t="n">
        <v>4.02942257</v>
      </c>
      <c r="G67" s="18" t="n">
        <v>376.54429939</v>
      </c>
      <c r="H67" s="20" t="n">
        <v>6.73685258</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512.10909546</v>
      </c>
      <c r="F70" s="20" t="n">
        <v>3.32563296</v>
      </c>
      <c r="G70" s="18" t="s">
        <v>404</v>
      </c>
      <c r="H70" s="20" t="s">
        <v>404</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558</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493.60581004</v>
      </c>
      <c r="F7" s="20" t="n">
        <v>2.33110456</v>
      </c>
      <c r="G7" s="18" t="n">
        <v>555.62508214</v>
      </c>
      <c r="H7" s="20" t="n">
        <v>5.69875171</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541.63421888</v>
      </c>
      <c r="F9" s="20" t="n">
        <v>2.92076546</v>
      </c>
      <c r="G9" s="18" t="n">
        <v>474.53639297</v>
      </c>
      <c r="H9" s="20" t="n">
        <v>35.05450369</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534.61169237</v>
      </c>
      <c r="F10" s="20" t="n">
        <v>4.66038805</v>
      </c>
      <c r="G10" s="18" t="n">
        <v>597.62394421</v>
      </c>
      <c r="H10" s="20" t="n">
        <v>30.16451165</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426.94983545</v>
      </c>
      <c r="F11" s="20" t="n">
        <v>4.28906112</v>
      </c>
      <c r="G11" s="18" t="n">
        <v>455.1834334</v>
      </c>
      <c r="H11" s="20" t="n">
        <v>8.50638161</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488.38240582</v>
      </c>
      <c r="F23" s="20" t="n">
        <v>3.21720094</v>
      </c>
      <c r="G23" s="18" t="n">
        <v>477.49213118</v>
      </c>
      <c r="H23" s="20" t="n">
        <v>16.3631516</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497.09184903</v>
      </c>
      <c r="F29" s="20" t="n">
        <v>9.860332530000001</v>
      </c>
      <c r="G29" s="18" t="n">
        <v>527.87909615</v>
      </c>
      <c r="H29" s="20" t="n">
        <v>9.521889099999999</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482.60826303</v>
      </c>
      <c r="F32" s="20" t="n">
        <v>3.59661419</v>
      </c>
      <c r="G32" s="18" t="n">
        <v>493.01307884</v>
      </c>
      <c r="H32" s="20" t="n">
        <v>5.54930226</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446.82325799</v>
      </c>
      <c r="F34" s="20" t="n">
        <v>5.9333442</v>
      </c>
      <c r="G34" s="18" t="n">
        <v>443.6903803</v>
      </c>
      <c r="H34" s="20" t="n">
        <v>6.82837961</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466.26271101</v>
      </c>
      <c r="F36" s="20" t="n">
        <v>3.31897477</v>
      </c>
      <c r="G36" s="18" t="n">
        <v>521.62698487</v>
      </c>
      <c r="H36" s="20" t="n">
        <v>10.50643538</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487.50305277</v>
      </c>
      <c r="F41" s="20" t="n">
        <v>3.94402477</v>
      </c>
      <c r="G41" s="18" t="n">
        <v>496.65445715</v>
      </c>
      <c r="H41" s="20" t="n">
        <v>13.48871716</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388.67703095</v>
      </c>
      <c r="F46" s="20" t="n">
        <v>4.43901589</v>
      </c>
      <c r="G46" s="18" t="n">
        <v>480.99881144</v>
      </c>
      <c r="H46" s="20" t="n">
        <v>13.59522431</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564.67995967</v>
      </c>
      <c r="F48" s="20" t="n">
        <v>6.40748727</v>
      </c>
      <c r="G48" s="18" t="n">
        <v>595.0941683</v>
      </c>
      <c r="H48" s="20" t="n">
        <v>24.72771444</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450.2081615</v>
      </c>
      <c r="F61" s="20" t="n">
        <v>5.60202867</v>
      </c>
      <c r="G61" s="18" t="n">
        <v>447.81900623</v>
      </c>
      <c r="H61" s="20" t="n">
        <v>4.02097967</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389.43096858</v>
      </c>
      <c r="F67" s="20" t="n">
        <v>3.9603166</v>
      </c>
      <c r="G67" s="18" t="n">
        <v>452.11196195</v>
      </c>
      <c r="H67" s="20" t="n">
        <v>7.52431265</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506.3069224</v>
      </c>
      <c r="F70" s="20" t="n">
        <v>4.21281012</v>
      </c>
      <c r="G70" s="18" t="n">
        <v>518.1450435199999</v>
      </c>
      <c r="H70" s="20" t="n">
        <v>5.04632813</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559</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503.89728821</v>
      </c>
      <c r="F7" s="20" t="n">
        <v>2.12115159</v>
      </c>
      <c r="G7" s="18" t="n">
        <v>540.81135952</v>
      </c>
      <c r="H7" s="20" t="n">
        <v>26.31458624</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540.77926452</v>
      </c>
      <c r="F9" s="20" t="n">
        <v>2.95438591</v>
      </c>
      <c r="G9" s="18" t="s">
        <v>404</v>
      </c>
      <c r="H9" s="20" t="s">
        <v>404</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535.28210383</v>
      </c>
      <c r="F10" s="20" t="n">
        <v>4.72149063</v>
      </c>
      <c r="G10" s="18" t="n">
        <v>552.87148846</v>
      </c>
      <c r="H10" s="20" t="n">
        <v>20.02806643</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433.06717661</v>
      </c>
      <c r="F11" s="20" t="n">
        <v>3.7896213</v>
      </c>
      <c r="G11" s="18" t="n">
        <v>561.30274022</v>
      </c>
      <c r="H11" s="20" t="n">
        <v>10.93440587</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488.0323578</v>
      </c>
      <c r="F23" s="20" t="n">
        <v>3.16686729</v>
      </c>
      <c r="G23" s="18" t="n">
        <v>420.20433368</v>
      </c>
      <c r="H23" s="20" t="n">
        <v>32.29752406</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512.13680457</v>
      </c>
      <c r="F29" s="20" t="n">
        <v>5.78281138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485.36419132</v>
      </c>
      <c r="F32" s="20" t="n">
        <v>2.96516902</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445.49570786</v>
      </c>
      <c r="F34" s="20" t="n">
        <v>4.59878167</v>
      </c>
      <c r="G34" s="18" t="n">
        <v>401.04164941</v>
      </c>
      <c r="H34" s="20" t="n">
        <v>13.38921498</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468.67268377</v>
      </c>
      <c r="F36" s="20" t="n">
        <v>3.1966405</v>
      </c>
      <c r="G36" s="18" t="s">
        <v>404</v>
      </c>
      <c r="H36" s="20" t="s">
        <v>404</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486.79893523</v>
      </c>
      <c r="F41" s="20" t="n">
        <v>3.92824484</v>
      </c>
      <c r="G41" s="18" t="n">
        <v>512.11488543</v>
      </c>
      <c r="H41" s="20" t="n">
        <v>9.90897809</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397.30189192</v>
      </c>
      <c r="F46" s="20" t="n">
        <v>4.43464125</v>
      </c>
      <c r="G46" s="18" t="n">
        <v>420.29414996</v>
      </c>
      <c r="H46" s="20" t="n">
        <v>7.37904966</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566.12561243</v>
      </c>
      <c r="F48" s="20" t="n">
        <v>6.15014121</v>
      </c>
      <c r="G48" s="18" t="n">
        <v>560.95318933</v>
      </c>
      <c r="H48" s="20" t="n">
        <v>40.65184457</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447.41516453</v>
      </c>
      <c r="F61" s="20" t="n">
        <v>3.23158707</v>
      </c>
      <c r="G61" s="18" t="n">
        <v>459.2453618</v>
      </c>
      <c r="H61" s="20" t="n">
        <v>13.55378108</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402.97889974</v>
      </c>
      <c r="F67" s="20" t="n">
        <v>3.414654</v>
      </c>
      <c r="G67" s="18" t="n">
        <v>300.63944761</v>
      </c>
      <c r="H67" s="20" t="n">
        <v>16.00837801</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512.06661576</v>
      </c>
      <c r="F70" s="20" t="n">
        <v>3.33851121</v>
      </c>
      <c r="G70" s="18" t="n">
        <v>516.04974207</v>
      </c>
      <c r="H70" s="20" t="n">
        <v>22.88000942</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560</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500.10205867</v>
      </c>
      <c r="F7" s="20" t="n">
        <v>2.28576395</v>
      </c>
      <c r="G7" s="18" t="n">
        <v>552.70101827</v>
      </c>
      <c r="H7" s="20" t="n">
        <v>7.95682691</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541.01851844</v>
      </c>
      <c r="F9" s="20" t="n">
        <v>2.94159058</v>
      </c>
      <c r="G9" s="18" t="n">
        <v>513.12944687</v>
      </c>
      <c r="H9" s="20" t="n">
        <v>14.86800787</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533.83008578</v>
      </c>
      <c r="F10" s="20" t="n">
        <v>4.86305551</v>
      </c>
      <c r="G10" s="18" t="n">
        <v>553.65529372</v>
      </c>
      <c r="H10" s="20" t="n">
        <v>11.51553245</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417.34328864</v>
      </c>
      <c r="F11" s="20" t="n">
        <v>4.82045726</v>
      </c>
      <c r="G11" s="18" t="n">
        <v>454.89366408</v>
      </c>
      <c r="H11" s="20" t="n">
        <v>6.05968375</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488.03836172</v>
      </c>
      <c r="F23" s="20" t="n">
        <v>3.16818298</v>
      </c>
      <c r="G23" s="18" t="n">
        <v>467.45709635</v>
      </c>
      <c r="H23" s="20" t="n">
        <v>11.10097676</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522.69754225</v>
      </c>
      <c r="F29" s="20" t="n">
        <v>7.77157305</v>
      </c>
      <c r="G29" s="18" t="n">
        <v>499.48095592</v>
      </c>
      <c r="H29" s="20" t="n">
        <v>10.92261817</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485.36419132</v>
      </c>
      <c r="F32" s="20" t="n">
        <v>2.96516902</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445.20482502</v>
      </c>
      <c r="F34" s="20" t="n">
        <v>4.53293679</v>
      </c>
      <c r="G34" s="18" t="n">
        <v>438.66058668</v>
      </c>
      <c r="H34" s="20" t="n">
        <v>18.2114375</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468.6583932</v>
      </c>
      <c r="F36" s="20" t="n">
        <v>3.19739874</v>
      </c>
      <c r="G36" s="18" t="n">
        <v>473.37128743</v>
      </c>
      <c r="H36" s="20" t="n">
        <v>14.73750201</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487.07186574</v>
      </c>
      <c r="F41" s="20" t="n">
        <v>5.50133084</v>
      </c>
      <c r="G41" s="18" t="n">
        <v>489.826154</v>
      </c>
      <c r="H41" s="20" t="n">
        <v>6.17581793</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392.99450943</v>
      </c>
      <c r="F46" s="20" t="n">
        <v>4.49268172</v>
      </c>
      <c r="G46" s="18" t="n">
        <v>484.31917248</v>
      </c>
      <c r="H46" s="20" t="n">
        <v>13.826023</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566.35802743</v>
      </c>
      <c r="F48" s="20" t="n">
        <v>6.77983816</v>
      </c>
      <c r="G48" s="18" t="n">
        <v>563.17285567</v>
      </c>
      <c r="H48" s="20" t="n">
        <v>15.15081978</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451.34845156</v>
      </c>
      <c r="F61" s="20" t="n">
        <v>3.73867973</v>
      </c>
      <c r="G61" s="18" t="n">
        <v>439.69589034</v>
      </c>
      <c r="H61" s="20" t="n">
        <v>7.69796369</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401.58237628</v>
      </c>
      <c r="F67" s="20" t="n">
        <v>3.57614111</v>
      </c>
      <c r="G67" s="18" t="n">
        <v>466.94772604</v>
      </c>
      <c r="H67" s="20" t="n">
        <v>16.16312192</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511.17070468</v>
      </c>
      <c r="F70" s="20" t="n">
        <v>3.54276289</v>
      </c>
      <c r="G70" s="18" t="n">
        <v>521.20976163</v>
      </c>
      <c r="H70" s="20" t="n">
        <v>9.22763816</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561</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540.6280039</v>
      </c>
      <c r="F7" s="20" t="n">
        <v>4.48849417</v>
      </c>
      <c r="G7" s="18" t="n">
        <v>493.56195764</v>
      </c>
      <c r="H7" s="20" t="n">
        <v>2.65800065</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540.8839319</v>
      </c>
      <c r="F9" s="20" t="n">
        <v>2.97664799</v>
      </c>
      <c r="G9" s="18" t="n">
        <v>524.49217777</v>
      </c>
      <c r="H9" s="20" t="n">
        <v>12.11466401</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539.92401675</v>
      </c>
      <c r="F10" s="20" t="n">
        <v>5.9458232</v>
      </c>
      <c r="G10" s="18" t="n">
        <v>531.23642812</v>
      </c>
      <c r="H10" s="20" t="n">
        <v>6.5693129</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443.06338357</v>
      </c>
      <c r="F11" s="20" t="n">
        <v>4.24115362</v>
      </c>
      <c r="G11" s="18" t="n">
        <v>402.01221876</v>
      </c>
      <c r="H11" s="20" t="n">
        <v>7.22634159</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487.62329882</v>
      </c>
      <c r="F23" s="20" t="n">
        <v>3.32267683</v>
      </c>
      <c r="G23" s="18" t="n">
        <v>496.16145043</v>
      </c>
      <c r="H23" s="20" t="n">
        <v>18.014695</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512.13680457</v>
      </c>
      <c r="F29" s="20" t="n">
        <v>5.78281138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485.68787819</v>
      </c>
      <c r="F32" s="20" t="n">
        <v>3.57160708</v>
      </c>
      <c r="G32" s="18" t="n">
        <v>484.54846204</v>
      </c>
      <c r="H32" s="20" t="n">
        <v>6.53904442</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444.7532623</v>
      </c>
      <c r="F34" s="20" t="n">
        <v>4.74933399</v>
      </c>
      <c r="G34" s="18" t="n">
        <v>465.41126487</v>
      </c>
      <c r="H34" s="20" t="n">
        <v>42.16381093</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482.65693873</v>
      </c>
      <c r="F36" s="20" t="n">
        <v>11.82592741</v>
      </c>
      <c r="G36" s="18" t="n">
        <v>467.16612287</v>
      </c>
      <c r="H36" s="20" t="n">
        <v>3.36723623</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486.33427842</v>
      </c>
      <c r="F41" s="20" t="n">
        <v>7.42115633</v>
      </c>
      <c r="G41" s="18" t="n">
        <v>489.72585024</v>
      </c>
      <c r="H41" s="20" t="n">
        <v>4.96345986</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448.20385546</v>
      </c>
      <c r="F46" s="20" t="n">
        <v>9.23102111</v>
      </c>
      <c r="G46" s="18" t="n">
        <v>382.25648471</v>
      </c>
      <c r="H46" s="20" t="n">
        <v>4.42939028</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562.7173513400001</v>
      </c>
      <c r="F48" s="20" t="n">
        <v>13.56994349</v>
      </c>
      <c r="G48" s="18" t="n">
        <v>566.70478185</v>
      </c>
      <c r="H48" s="20" t="n">
        <v>7.20637726</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452.24835099</v>
      </c>
      <c r="F61" s="20" t="n">
        <v>3.40765899</v>
      </c>
      <c r="G61" s="18" t="n">
        <v>414.6315399</v>
      </c>
      <c r="H61" s="20" t="n">
        <v>13.94751736</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408.95289995</v>
      </c>
      <c r="F67" s="20" t="n">
        <v>4.08373532</v>
      </c>
      <c r="G67" s="18" t="n">
        <v>372.95484068</v>
      </c>
      <c r="H67" s="20" t="n">
        <v>9.73410294</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515.29919017</v>
      </c>
      <c r="F70" s="20" t="n">
        <v>4.2667813</v>
      </c>
      <c r="G70" s="18" t="n">
        <v>508.27183038</v>
      </c>
      <c r="H70" s="20" t="n">
        <v>4.22914103</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562</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504.22648185</v>
      </c>
      <c r="F7" s="20" t="n">
        <v>2.2589158</v>
      </c>
      <c r="G7" s="18" t="n">
        <v>500.53195889</v>
      </c>
      <c r="H7" s="20" t="n">
        <v>12.70370239</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532.8464682</v>
      </c>
      <c r="F9" s="20" t="n">
        <v>21.88324584</v>
      </c>
      <c r="G9" s="18" t="n">
        <v>541.51415864</v>
      </c>
      <c r="H9" s="20" t="n">
        <v>3.60681166</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536.87742655</v>
      </c>
      <c r="F10" s="20" t="n">
        <v>7.05023834</v>
      </c>
      <c r="G10" s="18" t="n">
        <v>534.76034548</v>
      </c>
      <c r="H10" s="20" t="n">
        <v>5.6295825</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439.38828607</v>
      </c>
      <c r="F11" s="20" t="n">
        <v>4.5471039</v>
      </c>
      <c r="G11" s="18" t="n">
        <v>415.5030865</v>
      </c>
      <c r="H11" s="20" t="n">
        <v>8.211122830000001</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476.53797821</v>
      </c>
      <c r="F23" s="20" t="n">
        <v>11.58415236</v>
      </c>
      <c r="G23" s="18" t="n">
        <v>489.58328075</v>
      </c>
      <c r="H23" s="20" t="n">
        <v>3.64949923</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518.5109452</v>
      </c>
      <c r="F29" s="20" t="n">
        <v>7.65878313</v>
      </c>
      <c r="G29" s="18" t="n">
        <v>491.00470116</v>
      </c>
      <c r="H29" s="20" t="n">
        <v>17.54330008</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501.03068863</v>
      </c>
      <c r="F32" s="20" t="n">
        <v>8.363570190000001</v>
      </c>
      <c r="G32" s="18" t="n">
        <v>481.04009178</v>
      </c>
      <c r="H32" s="20" t="n">
        <v>3.18196351</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440.00651504</v>
      </c>
      <c r="F34" s="20" t="n">
        <v>7.40818253</v>
      </c>
      <c r="G34" s="18" t="n">
        <v>449.21574996</v>
      </c>
      <c r="H34" s="20" t="n">
        <v>6.44136986</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469.19080559</v>
      </c>
      <c r="F36" s="20" t="n">
        <v>3.41749629</v>
      </c>
      <c r="G36" s="18" t="n">
        <v>466.20517671</v>
      </c>
      <c r="H36" s="20" t="n">
        <v>8.572241829999999</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488.71699715</v>
      </c>
      <c r="F41" s="20" t="n">
        <v>3.76541658</v>
      </c>
      <c r="G41" s="18" t="n">
        <v>453.98873392</v>
      </c>
      <c r="H41" s="20" t="n">
        <v>17.46212565</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396.55877073</v>
      </c>
      <c r="F46" s="20" t="n">
        <v>4.49443065</v>
      </c>
      <c r="G46" s="18" t="n">
        <v>401.83012971</v>
      </c>
      <c r="H46" s="20" t="n">
        <v>12.73177222</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566.04883928</v>
      </c>
      <c r="F48" s="20" t="n">
        <v>6.79685552</v>
      </c>
      <c r="G48" s="18" t="n">
        <v>565.97883441</v>
      </c>
      <c r="H48" s="20" t="n">
        <v>15.65769446</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447.98401929</v>
      </c>
      <c r="F61" s="20" t="n">
        <v>4.32406202</v>
      </c>
      <c r="G61" s="18" t="n">
        <v>449.59561011</v>
      </c>
      <c r="H61" s="20" t="n">
        <v>5.17268612</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430.7562647</v>
      </c>
      <c r="F67" s="20" t="n">
        <v>7.28053455</v>
      </c>
      <c r="G67" s="18" t="n">
        <v>388.85606128</v>
      </c>
      <c r="H67" s="20" t="n">
        <v>4.29840488</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513.04521725</v>
      </c>
      <c r="F70" s="20" t="n">
        <v>3.64310025</v>
      </c>
      <c r="G70" s="18" t="n">
        <v>508.99475418</v>
      </c>
      <c r="H70" s="20" t="n">
        <v>6.77173603</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563</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494.37034657</v>
      </c>
      <c r="F7" s="20" t="n">
        <v>2.46669673</v>
      </c>
      <c r="G7" s="18" t="n">
        <v>550.03918056</v>
      </c>
      <c r="H7" s="20" t="n">
        <v>4.2274641</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540.72885421</v>
      </c>
      <c r="F9" s="20" t="n">
        <v>2.96968526</v>
      </c>
      <c r="G9" s="18" t="n">
        <v>544.1195925</v>
      </c>
      <c r="H9" s="20" t="n">
        <v>25.8294011</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534.66216884</v>
      </c>
      <c r="F10" s="20" t="n">
        <v>4.65952275</v>
      </c>
      <c r="G10" s="18" t="n">
        <v>596.6444761400001</v>
      </c>
      <c r="H10" s="20" t="n">
        <v>31.24287219</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428.84682402</v>
      </c>
      <c r="F11" s="20" t="n">
        <v>4.20440013</v>
      </c>
      <c r="G11" s="18" t="n">
        <v>448.57864333</v>
      </c>
      <c r="H11" s="20" t="n">
        <v>8.964058720000001</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488.33013825</v>
      </c>
      <c r="F23" s="20" t="n">
        <v>3.21436604</v>
      </c>
      <c r="G23" s="18" t="n">
        <v>477.19420334</v>
      </c>
      <c r="H23" s="20" t="n">
        <v>18.53878351</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500.63738125</v>
      </c>
      <c r="F29" s="20" t="n">
        <v>12.60343107</v>
      </c>
      <c r="G29" s="18" t="n">
        <v>518.85147914</v>
      </c>
      <c r="H29" s="20" t="n">
        <v>7.55664891</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482.42063504</v>
      </c>
      <c r="F32" s="20" t="n">
        <v>3.29362915</v>
      </c>
      <c r="G32" s="18" t="n">
        <v>497.1929128</v>
      </c>
      <c r="H32" s="20" t="n">
        <v>6.65021435</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443.09343704</v>
      </c>
      <c r="F34" s="20" t="n">
        <v>6.75853666</v>
      </c>
      <c r="G34" s="18" t="n">
        <v>446.74748271</v>
      </c>
      <c r="H34" s="20" t="n">
        <v>6.16424762</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466.05098983</v>
      </c>
      <c r="F36" s="20" t="n">
        <v>3.34889338</v>
      </c>
      <c r="G36" s="18" t="n">
        <v>513.45066617</v>
      </c>
      <c r="H36" s="20" t="n">
        <v>11.25896626</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488.62352467</v>
      </c>
      <c r="F41" s="20" t="n">
        <v>3.9242731</v>
      </c>
      <c r="G41" s="18" t="n">
        <v>486.18693455</v>
      </c>
      <c r="H41" s="20" t="n">
        <v>16.63008668</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389.97834299</v>
      </c>
      <c r="F46" s="20" t="n">
        <v>4.44451283</v>
      </c>
      <c r="G46" s="18" t="n">
        <v>482.66374176</v>
      </c>
      <c r="H46" s="20" t="n">
        <v>15.97844683</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562.85948491</v>
      </c>
      <c r="F48" s="20" t="n">
        <v>6.63434</v>
      </c>
      <c r="G48" s="18" t="n">
        <v>611.15752322</v>
      </c>
      <c r="H48" s="20" t="n">
        <v>21.69868869</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440.31906656</v>
      </c>
      <c r="F61" s="20" t="n">
        <v>5.03313305</v>
      </c>
      <c r="G61" s="18" t="n">
        <v>452.95450127</v>
      </c>
      <c r="H61" s="20" t="n">
        <v>4.47267432</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389.66114205</v>
      </c>
      <c r="F67" s="20" t="n">
        <v>3.97915769</v>
      </c>
      <c r="G67" s="18" t="n">
        <v>451.59163031</v>
      </c>
      <c r="H67" s="20" t="n">
        <v>7.6958603</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506.32019649</v>
      </c>
      <c r="F70" s="20" t="n">
        <v>3.92565859</v>
      </c>
      <c r="G70" s="18" t="n">
        <v>520.70848885</v>
      </c>
      <c r="H70" s="20" t="n">
        <v>5.67101404</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564</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503.68000747</v>
      </c>
      <c r="F7" s="20" t="n">
        <v>2.12324959</v>
      </c>
      <c r="G7" s="18" t="n">
        <v>552.60696864</v>
      </c>
      <c r="H7" s="20" t="n">
        <v>30.36805056</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540.77926452</v>
      </c>
      <c r="F9" s="20" t="n">
        <v>2.95438591</v>
      </c>
      <c r="G9" s="18" t="s">
        <v>404</v>
      </c>
      <c r="H9" s="20" t="s">
        <v>404</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536.3217021299999</v>
      </c>
      <c r="F10" s="20" t="n">
        <v>4.61843878</v>
      </c>
      <c r="G10" s="18" t="n">
        <v>503.28608806</v>
      </c>
      <c r="H10" s="20" t="n">
        <v>38.82397407</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433.06717661</v>
      </c>
      <c r="F11" s="20" t="n">
        <v>3.7896213</v>
      </c>
      <c r="G11" s="18" t="n">
        <v>561.30274022</v>
      </c>
      <c r="H11" s="20" t="n">
        <v>10.93440587</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488.0323578</v>
      </c>
      <c r="F23" s="20" t="n">
        <v>3.16686729</v>
      </c>
      <c r="G23" s="18" t="n">
        <v>420.20433368</v>
      </c>
      <c r="H23" s="20" t="n">
        <v>32.29752406</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512.13680457</v>
      </c>
      <c r="F29" s="20" t="n">
        <v>5.78281138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485.36419132</v>
      </c>
      <c r="F32" s="20" t="n">
        <v>2.96516902</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445.61834862</v>
      </c>
      <c r="F34" s="20" t="n">
        <v>4.70226988</v>
      </c>
      <c r="G34" s="18" t="n">
        <v>427.85029815</v>
      </c>
      <c r="H34" s="20" t="n">
        <v>24.00187259</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468.67268377</v>
      </c>
      <c r="F36" s="20" t="n">
        <v>3.1966405</v>
      </c>
      <c r="G36" s="18" t="s">
        <v>404</v>
      </c>
      <c r="H36" s="20" t="s">
        <v>404</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486.46353006</v>
      </c>
      <c r="F41" s="20" t="n">
        <v>4.05269102</v>
      </c>
      <c r="G41" s="18" t="n">
        <v>509.75446857</v>
      </c>
      <c r="H41" s="20" t="n">
        <v>8.66692814</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397.28503999</v>
      </c>
      <c r="F46" s="20" t="n">
        <v>4.43324949</v>
      </c>
      <c r="G46" s="18" t="n">
        <v>451.28081478</v>
      </c>
      <c r="H46" s="20" t="n">
        <v>8.711183159999999</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563.8067759100001</v>
      </c>
      <c r="F48" s="20" t="n">
        <v>6.27291945</v>
      </c>
      <c r="G48" s="18" t="n">
        <v>652.03131366</v>
      </c>
      <c r="H48" s="20" t="n">
        <v>30.08957193</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447.11069453</v>
      </c>
      <c r="F61" s="20" t="n">
        <v>3.47188309</v>
      </c>
      <c r="G61" s="18" t="n">
        <v>459.0715629</v>
      </c>
      <c r="H61" s="20" t="n">
        <v>10.84499343</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402.15537654</v>
      </c>
      <c r="F67" s="20" t="n">
        <v>3.37024416</v>
      </c>
      <c r="G67" s="18" t="n">
        <v>485.48997914</v>
      </c>
      <c r="H67" s="20" t="n">
        <v>38.29241648</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511.15477961</v>
      </c>
      <c r="F70" s="20" t="n">
        <v>3.23244139</v>
      </c>
      <c r="G70" s="18" t="n">
        <v>531.68476299</v>
      </c>
      <c r="H70" s="20" t="n">
        <v>14.50038863</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565</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498.03519647</v>
      </c>
      <c r="F7" s="20" t="n">
        <v>2.3730358</v>
      </c>
      <c r="G7" s="18" t="n">
        <v>557.54400877</v>
      </c>
      <c r="H7" s="20" t="n">
        <v>5.50958351</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541.25172404</v>
      </c>
      <c r="F9" s="20" t="n">
        <v>3.01648896</v>
      </c>
      <c r="G9" s="18" t="n">
        <v>508.22725257</v>
      </c>
      <c r="H9" s="20" t="n">
        <v>11.1016833</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534.1076305300001</v>
      </c>
      <c r="F10" s="20" t="n">
        <v>4.86731424</v>
      </c>
      <c r="G10" s="18" t="n">
        <v>550.256801</v>
      </c>
      <c r="H10" s="20" t="n">
        <v>12.00329602</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417.41372354</v>
      </c>
      <c r="F11" s="20" t="n">
        <v>5.03908242</v>
      </c>
      <c r="G11" s="18" t="n">
        <v>451.9832373</v>
      </c>
      <c r="H11" s="20" t="n">
        <v>5.81605038</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488.03836172</v>
      </c>
      <c r="F23" s="20" t="n">
        <v>3.16818298</v>
      </c>
      <c r="G23" s="18" t="n">
        <v>467.45709635</v>
      </c>
      <c r="H23" s="20" t="n">
        <v>11.10097676</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523.28518204</v>
      </c>
      <c r="F29" s="20" t="n">
        <v>7.44964131</v>
      </c>
      <c r="G29" s="18" t="n">
        <v>494.4626728</v>
      </c>
      <c r="H29" s="20" t="n">
        <v>11.25760756</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485.36419132</v>
      </c>
      <c r="F32" s="20" t="n">
        <v>2.96516902</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445.20482502</v>
      </c>
      <c r="F34" s="20" t="n">
        <v>4.53293679</v>
      </c>
      <c r="G34" s="18" t="n">
        <v>438.66058668</v>
      </c>
      <c r="H34" s="20" t="n">
        <v>18.2114375</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468.6583932</v>
      </c>
      <c r="F36" s="20" t="n">
        <v>3.19739874</v>
      </c>
      <c r="G36" s="18" t="n">
        <v>473.37128743</v>
      </c>
      <c r="H36" s="20" t="n">
        <v>14.73750201</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487.53168856</v>
      </c>
      <c r="F41" s="20" t="n">
        <v>5.39243939</v>
      </c>
      <c r="G41" s="18" t="n">
        <v>489.3530687</v>
      </c>
      <c r="H41" s="20" t="n">
        <v>6.05747702</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392.87678166</v>
      </c>
      <c r="F46" s="20" t="n">
        <v>4.50112001</v>
      </c>
      <c r="G46" s="18" t="n">
        <v>483.66025746</v>
      </c>
      <c r="H46" s="20" t="n">
        <v>13.47052393</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563.30777898</v>
      </c>
      <c r="F48" s="20" t="n">
        <v>7.44388075</v>
      </c>
      <c r="G48" s="18" t="n">
        <v>579.97150856</v>
      </c>
      <c r="H48" s="20" t="n">
        <v>12.58370701</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449.06045198</v>
      </c>
      <c r="F61" s="20" t="n">
        <v>3.98797829</v>
      </c>
      <c r="G61" s="18" t="n">
        <v>447.48630705</v>
      </c>
      <c r="H61" s="20" t="n">
        <v>6.26471473</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401.74886561</v>
      </c>
      <c r="F67" s="20" t="n">
        <v>3.55439122</v>
      </c>
      <c r="G67" s="18" t="n">
        <v>462.24947545</v>
      </c>
      <c r="H67" s="20" t="n">
        <v>19.88508308</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509.12076542</v>
      </c>
      <c r="F70" s="20" t="n">
        <v>3.78103128</v>
      </c>
      <c r="G70" s="18" t="n">
        <v>519.38662986</v>
      </c>
      <c r="H70" s="20" t="n">
        <v>5.91516182</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566</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535.00273086</v>
      </c>
      <c r="F7" s="20" t="n">
        <v>3.86597381</v>
      </c>
      <c r="G7" s="18" t="n">
        <v>493.34384292</v>
      </c>
      <c r="H7" s="20" t="n">
        <v>2.83109258</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540.8839319</v>
      </c>
      <c r="F9" s="20" t="n">
        <v>2.97664799</v>
      </c>
      <c r="G9" s="18" t="n">
        <v>524.49217777</v>
      </c>
      <c r="H9" s="20" t="n">
        <v>12.11466401</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540.25536614</v>
      </c>
      <c r="F10" s="20" t="n">
        <v>5.93897444</v>
      </c>
      <c r="G10" s="18" t="n">
        <v>530.32266352</v>
      </c>
      <c r="H10" s="20" t="n">
        <v>6.67099851</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438.5723035</v>
      </c>
      <c r="F11" s="20" t="n">
        <v>4.22266486</v>
      </c>
      <c r="G11" s="18" t="n">
        <v>409.96616515</v>
      </c>
      <c r="H11" s="20" t="n">
        <v>7.65767671</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487.08385533</v>
      </c>
      <c r="F23" s="20" t="n">
        <v>3.28948739</v>
      </c>
      <c r="G23" s="18" t="n">
        <v>506.84369977</v>
      </c>
      <c r="H23" s="20" t="n">
        <v>14.00742039</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512.13680457</v>
      </c>
      <c r="F29" s="20" t="n">
        <v>5.78281138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485.47436289</v>
      </c>
      <c r="F32" s="20" t="n">
        <v>3.87248303</v>
      </c>
      <c r="G32" s="18" t="n">
        <v>485.1942066</v>
      </c>
      <c r="H32" s="20" t="n">
        <v>5.19355961</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443.80892452</v>
      </c>
      <c r="F34" s="20" t="n">
        <v>4.72015208</v>
      </c>
      <c r="G34" s="18" t="n">
        <v>478.21173185</v>
      </c>
      <c r="H34" s="20" t="n">
        <v>21.77764428</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487.71602797</v>
      </c>
      <c r="F36" s="20" t="n">
        <v>9.683198839999999</v>
      </c>
      <c r="G36" s="18" t="n">
        <v>466.14839807</v>
      </c>
      <c r="H36" s="20" t="n">
        <v>3.44147444</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485.11464895</v>
      </c>
      <c r="F41" s="20" t="n">
        <v>7.68248534</v>
      </c>
      <c r="G41" s="18" t="n">
        <v>490.44275509</v>
      </c>
      <c r="H41" s="20" t="n">
        <v>5.05139675</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442.89346307</v>
      </c>
      <c r="F46" s="20" t="n">
        <v>9.65596345</v>
      </c>
      <c r="G46" s="18" t="n">
        <v>384.63012175</v>
      </c>
      <c r="H46" s="20" t="n">
        <v>4.5293621</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554.86465441</v>
      </c>
      <c r="F48" s="20" t="n">
        <v>13.81452925</v>
      </c>
      <c r="G48" s="18" t="n">
        <v>568.81628268</v>
      </c>
      <c r="H48" s="20" t="n">
        <v>7.12422799</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451.37077294</v>
      </c>
      <c r="F61" s="20" t="n">
        <v>3.54569676</v>
      </c>
      <c r="G61" s="18" t="n">
        <v>428.36380178</v>
      </c>
      <c r="H61" s="20" t="n">
        <v>8.07844654</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404.48499616</v>
      </c>
      <c r="F67" s="20" t="n">
        <v>3.64498069</v>
      </c>
      <c r="G67" s="18" t="n">
        <v>383.05035377</v>
      </c>
      <c r="H67" s="20" t="n">
        <v>13.90024028</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517.5028465300001</v>
      </c>
      <c r="F70" s="20" t="n">
        <v>5.10807221</v>
      </c>
      <c r="G70" s="18" t="n">
        <v>506.76562904</v>
      </c>
      <c r="H70" s="20" t="n">
        <v>3.61457457</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567</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503.9843488</v>
      </c>
      <c r="F7" s="20" t="n">
        <v>2.24284732</v>
      </c>
      <c r="G7" s="18" t="n">
        <v>507.30558306</v>
      </c>
      <c r="H7" s="20" t="n">
        <v>12.2414691</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541.52334705</v>
      </c>
      <c r="F9" s="20" t="n">
        <v>19.17891889</v>
      </c>
      <c r="G9" s="18" t="n">
        <v>540.7167611900001</v>
      </c>
      <c r="H9" s="20" t="n">
        <v>3.64221317</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531.15707322</v>
      </c>
      <c r="F10" s="20" t="n">
        <v>7.96497857</v>
      </c>
      <c r="G10" s="18" t="n">
        <v>537.28617679</v>
      </c>
      <c r="H10" s="20" t="n">
        <v>5.2903504</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441.49475599</v>
      </c>
      <c r="F11" s="20" t="n">
        <v>4.47071025</v>
      </c>
      <c r="G11" s="18" t="n">
        <v>413.20072562</v>
      </c>
      <c r="H11" s="20" t="n">
        <v>8.23027482</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485.52005433</v>
      </c>
      <c r="F23" s="20" t="n">
        <v>9.5857782</v>
      </c>
      <c r="G23" s="18" t="n">
        <v>488.44787781</v>
      </c>
      <c r="H23" s="20" t="n">
        <v>3.78012224</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516.51136438</v>
      </c>
      <c r="F29" s="20" t="n">
        <v>6.97467423</v>
      </c>
      <c r="G29" s="18" t="n">
        <v>499.80843104</v>
      </c>
      <c r="H29" s="20" t="n">
        <v>16.69172223</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516.2532702</v>
      </c>
      <c r="F32" s="20" t="n">
        <v>9.13984917</v>
      </c>
      <c r="G32" s="18" t="n">
        <v>479.68979491</v>
      </c>
      <c r="H32" s="20" t="n">
        <v>3.13606976</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443.51248086</v>
      </c>
      <c r="F34" s="20" t="n">
        <v>7.29169882</v>
      </c>
      <c r="G34" s="18" t="n">
        <v>446.52774349</v>
      </c>
      <c r="H34" s="20" t="n">
        <v>6.66566856</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469.51978432</v>
      </c>
      <c r="F36" s="20" t="n">
        <v>3.31825144</v>
      </c>
      <c r="G36" s="18" t="n">
        <v>464.2908554</v>
      </c>
      <c r="H36" s="20" t="n">
        <v>9.078123160000001</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488.71699715</v>
      </c>
      <c r="F41" s="20" t="n">
        <v>3.76541658</v>
      </c>
      <c r="G41" s="18" t="n">
        <v>453.98873392</v>
      </c>
      <c r="H41" s="20" t="n">
        <v>17.46212565</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396.82054122</v>
      </c>
      <c r="F46" s="20" t="n">
        <v>4.71701537</v>
      </c>
      <c r="G46" s="18" t="n">
        <v>400.03062488</v>
      </c>
      <c r="H46" s="20" t="n">
        <v>12.88589561</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567.48235107</v>
      </c>
      <c r="F48" s="20" t="n">
        <v>6.66560856</v>
      </c>
      <c r="G48" s="18" t="n">
        <v>557.03027318</v>
      </c>
      <c r="H48" s="20" t="n">
        <v>17.38038778</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451.94778536</v>
      </c>
      <c r="F61" s="20" t="n">
        <v>4.188323</v>
      </c>
      <c r="G61" s="18" t="n">
        <v>442.50119449</v>
      </c>
      <c r="H61" s="20" t="n">
        <v>5.75796658</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446.77273815</v>
      </c>
      <c r="F67" s="20" t="n">
        <v>7.1044375</v>
      </c>
      <c r="G67" s="18" t="n">
        <v>385.68235069</v>
      </c>
      <c r="H67" s="20" t="n">
        <v>4.01445114</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512.44967075</v>
      </c>
      <c r="F70" s="20" t="n">
        <v>4.08829449</v>
      </c>
      <c r="G70" s="18" t="n">
        <v>511.39884704</v>
      </c>
      <c r="H70" s="20" t="n">
        <v>5.21387733</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568</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496.9059358</v>
      </c>
      <c r="F7" s="20" t="n">
        <v>5.30472716</v>
      </c>
      <c r="G7" s="18" t="n">
        <v>506.33318872</v>
      </c>
      <c r="H7" s="20" t="n">
        <v>2.70844215</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533.71718786</v>
      </c>
      <c r="F9" s="20" t="n">
        <v>16.23489728</v>
      </c>
      <c r="G9" s="18" t="n">
        <v>541.95746759</v>
      </c>
      <c r="H9" s="20" t="n">
        <v>3.72722345</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532.8165952000001</v>
      </c>
      <c r="F10" s="20" t="n">
        <v>5.80506337</v>
      </c>
      <c r="G10" s="18" t="n">
        <v>539.24459304</v>
      </c>
      <c r="H10" s="20" t="n">
        <v>8.044908250000001</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421.4700084</v>
      </c>
      <c r="F11" s="20" t="n">
        <v>5.85855743</v>
      </c>
      <c r="G11" s="18" t="n">
        <v>444.33561325</v>
      </c>
      <c r="H11" s="20" t="n">
        <v>5.59949576</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489.31700428</v>
      </c>
      <c r="F23" s="20" t="n">
        <v>3.70962359</v>
      </c>
      <c r="G23" s="18" t="n">
        <v>479.75554913</v>
      </c>
      <c r="H23" s="20" t="n">
        <v>11.97824038</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527.46425515</v>
      </c>
      <c r="F29" s="20" t="n">
        <v>15.52910533</v>
      </c>
      <c r="G29" s="18" t="n">
        <v>508.43649228</v>
      </c>
      <c r="H29" s="20" t="n">
        <v>6.91123753</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490.45776657</v>
      </c>
      <c r="F32" s="20" t="n">
        <v>5.36297388</v>
      </c>
      <c r="G32" s="18" t="n">
        <v>481.20265185</v>
      </c>
      <c r="H32" s="20" t="n">
        <v>3.60859989</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442.45136533</v>
      </c>
      <c r="F34" s="20" t="n">
        <v>9.64457129</v>
      </c>
      <c r="G34" s="18" t="n">
        <v>446.08347416</v>
      </c>
      <c r="H34" s="20" t="n">
        <v>5.40573161</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460.97088749</v>
      </c>
      <c r="F36" s="20" t="n">
        <v>5.29660598</v>
      </c>
      <c r="G36" s="18" t="n">
        <v>473.15435251</v>
      </c>
      <c r="H36" s="20" t="n">
        <v>3.75884139</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481.44855366</v>
      </c>
      <c r="F41" s="20" t="n">
        <v>5.9935424</v>
      </c>
      <c r="G41" s="18" t="n">
        <v>494.32364269</v>
      </c>
      <c r="H41" s="20" t="n">
        <v>5.8290008</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389.10140083</v>
      </c>
      <c r="F46" s="20" t="n">
        <v>4.71301471</v>
      </c>
      <c r="G46" s="18" t="n">
        <v>432.55300424</v>
      </c>
      <c r="H46" s="20" t="n">
        <v>10.13337757</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564.4748941399999</v>
      </c>
      <c r="F48" s="20" t="n">
        <v>7.42697614</v>
      </c>
      <c r="G48" s="18" t="n">
        <v>569.04460163</v>
      </c>
      <c r="H48" s="20" t="n">
        <v>13.73110305</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446.51356471</v>
      </c>
      <c r="F61" s="20" t="n">
        <v>5.76180604</v>
      </c>
      <c r="G61" s="18" t="n">
        <v>449.3697732</v>
      </c>
      <c r="H61" s="20" t="n">
        <v>4.13453868</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401.45591373</v>
      </c>
      <c r="F67" s="20" t="n">
        <v>6.47356788</v>
      </c>
      <c r="G67" s="18" t="n">
        <v>403.47015104</v>
      </c>
      <c r="H67" s="20" t="n">
        <v>4.23415862</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507.3577418</v>
      </c>
      <c r="F70" s="20" t="n">
        <v>3.71849758</v>
      </c>
      <c r="G70" s="18" t="n">
        <v>521.2154796</v>
      </c>
      <c r="H70" s="20" t="n">
        <v>5.4860408</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569</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505.34244208</v>
      </c>
      <c r="F7" s="20" t="n">
        <v>2.54175418</v>
      </c>
      <c r="G7" s="18" t="n">
        <v>496.81759821</v>
      </c>
      <c r="H7" s="20" t="n">
        <v>7.22926513</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539.4639054</v>
      </c>
      <c r="F9" s="20" t="n">
        <v>3.82572963</v>
      </c>
      <c r="G9" s="18" t="n">
        <v>547.91141184</v>
      </c>
      <c r="H9" s="20" t="n">
        <v>12.81819951</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534.65139525</v>
      </c>
      <c r="F10" s="20" t="n">
        <v>4.85412581</v>
      </c>
      <c r="G10" s="18" t="n">
        <v>548.85239488</v>
      </c>
      <c r="H10" s="20" t="n">
        <v>14.9231923</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431.40982806</v>
      </c>
      <c r="F11" s="20" t="n">
        <v>3.97832339</v>
      </c>
      <c r="G11" s="18" t="n">
        <v>483.07515234</v>
      </c>
      <c r="H11" s="20" t="n">
        <v>30.75498643</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487.99123063</v>
      </c>
      <c r="F23" s="20" t="n">
        <v>3.17655732</v>
      </c>
      <c r="G23" s="18" t="n">
        <v>498.89700278</v>
      </c>
      <c r="H23" s="20" t="n">
        <v>17.68463113</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512.05408449</v>
      </c>
      <c r="F29" s="20" t="n">
        <v>6.00133555</v>
      </c>
      <c r="G29" s="18" t="n">
        <v>514.66167358</v>
      </c>
      <c r="H29" s="20" t="n">
        <v>36.15855612</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485.85474594</v>
      </c>
      <c r="F32" s="20" t="n">
        <v>3.25715884</v>
      </c>
      <c r="G32" s="18" t="n">
        <v>479.87489053</v>
      </c>
      <c r="H32" s="20" t="n">
        <v>9.838887400000001</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444.89568726</v>
      </c>
      <c r="F34" s="20" t="n">
        <v>4.69178253</v>
      </c>
      <c r="G34" s="18" t="n">
        <v>453.26480642</v>
      </c>
      <c r="H34" s="20" t="n">
        <v>29.290644</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469.11992251</v>
      </c>
      <c r="F36" s="20" t="n">
        <v>3.20515193</v>
      </c>
      <c r="G36" s="18" t="n">
        <v>459.6693869</v>
      </c>
      <c r="H36" s="20" t="n">
        <v>17.53766948</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487.51354545</v>
      </c>
      <c r="F41" s="20" t="n">
        <v>4.49887939</v>
      </c>
      <c r="G41" s="18" t="n">
        <v>493.33946314</v>
      </c>
      <c r="H41" s="20" t="n">
        <v>9.195661080000001</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397.09828927</v>
      </c>
      <c r="F46" s="20" t="n">
        <v>4.56590598</v>
      </c>
      <c r="G46" s="18" t="n">
        <v>405.89821242</v>
      </c>
      <c r="H46" s="20" t="n">
        <v>18.32786752</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565.33670407</v>
      </c>
      <c r="F48" s="20" t="n">
        <v>6.55192793</v>
      </c>
      <c r="G48" s="18" t="n">
        <v>574.6603298799999</v>
      </c>
      <c r="H48" s="20" t="n">
        <v>25.23008888</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445.84135881</v>
      </c>
      <c r="F61" s="20" t="n">
        <v>3.50542464</v>
      </c>
      <c r="G61" s="18" t="n">
        <v>467.05218751</v>
      </c>
      <c r="H61" s="20" t="n">
        <v>10.06578437</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409.11795736</v>
      </c>
      <c r="F67" s="20" t="n">
        <v>4.20738765</v>
      </c>
      <c r="G67" s="18" t="n">
        <v>379.49640925</v>
      </c>
      <c r="H67" s="20" t="n">
        <v>6.5400493</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512.52173716</v>
      </c>
      <c r="F70" s="20" t="n">
        <v>3.38702023</v>
      </c>
      <c r="G70" s="18" t="n">
        <v>492.48196424</v>
      </c>
      <c r="H70" s="20" t="n">
        <v>11.31151411</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570</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493.79012737</v>
      </c>
      <c r="F7" s="20" t="n">
        <v>2.64551219</v>
      </c>
      <c r="G7" s="18" t="n">
        <v>523.2173342900001</v>
      </c>
      <c r="H7" s="20" t="n">
        <v>3.57295272</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529.02390588</v>
      </c>
      <c r="F9" s="20" t="n">
        <v>6.66189458</v>
      </c>
      <c r="G9" s="18" t="n">
        <v>550.14929599</v>
      </c>
      <c r="H9" s="20" t="n">
        <v>5.96129706</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533.67370656</v>
      </c>
      <c r="F10" s="20" t="n">
        <v>5.18926777</v>
      </c>
      <c r="G10" s="18" t="n">
        <v>545.67368975</v>
      </c>
      <c r="H10" s="20" t="n">
        <v>10.09287724</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422.10018674</v>
      </c>
      <c r="F11" s="20" t="n">
        <v>5.7352769</v>
      </c>
      <c r="G11" s="18" t="n">
        <v>444.2926086</v>
      </c>
      <c r="H11" s="20" t="n">
        <v>5.25293829</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484.86276704</v>
      </c>
      <c r="F23" s="20" t="n">
        <v>4.29332401</v>
      </c>
      <c r="G23" s="18" t="n">
        <v>501.08964064</v>
      </c>
      <c r="H23" s="20" t="n">
        <v>10.15561495</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513.88214413</v>
      </c>
      <c r="F29" s="20" t="n">
        <v>10.57965385</v>
      </c>
      <c r="G29" s="18" t="n">
        <v>510.01141751</v>
      </c>
      <c r="H29" s="20" t="n">
        <v>10.94575251</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485.63111813</v>
      </c>
      <c r="F32" s="20" t="n">
        <v>3.10589864</v>
      </c>
      <c r="G32" s="18" t="n">
        <v>479.64892553</v>
      </c>
      <c r="H32" s="20" t="n">
        <v>12.1288576</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445.86792773</v>
      </c>
      <c r="F34" s="20" t="n">
        <v>4.86176655</v>
      </c>
      <c r="G34" s="18" t="n">
        <v>438.12339504</v>
      </c>
      <c r="H34" s="20" t="n">
        <v>16.50582598</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474.29215312</v>
      </c>
      <c r="F36" s="20" t="n">
        <v>4.28425766</v>
      </c>
      <c r="G36" s="18" t="n">
        <v>458.27106667</v>
      </c>
      <c r="H36" s="20" t="n">
        <v>5.65941638</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487.58956074</v>
      </c>
      <c r="F41" s="20" t="n">
        <v>5.19379954</v>
      </c>
      <c r="G41" s="18" t="n">
        <v>489.41557973</v>
      </c>
      <c r="H41" s="20" t="n">
        <v>6.08740632</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395.49882306</v>
      </c>
      <c r="F46" s="20" t="n">
        <v>4.87357577</v>
      </c>
      <c r="G46" s="18" t="n">
        <v>403.22305853</v>
      </c>
      <c r="H46" s="20" t="n">
        <v>9.35792593</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560.59512441</v>
      </c>
      <c r="F48" s="20" t="n">
        <v>10.32343738</v>
      </c>
      <c r="G48" s="18" t="n">
        <v>572.25798618</v>
      </c>
      <c r="H48" s="20" t="n">
        <v>8.62574613</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447.46841786</v>
      </c>
      <c r="F61" s="20" t="n">
        <v>4.60311609</v>
      </c>
      <c r="G61" s="18" t="n">
        <v>449.75761445</v>
      </c>
      <c r="H61" s="20" t="n">
        <v>4.66958897</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410.49139271</v>
      </c>
      <c r="F67" s="20" t="n">
        <v>5.04906058</v>
      </c>
      <c r="G67" s="18" t="n">
        <v>393.58436996</v>
      </c>
      <c r="H67" s="20" t="n">
        <v>4.83148356</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510.20298295</v>
      </c>
      <c r="F70" s="20" t="n">
        <v>3.56379448</v>
      </c>
      <c r="G70" s="18" t="n">
        <v>520.02205698</v>
      </c>
      <c r="H70" s="20" t="n">
        <v>7.04908821</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571</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510.59850207</v>
      </c>
      <c r="F7" s="20" t="n">
        <v>2.53034243</v>
      </c>
      <c r="G7" s="18" t="n">
        <v>483.54852088</v>
      </c>
      <c r="H7" s="20" t="n">
        <v>5.22644129</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540.20955864</v>
      </c>
      <c r="F9" s="20" t="n">
        <v>3.15556266</v>
      </c>
      <c r="G9" s="18" t="n">
        <v>566.3004448299999</v>
      </c>
      <c r="H9" s="20" t="n">
        <v>36.84970184</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540.9458548699999</v>
      </c>
      <c r="F10" s="20" t="n">
        <v>8.462644709999999</v>
      </c>
      <c r="G10" s="18" t="n">
        <v>533.50419675</v>
      </c>
      <c r="H10" s="20" t="n">
        <v>5.27587671</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442.71706053</v>
      </c>
      <c r="F11" s="20" t="n">
        <v>4.08835983</v>
      </c>
      <c r="G11" s="18" t="n">
        <v>404.30445265</v>
      </c>
      <c r="H11" s="20" t="n">
        <v>7.82743247</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486.62846683</v>
      </c>
      <c r="F23" s="20" t="n">
        <v>3.61809184</v>
      </c>
      <c r="G23" s="18" t="n">
        <v>496.70181973</v>
      </c>
      <c r="H23" s="20" t="n">
        <v>10.44357758</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510.61466459</v>
      </c>
      <c r="F29" s="20" t="n">
        <v>5.69281825</v>
      </c>
      <c r="G29" s="18" t="n">
        <v>681.8824260599999</v>
      </c>
      <c r="H29" s="20" t="n">
        <v>13.38319211</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510.40896756</v>
      </c>
      <c r="F32" s="20" t="n">
        <v>7.71353338</v>
      </c>
      <c r="G32" s="18" t="n">
        <v>481.55575065</v>
      </c>
      <c r="H32" s="20" t="n">
        <v>3.2224558</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443.59406063</v>
      </c>
      <c r="F34" s="20" t="n">
        <v>6.56975609</v>
      </c>
      <c r="G34" s="18" t="n">
        <v>447.44868803</v>
      </c>
      <c r="H34" s="20" t="n">
        <v>7.49282361</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470.50520945</v>
      </c>
      <c r="F36" s="20" t="n">
        <v>3.47316269</v>
      </c>
      <c r="G36" s="18" t="n">
        <v>462.01149472</v>
      </c>
      <c r="H36" s="20" t="n">
        <v>7.39234221</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487.35376832</v>
      </c>
      <c r="F41" s="20" t="n">
        <v>5.48474247</v>
      </c>
      <c r="G41" s="18" t="n">
        <v>489.59448944</v>
      </c>
      <c r="H41" s="20" t="n">
        <v>6.58910134</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418.557633</v>
      </c>
      <c r="F46" s="20" t="n">
        <v>7.28137902</v>
      </c>
      <c r="G46" s="18" t="n">
        <v>385.65908598</v>
      </c>
      <c r="H46" s="20" t="n">
        <v>4.88509915</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562.64816859</v>
      </c>
      <c r="F48" s="20" t="n">
        <v>12.36953357</v>
      </c>
      <c r="G48" s="18" t="n">
        <v>568.85472165</v>
      </c>
      <c r="H48" s="20" t="n">
        <v>7.30615325</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454.31838556</v>
      </c>
      <c r="F61" s="20" t="n">
        <v>4.34738031</v>
      </c>
      <c r="G61" s="18" t="n">
        <v>439.73024443</v>
      </c>
      <c r="H61" s="20" t="n">
        <v>4.95868307</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407.02374361</v>
      </c>
      <c r="F67" s="20" t="n">
        <v>3.73236058</v>
      </c>
      <c r="G67" s="18" t="n">
        <v>382.9375984</v>
      </c>
      <c r="H67" s="20" t="n">
        <v>9.065314040000001</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516.34949943</v>
      </c>
      <c r="F70" s="20" t="n">
        <v>6.72865597</v>
      </c>
      <c r="G70" s="18" t="n">
        <v>510.81209985</v>
      </c>
      <c r="H70" s="20" t="n">
        <v>3.76056028</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572</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504.78508231</v>
      </c>
      <c r="F7" s="20" t="n">
        <v>2.12118511</v>
      </c>
      <c r="G7" s="18" t="n">
        <v>467.69989766</v>
      </c>
      <c r="H7" s="20" t="n">
        <v>19.39999093</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540.54405448</v>
      </c>
      <c r="F9" s="20" t="n">
        <v>3.01413144</v>
      </c>
      <c r="G9" s="18" t="n">
        <v>559.67296128</v>
      </c>
      <c r="H9" s="20" t="n">
        <v>20.68937313</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535.73576139</v>
      </c>
      <c r="F10" s="20" t="n">
        <v>5.05806358</v>
      </c>
      <c r="G10" s="18" t="n">
        <v>534.36357559</v>
      </c>
      <c r="H10" s="20" t="n">
        <v>9.80598444</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433.41418811</v>
      </c>
      <c r="F11" s="20" t="n">
        <v>3.87076023</v>
      </c>
      <c r="G11" s="18" t="n">
        <v>426.78133826</v>
      </c>
      <c r="H11" s="20" t="n">
        <v>19.68703095</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479.62093727</v>
      </c>
      <c r="F23" s="20" t="n">
        <v>7.74508615</v>
      </c>
      <c r="G23" s="18" t="n">
        <v>490.57462273</v>
      </c>
      <c r="H23" s="20" t="n">
        <v>4.15641354</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512.86133379</v>
      </c>
      <c r="F29" s="20" t="n">
        <v>5.81111813</v>
      </c>
      <c r="G29" s="18" t="n">
        <v>445.77118908</v>
      </c>
      <c r="H29" s="20" t="n">
        <v>10.92108824</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485.37117875</v>
      </c>
      <c r="F32" s="20" t="n">
        <v>2.99160538</v>
      </c>
      <c r="G32" s="18" t="n">
        <v>485.2096383</v>
      </c>
      <c r="H32" s="20" t="n">
        <v>18.42720822</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445.1127503</v>
      </c>
      <c r="F34" s="20" t="n">
        <v>5.18405004</v>
      </c>
      <c r="G34" s="18" t="n">
        <v>445.5411433</v>
      </c>
      <c r="H34" s="20" t="n">
        <v>9.8908153</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469.44795674</v>
      </c>
      <c r="F36" s="20" t="n">
        <v>3.13770992</v>
      </c>
      <c r="G36" s="18" t="n">
        <v>423.66344138</v>
      </c>
      <c r="H36" s="20" t="n">
        <v>19.39711792</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488.19871294</v>
      </c>
      <c r="F41" s="20" t="n">
        <v>3.8336105</v>
      </c>
      <c r="G41" s="18" t="n">
        <v>499.42781202</v>
      </c>
      <c r="H41" s="20" t="n">
        <v>14.09929202</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397.33093178</v>
      </c>
      <c r="F46" s="20" t="n">
        <v>4.69722252</v>
      </c>
      <c r="G46" s="18" t="n">
        <v>397.24049156</v>
      </c>
      <c r="H46" s="20" t="n">
        <v>10.53912491</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565.60611126</v>
      </c>
      <c r="F48" s="20" t="n">
        <v>6.11273054</v>
      </c>
      <c r="G48" s="18" t="n">
        <v>598.4511482</v>
      </c>
      <c r="H48" s="20" t="n">
        <v>23.6774154</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449.74489001</v>
      </c>
      <c r="F61" s="20" t="n">
        <v>3.56196738</v>
      </c>
      <c r="G61" s="18" t="n">
        <v>443.83902077</v>
      </c>
      <c r="H61" s="20" t="n">
        <v>7.0663254</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406.09493249</v>
      </c>
      <c r="F67" s="20" t="n">
        <v>3.74963476</v>
      </c>
      <c r="G67" s="18" t="n">
        <v>383.70266928</v>
      </c>
      <c r="H67" s="20" t="n">
        <v>8.690262069999999</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512.9373207</v>
      </c>
      <c r="F70" s="20" t="n">
        <v>3.42822798</v>
      </c>
      <c r="G70" s="18" t="n">
        <v>507.26464413</v>
      </c>
      <c r="H70" s="20" t="n">
        <v>8.30171416</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573</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489.26966513</v>
      </c>
      <c r="F7" s="20" t="n">
        <v>7.3060385</v>
      </c>
      <c r="G7" s="18" t="n">
        <v>505.56569753</v>
      </c>
      <c r="H7" s="20" t="n">
        <v>2.27816011</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541.8909005</v>
      </c>
      <c r="F9" s="20" t="n">
        <v>20.72419487</v>
      </c>
      <c r="G9" s="18" t="n">
        <v>540.6445222900001</v>
      </c>
      <c r="H9" s="20" t="n">
        <v>4.06266956</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533.53747479</v>
      </c>
      <c r="F10" s="20" t="n">
        <v>15.2298809</v>
      </c>
      <c r="G10" s="18" t="n">
        <v>535.58386995</v>
      </c>
      <c r="H10" s="20" t="n">
        <v>4.83189586</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425.60835662</v>
      </c>
      <c r="F11" s="20" t="n">
        <v>6.98690926</v>
      </c>
      <c r="G11" s="18" t="n">
        <v>438.27179068</v>
      </c>
      <c r="H11" s="20" t="n">
        <v>5.36403752</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488.62228779</v>
      </c>
      <c r="F23" s="20" t="n">
        <v>5.52931038</v>
      </c>
      <c r="G23" s="18" t="n">
        <v>487.33270996</v>
      </c>
      <c r="H23" s="20" t="n">
        <v>6.21958581</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523.99604545</v>
      </c>
      <c r="F29" s="20" t="n">
        <v>14.0851851</v>
      </c>
      <c r="G29" s="18" t="n">
        <v>509.54466522</v>
      </c>
      <c r="H29" s="20" t="n">
        <v>6.58119676</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497.66972448</v>
      </c>
      <c r="F32" s="20" t="n">
        <v>7.6298776</v>
      </c>
      <c r="G32" s="18" t="n">
        <v>482.16545694</v>
      </c>
      <c r="H32" s="20" t="n">
        <v>3.22684715</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436.98401738</v>
      </c>
      <c r="F34" s="20" t="n">
        <v>15.73203083</v>
      </c>
      <c r="G34" s="18" t="n">
        <v>446.20702975</v>
      </c>
      <c r="H34" s="20" t="n">
        <v>4.62861821</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456.27744807</v>
      </c>
      <c r="F36" s="20" t="n">
        <v>6.16281698</v>
      </c>
      <c r="G36" s="18" t="n">
        <v>473.71480466</v>
      </c>
      <c r="H36" s="20" t="n">
        <v>3.69127675</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473.66357375</v>
      </c>
      <c r="F41" s="20" t="n">
        <v>9.233234639999999</v>
      </c>
      <c r="G41" s="18" t="n">
        <v>490.84193901</v>
      </c>
      <c r="H41" s="20" t="n">
        <v>4.07676538</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388.34113349</v>
      </c>
      <c r="F46" s="20" t="n">
        <v>4.92959595</v>
      </c>
      <c r="G46" s="18" t="n">
        <v>435.69355775</v>
      </c>
      <c r="H46" s="20" t="n">
        <v>9.20712101</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573.67969337</v>
      </c>
      <c r="F48" s="20" t="n">
        <v>9.257672449999999</v>
      </c>
      <c r="G48" s="18" t="n">
        <v>555.61756829</v>
      </c>
      <c r="H48" s="20" t="n">
        <v>8.57304809</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449.06668857</v>
      </c>
      <c r="F61" s="20" t="n">
        <v>6.41662312</v>
      </c>
      <c r="G61" s="18" t="n">
        <v>448.4810437</v>
      </c>
      <c r="H61" s="20" t="n">
        <v>3.72760402</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407.32096529</v>
      </c>
      <c r="F67" s="20" t="n">
        <v>7.73042907</v>
      </c>
      <c r="G67" s="18" t="n">
        <v>400.85601091</v>
      </c>
      <c r="H67" s="20" t="n">
        <v>4.19072996</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500.98260674</v>
      </c>
      <c r="F70" s="20" t="n">
        <v>4.38844997</v>
      </c>
      <c r="G70" s="18" t="n">
        <v>518.30197864</v>
      </c>
      <c r="H70" s="20" t="n">
        <v>4.1610233</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574</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506.78249244</v>
      </c>
      <c r="F7" s="20" t="n">
        <v>2.8669419</v>
      </c>
      <c r="G7" s="18" t="n">
        <v>494.78864835</v>
      </c>
      <c r="H7" s="20" t="n">
        <v>5.34753615</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543.74504616</v>
      </c>
      <c r="F9" s="20" t="n">
        <v>3.4994106</v>
      </c>
      <c r="G9" s="18" t="n">
        <v>522.69642659</v>
      </c>
      <c r="H9" s="20" t="n">
        <v>10.19904346</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534.09394674</v>
      </c>
      <c r="F10" s="20" t="n">
        <v>5.33830058</v>
      </c>
      <c r="G10" s="18" t="n">
        <v>540.37186075</v>
      </c>
      <c r="H10" s="20" t="n">
        <v>9.30684046</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431.95982737</v>
      </c>
      <c r="F11" s="20" t="n">
        <v>4.00996498</v>
      </c>
      <c r="G11" s="18" t="n">
        <v>444.94038132</v>
      </c>
      <c r="H11" s="20" t="n">
        <v>13.56053199</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489.41255754</v>
      </c>
      <c r="F23" s="20" t="n">
        <v>3.53251588</v>
      </c>
      <c r="G23" s="18" t="n">
        <v>469.37018464</v>
      </c>
      <c r="H23" s="20" t="n">
        <v>18.06464494</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510.66039506</v>
      </c>
      <c r="F29" s="20" t="n">
        <v>6.44922723</v>
      </c>
      <c r="G29" s="18" t="n">
        <v>537.5919093700001</v>
      </c>
      <c r="H29" s="20" t="n">
        <v>42.59458322</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485.39142703</v>
      </c>
      <c r="F32" s="20" t="n">
        <v>3.36377123</v>
      </c>
      <c r="G32" s="18" t="n">
        <v>485.18082067</v>
      </c>
      <c r="H32" s="20" t="n">
        <v>8.59968376</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443.19693936</v>
      </c>
      <c r="F34" s="20" t="n">
        <v>5.02160756</v>
      </c>
      <c r="G34" s="18" t="n">
        <v>458.35953935</v>
      </c>
      <c r="H34" s="20" t="n">
        <v>12.20098458</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468.81085746</v>
      </c>
      <c r="F36" s="20" t="n">
        <v>3.29355492</v>
      </c>
      <c r="G36" s="18" t="n">
        <v>466.67795613</v>
      </c>
      <c r="H36" s="20" t="n">
        <v>10.75612756</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488.47400679</v>
      </c>
      <c r="F41" s="20" t="n">
        <v>4.73144406</v>
      </c>
      <c r="G41" s="18" t="n">
        <v>488.17856663</v>
      </c>
      <c r="H41" s="20" t="n">
        <v>8.176063790000001</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397.2543495</v>
      </c>
      <c r="F46" s="20" t="n">
        <v>4.67887446</v>
      </c>
      <c r="G46" s="18" t="n">
        <v>398.25742453</v>
      </c>
      <c r="H46" s="20" t="n">
        <v>12.90207108</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562.45570743</v>
      </c>
      <c r="F48" s="20" t="n">
        <v>7.05656775</v>
      </c>
      <c r="G48" s="18" t="n">
        <v>590.7429451</v>
      </c>
      <c r="H48" s="20" t="n">
        <v>17.28732005</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448.1047125</v>
      </c>
      <c r="F61" s="20" t="n">
        <v>3.41078632</v>
      </c>
      <c r="G61" s="18" t="n">
        <v>455.38161068</v>
      </c>
      <c r="H61" s="20" t="n">
        <v>9.62091786</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410.43933699</v>
      </c>
      <c r="F67" s="20" t="n">
        <v>3.92709578</v>
      </c>
      <c r="G67" s="18" t="n">
        <v>379.78584108</v>
      </c>
      <c r="H67" s="20" t="n">
        <v>7.87879862</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511.72682082</v>
      </c>
      <c r="F70" s="20" t="n">
        <v>3.40074345</v>
      </c>
      <c r="G70" s="18" t="n">
        <v>521.26488092</v>
      </c>
      <c r="H70" s="20" t="n">
        <v>11.11514682</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575</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498.37086798</v>
      </c>
      <c r="F7" s="20" t="n">
        <v>2.7737724</v>
      </c>
      <c r="G7" s="18" t="n">
        <v>519.45481677</v>
      </c>
      <c r="H7" s="20" t="n">
        <v>5.12040952</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536.1979651</v>
      </c>
      <c r="F9" s="20" t="n">
        <v>6.1518857</v>
      </c>
      <c r="G9" s="18" t="n">
        <v>546.45574859</v>
      </c>
      <c r="H9" s="20" t="n">
        <v>7.58684092</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535.87593135</v>
      </c>
      <c r="F10" s="20" t="n">
        <v>4.89970146</v>
      </c>
      <c r="G10" s="18" t="n">
        <v>527.84353892</v>
      </c>
      <c r="H10" s="20" t="n">
        <v>17.31022396</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422.71750718</v>
      </c>
      <c r="F11" s="20" t="n">
        <v>6.2806183</v>
      </c>
      <c r="G11" s="18" t="n">
        <v>439.64810821</v>
      </c>
      <c r="H11" s="20" t="n">
        <v>5.41005043</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489.55985757</v>
      </c>
      <c r="F23" s="20" t="n">
        <v>9.17341936</v>
      </c>
      <c r="G23" s="18" t="n">
        <v>487.53241926</v>
      </c>
      <c r="H23" s="20" t="n">
        <v>3.89422198</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509.52927198</v>
      </c>
      <c r="F29" s="20" t="n">
        <v>8.07995872</v>
      </c>
      <c r="G29" s="18" t="n">
        <v>517.97816266</v>
      </c>
      <c r="H29" s="20" t="n">
        <v>12.28923148</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484.93758493</v>
      </c>
      <c r="F32" s="20" t="n">
        <v>3.20329476</v>
      </c>
      <c r="G32" s="18" t="n">
        <v>490.1518971</v>
      </c>
      <c r="H32" s="20" t="n">
        <v>10.14623841</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444.27183344</v>
      </c>
      <c r="F34" s="20" t="n">
        <v>4.83896354</v>
      </c>
      <c r="G34" s="18" t="n">
        <v>450.81406577</v>
      </c>
      <c r="H34" s="20" t="n">
        <v>11.16323831</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480.15298588</v>
      </c>
      <c r="F36" s="20" t="n">
        <v>5.06581151</v>
      </c>
      <c r="G36" s="18" t="n">
        <v>456.63885911</v>
      </c>
      <c r="H36" s="20" t="n">
        <v>4.47311361</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483.96917924</v>
      </c>
      <c r="F41" s="20" t="n">
        <v>5.01965332</v>
      </c>
      <c r="G41" s="18" t="n">
        <v>497.90415455</v>
      </c>
      <c r="H41" s="20" t="n">
        <v>6.48512398</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396.83961947</v>
      </c>
      <c r="F46" s="20" t="n">
        <v>5.37635349</v>
      </c>
      <c r="G46" s="18" t="n">
        <v>398.21866009</v>
      </c>
      <c r="H46" s="20" t="n">
        <v>7.29532716</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539.16762828</v>
      </c>
      <c r="F48" s="20" t="n">
        <v>11.22722702</v>
      </c>
      <c r="G48" s="18" t="n">
        <v>578.73758409</v>
      </c>
      <c r="H48" s="20" t="n">
        <v>7.6539864</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443.19806743</v>
      </c>
      <c r="F61" s="20" t="n">
        <v>5.49716949</v>
      </c>
      <c r="G61" s="18" t="n">
        <v>454.39603517</v>
      </c>
      <c r="H61" s="20" t="n">
        <v>4.41857895</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423.01805043</v>
      </c>
      <c r="F67" s="20" t="n">
        <v>6.30560534</v>
      </c>
      <c r="G67" s="18" t="n">
        <v>387.00986418</v>
      </c>
      <c r="H67" s="20" t="n">
        <v>4.19889765</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505.57939127</v>
      </c>
      <c r="F70" s="20" t="n">
        <v>4.50160054</v>
      </c>
      <c r="G70" s="18" t="n">
        <v>517.98850878</v>
      </c>
      <c r="H70" s="20" t="n">
        <v>4.4204435</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576</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504.5296621</v>
      </c>
      <c r="F7" s="20" t="n">
        <v>2.20912711</v>
      </c>
      <c r="G7" s="18" t="n">
        <v>495.53127246</v>
      </c>
      <c r="H7" s="20" t="n">
        <v>14.73779621</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540.5037230299999</v>
      </c>
      <c r="F9" s="20" t="n">
        <v>3.05279511</v>
      </c>
      <c r="G9" s="18" t="n">
        <v>558.8913007800001</v>
      </c>
      <c r="H9" s="20" t="n">
        <v>49.3454308</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538.03898778</v>
      </c>
      <c r="F10" s="20" t="n">
        <v>5.03388382</v>
      </c>
      <c r="G10" s="18" t="n">
        <v>526.49831434</v>
      </c>
      <c r="H10" s="20" t="n">
        <v>9.633625009999999</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438.35962119</v>
      </c>
      <c r="F11" s="20" t="n">
        <v>4.53160308</v>
      </c>
      <c r="G11" s="18" t="n">
        <v>405.69010182</v>
      </c>
      <c r="H11" s="20" t="n">
        <v>10.50245428</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487.68105936</v>
      </c>
      <c r="F23" s="20" t="n">
        <v>3.23471006</v>
      </c>
      <c r="G23" s="18" t="n">
        <v>499.19408893</v>
      </c>
      <c r="H23" s="20" t="n">
        <v>17.26551824</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512.13680457</v>
      </c>
      <c r="F29" s="20" t="n">
        <v>5.78281138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492.95435726</v>
      </c>
      <c r="F32" s="20" t="n">
        <v>5.20948149</v>
      </c>
      <c r="G32" s="18" t="n">
        <v>479.90311043</v>
      </c>
      <c r="H32" s="20" t="n">
        <v>3.73790497</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446.83741056</v>
      </c>
      <c r="F34" s="20" t="n">
        <v>5.44651663</v>
      </c>
      <c r="G34" s="18" t="n">
        <v>438.82079485</v>
      </c>
      <c r="H34" s="20" t="n">
        <v>9.74123691</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468.55308905</v>
      </c>
      <c r="F36" s="20" t="n">
        <v>3.20437887</v>
      </c>
      <c r="G36" s="18" t="n">
        <v>470.29820012</v>
      </c>
      <c r="H36" s="20" t="n">
        <v>17.24059689</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487.31150761</v>
      </c>
      <c r="F41" s="20" t="n">
        <v>4.18107337</v>
      </c>
      <c r="G41" s="18" t="n">
        <v>493.1245379</v>
      </c>
      <c r="H41" s="20" t="n">
        <v>9.410779659999999</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409.77886795</v>
      </c>
      <c r="F46" s="20" t="n">
        <v>6.2381603</v>
      </c>
      <c r="G46" s="18" t="n">
        <v>386.22931224</v>
      </c>
      <c r="H46" s="20" t="n">
        <v>5.2427588</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568.87354076</v>
      </c>
      <c r="F48" s="20" t="n">
        <v>7.49775296</v>
      </c>
      <c r="G48" s="18" t="n">
        <v>554.29087138</v>
      </c>
      <c r="H48" s="20" t="n">
        <v>13.09963866</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452.34660984</v>
      </c>
      <c r="F61" s="20" t="n">
        <v>3.76905963</v>
      </c>
      <c r="G61" s="18" t="n">
        <v>437.93929527</v>
      </c>
      <c r="H61" s="20" t="n">
        <v>6.74972471</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405.39321946</v>
      </c>
      <c r="F67" s="20" t="n">
        <v>3.45401846</v>
      </c>
      <c r="G67" s="18" t="n">
        <v>374.97739471</v>
      </c>
      <c r="H67" s="20" t="n">
        <v>12.20580475</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517.92679329</v>
      </c>
      <c r="F70" s="20" t="n">
        <v>3.74716982</v>
      </c>
      <c r="G70" s="18" t="n">
        <v>502.93395533</v>
      </c>
      <c r="H70" s="20" t="n">
        <v>4.82424344</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577</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504.09080017</v>
      </c>
      <c r="F7" s="20" t="n">
        <v>2.10565495</v>
      </c>
      <c r="G7" s="18" t="n">
        <v>509.73977356</v>
      </c>
      <c r="H7" s="20" t="n">
        <v>14.75380144</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540.70867807</v>
      </c>
      <c r="F9" s="20" t="n">
        <v>3.06753532</v>
      </c>
      <c r="G9" s="18" t="n">
        <v>543.32883527</v>
      </c>
      <c r="H9" s="20" t="n">
        <v>17.88729855</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536.4206665</v>
      </c>
      <c r="F10" s="20" t="n">
        <v>4.80607255</v>
      </c>
      <c r="G10" s="18" t="n">
        <v>508.74725375</v>
      </c>
      <c r="H10" s="20" t="n">
        <v>29.45859513</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432.84511602</v>
      </c>
      <c r="F11" s="20" t="n">
        <v>3.84315865</v>
      </c>
      <c r="G11" s="18" t="n">
        <v>443.35253073</v>
      </c>
      <c r="H11" s="20" t="n">
        <v>16.3159793</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486.99154169</v>
      </c>
      <c r="F23" s="20" t="n">
        <v>3.0713099</v>
      </c>
      <c r="G23" s="18" t="n">
        <v>499.87160728</v>
      </c>
      <c r="H23" s="20" t="n">
        <v>17.06032627</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511.52492261</v>
      </c>
      <c r="F29" s="20" t="n">
        <v>5.8806413</v>
      </c>
      <c r="G29" s="18" t="n">
        <v>546.39144984</v>
      </c>
      <c r="H29" s="20" t="n">
        <v>33.912976</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485.49286082</v>
      </c>
      <c r="F32" s="20" t="n">
        <v>2.96164083</v>
      </c>
      <c r="G32" s="18" t="n">
        <v>479.40744658</v>
      </c>
      <c r="H32" s="20" t="n">
        <v>34.95881766</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444.4878428</v>
      </c>
      <c r="F34" s="20" t="n">
        <v>4.60843621</v>
      </c>
      <c r="G34" s="18" t="n">
        <v>457.81480632</v>
      </c>
      <c r="H34" s="20" t="n">
        <v>20.17045944</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469.09293035</v>
      </c>
      <c r="F36" s="20" t="n">
        <v>3.13115402</v>
      </c>
      <c r="G36" s="18" t="n">
        <v>434.94131656</v>
      </c>
      <c r="H36" s="20" t="n">
        <v>35.53079324</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488.46089009</v>
      </c>
      <c r="F41" s="20" t="n">
        <v>3.7654486</v>
      </c>
      <c r="G41" s="18" t="n">
        <v>475.13099685</v>
      </c>
      <c r="H41" s="20" t="n">
        <v>8.07055637</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396.99046162</v>
      </c>
      <c r="F46" s="20" t="n">
        <v>4.61435556</v>
      </c>
      <c r="G46" s="18" t="n">
        <v>400.37329048</v>
      </c>
      <c r="H46" s="20" t="n">
        <v>14.79059962</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566.0072825</v>
      </c>
      <c r="F48" s="20" t="n">
        <v>6.07070694</v>
      </c>
      <c r="G48" s="18" t="n">
        <v>569.86470256</v>
      </c>
      <c r="H48" s="20" t="n">
        <v>41.67744079</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448.97362863</v>
      </c>
      <c r="F61" s="20" t="n">
        <v>3.21490578</v>
      </c>
      <c r="G61" s="18" t="n">
        <v>442.89016695</v>
      </c>
      <c r="H61" s="20" t="n">
        <v>15.20643526</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402.21375291</v>
      </c>
      <c r="F67" s="20" t="n">
        <v>3.39918526</v>
      </c>
      <c r="G67" s="18" t="n">
        <v>410.79279824</v>
      </c>
      <c r="H67" s="20" t="n">
        <v>14.09488921</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512.82372589</v>
      </c>
      <c r="F70" s="20" t="n">
        <v>3.41626968</v>
      </c>
      <c r="G70" s="18" t="n">
        <v>498.74432927</v>
      </c>
      <c r="H70" s="20" t="n">
        <v>12.61247009</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578</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499.65850887</v>
      </c>
      <c r="F7" s="20" t="n">
        <v>5.88217428</v>
      </c>
      <c r="G7" s="18" t="n">
        <v>505.24005517</v>
      </c>
      <c r="H7" s="20" t="n">
        <v>2.69150724</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516.15323201</v>
      </c>
      <c r="F9" s="20" t="n">
        <v>19.79928501</v>
      </c>
      <c r="G9" s="18" t="n">
        <v>543.30123592</v>
      </c>
      <c r="H9" s="20" t="n">
        <v>3.73362325</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535.32706038</v>
      </c>
      <c r="F10" s="20" t="n">
        <v>11.8568063</v>
      </c>
      <c r="G10" s="18" t="n">
        <v>535.51532338</v>
      </c>
      <c r="H10" s="20" t="n">
        <v>5.24301343</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431.95654637</v>
      </c>
      <c r="F11" s="20" t="n">
        <v>9.10382478</v>
      </c>
      <c r="G11" s="18" t="n">
        <v>433.80998932</v>
      </c>
      <c r="H11" s="20" t="n">
        <v>4.61405934</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487.35792452</v>
      </c>
      <c r="F23" s="20" t="n">
        <v>4.30729613</v>
      </c>
      <c r="G23" s="18" t="n">
        <v>489.61050782</v>
      </c>
      <c r="H23" s="20" t="n">
        <v>8.31460781</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510.89580368</v>
      </c>
      <c r="F29" s="20" t="n">
        <v>25.68931851</v>
      </c>
      <c r="G29" s="18" t="n">
        <v>512.25142636</v>
      </c>
      <c r="H29" s="20" t="n">
        <v>5.98506531</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488.4085902</v>
      </c>
      <c r="F32" s="20" t="n">
        <v>5.26029066</v>
      </c>
      <c r="G32" s="18" t="n">
        <v>483.1412974</v>
      </c>
      <c r="H32" s="20" t="n">
        <v>3.61807373</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438.36263978</v>
      </c>
      <c r="F34" s="20" t="n">
        <v>10.65986594</v>
      </c>
      <c r="G34" s="18" t="n">
        <v>447.01228632</v>
      </c>
      <c r="H34" s="20" t="n">
        <v>5.09982774</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458.04799949</v>
      </c>
      <c r="F36" s="20" t="n">
        <v>5.41646481</v>
      </c>
      <c r="G36" s="18" t="n">
        <v>475.08451515</v>
      </c>
      <c r="H36" s="20" t="n">
        <v>4.1594866</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478.04737615</v>
      </c>
      <c r="F41" s="20" t="n">
        <v>11.00410016</v>
      </c>
      <c r="G41" s="18" t="n">
        <v>490.66254764</v>
      </c>
      <c r="H41" s="20" t="n">
        <v>4.17042289</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388.09138989</v>
      </c>
      <c r="F46" s="20" t="n">
        <v>5.77716669</v>
      </c>
      <c r="G46" s="18" t="n">
        <v>410.386412</v>
      </c>
      <c r="H46" s="20" t="n">
        <v>6.6570232</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567.99297159</v>
      </c>
      <c r="F48" s="20" t="n">
        <v>8.692360130000001</v>
      </c>
      <c r="G48" s="18" t="n">
        <v>563.8089246</v>
      </c>
      <c r="H48" s="20" t="n">
        <v>10.84417398</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455.84224353</v>
      </c>
      <c r="F61" s="20" t="n">
        <v>4.95286443</v>
      </c>
      <c r="G61" s="18" t="n">
        <v>443.23209968</v>
      </c>
      <c r="H61" s="20" t="n">
        <v>4.5275196</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404.77224106</v>
      </c>
      <c r="F67" s="20" t="n">
        <v>8.90789212</v>
      </c>
      <c r="G67" s="18" t="n">
        <v>402.06194071</v>
      </c>
      <c r="H67" s="20" t="n">
        <v>4.12738662</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508.80736886</v>
      </c>
      <c r="F70" s="20" t="n">
        <v>5.16550419</v>
      </c>
      <c r="G70" s="18" t="n">
        <v>516.15302746</v>
      </c>
      <c r="H70" s="20" t="n">
        <v>4.6447822</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579</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505.05366855</v>
      </c>
      <c r="F7" s="20" t="n">
        <v>4.09847558</v>
      </c>
      <c r="G7" s="18" t="n">
        <v>503.5145009</v>
      </c>
      <c r="H7" s="20" t="n">
        <v>2.84511217</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554.99840997</v>
      </c>
      <c r="F9" s="20" t="n">
        <v>9.50421206</v>
      </c>
      <c r="G9" s="18" t="n">
        <v>533.87743419</v>
      </c>
      <c r="H9" s="20" t="n">
        <v>5.99576785</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530.77343932</v>
      </c>
      <c r="F10" s="20" t="n">
        <v>6.58137053</v>
      </c>
      <c r="G10" s="18" t="n">
        <v>540.50361535</v>
      </c>
      <c r="H10" s="20" t="n">
        <v>6.25048487</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435.81127843</v>
      </c>
      <c r="F11" s="20" t="n">
        <v>7.31655599</v>
      </c>
      <c r="G11" s="18" t="n">
        <v>431.72046154</v>
      </c>
      <c r="H11" s="20" t="n">
        <v>5.23500569</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486.53916092</v>
      </c>
      <c r="F23" s="20" t="n">
        <v>4.58475494</v>
      </c>
      <c r="G23" s="18" t="n">
        <v>490.74360424</v>
      </c>
      <c r="H23" s="20" t="n">
        <v>6.87874124</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517.1060595</v>
      </c>
      <c r="F29" s="20" t="n">
        <v>8.98345829</v>
      </c>
      <c r="G29" s="18" t="n">
        <v>503.29368422</v>
      </c>
      <c r="H29" s="20" t="n">
        <v>13.21718516</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497.81070807</v>
      </c>
      <c r="F32" s="20" t="n">
        <v>10.72168304</v>
      </c>
      <c r="G32" s="18" t="n">
        <v>484.15480729</v>
      </c>
      <c r="H32" s="20" t="n">
        <v>3.05919495</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432.30423353</v>
      </c>
      <c r="F34" s="20" t="n">
        <v>9.28232618</v>
      </c>
      <c r="G34" s="18" t="n">
        <v>450.24468584</v>
      </c>
      <c r="H34" s="20" t="n">
        <v>5.62879993</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459.39872407</v>
      </c>
      <c r="F36" s="20" t="n">
        <v>4.69527788</v>
      </c>
      <c r="G36" s="18" t="n">
        <v>477.44024211</v>
      </c>
      <c r="H36" s="20" t="n">
        <v>4.48260547</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490.188395</v>
      </c>
      <c r="F41" s="20" t="n">
        <v>5.41687286</v>
      </c>
      <c r="G41" s="18" t="n">
        <v>486.62167935</v>
      </c>
      <c r="H41" s="20" t="n">
        <v>5.73261551</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394.72242096</v>
      </c>
      <c r="F46" s="20" t="n">
        <v>5.70742314</v>
      </c>
      <c r="G46" s="18" t="n">
        <v>402.40347634</v>
      </c>
      <c r="H46" s="20" t="n">
        <v>7.46431911</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561.49925122</v>
      </c>
      <c r="F48" s="20" t="n">
        <v>9.45878772</v>
      </c>
      <c r="G48" s="18" t="n">
        <v>573.90300039</v>
      </c>
      <c r="H48" s="20" t="n">
        <v>8.59029318</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444.91022528</v>
      </c>
      <c r="F61" s="20" t="n">
        <v>6.20445804</v>
      </c>
      <c r="G61" s="18" t="n">
        <v>450.40784869</v>
      </c>
      <c r="H61" s="20" t="n">
        <v>4.22834122</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415.22241832</v>
      </c>
      <c r="F67" s="20" t="n">
        <v>7.69650062</v>
      </c>
      <c r="G67" s="18" t="n">
        <v>397.27560583</v>
      </c>
      <c r="H67" s="20" t="n">
        <v>4.28938873</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508.84908689</v>
      </c>
      <c r="F70" s="20" t="n">
        <v>4.55895753</v>
      </c>
      <c r="G70" s="18" t="n">
        <v>516.74353583</v>
      </c>
      <c r="H70" s="20" t="n">
        <v>4.56392626</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580</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506.91331529</v>
      </c>
      <c r="F7" s="20" t="n">
        <v>2.69271649</v>
      </c>
      <c r="G7" s="18" t="n">
        <v>491.93389059</v>
      </c>
      <c r="H7" s="20" t="n">
        <v>5.57078393</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541.44650193</v>
      </c>
      <c r="F9" s="20" t="n">
        <v>3.72011655</v>
      </c>
      <c r="G9" s="18" t="n">
        <v>537.00483663</v>
      </c>
      <c r="H9" s="20" t="n">
        <v>15.58358555</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534.4047058</v>
      </c>
      <c r="F10" s="20" t="n">
        <v>5.27462848</v>
      </c>
      <c r="G10" s="18" t="n">
        <v>540.10298143</v>
      </c>
      <c r="H10" s="20" t="n">
        <v>10.66109788</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428.51994508</v>
      </c>
      <c r="F11" s="20" t="n">
        <v>5.42957287</v>
      </c>
      <c r="G11" s="18" t="n">
        <v>437.320072</v>
      </c>
      <c r="H11" s="20" t="n">
        <v>6.97752593</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469.09768138</v>
      </c>
      <c r="F23" s="20" t="n">
        <v>10.13450656</v>
      </c>
      <c r="G23" s="18" t="n">
        <v>491.10685362</v>
      </c>
      <c r="H23" s="20" t="n">
        <v>3.64066054</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515.91798389</v>
      </c>
      <c r="F29" s="20" t="n">
        <v>6.54083268</v>
      </c>
      <c r="G29" s="18" t="n">
        <v>488.9852646</v>
      </c>
      <c r="H29" s="20" t="n">
        <v>17.71693677</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487.44694912</v>
      </c>
      <c r="F32" s="20" t="n">
        <v>4.17186468</v>
      </c>
      <c r="G32" s="18" t="n">
        <v>480.99209204</v>
      </c>
      <c r="H32" s="20" t="n">
        <v>4.72690638</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445.72486314</v>
      </c>
      <c r="F34" s="20" t="n">
        <v>5.33293755</v>
      </c>
      <c r="G34" s="18" t="n">
        <v>443.38910239</v>
      </c>
      <c r="H34" s="20" t="n">
        <v>9.899456430000001</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479.32237834</v>
      </c>
      <c r="F36" s="20" t="n">
        <v>5.45711414</v>
      </c>
      <c r="G36" s="18" t="n">
        <v>462.14260181</v>
      </c>
      <c r="H36" s="20" t="n">
        <v>4.13135101</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489.50869908</v>
      </c>
      <c r="F41" s="20" t="n">
        <v>4.83211344</v>
      </c>
      <c r="G41" s="18" t="n">
        <v>487.12984579</v>
      </c>
      <c r="H41" s="20" t="n">
        <v>6.38060669</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408.29053721</v>
      </c>
      <c r="F46" s="20" t="n">
        <v>9.442058640000001</v>
      </c>
      <c r="G46" s="18" t="n">
        <v>394.3414547</v>
      </c>
      <c r="H46" s="20" t="n">
        <v>4.8914577</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550.79318271</v>
      </c>
      <c r="F48" s="20" t="n">
        <v>13.81251734</v>
      </c>
      <c r="G48" s="18" t="n">
        <v>574.3801399</v>
      </c>
      <c r="H48" s="20" t="n">
        <v>7.28402876</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444.66498947</v>
      </c>
      <c r="F61" s="20" t="n">
        <v>7.51088755</v>
      </c>
      <c r="G61" s="18" t="n">
        <v>449.83483872</v>
      </c>
      <c r="H61" s="20" t="n">
        <v>3.42150862</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427.21026573</v>
      </c>
      <c r="F67" s="20" t="n">
        <v>6.46915265</v>
      </c>
      <c r="G67" s="18" t="n">
        <v>389.89761885</v>
      </c>
      <c r="H67" s="20" t="n">
        <v>4.41608791</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508.91807533</v>
      </c>
      <c r="F70" s="20" t="n">
        <v>8.83687574</v>
      </c>
      <c r="G70" s="18" t="n">
        <v>512.4386627</v>
      </c>
      <c r="H70" s="20" t="n">
        <v>3.69142988</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581</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506.3000386</v>
      </c>
      <c r="F7" s="20" t="n">
        <v>2.51339084</v>
      </c>
      <c r="G7" s="18" t="n">
        <v>494.96592169</v>
      </c>
      <c r="H7" s="20" t="n">
        <v>6.44701603</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540.93980751</v>
      </c>
      <c r="F9" s="20" t="n">
        <v>3.02672961</v>
      </c>
      <c r="G9" s="18" t="n">
        <v>528.25292841</v>
      </c>
      <c r="H9" s="20" t="n">
        <v>24.76915434</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539.97390945</v>
      </c>
      <c r="F10" s="20" t="n">
        <v>6.91301612</v>
      </c>
      <c r="G10" s="18" t="n">
        <v>533.26888762</v>
      </c>
      <c r="H10" s="20" t="n">
        <v>5.7988127</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432.75925397</v>
      </c>
      <c r="F11" s="20" t="n">
        <v>3.96159407</v>
      </c>
      <c r="G11" s="18" t="n">
        <v>444.92238292</v>
      </c>
      <c r="H11" s="20" t="n">
        <v>17.52753163</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488.02701372</v>
      </c>
      <c r="F23" s="20" t="n">
        <v>3.16709794</v>
      </c>
      <c r="G23" s="18" t="n">
        <v>571.2391241399999</v>
      </c>
      <c r="H23" s="20" t="n">
        <v>22.6327834</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512.13680457</v>
      </c>
      <c r="F29" s="20" t="n">
        <v>5.78281138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485.70375844</v>
      </c>
      <c r="F32" s="20" t="n">
        <v>3.02130136</v>
      </c>
      <c r="G32" s="18" t="n">
        <v>442.40840653</v>
      </c>
      <c r="H32" s="20" t="n">
        <v>10.43098485</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444.66736276</v>
      </c>
      <c r="F34" s="20" t="n">
        <v>4.68802452</v>
      </c>
      <c r="G34" s="18" t="n">
        <v>479.7968985</v>
      </c>
      <c r="H34" s="20" t="n">
        <v>40.02432762</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469.36688544</v>
      </c>
      <c r="F36" s="20" t="n">
        <v>3.44109023</v>
      </c>
      <c r="G36" s="18" t="n">
        <v>465.44475071</v>
      </c>
      <c r="H36" s="20" t="n">
        <v>7.48236743</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487.53120928</v>
      </c>
      <c r="F41" s="20" t="n">
        <v>4.93586637</v>
      </c>
      <c r="G41" s="18" t="n">
        <v>489.65527949</v>
      </c>
      <c r="H41" s="20" t="n">
        <v>6.15466346</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399.04822726</v>
      </c>
      <c r="F46" s="20" t="n">
        <v>4.76425522</v>
      </c>
      <c r="G46" s="18" t="n">
        <v>388.34518182</v>
      </c>
      <c r="H46" s="20" t="n">
        <v>10.38515278</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566.8014924399999</v>
      </c>
      <c r="F48" s="20" t="n">
        <v>7.55526753</v>
      </c>
      <c r="G48" s="18" t="n">
        <v>562.83215962</v>
      </c>
      <c r="H48" s="20" t="n">
        <v>13.91981293</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448.68382203</v>
      </c>
      <c r="F61" s="20" t="n">
        <v>3.14616361</v>
      </c>
      <c r="G61" s="18" t="n">
        <v>444.89982854</v>
      </c>
      <c r="H61" s="20" t="n">
        <v>10.31221324</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401.69191591</v>
      </c>
      <c r="F67" s="20" t="n">
        <v>3.4108508</v>
      </c>
      <c r="G67" s="18" t="n">
        <v>429.2487783</v>
      </c>
      <c r="H67" s="20" t="n">
        <v>14.82893465</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511.88062575</v>
      </c>
      <c r="F70" s="20" t="n">
        <v>3.26095048</v>
      </c>
      <c r="G70" s="18" t="n">
        <v>519.23075169</v>
      </c>
      <c r="H70" s="20" t="n">
        <v>16.0562365</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582</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503.97487582</v>
      </c>
      <c r="F7" s="20" t="n">
        <v>2.09863691</v>
      </c>
      <c r="G7" s="18" t="n">
        <v>524.91024956</v>
      </c>
      <c r="H7" s="20" t="n">
        <v>24.04689274</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541.27872896</v>
      </c>
      <c r="F9" s="20" t="n">
        <v>2.97682156</v>
      </c>
      <c r="G9" s="18" t="n">
        <v>523.05764147</v>
      </c>
      <c r="H9" s="20" t="n">
        <v>38.83924014</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535.23084165</v>
      </c>
      <c r="F10" s="20" t="n">
        <v>5.69357163</v>
      </c>
      <c r="G10" s="18" t="n">
        <v>536.11417221</v>
      </c>
      <c r="H10" s="20" t="n">
        <v>8.31458825</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433.78906683</v>
      </c>
      <c r="F11" s="20" t="n">
        <v>4.02915292</v>
      </c>
      <c r="G11" s="18" t="n">
        <v>429.64788716</v>
      </c>
      <c r="H11" s="20" t="n">
        <v>12.39695896</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488.02701372</v>
      </c>
      <c r="F23" s="20" t="n">
        <v>3.16709794</v>
      </c>
      <c r="G23" s="18" t="n">
        <v>571.2391241399999</v>
      </c>
      <c r="H23" s="20" t="n">
        <v>22.6327834</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512.13680457</v>
      </c>
      <c r="F29" s="20" t="n">
        <v>5.78281138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485.1710257</v>
      </c>
      <c r="F32" s="20" t="n">
        <v>2.9618201</v>
      </c>
      <c r="G32" s="18" t="n">
        <v>494.91061758</v>
      </c>
      <c r="H32" s="20" t="n">
        <v>20.79232084</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444.90302431</v>
      </c>
      <c r="F34" s="20" t="n">
        <v>4.57474626</v>
      </c>
      <c r="G34" s="18" t="n">
        <v>461.95169725</v>
      </c>
      <c r="H34" s="20" t="n">
        <v>30.74869252</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469.43226938</v>
      </c>
      <c r="F36" s="20" t="n">
        <v>3.10814556</v>
      </c>
      <c r="G36" s="18" t="n">
        <v>452.65118461</v>
      </c>
      <c r="H36" s="20" t="n">
        <v>19.40133188</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488.36644706</v>
      </c>
      <c r="F41" s="20" t="n">
        <v>3.80835305</v>
      </c>
      <c r="G41" s="18" t="n">
        <v>489.10043338</v>
      </c>
      <c r="H41" s="20" t="n">
        <v>14.28033141</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397.32697265</v>
      </c>
      <c r="F46" s="20" t="n">
        <v>4.51915712</v>
      </c>
      <c r="G46" s="18" t="n">
        <v>396.89112503</v>
      </c>
      <c r="H46" s="20" t="n">
        <v>16.1975999</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563.41231892</v>
      </c>
      <c r="F48" s="20" t="n">
        <v>6.72024586</v>
      </c>
      <c r="G48" s="18" t="n">
        <v>601.0676558599999</v>
      </c>
      <c r="H48" s="20" t="n">
        <v>28.06458084</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449.55247723</v>
      </c>
      <c r="F61" s="20" t="n">
        <v>3.24556546</v>
      </c>
      <c r="G61" s="18" t="n">
        <v>427.5571855</v>
      </c>
      <c r="H61" s="20" t="n">
        <v>14.87243704</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401.87651471</v>
      </c>
      <c r="F67" s="20" t="n">
        <v>3.45834604</v>
      </c>
      <c r="G67" s="18" t="n">
        <v>427.93103556</v>
      </c>
      <c r="H67" s="20" t="n">
        <v>15.89517906</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511.48798012</v>
      </c>
      <c r="F70" s="20" t="n">
        <v>3.26800264</v>
      </c>
      <c r="G70" s="18" t="n">
        <v>540.96707395</v>
      </c>
      <c r="H70" s="20" t="n">
        <v>21.28813153</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583</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498.17856215</v>
      </c>
      <c r="F7" s="20" t="n">
        <v>4.75304511</v>
      </c>
      <c r="G7" s="18" t="n">
        <v>506.65412111</v>
      </c>
      <c r="H7" s="20" t="n">
        <v>2.36340825</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525.89766808</v>
      </c>
      <c r="F9" s="20" t="n">
        <v>14.9224003</v>
      </c>
      <c r="G9" s="18" t="n">
        <v>542.62336731</v>
      </c>
      <c r="H9" s="20" t="n">
        <v>3.71351026</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537.94440643</v>
      </c>
      <c r="F10" s="20" t="n">
        <v>8.080716450000001</v>
      </c>
      <c r="G10" s="18" t="n">
        <v>534.04028984</v>
      </c>
      <c r="H10" s="20" t="n">
        <v>5.77470939</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427.63313256</v>
      </c>
      <c r="F11" s="20" t="n">
        <v>8.649223640000001</v>
      </c>
      <c r="G11" s="18" t="n">
        <v>436.15316938</v>
      </c>
      <c r="H11" s="20" t="n">
        <v>4.63276297</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485.22010839</v>
      </c>
      <c r="F23" s="20" t="n">
        <v>4.46367637</v>
      </c>
      <c r="G23" s="18" t="n">
        <v>494.41178944</v>
      </c>
      <c r="H23" s="20" t="n">
        <v>7.42035831</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526.6006565</v>
      </c>
      <c r="F29" s="20" t="n">
        <v>17.46064227</v>
      </c>
      <c r="G29" s="18" t="n">
        <v>509.30700942</v>
      </c>
      <c r="H29" s="20" t="n">
        <v>6.57596027</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488.3955467</v>
      </c>
      <c r="F32" s="20" t="n">
        <v>5.40925691</v>
      </c>
      <c r="G32" s="18" t="n">
        <v>483.16247653</v>
      </c>
      <c r="H32" s="20" t="n">
        <v>3.92619996</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444.63335665</v>
      </c>
      <c r="F34" s="20" t="n">
        <v>7.33187619</v>
      </c>
      <c r="G34" s="18" t="n">
        <v>445.58893598</v>
      </c>
      <c r="H34" s="20" t="n">
        <v>6.32800941</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462.52988934</v>
      </c>
      <c r="F36" s="20" t="n">
        <v>4.1592106</v>
      </c>
      <c r="G36" s="18" t="n">
        <v>476.3132491</v>
      </c>
      <c r="H36" s="20" t="n">
        <v>5.0550188</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484.67600226</v>
      </c>
      <c r="F41" s="20" t="n">
        <v>6.33889516</v>
      </c>
      <c r="G41" s="18" t="n">
        <v>490.70030556</v>
      </c>
      <c r="H41" s="20" t="n">
        <v>4.87190308</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391.93916411</v>
      </c>
      <c r="F46" s="20" t="n">
        <v>5.45886464</v>
      </c>
      <c r="G46" s="18" t="n">
        <v>407.7072363</v>
      </c>
      <c r="H46" s="20" t="n">
        <v>7.4575899</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559.30315417</v>
      </c>
      <c r="F48" s="20" t="n">
        <v>8.94690587</v>
      </c>
      <c r="G48" s="18" t="n">
        <v>574.22997129</v>
      </c>
      <c r="H48" s="20" t="n">
        <v>10.79710071</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450.25422913</v>
      </c>
      <c r="F61" s="20" t="n">
        <v>4.47555902</v>
      </c>
      <c r="G61" s="18" t="n">
        <v>446.71055504</v>
      </c>
      <c r="H61" s="20" t="n">
        <v>5.06644682</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398.54364498</v>
      </c>
      <c r="F67" s="20" t="n">
        <v>6.90756354</v>
      </c>
      <c r="G67" s="18" t="n">
        <v>404.89120588</v>
      </c>
      <c r="H67" s="20" t="n">
        <v>4.84455081</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510.92311962</v>
      </c>
      <c r="F70" s="20" t="n">
        <v>4.64481733</v>
      </c>
      <c r="G70" s="18" t="n">
        <v>513.90955165</v>
      </c>
      <c r="H70" s="20" t="n">
        <v>4.42942854</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584</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504.03757108</v>
      </c>
      <c r="F7" s="20" t="n">
        <v>4.18304937</v>
      </c>
      <c r="G7" s="18" t="n">
        <v>504.12603838</v>
      </c>
      <c r="H7" s="20" t="n">
        <v>2.69586184</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540.50234628</v>
      </c>
      <c r="F9" s="20" t="n">
        <v>12.06053908</v>
      </c>
      <c r="G9" s="18" t="n">
        <v>540.84639051</v>
      </c>
      <c r="H9" s="20" t="n">
        <v>4.35819145</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534.22065525</v>
      </c>
      <c r="F10" s="20" t="n">
        <v>6.75301783</v>
      </c>
      <c r="G10" s="18" t="n">
        <v>536.64033399</v>
      </c>
      <c r="H10" s="20" t="n">
        <v>6.10577192</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434.1449594</v>
      </c>
      <c r="F11" s="20" t="n">
        <v>7.43301437</v>
      </c>
      <c r="G11" s="18" t="n">
        <v>432.75338983</v>
      </c>
      <c r="H11" s="20" t="n">
        <v>5.06582205</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463.97151499</v>
      </c>
      <c r="F23" s="20" t="n">
        <v>13.73801683</v>
      </c>
      <c r="G23" s="18" t="n">
        <v>491.02109113</v>
      </c>
      <c r="H23" s="20" t="n">
        <v>3.74618182</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519.65021973</v>
      </c>
      <c r="F29" s="20" t="n">
        <v>10.99421391</v>
      </c>
      <c r="G29" s="18" t="n">
        <v>506.57698611</v>
      </c>
      <c r="H29" s="20" t="n">
        <v>8.44169132</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499.70833844</v>
      </c>
      <c r="F32" s="20" t="n">
        <v>16.88206208</v>
      </c>
      <c r="G32" s="18" t="n">
        <v>484.58722738</v>
      </c>
      <c r="H32" s="20" t="n">
        <v>3.13013857</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426.76710202</v>
      </c>
      <c r="F34" s="20" t="n">
        <v>19.93238408</v>
      </c>
      <c r="G34" s="18" t="n">
        <v>447.67074248</v>
      </c>
      <c r="H34" s="20" t="n">
        <v>4.94570272</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466.63385327</v>
      </c>
      <c r="F36" s="20" t="n">
        <v>4.9797488</v>
      </c>
      <c r="G36" s="18" t="n">
        <v>470.1984458</v>
      </c>
      <c r="H36" s="20" t="n">
        <v>4.28778884</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479.56932788</v>
      </c>
      <c r="F41" s="20" t="n">
        <v>5.92759864</v>
      </c>
      <c r="G41" s="18" t="n">
        <v>496.84924265</v>
      </c>
      <c r="H41" s="20" t="n">
        <v>5.62965931</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395.49533756</v>
      </c>
      <c r="F46" s="20" t="n">
        <v>6.20296057</v>
      </c>
      <c r="G46" s="18" t="n">
        <v>399.81206239</v>
      </c>
      <c r="H46" s="20" t="n">
        <v>6.50814162</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564.69543276</v>
      </c>
      <c r="F48" s="20" t="n">
        <v>10.6166103</v>
      </c>
      <c r="G48" s="18" t="n">
        <v>567.71199927</v>
      </c>
      <c r="H48" s="20" t="n">
        <v>8.190230850000001</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456.17301201</v>
      </c>
      <c r="F61" s="20" t="n">
        <v>7.72399963</v>
      </c>
      <c r="G61" s="18" t="n">
        <v>447.10471417</v>
      </c>
      <c r="H61" s="20" t="n">
        <v>3.73731808</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419.47653173</v>
      </c>
      <c r="F67" s="20" t="n">
        <v>6.50937235</v>
      </c>
      <c r="G67" s="18" t="n">
        <v>396.04874211</v>
      </c>
      <c r="H67" s="20" t="n">
        <v>4.21716941</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502.29607456</v>
      </c>
      <c r="F70" s="20" t="n">
        <v>4.98993991</v>
      </c>
      <c r="G70" s="18" t="n">
        <v>517.10707956</v>
      </c>
      <c r="H70" s="20" t="n">
        <v>3.94944191</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585</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505.55546857</v>
      </c>
      <c r="F7" s="20" t="n">
        <v>2.13616981</v>
      </c>
      <c r="G7" s="18" t="n">
        <v>492.82240539</v>
      </c>
      <c r="H7" s="20" t="n">
        <v>6.49471114</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540.15430106</v>
      </c>
      <c r="F9" s="20" t="n">
        <v>3.54299496</v>
      </c>
      <c r="G9" s="18" t="n">
        <v>547.15328138</v>
      </c>
      <c r="H9" s="20" t="n">
        <v>17.48613259</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536.20632242</v>
      </c>
      <c r="F10" s="20" t="n">
        <v>5.25787127</v>
      </c>
      <c r="G10" s="18" t="n">
        <v>530.09650368</v>
      </c>
      <c r="H10" s="20" t="n">
        <v>9.460955119999999</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434.33287461</v>
      </c>
      <c r="F11" s="20" t="n">
        <v>5.07901697</v>
      </c>
      <c r="G11" s="18" t="n">
        <v>431.98351611</v>
      </c>
      <c r="H11" s="20" t="n">
        <v>7.81690324</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488.57081837</v>
      </c>
      <c r="F23" s="20" t="n">
        <v>3.26372894</v>
      </c>
      <c r="G23" s="18" t="n">
        <v>482.95857605</v>
      </c>
      <c r="H23" s="20" t="n">
        <v>16.14464505</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512.99270497</v>
      </c>
      <c r="F29" s="20" t="n">
        <v>6.22140542</v>
      </c>
      <c r="G29" s="18" t="n">
        <v>497.57930326</v>
      </c>
      <c r="H29" s="20" t="n">
        <v>25.84091443</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485.65153585</v>
      </c>
      <c r="F32" s="20" t="n">
        <v>3.86380997</v>
      </c>
      <c r="G32" s="18" t="n">
        <v>484.59477754</v>
      </c>
      <c r="H32" s="20" t="n">
        <v>5.38424103</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445.04622812</v>
      </c>
      <c r="F34" s="20" t="n">
        <v>4.87032312</v>
      </c>
      <c r="G34" s="18" t="n">
        <v>446.98669835</v>
      </c>
      <c r="H34" s="20" t="n">
        <v>19.23577567</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471.08669884</v>
      </c>
      <c r="F36" s="20" t="n">
        <v>3.52855351</v>
      </c>
      <c r="G36" s="18" t="n">
        <v>450.68570792</v>
      </c>
      <c r="H36" s="20" t="n">
        <v>7.59108439</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497.67074364</v>
      </c>
      <c r="F41" s="20" t="n">
        <v>4.10559887</v>
      </c>
      <c r="G41" s="18" t="n">
        <v>474.55866822</v>
      </c>
      <c r="H41" s="20" t="n">
        <v>7.03103184</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396.64570724</v>
      </c>
      <c r="F46" s="20" t="n">
        <v>5.94668296</v>
      </c>
      <c r="G46" s="18" t="n">
        <v>397.97288799</v>
      </c>
      <c r="H46" s="20" t="n">
        <v>6.11279959</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546.9916737999999</v>
      </c>
      <c r="F48" s="20" t="n">
        <v>12.07583741</v>
      </c>
      <c r="G48" s="18" t="n">
        <v>578.82009979</v>
      </c>
      <c r="H48" s="20" t="n">
        <v>7.34029396</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443.40391039</v>
      </c>
      <c r="F61" s="20" t="n">
        <v>5.22504415</v>
      </c>
      <c r="G61" s="18" t="n">
        <v>452.43871306</v>
      </c>
      <c r="H61" s="20" t="n">
        <v>4.13544307</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400.10372124</v>
      </c>
      <c r="F67" s="20" t="n">
        <v>3.70510295</v>
      </c>
      <c r="G67" s="18" t="n">
        <v>413.62617073</v>
      </c>
      <c r="H67" s="20" t="n">
        <v>9.22785859</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513.69191908</v>
      </c>
      <c r="F70" s="20" t="n">
        <v>4.68369198</v>
      </c>
      <c r="G70" s="18" t="n">
        <v>511.21407456</v>
      </c>
      <c r="H70" s="20" t="n">
        <v>4.28418146</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586</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508.38579616</v>
      </c>
      <c r="F7" s="20" t="n">
        <v>2.69796339</v>
      </c>
      <c r="G7" s="18" t="n">
        <v>493.67460871</v>
      </c>
      <c r="H7" s="20" t="n">
        <v>4.50445176</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541.24308015</v>
      </c>
      <c r="F9" s="20" t="n">
        <v>3.00440375</v>
      </c>
      <c r="G9" s="18" t="n">
        <v>515.88893974</v>
      </c>
      <c r="H9" s="20" t="n">
        <v>29.54201823</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533.17214829</v>
      </c>
      <c r="F10" s="20" t="n">
        <v>7.35287031</v>
      </c>
      <c r="G10" s="18" t="n">
        <v>536.48970912</v>
      </c>
      <c r="H10" s="20" t="n">
        <v>5.54161635</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433.83711025</v>
      </c>
      <c r="F11" s="20" t="n">
        <v>3.89437264</v>
      </c>
      <c r="G11" s="18" t="n">
        <v>407.97325084</v>
      </c>
      <c r="H11" s="20" t="n">
        <v>37.71128289</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488.1361683</v>
      </c>
      <c r="F23" s="20" t="n">
        <v>3.16275432</v>
      </c>
      <c r="G23" s="18" t="n">
        <v>472.10981368</v>
      </c>
      <c r="H23" s="20" t="n">
        <v>25.55814189</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512.13680457</v>
      </c>
      <c r="F29" s="20" t="n">
        <v>5.78281138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485.50978906</v>
      </c>
      <c r="F32" s="20" t="n">
        <v>3.00102901</v>
      </c>
      <c r="G32" s="18" t="n">
        <v>470.37980719</v>
      </c>
      <c r="H32" s="20" t="n">
        <v>18.00147725</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445.33131829</v>
      </c>
      <c r="F34" s="20" t="n">
        <v>4.55242489</v>
      </c>
      <c r="G34" s="18" t="n">
        <v>412.14379371</v>
      </c>
      <c r="H34" s="20" t="n">
        <v>9.585468799999999</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471.52352481</v>
      </c>
      <c r="F36" s="20" t="n">
        <v>4.14615886</v>
      </c>
      <c r="G36" s="18" t="n">
        <v>465.36948478</v>
      </c>
      <c r="H36" s="20" t="n">
        <v>5.01911575</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488.00410287</v>
      </c>
      <c r="F41" s="20" t="n">
        <v>5.73428288</v>
      </c>
      <c r="G41" s="18" t="n">
        <v>488.7775161</v>
      </c>
      <c r="H41" s="20" t="n">
        <v>5.24685226</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406.69648357</v>
      </c>
      <c r="F46" s="20" t="n">
        <v>6.06049435</v>
      </c>
      <c r="G46" s="18" t="n">
        <v>385.52798957</v>
      </c>
      <c r="H46" s="20" t="n">
        <v>6.22096036</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565.13434417</v>
      </c>
      <c r="F48" s="20" t="n">
        <v>8.109621690000001</v>
      </c>
      <c r="G48" s="18" t="n">
        <v>568.77138946</v>
      </c>
      <c r="H48" s="20" t="n">
        <v>11.99608685</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448.91848279</v>
      </c>
      <c r="F61" s="20" t="n">
        <v>3.18000645</v>
      </c>
      <c r="G61" s="18" t="n">
        <v>433.85465818</v>
      </c>
      <c r="H61" s="20" t="n">
        <v>13.81439243</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406.22403516</v>
      </c>
      <c r="F67" s="20" t="n">
        <v>4.04694827</v>
      </c>
      <c r="G67" s="18" t="n">
        <v>389.94548561</v>
      </c>
      <c r="H67" s="20" t="n">
        <v>7.60419782</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511.42146733</v>
      </c>
      <c r="F70" s="20" t="n">
        <v>3.41483327</v>
      </c>
      <c r="G70" s="18" t="n">
        <v>518.10373162</v>
      </c>
      <c r="H70" s="20" t="n">
        <v>8.72152633</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587</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503.90014705</v>
      </c>
      <c r="F7" s="20" t="n">
        <v>2.20569763</v>
      </c>
      <c r="G7" s="18" t="n">
        <v>507.2378073</v>
      </c>
      <c r="H7" s="20" t="n">
        <v>10.52431684</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541.4259292</v>
      </c>
      <c r="F9" s="20" t="n">
        <v>3.1777137</v>
      </c>
      <c r="G9" s="18" t="n">
        <v>531.036185</v>
      </c>
      <c r="H9" s="20" t="n">
        <v>29.0362064</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537.1050129</v>
      </c>
      <c r="F10" s="20" t="n">
        <v>6.56873982</v>
      </c>
      <c r="G10" s="18" t="n">
        <v>533.99940613</v>
      </c>
      <c r="H10" s="20" t="n">
        <v>6.87640424</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432.13758133</v>
      </c>
      <c r="F11" s="20" t="n">
        <v>4.46833422</v>
      </c>
      <c r="G11" s="18" t="n">
        <v>437.19457807</v>
      </c>
      <c r="H11" s="20" t="n">
        <v>9.04420251</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486.36398593</v>
      </c>
      <c r="F23" s="20" t="n">
        <v>3.35895266</v>
      </c>
      <c r="G23" s="18" t="n">
        <v>514.8013352</v>
      </c>
      <c r="H23" s="20" t="n">
        <v>13.22028358</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512.13680457</v>
      </c>
      <c r="F29" s="20" t="n">
        <v>5.78281138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484.00944902</v>
      </c>
      <c r="F32" s="20" t="n">
        <v>3.05713747</v>
      </c>
      <c r="G32" s="18" t="n">
        <v>507.52453865</v>
      </c>
      <c r="H32" s="20" t="n">
        <v>10.47255736</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443.31813775</v>
      </c>
      <c r="F34" s="20" t="n">
        <v>5.28822248</v>
      </c>
      <c r="G34" s="18" t="n">
        <v>457.54068099</v>
      </c>
      <c r="H34" s="20" t="n">
        <v>11.72251464</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471.33541713</v>
      </c>
      <c r="F36" s="20" t="n">
        <v>3.1551687</v>
      </c>
      <c r="G36" s="18" t="n">
        <v>452.91379487</v>
      </c>
      <c r="H36" s="20" t="n">
        <v>8.518787209999999</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487.0352034</v>
      </c>
      <c r="F41" s="20" t="n">
        <v>4.06500678</v>
      </c>
      <c r="G41" s="18" t="n">
        <v>496.96836062</v>
      </c>
      <c r="H41" s="20" t="n">
        <v>12.23572315</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397.12573379</v>
      </c>
      <c r="F46" s="20" t="n">
        <v>4.04850935</v>
      </c>
      <c r="G46" s="18" t="n">
        <v>399.3831427</v>
      </c>
      <c r="H46" s="20" t="n">
        <v>18.21114096</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562.63217065</v>
      </c>
      <c r="F48" s="20" t="n">
        <v>6.73710299</v>
      </c>
      <c r="G48" s="18" t="n">
        <v>614.44937941</v>
      </c>
      <c r="H48" s="20" t="n">
        <v>27.38128784</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447.27858948</v>
      </c>
      <c r="F61" s="20" t="n">
        <v>3.37957336</v>
      </c>
      <c r="G61" s="18" t="n">
        <v>459.51030682</v>
      </c>
      <c r="H61" s="20" t="n">
        <v>8.08488844</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401.72911169</v>
      </c>
      <c r="F67" s="20" t="n">
        <v>4.40612015</v>
      </c>
      <c r="G67" s="18" t="n">
        <v>405.50593946</v>
      </c>
      <c r="H67" s="20" t="n">
        <v>6.52125274</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511.89525916</v>
      </c>
      <c r="F70" s="20" t="n">
        <v>3.76404649</v>
      </c>
      <c r="G70" s="18" t="n">
        <v>513.31089373</v>
      </c>
      <c r="H70" s="20" t="n">
        <v>6.65460434</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588</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500.95449577</v>
      </c>
      <c r="F7" s="20" t="n">
        <v>7.00731423</v>
      </c>
      <c r="G7" s="18" t="n">
        <v>504.52099338</v>
      </c>
      <c r="H7" s="20" t="n">
        <v>2.37234003</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527.12330694</v>
      </c>
      <c r="F9" s="20" t="n">
        <v>14.50434577</v>
      </c>
      <c r="G9" s="18" t="n">
        <v>543.32216696</v>
      </c>
      <c r="H9" s="20" t="n">
        <v>4.18252704</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537.14301779</v>
      </c>
      <c r="F10" s="20" t="n">
        <v>10.40575532</v>
      </c>
      <c r="G10" s="18" t="n">
        <v>535.22875786</v>
      </c>
      <c r="H10" s="20" t="n">
        <v>4.93596919</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427.68356169</v>
      </c>
      <c r="F11" s="20" t="n">
        <v>8.834319219999999</v>
      </c>
      <c r="G11" s="18" t="n">
        <v>435.92815294</v>
      </c>
      <c r="H11" s="20" t="n">
        <v>4.5108686</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480.28911805</v>
      </c>
      <c r="F23" s="20" t="n">
        <v>6.93072035</v>
      </c>
      <c r="G23" s="18" t="n">
        <v>492.81271017</v>
      </c>
      <c r="H23" s="20" t="n">
        <v>5.30686648</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492.44730101</v>
      </c>
      <c r="F29" s="20" t="n">
        <v>25.5815443</v>
      </c>
      <c r="G29" s="18" t="n">
        <v>514.0849547399999</v>
      </c>
      <c r="H29" s="20" t="n">
        <v>6.07840175</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519.4457258899999</v>
      </c>
      <c r="F32" s="20" t="n">
        <v>14.05456808</v>
      </c>
      <c r="G32" s="18" t="n">
        <v>483.27837751</v>
      </c>
      <c r="H32" s="20" t="n">
        <v>2.92340423</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410.60132185</v>
      </c>
      <c r="F34" s="20" t="n">
        <v>26.15353206</v>
      </c>
      <c r="G34" s="18" t="n">
        <v>445.88598014</v>
      </c>
      <c r="H34" s="20" t="n">
        <v>4.6267429</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468.1527945</v>
      </c>
      <c r="F36" s="20" t="n">
        <v>3.5589696</v>
      </c>
      <c r="G36" s="18" t="n">
        <v>469.92720694</v>
      </c>
      <c r="H36" s="20" t="n">
        <v>6.52210629</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484.41976278</v>
      </c>
      <c r="F41" s="20" t="n">
        <v>7.31408959</v>
      </c>
      <c r="G41" s="18" t="n">
        <v>491.145523</v>
      </c>
      <c r="H41" s="20" t="n">
        <v>4.25814076</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391.92334048</v>
      </c>
      <c r="F46" s="20" t="n">
        <v>5.94955854</v>
      </c>
      <c r="G46" s="18" t="n">
        <v>404.20499653</v>
      </c>
      <c r="H46" s="20" t="n">
        <v>5.74580453</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565.0847492300001</v>
      </c>
      <c r="F48" s="20" t="n">
        <v>6.99534307</v>
      </c>
      <c r="G48" s="18" t="n">
        <v>568.51079594</v>
      </c>
      <c r="H48" s="20" t="n">
        <v>15.30237517</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461.90216061</v>
      </c>
      <c r="F61" s="20" t="n">
        <v>13.28087713</v>
      </c>
      <c r="G61" s="18" t="n">
        <v>447.92523419</v>
      </c>
      <c r="H61" s="20" t="n">
        <v>3.35063944</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389.34758257</v>
      </c>
      <c r="F67" s="20" t="n">
        <v>11.4754117</v>
      </c>
      <c r="G67" s="18" t="n">
        <v>404.94609622</v>
      </c>
      <c r="H67" s="20" t="n">
        <v>3.68373917</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493.17657457</v>
      </c>
      <c r="F70" s="20" t="n">
        <v>19.6137217</v>
      </c>
      <c r="G70" s="18" t="n">
        <v>512.99065243</v>
      </c>
      <c r="H70" s="20" t="n">
        <v>3.23493895</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589</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502.96363432</v>
      </c>
      <c r="F7" s="20" t="n">
        <v>2.33041042</v>
      </c>
      <c r="G7" s="18" t="n">
        <v>512.66800022</v>
      </c>
      <c r="H7" s="20" t="n">
        <v>7.4264183</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540.31755133</v>
      </c>
      <c r="F9" s="20" t="n">
        <v>4.84359786</v>
      </c>
      <c r="G9" s="18" t="n">
        <v>541.55530756</v>
      </c>
      <c r="H9" s="20" t="n">
        <v>7.14555697</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535.4871599099999</v>
      </c>
      <c r="F10" s="20" t="n">
        <v>4.58839423</v>
      </c>
      <c r="G10" s="18" t="n">
        <v>535.32062201</v>
      </c>
      <c r="H10" s="20" t="n">
        <v>67.37747804999999</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437.14738727</v>
      </c>
      <c r="F11" s="20" t="n">
        <v>4.81941252</v>
      </c>
      <c r="G11" s="18" t="n">
        <v>418.11250157</v>
      </c>
      <c r="H11" s="20" t="n">
        <v>9.941901209999999</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491.67330293</v>
      </c>
      <c r="F23" s="20" t="n">
        <v>4.58197023</v>
      </c>
      <c r="G23" s="18" t="n">
        <v>482.90031329</v>
      </c>
      <c r="H23" s="20" t="n">
        <v>5.30191802</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524.35550571</v>
      </c>
      <c r="F29" s="20" t="n">
        <v>7.11019601</v>
      </c>
      <c r="G29" s="18" t="n">
        <v>471.53706381</v>
      </c>
      <c r="H29" s="20" t="n">
        <v>15.24294206</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484.49997713</v>
      </c>
      <c r="F32" s="20" t="n">
        <v>3.13993762</v>
      </c>
      <c r="G32" s="18" t="n">
        <v>489.16487757</v>
      </c>
      <c r="H32" s="20" t="n">
        <v>9.074988250000001</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446.23559195</v>
      </c>
      <c r="F34" s="20" t="n">
        <v>4.68094237</v>
      </c>
      <c r="G34" s="18" t="n">
        <v>435.62294854</v>
      </c>
      <c r="H34" s="20" t="n">
        <v>16.30445798</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468.40774884</v>
      </c>
      <c r="F36" s="20" t="n">
        <v>3.22796964</v>
      </c>
      <c r="G36" s="18" t="n">
        <v>492.13621929</v>
      </c>
      <c r="H36" s="20" t="n">
        <v>46.30677621</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487.79741549</v>
      </c>
      <c r="F41" s="20" t="n">
        <v>3.84001501</v>
      </c>
      <c r="G41" s="18" t="n">
        <v>499.07010893</v>
      </c>
      <c r="H41" s="20" t="n">
        <v>14.2914003</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397.24388744</v>
      </c>
      <c r="F46" s="20" t="n">
        <v>4.76895836</v>
      </c>
      <c r="G46" s="18" t="n">
        <v>397.69732062</v>
      </c>
      <c r="H46" s="20" t="n">
        <v>11.30597487</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566.32312864</v>
      </c>
      <c r="F48" s="20" t="n">
        <v>6.32573133</v>
      </c>
      <c r="G48" s="18" t="n">
        <v>561.23268016</v>
      </c>
      <c r="H48" s="20" t="n">
        <v>27.26550921</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446.83280121</v>
      </c>
      <c r="F61" s="20" t="n">
        <v>3.2442115</v>
      </c>
      <c r="G61" s="18" t="n">
        <v>483.28570651</v>
      </c>
      <c r="H61" s="20" t="n">
        <v>12.47812697</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400.37899953</v>
      </c>
      <c r="F67" s="20" t="n">
        <v>4.49012487</v>
      </c>
      <c r="G67" s="18" t="n">
        <v>407.56703998</v>
      </c>
      <c r="H67" s="20" t="n">
        <v>6.72889225</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511.61922815</v>
      </c>
      <c r="F70" s="20" t="n">
        <v>3.39395265</v>
      </c>
      <c r="G70" s="18" t="n">
        <v>523.26688211</v>
      </c>
      <c r="H70" s="20" t="n">
        <v>19.36257966</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590</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503.00524122</v>
      </c>
      <c r="F7" s="20" t="n">
        <v>2.21785884</v>
      </c>
      <c r="G7" s="18" t="n">
        <v>547.2210777</v>
      </c>
      <c r="H7" s="20" t="n">
        <v>16.57996206</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541.76749513</v>
      </c>
      <c r="F9" s="20" t="n">
        <v>3.02602224</v>
      </c>
      <c r="G9" s="18" t="n">
        <v>520.3959658</v>
      </c>
      <c r="H9" s="20" t="n">
        <v>30.92619947</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535.2264502199999</v>
      </c>
      <c r="F10" s="20" t="n">
        <v>4.87601345</v>
      </c>
      <c r="G10" s="18" t="n">
        <v>539.60805315</v>
      </c>
      <c r="H10" s="20" t="n">
        <v>15.93184091</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426.87408613</v>
      </c>
      <c r="F11" s="20" t="n">
        <v>5.11162398</v>
      </c>
      <c r="G11" s="18" t="n">
        <v>444.1747549</v>
      </c>
      <c r="H11" s="20" t="n">
        <v>8.46037956</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486.31516418</v>
      </c>
      <c r="F23" s="20" t="n">
        <v>5.37887474</v>
      </c>
      <c r="G23" s="18" t="n">
        <v>491.47325516</v>
      </c>
      <c r="H23" s="20" t="n">
        <v>6.7246091</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512.22847749</v>
      </c>
      <c r="F29" s="20" t="n">
        <v>6.43583766</v>
      </c>
      <c r="G29" s="18" t="n">
        <v>511.33257427</v>
      </c>
      <c r="H29" s="20" t="n">
        <v>19.06569802</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485.97059356</v>
      </c>
      <c r="F32" s="20" t="n">
        <v>3.13065436</v>
      </c>
      <c r="G32" s="18" t="n">
        <v>475.14776241</v>
      </c>
      <c r="H32" s="20" t="n">
        <v>9.94877202</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445.8504854</v>
      </c>
      <c r="F34" s="20" t="n">
        <v>4.73853003</v>
      </c>
      <c r="G34" s="18" t="n">
        <v>431.9089437</v>
      </c>
      <c r="H34" s="20" t="n">
        <v>24.26643935</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468.39986885</v>
      </c>
      <c r="F36" s="20" t="n">
        <v>3.97248743</v>
      </c>
      <c r="G36" s="18" t="n">
        <v>469.44427752</v>
      </c>
      <c r="H36" s="20" t="n">
        <v>5.604473</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489.20908647</v>
      </c>
      <c r="F41" s="20" t="n">
        <v>4.2811332</v>
      </c>
      <c r="G41" s="18" t="n">
        <v>486.66033683</v>
      </c>
      <c r="H41" s="20" t="n">
        <v>7.01789272</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391.87870231</v>
      </c>
      <c r="F46" s="20" t="n">
        <v>4.91434925</v>
      </c>
      <c r="G46" s="18" t="n">
        <v>407.89920161</v>
      </c>
      <c r="H46" s="20" t="n">
        <v>8.31043481</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572.64035541</v>
      </c>
      <c r="F48" s="20" t="n">
        <v>8.18451673</v>
      </c>
      <c r="G48" s="18" t="n">
        <v>551.63987041</v>
      </c>
      <c r="H48" s="20" t="n">
        <v>8.61430052</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448.23546631</v>
      </c>
      <c r="F61" s="20" t="n">
        <v>3.29175138</v>
      </c>
      <c r="G61" s="18" t="n">
        <v>455.50827307</v>
      </c>
      <c r="H61" s="20" t="n">
        <v>11.39359912</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404.35511036</v>
      </c>
      <c r="F67" s="20" t="n">
        <v>4.45837381</v>
      </c>
      <c r="G67" s="18" t="n">
        <v>399.50543932</v>
      </c>
      <c r="H67" s="20" t="n">
        <v>6.75067882</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513.55888321</v>
      </c>
      <c r="F70" s="20" t="n">
        <v>3.28469234</v>
      </c>
      <c r="G70" s="18" t="n">
        <v>489.794471</v>
      </c>
      <c r="H70" s="20" t="n">
        <v>14.05914961</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591</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506.76897804</v>
      </c>
      <c r="F7" s="20" t="n">
        <v>2.3521584</v>
      </c>
      <c r="G7" s="18" t="n">
        <v>490.93031168</v>
      </c>
      <c r="H7" s="20" t="n">
        <v>5.95400647</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540.93836981</v>
      </c>
      <c r="F9" s="20" t="n">
        <v>2.96041806</v>
      </c>
      <c r="G9" s="18" t="n">
        <v>530.51269988</v>
      </c>
      <c r="H9" s="20" t="n">
        <v>29.0375425</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533.43288623</v>
      </c>
      <c r="F10" s="20" t="n">
        <v>6.39726418</v>
      </c>
      <c r="G10" s="18" t="n">
        <v>537.82114541</v>
      </c>
      <c r="H10" s="20" t="n">
        <v>6.9113538</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434.14870136</v>
      </c>
      <c r="F11" s="20" t="n">
        <v>3.94801403</v>
      </c>
      <c r="G11" s="18" t="n">
        <v>422.33344071</v>
      </c>
      <c r="H11" s="20" t="n">
        <v>15.18110976</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488.12044945</v>
      </c>
      <c r="F23" s="20" t="n">
        <v>3.23199852</v>
      </c>
      <c r="G23" s="18" t="n">
        <v>484.11695888</v>
      </c>
      <c r="H23" s="20" t="n">
        <v>24.97130861</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511.29099883</v>
      </c>
      <c r="F29" s="20" t="n">
        <v>5.87049698</v>
      </c>
      <c r="G29" s="18" t="n">
        <v>583.46813808</v>
      </c>
      <c r="H29" s="20" t="n">
        <v>10.14240171</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487.57628584</v>
      </c>
      <c r="F32" s="20" t="n">
        <v>3.42281837</v>
      </c>
      <c r="G32" s="18" t="n">
        <v>475.04967292</v>
      </c>
      <c r="H32" s="20" t="n">
        <v>5.6471783</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441.45433164</v>
      </c>
      <c r="F34" s="20" t="n">
        <v>5.19004384</v>
      </c>
      <c r="G34" s="18" t="n">
        <v>483.95707272</v>
      </c>
      <c r="H34" s="20" t="n">
        <v>13.04718936</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470.95838759</v>
      </c>
      <c r="F36" s="20" t="n">
        <v>7.26148188</v>
      </c>
      <c r="G36" s="18" t="n">
        <v>467.8085784</v>
      </c>
      <c r="H36" s="20" t="n">
        <v>3.74659741</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486.43204396</v>
      </c>
      <c r="F41" s="20" t="n">
        <v>5.54057221</v>
      </c>
      <c r="G41" s="18" t="n">
        <v>490.73911241</v>
      </c>
      <c r="H41" s="20" t="n">
        <v>6.20261883</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402.56691916</v>
      </c>
      <c r="F46" s="20" t="n">
        <v>4.99853109</v>
      </c>
      <c r="G46" s="18" t="n">
        <v>379.91754805</v>
      </c>
      <c r="H46" s="20" t="n">
        <v>8.354115139999999</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534.32913196</v>
      </c>
      <c r="F48" s="20" t="n">
        <v>9.386011959999999</v>
      </c>
      <c r="G48" s="18" t="n">
        <v>577.54805981</v>
      </c>
      <c r="H48" s="20" t="n">
        <v>7.92558016</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448.12504115</v>
      </c>
      <c r="F61" s="20" t="n">
        <v>3.76052208</v>
      </c>
      <c r="G61" s="18" t="n">
        <v>451.94874261</v>
      </c>
      <c r="H61" s="20" t="n">
        <v>11.09012578</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404.10992424</v>
      </c>
      <c r="F67" s="20" t="n">
        <v>3.60829481</v>
      </c>
      <c r="G67" s="18" t="n">
        <v>388.19574978</v>
      </c>
      <c r="H67" s="20" t="n">
        <v>12.00898632</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511.91050859</v>
      </c>
      <c r="F70" s="20" t="n">
        <v>3.53603289</v>
      </c>
      <c r="G70" s="18" t="n">
        <v>513.82335728</v>
      </c>
      <c r="H70" s="20" t="n">
        <v>10.88237063</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592</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504.14698279</v>
      </c>
      <c r="F7" s="20" t="n">
        <v>2.10957673</v>
      </c>
      <c r="G7" s="18" t="n">
        <v>476.49223088</v>
      </c>
      <c r="H7" s="20" t="n">
        <v>9.65448131</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542.08178284</v>
      </c>
      <c r="F9" s="20" t="n">
        <v>4.12641411</v>
      </c>
      <c r="G9" s="18" t="n">
        <v>535.4710855</v>
      </c>
      <c r="H9" s="20" t="n">
        <v>12.05528078</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535.74883166</v>
      </c>
      <c r="F10" s="20" t="n">
        <v>4.8905019</v>
      </c>
      <c r="G10" s="18" t="n">
        <v>533.15684454</v>
      </c>
      <c r="H10" s="20" t="n">
        <v>16.55285622</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434.59899581</v>
      </c>
      <c r="F11" s="20" t="n">
        <v>4.02848486</v>
      </c>
      <c r="G11" s="18" t="n">
        <v>426.87617567</v>
      </c>
      <c r="H11" s="20" t="n">
        <v>11.08398425</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488.02968014</v>
      </c>
      <c r="F23" s="20" t="n">
        <v>3.17478021</v>
      </c>
      <c r="G23" s="18" t="n">
        <v>488.16237001</v>
      </c>
      <c r="H23" s="20" t="n">
        <v>44.60416814</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509.50880437</v>
      </c>
      <c r="F29" s="20" t="n">
        <v>6.06528561</v>
      </c>
      <c r="G29" s="18" t="n">
        <v>581.35726131</v>
      </c>
      <c r="H29" s="20" t="n">
        <v>70.9043911</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485.64208825</v>
      </c>
      <c r="F32" s="20" t="n">
        <v>3.05262844</v>
      </c>
      <c r="G32" s="18" t="n">
        <v>476.05324216</v>
      </c>
      <c r="H32" s="20" t="n">
        <v>15.04492343</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444.76932275</v>
      </c>
      <c r="F34" s="20" t="n">
        <v>4.57058638</v>
      </c>
      <c r="G34" s="18" t="n">
        <v>494.58077142</v>
      </c>
      <c r="H34" s="20" t="n">
        <v>29.27208176</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469.93526118</v>
      </c>
      <c r="F36" s="20" t="n">
        <v>3.2040012</v>
      </c>
      <c r="G36" s="18" t="n">
        <v>448.07173267</v>
      </c>
      <c r="H36" s="20" t="n">
        <v>16.05751384</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488.09263112</v>
      </c>
      <c r="F41" s="20" t="n">
        <v>3.88981964</v>
      </c>
      <c r="G41" s="18" t="n">
        <v>498.7393414</v>
      </c>
      <c r="H41" s="20" t="n">
        <v>17.80235328</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399.16120865</v>
      </c>
      <c r="F46" s="20" t="n">
        <v>4.45172153</v>
      </c>
      <c r="G46" s="18" t="n">
        <v>374.06734565</v>
      </c>
      <c r="H46" s="20" t="n">
        <v>16.3546542</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566.09175627</v>
      </c>
      <c r="F48" s="20" t="n">
        <v>6.06809949</v>
      </c>
      <c r="G48" s="18" t="n">
        <v>556.2880834699999</v>
      </c>
      <c r="H48" s="20" t="n">
        <v>32.94412947</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448.65592617</v>
      </c>
      <c r="F61" s="20" t="n">
        <v>3.16935972</v>
      </c>
      <c r="G61" s="18" t="n">
        <v>433.78801548</v>
      </c>
      <c r="H61" s="20" t="n">
        <v>18.8710208</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404.03596313</v>
      </c>
      <c r="F67" s="20" t="n">
        <v>3.67640399</v>
      </c>
      <c r="G67" s="18" t="n">
        <v>389.52908316</v>
      </c>
      <c r="H67" s="20" t="n">
        <v>9.66294257</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511.9364495</v>
      </c>
      <c r="F70" s="20" t="n">
        <v>3.23015981</v>
      </c>
      <c r="G70" s="18" t="n">
        <v>519.71995617</v>
      </c>
      <c r="H70" s="20" t="n">
        <v>25.6603217</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593</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505.22526798</v>
      </c>
      <c r="F7" s="20" t="n">
        <v>2.41613486</v>
      </c>
      <c r="G7" s="18" t="n">
        <v>499.38670799</v>
      </c>
      <c r="H7" s="20" t="n">
        <v>5.90689185</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533.00210422</v>
      </c>
      <c r="F9" s="20" t="n">
        <v>5.96667308</v>
      </c>
      <c r="G9" s="18" t="n">
        <v>549.21999541</v>
      </c>
      <c r="H9" s="20" t="n">
        <v>6.62632976</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531.13512443</v>
      </c>
      <c r="F10" s="20" t="n">
        <v>6.82408088</v>
      </c>
      <c r="G10" s="18" t="n">
        <v>540.17739087</v>
      </c>
      <c r="H10" s="20" t="n">
        <v>5.917978</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432.36413878</v>
      </c>
      <c r="F11" s="20" t="n">
        <v>4.58834031</v>
      </c>
      <c r="G11" s="18" t="n">
        <v>435.72665577</v>
      </c>
      <c r="H11" s="20" t="n">
        <v>8.449003100000001</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487.28005013</v>
      </c>
      <c r="F23" s="20" t="n">
        <v>3.4652486</v>
      </c>
      <c r="G23" s="18" t="n">
        <v>496.64140546</v>
      </c>
      <c r="H23" s="20" t="n">
        <v>16.64828834</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521.93617856</v>
      </c>
      <c r="F29" s="20" t="n">
        <v>9.65469438</v>
      </c>
      <c r="G29" s="18" t="n">
        <v>501.77307922</v>
      </c>
      <c r="H29" s="20" t="n">
        <v>10.41989595</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488.38896612</v>
      </c>
      <c r="F32" s="20" t="n">
        <v>4.6492213</v>
      </c>
      <c r="G32" s="18" t="n">
        <v>482.6023846</v>
      </c>
      <c r="H32" s="20" t="n">
        <v>3.99292305</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442.8297517</v>
      </c>
      <c r="F34" s="20" t="n">
        <v>5.66689292</v>
      </c>
      <c r="G34" s="18" t="n">
        <v>450.11050801</v>
      </c>
      <c r="H34" s="20" t="n">
        <v>8.999091229999999</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465.25934003</v>
      </c>
      <c r="F36" s="20" t="n">
        <v>3.74849125</v>
      </c>
      <c r="G36" s="18" t="n">
        <v>481.7930434</v>
      </c>
      <c r="H36" s="20" t="n">
        <v>6.81940908</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486.37266535</v>
      </c>
      <c r="F41" s="20" t="n">
        <v>6.55806119</v>
      </c>
      <c r="G41" s="18" t="n">
        <v>490.7564576</v>
      </c>
      <c r="H41" s="20" t="n">
        <v>4.74167304</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391.957665</v>
      </c>
      <c r="F46" s="20" t="n">
        <v>4.7738651</v>
      </c>
      <c r="G46" s="18" t="n">
        <v>433.37824212</v>
      </c>
      <c r="H46" s="20" t="n">
        <v>12.67852304</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563.64966076</v>
      </c>
      <c r="F48" s="20" t="n">
        <v>6.96805318</v>
      </c>
      <c r="G48" s="18" t="n">
        <v>585.6396109</v>
      </c>
      <c r="H48" s="20" t="n">
        <v>13.52749589</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449.38561077</v>
      </c>
      <c r="F61" s="20" t="n">
        <v>4.00232317</v>
      </c>
      <c r="G61" s="18" t="n">
        <v>446.79042663</v>
      </c>
      <c r="H61" s="20" t="n">
        <v>5.79656352</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400.16260213</v>
      </c>
      <c r="F67" s="20" t="n">
        <v>4.49931957</v>
      </c>
      <c r="G67" s="18" t="n">
        <v>408.50195206</v>
      </c>
      <c r="H67" s="20" t="n">
        <v>7.67716605</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507.8901031</v>
      </c>
      <c r="F70" s="20" t="n">
        <v>3.76386145</v>
      </c>
      <c r="G70" s="18" t="n">
        <v>523.37717443</v>
      </c>
      <c r="H70" s="20" t="n">
        <v>5.8693564</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594</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503.19627054</v>
      </c>
      <c r="F7" s="20" t="n">
        <v>9.34348703</v>
      </c>
      <c r="G7" s="18" t="n">
        <v>504.18977427</v>
      </c>
      <c r="H7" s="20" t="n">
        <v>2.27335878</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520.0293519000001</v>
      </c>
      <c r="F9" s="20" t="n">
        <v>21.98203907</v>
      </c>
      <c r="G9" s="18" t="n">
        <v>542.5637491799999</v>
      </c>
      <c r="H9" s="20" t="n">
        <v>3.66175158</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534.0587104</v>
      </c>
      <c r="F10" s="20" t="n">
        <v>9.74125785</v>
      </c>
      <c r="G10" s="18" t="n">
        <v>535.92892431</v>
      </c>
      <c r="H10" s="20" t="n">
        <v>5.02255451</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428.07149223</v>
      </c>
      <c r="F11" s="20" t="n">
        <v>9.6368372</v>
      </c>
      <c r="G11" s="18" t="n">
        <v>434.78734446</v>
      </c>
      <c r="H11" s="20" t="n">
        <v>4.65315769</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467.41695261</v>
      </c>
      <c r="F23" s="20" t="n">
        <v>15.41794028</v>
      </c>
      <c r="G23" s="18" t="n">
        <v>490.07951432</v>
      </c>
      <c r="H23" s="20" t="n">
        <v>3.53245094</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508.80192244</v>
      </c>
      <c r="F29" s="20" t="n">
        <v>22.53042395</v>
      </c>
      <c r="G29" s="18" t="n">
        <v>512.67134245</v>
      </c>
      <c r="H29" s="20" t="n">
        <v>6.64716967</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500.8193959</v>
      </c>
      <c r="F32" s="20" t="n">
        <v>18.00773388</v>
      </c>
      <c r="G32" s="18" t="n">
        <v>484.66246142</v>
      </c>
      <c r="H32" s="20" t="n">
        <v>2.99685302</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420.21291391</v>
      </c>
      <c r="F34" s="20" t="n">
        <v>34.60649676</v>
      </c>
      <c r="G34" s="18" t="n">
        <v>446.5015606</v>
      </c>
      <c r="H34" s="20" t="n">
        <v>4.6037427</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480.46928095</v>
      </c>
      <c r="F36" s="20" t="n">
        <v>9.698050690000001</v>
      </c>
      <c r="G36" s="18" t="n">
        <v>467.58936904</v>
      </c>
      <c r="H36" s="20" t="n">
        <v>3.52889702</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479.78448859</v>
      </c>
      <c r="F41" s="20" t="n">
        <v>7.26918221</v>
      </c>
      <c r="G41" s="18" t="n">
        <v>492.5348893</v>
      </c>
      <c r="H41" s="20" t="n">
        <v>4.66694125</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412.72438381</v>
      </c>
      <c r="F46" s="20" t="n">
        <v>11.83950333</v>
      </c>
      <c r="G46" s="18" t="n">
        <v>395.39309727</v>
      </c>
      <c r="H46" s="20" t="n">
        <v>4.59216497</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563.71495813</v>
      </c>
      <c r="F48" s="20" t="n">
        <v>7.03563659</v>
      </c>
      <c r="G48" s="18" t="n">
        <v>580.11075771</v>
      </c>
      <c r="H48" s="20" t="n">
        <v>17.0280024</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448.21053252</v>
      </c>
      <c r="F61" s="20" t="n">
        <v>10.49158231</v>
      </c>
      <c r="G61" s="18" t="n">
        <v>448.65117107</v>
      </c>
      <c r="H61" s="20" t="n">
        <v>3.46110579</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398.20947518</v>
      </c>
      <c r="F67" s="20" t="n">
        <v>4.62457336</v>
      </c>
      <c r="G67" s="18" t="n">
        <v>408.13702964</v>
      </c>
      <c r="H67" s="20" t="n">
        <v>5.98992446</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504.84499201</v>
      </c>
      <c r="F70" s="20" t="n">
        <v>7.50260937</v>
      </c>
      <c r="G70" s="18" t="n">
        <v>514.20310104</v>
      </c>
      <c r="H70" s="20" t="n">
        <v>3.48098384</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595</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504.36859289</v>
      </c>
      <c r="F7" s="20" t="n">
        <v>2.1376532</v>
      </c>
      <c r="G7" s="18" t="n">
        <v>486.98401256</v>
      </c>
      <c r="H7" s="20" t="n">
        <v>18.16939884</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541.18859715</v>
      </c>
      <c r="F9" s="20" t="n">
        <v>3.05248781</v>
      </c>
      <c r="G9" s="18" t="n">
        <v>447.6699922</v>
      </c>
      <c r="H9" s="20" t="n">
        <v>12.61294404</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535.6323019599999</v>
      </c>
      <c r="F10" s="20" t="n">
        <v>4.85829804</v>
      </c>
      <c r="G10" s="18" t="n">
        <v>531.08417564</v>
      </c>
      <c r="H10" s="20" t="n">
        <v>25.29641724</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433.1404502</v>
      </c>
      <c r="F11" s="20" t="n">
        <v>4.64099443</v>
      </c>
      <c r="G11" s="18" t="n">
        <v>433.59310176</v>
      </c>
      <c r="H11" s="20" t="n">
        <v>8.15934624</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488.9336993</v>
      </c>
      <c r="F23" s="20" t="n">
        <v>3.71478303</v>
      </c>
      <c r="G23" s="18" t="n">
        <v>482.04370401</v>
      </c>
      <c r="H23" s="20" t="n">
        <v>11.25504822</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514.14826997</v>
      </c>
      <c r="F29" s="20" t="n">
        <v>5.81814398</v>
      </c>
      <c r="G29" s="18" t="n">
        <v>420.65100821</v>
      </c>
      <c r="H29" s="20" t="n">
        <v>45.85015285</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485.84585586</v>
      </c>
      <c r="F32" s="20" t="n">
        <v>3.46508786</v>
      </c>
      <c r="G32" s="18" t="n">
        <v>483.21917775</v>
      </c>
      <c r="H32" s="20" t="n">
        <v>7.1105751</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446.1474873</v>
      </c>
      <c r="F34" s="20" t="n">
        <v>4.59680837</v>
      </c>
      <c r="G34" s="18" t="n">
        <v>405.10235154</v>
      </c>
      <c r="H34" s="20" t="n">
        <v>13.96442349</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469.78373703</v>
      </c>
      <c r="F36" s="20" t="n">
        <v>3.82875964</v>
      </c>
      <c r="G36" s="18" t="n">
        <v>464.23491371</v>
      </c>
      <c r="H36" s="20" t="n">
        <v>5.89483178</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488.33188049</v>
      </c>
      <c r="F41" s="20" t="n">
        <v>4.96319578</v>
      </c>
      <c r="G41" s="18" t="n">
        <v>488.4969357</v>
      </c>
      <c r="H41" s="20" t="n">
        <v>6.43843606</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392.47407155</v>
      </c>
      <c r="F46" s="20" t="n">
        <v>4.52308345</v>
      </c>
      <c r="G46" s="18" t="n">
        <v>423.41043187</v>
      </c>
      <c r="H46" s="20" t="n">
        <v>11.39544474</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560.04401341</v>
      </c>
      <c r="F48" s="20" t="n">
        <v>6.83885346</v>
      </c>
      <c r="G48" s="18" t="n">
        <v>593.82428751</v>
      </c>
      <c r="H48" s="20" t="n">
        <v>15.57193209</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449.75949101</v>
      </c>
      <c r="F61" s="20" t="n">
        <v>5.12647668</v>
      </c>
      <c r="G61" s="18" t="n">
        <v>447.31237176</v>
      </c>
      <c r="H61" s="20" t="n">
        <v>4.2705842</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399.80687027</v>
      </c>
      <c r="F67" s="20" t="n">
        <v>3.74399413</v>
      </c>
      <c r="G67" s="18" t="n">
        <v>425.09176852</v>
      </c>
      <c r="H67" s="20" t="n">
        <v>12.3932872</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510.10038598</v>
      </c>
      <c r="F70" s="20" t="n">
        <v>4.18933954</v>
      </c>
      <c r="G70" s="18" t="n">
        <v>514.89364583</v>
      </c>
      <c r="H70" s="20" t="n">
        <v>4.67444962</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596</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505.17379354</v>
      </c>
      <c r="F7" s="20" t="n">
        <v>2.13120266</v>
      </c>
      <c r="G7" s="18" t="n">
        <v>480.71804079</v>
      </c>
      <c r="H7" s="20" t="n">
        <v>13.33552229</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540.77926452</v>
      </c>
      <c r="F9" s="20" t="n">
        <v>2.95438591</v>
      </c>
      <c r="G9" s="18" t="s">
        <v>404</v>
      </c>
      <c r="H9" s="20" t="s">
        <v>404</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533.8849166799999</v>
      </c>
      <c r="F10" s="20" t="n">
        <v>5.27143634</v>
      </c>
      <c r="G10" s="18" t="n">
        <v>538.5601558</v>
      </c>
      <c r="H10" s="20" t="n">
        <v>7.97592477</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433.46186482</v>
      </c>
      <c r="F11" s="20" t="n">
        <v>3.84918998</v>
      </c>
      <c r="G11" s="18" t="n">
        <v>410.13158972</v>
      </c>
      <c r="H11" s="20" t="n">
        <v>35.39130634</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488.20018286</v>
      </c>
      <c r="F23" s="20" t="n">
        <v>3.15816407</v>
      </c>
      <c r="G23" s="18" t="n">
        <v>463.43383221</v>
      </c>
      <c r="H23" s="20" t="n">
        <v>30.88148733</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512.13680457</v>
      </c>
      <c r="F29" s="20" t="n">
        <v>5.78281138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485.36419132</v>
      </c>
      <c r="F32" s="20" t="n">
        <v>2.96516902</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445.03288234</v>
      </c>
      <c r="F34" s="20" t="n">
        <v>4.54959398</v>
      </c>
      <c r="G34" s="18" t="n">
        <v>471.82461067</v>
      </c>
      <c r="H34" s="20" t="n">
        <v>21.4654995</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468.63463584</v>
      </c>
      <c r="F36" s="20" t="n">
        <v>3.32937072</v>
      </c>
      <c r="G36" s="18" t="n">
        <v>469.26227835</v>
      </c>
      <c r="H36" s="20" t="n">
        <v>10.67251597</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491.83823936</v>
      </c>
      <c r="F41" s="20" t="n">
        <v>5.60934449</v>
      </c>
      <c r="G41" s="18" t="n">
        <v>484.64876907</v>
      </c>
      <c r="H41" s="20" t="n">
        <v>6.24064007</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398.53091607</v>
      </c>
      <c r="F46" s="20" t="n">
        <v>4.4745979</v>
      </c>
      <c r="G46" s="18" t="n">
        <v>375.56904269</v>
      </c>
      <c r="H46" s="20" t="n">
        <v>15.77115456</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546.28759834</v>
      </c>
      <c r="F48" s="20" t="n">
        <v>20.03190612</v>
      </c>
      <c r="G48" s="18" t="n">
        <v>569.33541946</v>
      </c>
      <c r="H48" s="20" t="n">
        <v>6.53948478</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448.62820918</v>
      </c>
      <c r="F61" s="20" t="n">
        <v>3.15580984</v>
      </c>
      <c r="G61" s="18" t="n">
        <v>439.96127392</v>
      </c>
      <c r="H61" s="20" t="n">
        <v>13.70995055</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405.28315841</v>
      </c>
      <c r="F67" s="20" t="n">
        <v>3.73168471</v>
      </c>
      <c r="G67" s="18" t="n">
        <v>388.66550788</v>
      </c>
      <c r="H67" s="20" t="n">
        <v>10.1404355</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512.1963872600001</v>
      </c>
      <c r="F70" s="20" t="n">
        <v>3.53134618</v>
      </c>
      <c r="G70" s="18" t="n">
        <v>511.29072176</v>
      </c>
      <c r="H70" s="20" t="n">
        <v>11.01288704</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597</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504.21071157</v>
      </c>
      <c r="F7" s="20" t="n">
        <v>2.10980189</v>
      </c>
      <c r="G7" s="18" t="n">
        <v>469.35078458</v>
      </c>
      <c r="H7" s="20" t="n">
        <v>10.90679362</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540.77926452</v>
      </c>
      <c r="F9" s="20" t="n">
        <v>2.95438591</v>
      </c>
      <c r="G9" s="18" t="s">
        <v>404</v>
      </c>
      <c r="H9" s="20" t="s">
        <v>404</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538.7943943</v>
      </c>
      <c r="F10" s="20" t="n">
        <v>6.04685621</v>
      </c>
      <c r="G10" s="18" t="n">
        <v>530.25227275</v>
      </c>
      <c r="H10" s="20" t="n">
        <v>7.34391217</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432.50289621</v>
      </c>
      <c r="F11" s="20" t="n">
        <v>4.35173655</v>
      </c>
      <c r="G11" s="18" t="n">
        <v>435.56988831</v>
      </c>
      <c r="H11" s="20" t="n">
        <v>9.764590739999999</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488.13865167</v>
      </c>
      <c r="F23" s="20" t="n">
        <v>3.18123083</v>
      </c>
      <c r="G23" s="18" t="n">
        <v>437.43768596</v>
      </c>
      <c r="H23" s="20" t="n">
        <v>19.67181589</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512.13680457</v>
      </c>
      <c r="F29" s="20" t="n">
        <v>5.78281138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485.62541887</v>
      </c>
      <c r="F32" s="20" t="n">
        <v>3.1633629</v>
      </c>
      <c r="G32" s="18" t="n">
        <v>481.44720422</v>
      </c>
      <c r="H32" s="20" t="n">
        <v>11.32430238</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440.53452002</v>
      </c>
      <c r="F34" s="20" t="n">
        <v>5.12299638</v>
      </c>
      <c r="G34" s="18" t="n">
        <v>464.51520474</v>
      </c>
      <c r="H34" s="20" t="n">
        <v>11.1204506</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468.87586211</v>
      </c>
      <c r="F36" s="20" t="n">
        <v>3.19985819</v>
      </c>
      <c r="G36" s="18" t="n">
        <v>446.46371987</v>
      </c>
      <c r="H36" s="20" t="n">
        <v>22.22104633</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488.75765513</v>
      </c>
      <c r="F41" s="20" t="n">
        <v>3.83921613</v>
      </c>
      <c r="G41" s="18" t="n">
        <v>481.28808704</v>
      </c>
      <c r="H41" s="20" t="n">
        <v>22.1250827</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397.8639644</v>
      </c>
      <c r="F46" s="20" t="n">
        <v>4.57549509</v>
      </c>
      <c r="G46" s="18" t="n">
        <v>379.28479826</v>
      </c>
      <c r="H46" s="20" t="n">
        <v>29.00905547</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567.81560512</v>
      </c>
      <c r="F48" s="20" t="n">
        <v>6.82089668</v>
      </c>
      <c r="G48" s="18" t="n">
        <v>552.55063674</v>
      </c>
      <c r="H48" s="20" t="n">
        <v>21.23374845</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447.80856423</v>
      </c>
      <c r="F61" s="20" t="n">
        <v>3.27135026</v>
      </c>
      <c r="G61" s="18" t="n">
        <v>468.82017131</v>
      </c>
      <c r="H61" s="20" t="n">
        <v>22.42709678</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409.47482103</v>
      </c>
      <c r="F67" s="20" t="n">
        <v>5.60117133</v>
      </c>
      <c r="G67" s="18" t="n">
        <v>397.05649057</v>
      </c>
      <c r="H67" s="20" t="n">
        <v>4.62304906</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511.82959412</v>
      </c>
      <c r="F70" s="20" t="n">
        <v>3.79951259</v>
      </c>
      <c r="G70" s="18" t="n">
        <v>512.78496366</v>
      </c>
      <c r="H70" s="20" t="n">
        <v>5.70255072</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598</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504.94097964</v>
      </c>
      <c r="F7" s="20" t="n">
        <v>2.37381073</v>
      </c>
      <c r="G7" s="18" t="n">
        <v>500.32332455</v>
      </c>
      <c r="H7" s="20" t="n">
        <v>6.1426475</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541.81535434</v>
      </c>
      <c r="F9" s="20" t="n">
        <v>4.56589155</v>
      </c>
      <c r="G9" s="18" t="n">
        <v>538.38051532</v>
      </c>
      <c r="H9" s="20" t="n">
        <v>7.77291052</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534.49730167</v>
      </c>
      <c r="F10" s="20" t="n">
        <v>5.59582459</v>
      </c>
      <c r="G10" s="18" t="n">
        <v>538.8113310700001</v>
      </c>
      <c r="H10" s="20" t="n">
        <v>8.688282510000001</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434.26151409</v>
      </c>
      <c r="F11" s="20" t="n">
        <v>4.61890332</v>
      </c>
      <c r="G11" s="18" t="n">
        <v>430.50263741</v>
      </c>
      <c r="H11" s="20" t="n">
        <v>8.695071049999999</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487.53116358</v>
      </c>
      <c r="F23" s="20" t="n">
        <v>3.46607278</v>
      </c>
      <c r="G23" s="18" t="n">
        <v>492.0349793</v>
      </c>
      <c r="H23" s="20" t="n">
        <v>10.35079875</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517.48284102</v>
      </c>
      <c r="F29" s="20" t="n">
        <v>7.1906448</v>
      </c>
      <c r="G29" s="18" t="n">
        <v>491.83743979</v>
      </c>
      <c r="H29" s="20" t="n">
        <v>19.38598158</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486.81523995</v>
      </c>
      <c r="F32" s="20" t="n">
        <v>4.31301683</v>
      </c>
      <c r="G32" s="18" t="n">
        <v>483.88693149</v>
      </c>
      <c r="H32" s="20" t="n">
        <v>4.35902208</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443.74695314</v>
      </c>
      <c r="F34" s="20" t="n">
        <v>5.17142455</v>
      </c>
      <c r="G34" s="18" t="n">
        <v>448.51012448</v>
      </c>
      <c r="H34" s="20" t="n">
        <v>9.17556154</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464.95101915</v>
      </c>
      <c r="F36" s="20" t="n">
        <v>3.51944513</v>
      </c>
      <c r="G36" s="18" t="n">
        <v>488.72510739</v>
      </c>
      <c r="H36" s="20" t="n">
        <v>7.62861402</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485.65902587</v>
      </c>
      <c r="F41" s="20" t="n">
        <v>5.87370896</v>
      </c>
      <c r="G41" s="18" t="n">
        <v>492.60161274</v>
      </c>
      <c r="H41" s="20" t="n">
        <v>6.28865294</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393.76130476</v>
      </c>
      <c r="F46" s="20" t="n">
        <v>5.01359986</v>
      </c>
      <c r="G46" s="18" t="n">
        <v>416.97442101</v>
      </c>
      <c r="H46" s="20" t="n">
        <v>9.642321190000001</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561.03610456</v>
      </c>
      <c r="F48" s="20" t="n">
        <v>7.17394371</v>
      </c>
      <c r="G48" s="18" t="n">
        <v>596.65402279</v>
      </c>
      <c r="H48" s="20" t="n">
        <v>13.32324606</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449.7256849</v>
      </c>
      <c r="F61" s="20" t="n">
        <v>3.62026124</v>
      </c>
      <c r="G61" s="18" t="n">
        <v>443.90200343</v>
      </c>
      <c r="H61" s="20" t="n">
        <v>7.9799859</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391.53277685</v>
      </c>
      <c r="F67" s="20" t="n">
        <v>4.90139612</v>
      </c>
      <c r="G67" s="18" t="n">
        <v>417.80431219</v>
      </c>
      <c r="H67" s="20" t="n">
        <v>6.17863077</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508.16972802</v>
      </c>
      <c r="F70" s="20" t="n">
        <v>4.05668022</v>
      </c>
      <c r="G70" s="18" t="n">
        <v>518.6662465000001</v>
      </c>
      <c r="H70" s="20" t="n">
        <v>5.02409084</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599</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493.43862385</v>
      </c>
      <c r="F7" s="20" t="n">
        <v>3.81990818</v>
      </c>
      <c r="G7" s="18" t="n">
        <v>508.20711075</v>
      </c>
      <c r="H7" s="20" t="n">
        <v>3.0318746</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522.91208033</v>
      </c>
      <c r="F9" s="20" t="n">
        <v>11.6133309</v>
      </c>
      <c r="G9" s="18" t="n">
        <v>544.41462645</v>
      </c>
      <c r="H9" s="20" t="n">
        <v>3.99275103</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539.75972422</v>
      </c>
      <c r="F10" s="20" t="n">
        <v>6.77493375</v>
      </c>
      <c r="G10" s="18" t="n">
        <v>531.44222302</v>
      </c>
      <c r="H10" s="20" t="n">
        <v>5.94913386</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432.39059003</v>
      </c>
      <c r="F11" s="20" t="n">
        <v>5.9643397</v>
      </c>
      <c r="G11" s="18" t="n">
        <v>434.02351</v>
      </c>
      <c r="H11" s="20" t="n">
        <v>6.54989026</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479.48914802</v>
      </c>
      <c r="F23" s="20" t="n">
        <v>10.06540227</v>
      </c>
      <c r="G23" s="18" t="n">
        <v>490.60910262</v>
      </c>
      <c r="H23" s="20" t="n">
        <v>3.60020624</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516.33848181</v>
      </c>
      <c r="F29" s="20" t="n">
        <v>27.24487309</v>
      </c>
      <c r="G29" s="18" t="n">
        <v>511.60072849</v>
      </c>
      <c r="H29" s="20" t="n">
        <v>6.40138231</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509.97115654</v>
      </c>
      <c r="F32" s="20" t="n">
        <v>17.40912814</v>
      </c>
      <c r="G32" s="18" t="n">
        <v>483.90042937</v>
      </c>
      <c r="H32" s="20" t="n">
        <v>2.9429761</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449.60940278</v>
      </c>
      <c r="F34" s="20" t="n">
        <v>15.292461</v>
      </c>
      <c r="G34" s="18" t="n">
        <v>444.58405809</v>
      </c>
      <c r="H34" s="20" t="n">
        <v>5.31588573</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468.54070057</v>
      </c>
      <c r="F36" s="20" t="n">
        <v>4.52444354</v>
      </c>
      <c r="G36" s="18" t="n">
        <v>468.78633491</v>
      </c>
      <c r="H36" s="20" t="n">
        <v>4.70635279</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474.98417423</v>
      </c>
      <c r="F41" s="20" t="n">
        <v>7.56117486</v>
      </c>
      <c r="G41" s="18" t="n">
        <v>495.78162393</v>
      </c>
      <c r="H41" s="20" t="n">
        <v>4.59597747</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391.24811808</v>
      </c>
      <c r="F46" s="20" t="n">
        <v>5.47940434</v>
      </c>
      <c r="G46" s="18" t="n">
        <v>404.92703384</v>
      </c>
      <c r="H46" s="20" t="n">
        <v>6.50520114</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559.0047863</v>
      </c>
      <c r="F48" s="20" t="n">
        <v>8.03492078</v>
      </c>
      <c r="G48" s="18" t="n">
        <v>589.21695527</v>
      </c>
      <c r="H48" s="20" t="n">
        <v>12.11283251</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449.39323006</v>
      </c>
      <c r="F61" s="20" t="n">
        <v>5.84180394</v>
      </c>
      <c r="G61" s="18" t="n">
        <v>448.41251847</v>
      </c>
      <c r="H61" s="20" t="n">
        <v>3.90495309</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395.56467406</v>
      </c>
      <c r="F67" s="20" t="n">
        <v>5.76785326</v>
      </c>
      <c r="G67" s="18" t="n">
        <v>406.76917182</v>
      </c>
      <c r="H67" s="20" t="n">
        <v>4.96147773</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507.06560063</v>
      </c>
      <c r="F70" s="20" t="n">
        <v>4.03015017</v>
      </c>
      <c r="G70" s="18" t="n">
        <v>516.79549094</v>
      </c>
      <c r="H70" s="20" t="n">
        <v>4.76686767</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600</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504.21009523</v>
      </c>
      <c r="F7" s="20" t="n">
        <v>2.12889779</v>
      </c>
      <c r="G7" s="18" t="n">
        <v>498.94415623</v>
      </c>
      <c r="H7" s="20" t="n">
        <v>12.87431866</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541.97749532</v>
      </c>
      <c r="F9" s="20" t="n">
        <v>3.01215418</v>
      </c>
      <c r="G9" s="18" t="n">
        <v>485.79366558</v>
      </c>
      <c r="H9" s="20" t="n">
        <v>17.01487057</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535.11544297</v>
      </c>
      <c r="F10" s="20" t="n">
        <v>4.76404181</v>
      </c>
      <c r="G10" s="18" t="n">
        <v>556.28458937</v>
      </c>
      <c r="H10" s="20" t="n">
        <v>26.21536971</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432.07360936</v>
      </c>
      <c r="F11" s="20" t="n">
        <v>4.28869169</v>
      </c>
      <c r="G11" s="18" t="n">
        <v>438.32508802</v>
      </c>
      <c r="H11" s="20" t="n">
        <v>11.30881725</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487.65269832</v>
      </c>
      <c r="F23" s="20" t="n">
        <v>3.16300243</v>
      </c>
      <c r="G23" s="18" t="n">
        <v>500.23170655</v>
      </c>
      <c r="H23" s="20" t="n">
        <v>31.05096755</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512.45982483</v>
      </c>
      <c r="F29" s="20" t="n">
        <v>5.82137628</v>
      </c>
      <c r="G29" s="18" t="n">
        <v>462.17997407</v>
      </c>
      <c r="H29" s="20" t="n">
        <v>10.16868923</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485.00246316</v>
      </c>
      <c r="F32" s="20" t="n">
        <v>3.3176119</v>
      </c>
      <c r="G32" s="18" t="n">
        <v>487.57101512</v>
      </c>
      <c r="H32" s="20" t="n">
        <v>8.25703704</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447.42100847</v>
      </c>
      <c r="F34" s="20" t="n">
        <v>4.50461153</v>
      </c>
      <c r="G34" s="18" t="n">
        <v>401.81296711</v>
      </c>
      <c r="H34" s="20" t="n">
        <v>23.11028072</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468.55272293</v>
      </c>
      <c r="F36" s="20" t="n">
        <v>3.26193024</v>
      </c>
      <c r="G36" s="18" t="n">
        <v>473.34702273</v>
      </c>
      <c r="H36" s="20" t="n">
        <v>13.80119404</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489.08605267</v>
      </c>
      <c r="F41" s="20" t="n">
        <v>4.74565284</v>
      </c>
      <c r="G41" s="18" t="n">
        <v>486.77001359</v>
      </c>
      <c r="H41" s="20" t="n">
        <v>7.05692545</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393.32219508</v>
      </c>
      <c r="F46" s="20" t="n">
        <v>4.75036712</v>
      </c>
      <c r="G46" s="18" t="n">
        <v>417.51517952</v>
      </c>
      <c r="H46" s="20" t="n">
        <v>11.47788308</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556.6916760300001</v>
      </c>
      <c r="F48" s="20" t="n">
        <v>7.30560704</v>
      </c>
      <c r="G48" s="18" t="n">
        <v>603.39135755</v>
      </c>
      <c r="H48" s="20" t="n">
        <v>14.04109663</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450.69515755</v>
      </c>
      <c r="F61" s="20" t="n">
        <v>3.59044066</v>
      </c>
      <c r="G61" s="18" t="n">
        <v>440.26824209</v>
      </c>
      <c r="H61" s="20" t="n">
        <v>7.89533265</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401.16243247</v>
      </c>
      <c r="F67" s="20" t="n">
        <v>3.68839623</v>
      </c>
      <c r="G67" s="18" t="n">
        <v>415.53695436</v>
      </c>
      <c r="H67" s="20" t="n">
        <v>11.49191817</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512.53339266</v>
      </c>
      <c r="F70" s="20" t="n">
        <v>4.33894589</v>
      </c>
      <c r="G70" s="18" t="n">
        <v>511.61993348</v>
      </c>
      <c r="H70" s="20" t="n">
        <v>4.64730451</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601</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505.91135243</v>
      </c>
      <c r="F7" s="20" t="n">
        <v>3.59526977</v>
      </c>
      <c r="G7" s="18" t="n">
        <v>501.94136404</v>
      </c>
      <c r="H7" s="20" t="n">
        <v>3.55200927</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540.21980436</v>
      </c>
      <c r="F9" s="20" t="n">
        <v>3.17355968</v>
      </c>
      <c r="G9" s="18" t="n">
        <v>548.0508204400001</v>
      </c>
      <c r="H9" s="20" t="n">
        <v>19.01065265</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534.56860008</v>
      </c>
      <c r="F10" s="20" t="n">
        <v>5.22673675</v>
      </c>
      <c r="G10" s="18" t="n">
        <v>539.03325751</v>
      </c>
      <c r="H10" s="20" t="n">
        <v>9.776469049999999</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433.24988167</v>
      </c>
      <c r="F11" s="20" t="n">
        <v>3.79142281</v>
      </c>
      <c r="G11" s="18" t="s">
        <v>404</v>
      </c>
      <c r="H11" s="20" t="s">
        <v>404</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487.75379356</v>
      </c>
      <c r="F23" s="20" t="n">
        <v>3.23448556</v>
      </c>
      <c r="G23" s="18" t="n">
        <v>498.5580455</v>
      </c>
      <c r="H23" s="20" t="n">
        <v>18.46183945</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512.13680457</v>
      </c>
      <c r="F29" s="20" t="n">
        <v>5.78281138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485.36419132</v>
      </c>
      <c r="F32" s="20" t="n">
        <v>2.96516902</v>
      </c>
      <c r="G32" s="18" t="s">
        <v>404</v>
      </c>
      <c r="H32" s="20" t="s">
        <v>404</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445.08724741</v>
      </c>
      <c r="F34" s="20" t="n">
        <v>4.60443423</v>
      </c>
      <c r="G34" s="18" t="n">
        <v>455.01890818</v>
      </c>
      <c r="H34" s="20" t="n">
        <v>24.57742331</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471.37012556</v>
      </c>
      <c r="F36" s="20" t="n">
        <v>6.38534586</v>
      </c>
      <c r="G36" s="18" t="n">
        <v>467.59285408</v>
      </c>
      <c r="H36" s="20" t="n">
        <v>3.78590572</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496.57973421</v>
      </c>
      <c r="F41" s="20" t="n">
        <v>5.72430984</v>
      </c>
      <c r="G41" s="18" t="n">
        <v>483.18452648</v>
      </c>
      <c r="H41" s="20" t="n">
        <v>5.66679959</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410.00991499</v>
      </c>
      <c r="F46" s="20" t="n">
        <v>5.93213448</v>
      </c>
      <c r="G46" s="18" t="n">
        <v>385.90428932</v>
      </c>
      <c r="H46" s="20" t="n">
        <v>5.67004603</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566.01376395</v>
      </c>
      <c r="F48" s="20" t="n">
        <v>14.69530219</v>
      </c>
      <c r="G48" s="18" t="n">
        <v>566.0474501</v>
      </c>
      <c r="H48" s="20" t="n">
        <v>7.2542944</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448.78739138</v>
      </c>
      <c r="F61" s="20" t="n">
        <v>3.15753593</v>
      </c>
      <c r="G61" s="18" t="n">
        <v>418.85548634</v>
      </c>
      <c r="H61" s="20" t="n">
        <v>9.288137130000001</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404.45565963</v>
      </c>
      <c r="F67" s="20" t="n">
        <v>3.9333322</v>
      </c>
      <c r="G67" s="18" t="n">
        <v>395.41933768</v>
      </c>
      <c r="H67" s="20" t="n">
        <v>9.66467404</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511.74326146</v>
      </c>
      <c r="F70" s="20" t="n">
        <v>3.87692918</v>
      </c>
      <c r="G70" s="18" t="n">
        <v>513.13884433</v>
      </c>
      <c r="H70" s="20" t="n">
        <v>5.59433588</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602</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504.33433339</v>
      </c>
      <c r="F7" s="20" t="n">
        <v>2.84281073</v>
      </c>
      <c r="G7" s="18" t="n">
        <v>503.39887732</v>
      </c>
      <c r="H7" s="20" t="n">
        <v>5.6082943</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544.94001437</v>
      </c>
      <c r="F9" s="20" t="n">
        <v>5.03596382</v>
      </c>
      <c r="G9" s="18" t="n">
        <v>532.38946002</v>
      </c>
      <c r="H9" s="20" t="n">
        <v>10.48422206</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530.2489255</v>
      </c>
      <c r="F10" s="20" t="n">
        <v>9.96657767</v>
      </c>
      <c r="G10" s="18" t="n">
        <v>536.60000872</v>
      </c>
      <c r="H10" s="20" t="n">
        <v>5.24867952</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434.1527396</v>
      </c>
      <c r="F11" s="20" t="n">
        <v>7.12635019</v>
      </c>
      <c r="G11" s="18" t="n">
        <v>432.58951751</v>
      </c>
      <c r="H11" s="20" t="n">
        <v>5.2110695</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484.9847202</v>
      </c>
      <c r="F23" s="20" t="n">
        <v>3.98584022</v>
      </c>
      <c r="G23" s="18" t="n">
        <v>493.95719023</v>
      </c>
      <c r="H23" s="20" t="n">
        <v>7.22726409</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510.32553464</v>
      </c>
      <c r="F29" s="20" t="n">
        <v>6.45946229</v>
      </c>
      <c r="G29" s="18" t="n">
        <v>534.2774249</v>
      </c>
      <c r="H29" s="20" t="n">
        <v>21.63141772</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485.26648212</v>
      </c>
      <c r="F32" s="20" t="n">
        <v>3.01134342</v>
      </c>
      <c r="G32" s="18" t="n">
        <v>489.33381219</v>
      </c>
      <c r="H32" s="20" t="n">
        <v>19.43435658</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436.64727943</v>
      </c>
      <c r="F34" s="20" t="n">
        <v>6.47863001</v>
      </c>
      <c r="G34" s="18" t="n">
        <v>456.56699847</v>
      </c>
      <c r="H34" s="20" t="n">
        <v>7.43771858</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469.02509115</v>
      </c>
      <c r="F36" s="20" t="n">
        <v>3.6781152</v>
      </c>
      <c r="G36" s="18" t="n">
        <v>467.52975348</v>
      </c>
      <c r="H36" s="20" t="n">
        <v>6.2689161</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489.11864433</v>
      </c>
      <c r="F41" s="20" t="n">
        <v>4.04468554</v>
      </c>
      <c r="G41" s="18" t="n">
        <v>481.89544543</v>
      </c>
      <c r="H41" s="20" t="n">
        <v>12.45721592</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394.59779215</v>
      </c>
      <c r="F46" s="20" t="n">
        <v>4.57913597</v>
      </c>
      <c r="G46" s="18" t="n">
        <v>415.06605977</v>
      </c>
      <c r="H46" s="20" t="n">
        <v>11.01867648</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570.35057656</v>
      </c>
      <c r="F48" s="20" t="n">
        <v>7.51681697</v>
      </c>
      <c r="G48" s="18" t="n">
        <v>552.19937568</v>
      </c>
      <c r="H48" s="20" t="n">
        <v>13.22025957</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447.58892556</v>
      </c>
      <c r="F61" s="20" t="n">
        <v>4.28592763</v>
      </c>
      <c r="G61" s="18" t="n">
        <v>450.68246102</v>
      </c>
      <c r="H61" s="20" t="n">
        <v>5.32923744</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411.40543132</v>
      </c>
      <c r="F67" s="20" t="n">
        <v>5.14559258</v>
      </c>
      <c r="G67" s="18" t="n">
        <v>393.72419141</v>
      </c>
      <c r="H67" s="20" t="n">
        <v>5.3221266</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511.63711558</v>
      </c>
      <c r="F70" s="20" t="n">
        <v>5.0123388</v>
      </c>
      <c r="G70" s="18" t="n">
        <v>512.60575394</v>
      </c>
      <c r="H70" s="20" t="n">
        <v>3.60800948</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603</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499.49587482</v>
      </c>
      <c r="F7" s="20" t="n">
        <v>6.16745977</v>
      </c>
      <c r="G7" s="18" t="n">
        <v>505.20945041</v>
      </c>
      <c r="H7" s="20" t="n">
        <v>2.49059123</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530.56385657</v>
      </c>
      <c r="F9" s="20" t="n">
        <v>11.6688114</v>
      </c>
      <c r="G9" s="18" t="n">
        <v>543.95654417</v>
      </c>
      <c r="H9" s="20" t="n">
        <v>4.13854771</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548.45144609</v>
      </c>
      <c r="F10" s="20" t="n">
        <v>13.02178515</v>
      </c>
      <c r="G10" s="18" t="n">
        <v>534.73134418</v>
      </c>
      <c r="H10" s="20" t="n">
        <v>4.7327542</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424.37803395</v>
      </c>
      <c r="F11" s="20" t="n">
        <v>6.71407492</v>
      </c>
      <c r="G11" s="18" t="n">
        <v>438.13337437</v>
      </c>
      <c r="H11" s="20" t="n">
        <v>4.976488</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487.70587369</v>
      </c>
      <c r="F23" s="20" t="n">
        <v>4.31760219</v>
      </c>
      <c r="G23" s="18" t="n">
        <v>488.70950094</v>
      </c>
      <c r="H23" s="20" t="n">
        <v>7.96805004</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534.0173003</v>
      </c>
      <c r="F29" s="20" t="n">
        <v>26.04831935</v>
      </c>
      <c r="G29" s="18" t="n">
        <v>509.93746189</v>
      </c>
      <c r="H29" s="20" t="n">
        <v>6.30440944</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486.96366325</v>
      </c>
      <c r="F32" s="20" t="n">
        <v>5.3479857</v>
      </c>
      <c r="G32" s="18" t="n">
        <v>484.42928515</v>
      </c>
      <c r="H32" s="20" t="n">
        <v>4.03522519</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430.86611735</v>
      </c>
      <c r="F34" s="20" t="n">
        <v>10.27196245</v>
      </c>
      <c r="G34" s="18" t="n">
        <v>449.52857342</v>
      </c>
      <c r="H34" s="20" t="n">
        <v>5.26386931</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463.19903909</v>
      </c>
      <c r="F36" s="20" t="n">
        <v>4.21360703</v>
      </c>
      <c r="G36" s="18" t="n">
        <v>473.96628342</v>
      </c>
      <c r="H36" s="20" t="n">
        <v>4.40225859</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464.70143433</v>
      </c>
      <c r="F41" s="20" t="n">
        <v>10.7105854</v>
      </c>
      <c r="G41" s="18" t="n">
        <v>493.64141678</v>
      </c>
      <c r="H41" s="20" t="n">
        <v>4.1883444</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385.93899546</v>
      </c>
      <c r="F46" s="20" t="n">
        <v>5.00742706</v>
      </c>
      <c r="G46" s="18" t="n">
        <v>426.30764983</v>
      </c>
      <c r="H46" s="20" t="n">
        <v>7.34768133</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555.1445275999999</v>
      </c>
      <c r="F48" s="20" t="n">
        <v>7.18689425</v>
      </c>
      <c r="G48" s="18" t="n">
        <v>598.2410515399999</v>
      </c>
      <c r="H48" s="20" t="n">
        <v>15.84315729</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454.72296468</v>
      </c>
      <c r="F61" s="20" t="n">
        <v>4.37586157</v>
      </c>
      <c r="G61" s="18" t="n">
        <v>441.87315925</v>
      </c>
      <c r="H61" s="20" t="n">
        <v>4.82768111</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394.1731574</v>
      </c>
      <c r="F67" s="20" t="n">
        <v>5.33190326</v>
      </c>
      <c r="G67" s="18" t="n">
        <v>411.70467228</v>
      </c>
      <c r="H67" s="20" t="n">
        <v>5.60905549</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510.29977073</v>
      </c>
      <c r="F70" s="20" t="n">
        <v>5.54093906</v>
      </c>
      <c r="G70" s="18" t="n">
        <v>513.8732742</v>
      </c>
      <c r="H70" s="20" t="n">
        <v>4.33109451</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604</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505.84688316</v>
      </c>
      <c r="F7" s="20" t="n">
        <v>3.47965675</v>
      </c>
      <c r="G7" s="18" t="n">
        <v>503.06087389</v>
      </c>
      <c r="H7" s="20" t="n">
        <v>3.04122362</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545.87464001</v>
      </c>
      <c r="F9" s="20" t="n">
        <v>6.96626287</v>
      </c>
      <c r="G9" s="18" t="n">
        <v>537.09782784</v>
      </c>
      <c r="H9" s="20" t="n">
        <v>6.44405464</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531.07581807</v>
      </c>
      <c r="F10" s="20" t="n">
        <v>6.80679711</v>
      </c>
      <c r="G10" s="18" t="n">
        <v>539.99575318</v>
      </c>
      <c r="H10" s="20" t="n">
        <v>5.7659089</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431.49528826</v>
      </c>
      <c r="F11" s="20" t="n">
        <v>4.36384401</v>
      </c>
      <c r="G11" s="18" t="n">
        <v>439.58164177</v>
      </c>
      <c r="H11" s="20" t="n">
        <v>11.35181671</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485.24460019</v>
      </c>
      <c r="F23" s="20" t="n">
        <v>6.71121532</v>
      </c>
      <c r="G23" s="18" t="n">
        <v>489.95895143</v>
      </c>
      <c r="H23" s="20" t="n">
        <v>5.50451861</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532.12800328</v>
      </c>
      <c r="F29" s="20" t="n">
        <v>8.50424641</v>
      </c>
      <c r="G29" s="18" t="n">
        <v>481.22694594</v>
      </c>
      <c r="H29" s="20" t="n">
        <v>11.21214663</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483.44353013</v>
      </c>
      <c r="F32" s="20" t="n">
        <v>3.77786981</v>
      </c>
      <c r="G32" s="18" t="n">
        <v>489.22654139</v>
      </c>
      <c r="H32" s="20" t="n">
        <v>5.71229888</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443.54530637</v>
      </c>
      <c r="F34" s="20" t="n">
        <v>9.112726459999999</v>
      </c>
      <c r="G34" s="18" t="n">
        <v>445.76685115</v>
      </c>
      <c r="H34" s="20" t="n">
        <v>5.60743826</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468.69997563</v>
      </c>
      <c r="F36" s="20" t="n">
        <v>3.47893455</v>
      </c>
      <c r="G36" s="18" t="n">
        <v>468.60464106</v>
      </c>
      <c r="H36" s="20" t="n">
        <v>6.21362393</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469.62939334</v>
      </c>
      <c r="F41" s="20" t="n">
        <v>7.21430944</v>
      </c>
      <c r="G41" s="18" t="n">
        <v>500.3253494</v>
      </c>
      <c r="H41" s="20" t="n">
        <v>4.5325247</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395.86453279</v>
      </c>
      <c r="F46" s="20" t="n">
        <v>4.92958174</v>
      </c>
      <c r="G46" s="18" t="n">
        <v>405.1773899</v>
      </c>
      <c r="H46" s="20" t="n">
        <v>9.434563349999999</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554.9483903300001</v>
      </c>
      <c r="F48" s="20" t="n">
        <v>6.3868327</v>
      </c>
      <c r="G48" s="18" t="n">
        <v>616.5899112</v>
      </c>
      <c r="H48" s="20" t="n">
        <v>18.46040823</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425.56616808</v>
      </c>
      <c r="F61" s="20" t="n">
        <v>7.10360949</v>
      </c>
      <c r="G61" s="18" t="n">
        <v>453.61899763</v>
      </c>
      <c r="H61" s="20" t="n">
        <v>3.75247591</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401.59844578</v>
      </c>
      <c r="F67" s="20" t="n">
        <v>4.4601805</v>
      </c>
      <c r="G67" s="18" t="n">
        <v>404.92119219</v>
      </c>
      <c r="H67" s="20" t="n">
        <v>6.44663771</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502.44573732</v>
      </c>
      <c r="F70" s="20" t="n">
        <v>5.51575089</v>
      </c>
      <c r="G70" s="18" t="n">
        <v>518.62595198</v>
      </c>
      <c r="H70" s="20" t="n">
        <v>4.3020039</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605</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502.78895358</v>
      </c>
      <c r="F7" s="20" t="n">
        <v>2.35844526</v>
      </c>
      <c r="G7" s="18" t="n">
        <v>518.0484059299999</v>
      </c>
      <c r="H7" s="20" t="n">
        <v>7.07922244</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535.70465804</v>
      </c>
      <c r="F9" s="20" t="n">
        <v>4.2558156</v>
      </c>
      <c r="G9" s="18" t="n">
        <v>563.22442573</v>
      </c>
      <c r="H9" s="20" t="n">
        <v>10.73382928</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535.0504396600001</v>
      </c>
      <c r="F10" s="20" t="n">
        <v>4.81783026</v>
      </c>
      <c r="G10" s="18" t="n">
        <v>548.94292702</v>
      </c>
      <c r="H10" s="20" t="n">
        <v>18.8249045</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433.01667804</v>
      </c>
      <c r="F11" s="20" t="n">
        <v>5.58668871</v>
      </c>
      <c r="G11" s="18" t="n">
        <v>433.52550248</v>
      </c>
      <c r="H11" s="20" t="n">
        <v>7.0620669</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482.50177368</v>
      </c>
      <c r="F23" s="20" t="n">
        <v>5.56305317</v>
      </c>
      <c r="G23" s="18" t="n">
        <v>494.99246359</v>
      </c>
      <c r="H23" s="20" t="n">
        <v>5.18560517</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510.69665903</v>
      </c>
      <c r="F29" s="20" t="n">
        <v>7.08858062</v>
      </c>
      <c r="G29" s="18" t="n">
        <v>518.2720388499999</v>
      </c>
      <c r="H29" s="20" t="n">
        <v>15.24904742</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486.87551164</v>
      </c>
      <c r="F32" s="20" t="n">
        <v>3.23165814</v>
      </c>
      <c r="G32" s="18" t="n">
        <v>472.53520759</v>
      </c>
      <c r="H32" s="20" t="n">
        <v>7.96681503</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445.4543835</v>
      </c>
      <c r="F34" s="20" t="n">
        <v>4.69205332</v>
      </c>
      <c r="G34" s="18" t="n">
        <v>443.09754105</v>
      </c>
      <c r="H34" s="20" t="n">
        <v>13.60694257</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471.15456089</v>
      </c>
      <c r="F36" s="20" t="n">
        <v>3.69904462</v>
      </c>
      <c r="G36" s="18" t="n">
        <v>457.75086429</v>
      </c>
      <c r="H36" s="20" t="n">
        <v>8.75857948</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488.75226518</v>
      </c>
      <c r="F41" s="20" t="n">
        <v>4.23461305</v>
      </c>
      <c r="G41" s="18" t="n">
        <v>487.95575777</v>
      </c>
      <c r="H41" s="20" t="n">
        <v>7.43360435</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386.78655373</v>
      </c>
      <c r="F46" s="20" t="n">
        <v>5.13989202</v>
      </c>
      <c r="G46" s="18" t="n">
        <v>421.65445438</v>
      </c>
      <c r="H46" s="20" t="n">
        <v>8.14360192</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549.69936555</v>
      </c>
      <c r="F48" s="20" t="n">
        <v>7.85508692</v>
      </c>
      <c r="G48" s="18" t="n">
        <v>605.55982814</v>
      </c>
      <c r="H48" s="20" t="n">
        <v>10.22326904</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448.94615534</v>
      </c>
      <c r="F61" s="20" t="n">
        <v>4.50845693</v>
      </c>
      <c r="G61" s="18" t="n">
        <v>448.17706363</v>
      </c>
      <c r="H61" s="20" t="n">
        <v>5.24930608</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400.13747902</v>
      </c>
      <c r="F67" s="20" t="n">
        <v>3.946907</v>
      </c>
      <c r="G67" s="18" t="n">
        <v>417.52325321</v>
      </c>
      <c r="H67" s="20" t="n">
        <v>10.37315137</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521.3795857699999</v>
      </c>
      <c r="F70" s="20" t="n">
        <v>4.90597076</v>
      </c>
      <c r="G70" s="18" t="n">
        <v>506.27186786</v>
      </c>
      <c r="H70" s="20" t="n">
        <v>3.90459761</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606</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506.06977041</v>
      </c>
      <c r="F7" s="20" t="n">
        <v>2.69186201</v>
      </c>
      <c r="G7" s="18" t="n">
        <v>495.43911178</v>
      </c>
      <c r="H7" s="20" t="n">
        <v>6.46521325</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541.77200939</v>
      </c>
      <c r="F9" s="20" t="n">
        <v>3.29316614</v>
      </c>
      <c r="G9" s="18" t="n">
        <v>525.50371258</v>
      </c>
      <c r="H9" s="20" t="n">
        <v>21.3693888</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534.49644912</v>
      </c>
      <c r="F10" s="20" t="n">
        <v>5.80371767</v>
      </c>
      <c r="G10" s="18" t="n">
        <v>537.76997275</v>
      </c>
      <c r="H10" s="20" t="n">
        <v>8.1032308</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437.16779384</v>
      </c>
      <c r="F11" s="20" t="n">
        <v>4.3940966</v>
      </c>
      <c r="G11" s="18" t="n">
        <v>401.62507938</v>
      </c>
      <c r="H11" s="20" t="n">
        <v>13.47961565</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486.01945595</v>
      </c>
      <c r="F23" s="20" t="n">
        <v>3.63488887</v>
      </c>
      <c r="G23" s="18" t="n">
        <v>498.8104232</v>
      </c>
      <c r="H23" s="20" t="n">
        <v>8.76907737</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512.13680457</v>
      </c>
      <c r="F29" s="20" t="n">
        <v>5.78281138</v>
      </c>
      <c r="G29" s="18" t="s">
        <v>404</v>
      </c>
      <c r="H29" s="20" t="s">
        <v>404</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487.57321527</v>
      </c>
      <c r="F32" s="20" t="n">
        <v>3.3589836</v>
      </c>
      <c r="G32" s="18" t="n">
        <v>471.66712231</v>
      </c>
      <c r="H32" s="20" t="n">
        <v>5.84077804</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444.00736285</v>
      </c>
      <c r="F34" s="20" t="n">
        <v>4.67250056</v>
      </c>
      <c r="G34" s="18" t="n">
        <v>527.23335831</v>
      </c>
      <c r="H34" s="20" t="n">
        <v>18.73528511</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469.10905641</v>
      </c>
      <c r="F36" s="20" t="n">
        <v>4.85889228</v>
      </c>
      <c r="G36" s="18" t="n">
        <v>468.354604</v>
      </c>
      <c r="H36" s="20" t="n">
        <v>4.18964399</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493.33779048</v>
      </c>
      <c r="F41" s="20" t="n">
        <v>5.82294588</v>
      </c>
      <c r="G41" s="18" t="n">
        <v>483.16385523</v>
      </c>
      <c r="H41" s="20" t="n">
        <v>5.26011915</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424.7257268</v>
      </c>
      <c r="F46" s="20" t="n">
        <v>7.06168792</v>
      </c>
      <c r="G46" s="18" t="n">
        <v>379.67697499</v>
      </c>
      <c r="H46" s="20" t="n">
        <v>5.03568643</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582.72865589</v>
      </c>
      <c r="F48" s="20" t="n">
        <v>23.31124672</v>
      </c>
      <c r="G48" s="18" t="n">
        <v>562.6578482899999</v>
      </c>
      <c r="H48" s="20" t="n">
        <v>5.9117663</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449.46136922</v>
      </c>
      <c r="F61" s="20" t="n">
        <v>3.19897643</v>
      </c>
      <c r="G61" s="18" t="n">
        <v>410.80705045</v>
      </c>
      <c r="H61" s="20" t="n">
        <v>14.52152998</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405.65420158</v>
      </c>
      <c r="F67" s="20" t="n">
        <v>3.80929612</v>
      </c>
      <c r="G67" s="18" t="n">
        <v>390.02609321</v>
      </c>
      <c r="H67" s="20" t="n">
        <v>9.13422843</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512.62320798</v>
      </c>
      <c r="F70" s="20" t="n">
        <v>3.48663971</v>
      </c>
      <c r="G70" s="18" t="n">
        <v>509.97990221</v>
      </c>
      <c r="H70" s="20" t="n">
        <v>5.7439865</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607</v>
      </c>
    </row>
    <row customHeight="1" ht="30" r="4" spans="1:18">
      <c r="A4" s="6" t="n"/>
      <c r="B4" s="7" t="s">
        <v>385</v>
      </c>
      <c r="C4" s="7" t="s">
        <v>386</v>
      </c>
      <c r="D4" s="8" t="s">
        <v>385</v>
      </c>
      <c r="E4" s="9" t="s">
        <v>547</v>
      </c>
      <c r="F4" s="10" t="n"/>
      <c r="G4" s="9" t="s">
        <v>548</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(1376.0/B7*100)</f>
        <v/>
      </c>
      <c r="D7" s="19" t="n">
        <v>13154</v>
      </c>
      <c r="E7" s="18" t="n">
        <v>504.44591386</v>
      </c>
      <c r="F7" s="20" t="n">
        <v>2.33300064</v>
      </c>
      <c r="G7" s="18" t="n">
        <v>499.46485568</v>
      </c>
      <c r="H7" s="20" t="n">
        <v>11.326351</v>
      </c>
      <c r="I7" s="18" t="s">
        <v>404</v>
      </c>
      <c r="J7" s="20" t="s">
        <v>404</v>
      </c>
      <c r="K7" s="18" t="s">
        <v>404</v>
      </c>
      <c r="L7" s="20" t="s">
        <v>404</v>
      </c>
      <c r="M7" s="18" t="s">
        <v>404</v>
      </c>
      <c r="N7" s="20" t="s">
        <v>404</v>
      </c>
      <c r="O7" s="18" t="s">
        <v>404</v>
      </c>
      <c r="P7" s="20" t="s">
        <v>404</v>
      </c>
      <c r="Q7" s="18" t="s">
        <v>404</v>
      </c>
      <c r="R7" s="20" t="s">
        <v>404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544.39207542</v>
      </c>
      <c r="F9" s="20" t="n">
        <v>4.47516272</v>
      </c>
      <c r="G9" s="18" t="n">
        <v>533.00290982</v>
      </c>
      <c r="H9" s="20" t="n">
        <v>8.31595284</v>
      </c>
      <c r="I9" s="18" t="s">
        <v>404</v>
      </c>
      <c r="J9" s="20" t="s">
        <v>404</v>
      </c>
      <c r="K9" s="18" t="s">
        <v>404</v>
      </c>
      <c r="L9" s="20" t="s">
        <v>404</v>
      </c>
      <c r="M9" s="18" t="s">
        <v>404</v>
      </c>
      <c r="N9" s="20" t="s">
        <v>404</v>
      </c>
      <c r="O9" s="18" t="s">
        <v>404</v>
      </c>
      <c r="P9" s="20" t="s">
        <v>404</v>
      </c>
      <c r="Q9" s="18" t="s">
        <v>404</v>
      </c>
      <c r="R9" s="20" t="s">
        <v>404</v>
      </c>
    </row>
    <row r="10" spans="1:18">
      <c r="A10" s="15" t="s">
        <v>408</v>
      </c>
      <c r="B10" s="17" t="n">
        <v>13082</v>
      </c>
      <c r="C10" s="18">
        <f>(1627.0/B10*100)</f>
        <v/>
      </c>
      <c r="D10" s="19" t="n">
        <v>11455</v>
      </c>
      <c r="E10" s="18" t="n">
        <v>534.7315642</v>
      </c>
      <c r="F10" s="20" t="n">
        <v>5.47815603</v>
      </c>
      <c r="G10" s="18" t="n">
        <v>537.49985717</v>
      </c>
      <c r="H10" s="20" t="n">
        <v>8.58557076</v>
      </c>
      <c r="I10" s="18" t="s">
        <v>404</v>
      </c>
      <c r="J10" s="20" t="s">
        <v>404</v>
      </c>
      <c r="K10" s="18" t="s">
        <v>404</v>
      </c>
      <c r="L10" s="20" t="s">
        <v>404</v>
      </c>
      <c r="M10" s="18" t="s">
        <v>404</v>
      </c>
      <c r="N10" s="20" t="s">
        <v>404</v>
      </c>
      <c r="O10" s="18" t="s">
        <v>404</v>
      </c>
      <c r="P10" s="20" t="s">
        <v>404</v>
      </c>
      <c r="Q10" s="18" t="s">
        <v>404</v>
      </c>
      <c r="R10" s="20" t="s">
        <v>404</v>
      </c>
    </row>
    <row r="11" spans="1:18">
      <c r="A11" s="15" t="s">
        <v>409</v>
      </c>
      <c r="B11" s="17" t="n">
        <v>7053</v>
      </c>
      <c r="C11" s="18">
        <f>(137.0/B11*100)</f>
        <v/>
      </c>
      <c r="D11" s="19" t="n">
        <v>6916</v>
      </c>
      <c r="E11" s="18" t="n">
        <v>430.81073142</v>
      </c>
      <c r="F11" s="20" t="n">
        <v>4.70586586</v>
      </c>
      <c r="G11" s="18" t="n">
        <v>443.66613876</v>
      </c>
      <c r="H11" s="20" t="n">
        <v>9.97773405</v>
      </c>
      <c r="I11" s="18" t="s">
        <v>404</v>
      </c>
      <c r="J11" s="20" t="s">
        <v>404</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(3151.0/B23*100)</f>
        <v/>
      </c>
      <c r="D23" s="19" t="n">
        <v>8432</v>
      </c>
      <c r="E23" s="18" t="n">
        <v>482.82195565</v>
      </c>
      <c r="F23" s="20" t="n">
        <v>4.18979866</v>
      </c>
      <c r="G23" s="18" t="n">
        <v>501.57388087</v>
      </c>
      <c r="H23" s="20" t="n">
        <v>7.60339219</v>
      </c>
      <c r="I23" s="18" t="s">
        <v>404</v>
      </c>
      <c r="J23" s="20" t="s">
        <v>404</v>
      </c>
      <c r="K23" s="18" t="s">
        <v>404</v>
      </c>
      <c r="L23" s="20" t="s">
        <v>404</v>
      </c>
      <c r="M23" s="18" t="s">
        <v>404</v>
      </c>
      <c r="N23" s="20" t="s">
        <v>404</v>
      </c>
      <c r="O23" s="18" t="s">
        <v>404</v>
      </c>
      <c r="P23" s="20" t="s">
        <v>404</v>
      </c>
      <c r="Q23" s="18" t="s">
        <v>404</v>
      </c>
      <c r="R23" s="20" t="s">
        <v>404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(1656.0/B29*100)</f>
        <v/>
      </c>
      <c r="D29" s="19" t="n">
        <v>3729</v>
      </c>
      <c r="E29" s="18" t="n">
        <v>512.4907325200001</v>
      </c>
      <c r="F29" s="20" t="n">
        <v>6.78950151</v>
      </c>
      <c r="G29" s="18" t="n">
        <v>509.98856966</v>
      </c>
      <c r="H29" s="20" t="n">
        <v>27.08073802</v>
      </c>
      <c r="I29" s="18" t="s">
        <v>404</v>
      </c>
      <c r="J29" s="20" t="s">
        <v>404</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487.67134356</v>
      </c>
      <c r="F32" s="20" t="n">
        <v>4.96972802</v>
      </c>
      <c r="G32" s="18" t="n">
        <v>483.04479752</v>
      </c>
      <c r="H32" s="20" t="n">
        <v>4.43493797</v>
      </c>
      <c r="I32" s="18" t="s">
        <v>404</v>
      </c>
      <c r="J32" s="20" t="s">
        <v>404</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439.82921813</v>
      </c>
      <c r="F34" s="20" t="n">
        <v>5.61278006</v>
      </c>
      <c r="G34" s="18" t="n">
        <v>455.30486555</v>
      </c>
      <c r="H34" s="20" t="n">
        <v>8.859526389999999</v>
      </c>
      <c r="I34" s="18" t="s">
        <v>404</v>
      </c>
      <c r="J34" s="20" t="s">
        <v>404</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469.74484279</v>
      </c>
      <c r="F36" s="20" t="n">
        <v>3.36008271</v>
      </c>
      <c r="G36" s="18" t="n">
        <v>461.85503913</v>
      </c>
      <c r="H36" s="20" t="n">
        <v>9.55315813</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(70.0/B41*100)</f>
        <v/>
      </c>
      <c r="D41" s="19" t="n">
        <v>5642</v>
      </c>
      <c r="E41" s="18" t="n">
        <v>488.74128117</v>
      </c>
      <c r="F41" s="20" t="n">
        <v>3.90120251</v>
      </c>
      <c r="G41" s="18" t="n">
        <v>482.00927311</v>
      </c>
      <c r="H41" s="20" t="n">
        <v>12.4873628</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(5205.0/B46*100)</f>
        <v/>
      </c>
      <c r="D46" s="19" t="n">
        <v>17936</v>
      </c>
      <c r="E46" s="18" t="n">
        <v>396.35074283</v>
      </c>
      <c r="F46" s="20" t="n">
        <v>4.58217734</v>
      </c>
      <c r="G46" s="18" t="n">
        <v>403.82070314</v>
      </c>
      <c r="H46" s="20" t="n">
        <v>11.20020753</v>
      </c>
      <c r="I46" s="18" t="s">
        <v>404</v>
      </c>
      <c r="J46" s="20" t="s">
        <v>404</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(0.0/B48*100)</f>
        <v/>
      </c>
      <c r="D48" s="19" t="n">
        <v>9841</v>
      </c>
      <c r="E48" s="18" t="n">
        <v>562.46560257</v>
      </c>
      <c r="F48" s="20" t="n">
        <v>7.59047937</v>
      </c>
      <c r="G48" s="18" t="n">
        <v>574.2938358599999</v>
      </c>
      <c r="H48" s="20" t="n">
        <v>13.42911931</v>
      </c>
      <c r="I48" s="18" t="s">
        <v>404</v>
      </c>
      <c r="J48" s="20" t="s">
        <v>404</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450.77173732</v>
      </c>
      <c r="F61" s="20" t="n">
        <v>3.29945416</v>
      </c>
      <c r="G61" s="18" t="n">
        <v>427.12922731</v>
      </c>
      <c r="H61" s="20" t="n">
        <v>12.39747997</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418.26198865</v>
      </c>
      <c r="F67" s="20" t="n">
        <v>5.92675195</v>
      </c>
      <c r="G67" s="18" t="n">
        <v>391.7286617</v>
      </c>
      <c r="H67" s="20" t="n">
        <v>4.59685952</v>
      </c>
      <c r="I67" s="18" t="s">
        <v>404</v>
      </c>
      <c r="J67" s="20" t="s">
        <v>404</v>
      </c>
      <c r="K67" s="18" t="s">
        <v>404</v>
      </c>
      <c r="L67" s="20" t="s">
        <v>404</v>
      </c>
      <c r="M67" s="18" t="s">
        <v>404</v>
      </c>
      <c r="N67" s="20" t="s">
        <v>404</v>
      </c>
      <c r="O67" s="18" t="s">
        <v>404</v>
      </c>
      <c r="P67" s="20" t="s">
        <v>404</v>
      </c>
      <c r="Q67" s="18" t="s">
        <v>404</v>
      </c>
      <c r="R67" s="20" t="s">
        <v>404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512.88424191</v>
      </c>
      <c r="F70" s="20" t="n">
        <v>3.56010718</v>
      </c>
      <c r="G70" s="18" t="n">
        <v>509.11269129</v>
      </c>
      <c r="H70" s="20" t="n">
        <v>6.96390507</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608</v>
      </c>
    </row>
    <row customHeight="1" ht="30" r="4" spans="1:20">
      <c r="A4" s="6" t="n"/>
      <c r="B4" s="7" t="s">
        <v>385</v>
      </c>
      <c r="C4" s="7" t="s">
        <v>386</v>
      </c>
      <c r="D4" s="8" t="s">
        <v>385</v>
      </c>
      <c r="E4" s="9" t="s">
        <v>609</v>
      </c>
      <c r="F4" s="10" t="n"/>
      <c r="G4" s="9" t="s">
        <v>610</v>
      </c>
      <c r="H4" s="10" t="n"/>
      <c r="I4" s="9" t="s">
        <v>611</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497.4314944</v>
      </c>
      <c r="F7" s="20" t="n">
        <v>5.04027879</v>
      </c>
      <c r="G7" s="18" t="n">
        <v>505.68487703</v>
      </c>
      <c r="H7" s="20" t="n">
        <v>3.98200454</v>
      </c>
      <c r="I7" s="18" t="n">
        <v>509.06463328</v>
      </c>
      <c r="J7" s="20" t="n">
        <v>5.09030218</v>
      </c>
      <c r="K7" s="18" t="s">
        <v>404</v>
      </c>
      <c r="L7" s="20" t="s">
        <v>404</v>
      </c>
      <c r="M7" s="18" t="s">
        <v>404</v>
      </c>
      <c r="N7" s="20" t="s">
        <v>404</v>
      </c>
      <c r="O7" s="18" t="s">
        <v>404</v>
      </c>
      <c r="P7" s="20" t="s">
        <v>404</v>
      </c>
      <c r="Q7" s="18" t="s">
        <v>404</v>
      </c>
      <c r="R7" s="20" t="s">
        <v>404</v>
      </c>
      <c r="S7" s="18" t="n">
        <v>489.26049146</v>
      </c>
      <c r="T7" s="20" t="n">
        <v>11.41572615</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524.63418583</v>
      </c>
      <c r="F9" s="20" t="n">
        <v>9.29582916</v>
      </c>
      <c r="G9" s="18" t="n">
        <v>548.35439883</v>
      </c>
      <c r="H9" s="20" t="n">
        <v>9.36303201</v>
      </c>
      <c r="I9" s="18" t="n">
        <v>548.56657196</v>
      </c>
      <c r="J9" s="20" t="n">
        <v>8.4702865</v>
      </c>
      <c r="K9" s="18" t="s">
        <v>404</v>
      </c>
      <c r="L9" s="20" t="s">
        <v>404</v>
      </c>
      <c r="M9" s="18" t="s">
        <v>404</v>
      </c>
      <c r="N9" s="20" t="s">
        <v>404</v>
      </c>
      <c r="O9" s="18" t="s">
        <v>404</v>
      </c>
      <c r="P9" s="20" t="s">
        <v>404</v>
      </c>
      <c r="Q9" s="18" t="s">
        <v>404</v>
      </c>
      <c r="R9" s="20" t="s">
        <v>404</v>
      </c>
      <c r="S9" s="18" t="n">
        <v>534.93145337</v>
      </c>
      <c r="T9" s="20" t="n">
        <v>31.61353273</v>
      </c>
    </row>
    <row r="10" spans="1:20">
      <c r="A10" s="15" t="s">
        <v>408</v>
      </c>
      <c r="B10" s="17" t="n">
        <v>13082</v>
      </c>
      <c r="C10" s="18">
        <f>(1627.0/B10*100)</f>
        <v/>
      </c>
      <c r="D10" s="19" t="n">
        <v>11455</v>
      </c>
      <c r="E10" s="18" t="n">
        <v>531.81034091</v>
      </c>
      <c r="F10" s="20" t="n">
        <v>6.26283098</v>
      </c>
      <c r="G10" s="18" t="n">
        <v>535.2287694</v>
      </c>
      <c r="H10" s="20" t="n">
        <v>7.95019807</v>
      </c>
      <c r="I10" s="18" t="n">
        <v>541.06782071</v>
      </c>
      <c r="J10" s="20" t="n">
        <v>9.34411145</v>
      </c>
      <c r="K10" s="18" t="s">
        <v>404</v>
      </c>
      <c r="L10" s="20" t="s">
        <v>404</v>
      </c>
      <c r="M10" s="18" t="s">
        <v>404</v>
      </c>
      <c r="N10" s="20" t="s">
        <v>404</v>
      </c>
      <c r="O10" s="18" t="s">
        <v>404</v>
      </c>
      <c r="P10" s="20" t="s">
        <v>404</v>
      </c>
      <c r="Q10" s="18" t="s">
        <v>404</v>
      </c>
      <c r="R10" s="20" t="s">
        <v>404</v>
      </c>
      <c r="S10" s="18" t="n">
        <v>551.37168016</v>
      </c>
      <c r="T10" s="20" t="n">
        <v>23.30289485</v>
      </c>
    </row>
    <row r="11" spans="1:20">
      <c r="A11" s="15" t="s">
        <v>409</v>
      </c>
      <c r="B11" s="17" t="n">
        <v>7053</v>
      </c>
      <c r="C11" s="18">
        <f>(137.0/B11*100)</f>
        <v/>
      </c>
      <c r="D11" s="19" t="n">
        <v>6916</v>
      </c>
      <c r="E11" s="18" t="n">
        <v>410.40930435</v>
      </c>
      <c r="F11" s="20" t="n">
        <v>6.10560736</v>
      </c>
      <c r="G11" s="18" t="n">
        <v>448.86863301</v>
      </c>
      <c r="H11" s="20" t="n">
        <v>6.56944287</v>
      </c>
      <c r="I11" s="18" t="n">
        <v>471.16146433</v>
      </c>
      <c r="J11" s="20" t="n">
        <v>9.473321200000001</v>
      </c>
      <c r="K11" s="18" t="s">
        <v>404</v>
      </c>
      <c r="L11" s="20" t="s">
        <v>404</v>
      </c>
      <c r="M11" s="18" t="s">
        <v>404</v>
      </c>
      <c r="N11" s="20" t="s">
        <v>404</v>
      </c>
      <c r="O11" s="18" t="s">
        <v>404</v>
      </c>
      <c r="P11" s="20" t="s">
        <v>404</v>
      </c>
      <c r="Q11" s="18" t="s">
        <v>404</v>
      </c>
      <c r="R11" s="20" t="s">
        <v>404</v>
      </c>
      <c r="S11" s="18" t="n">
        <v>405.17895554</v>
      </c>
      <c r="T11" s="20" t="n">
        <v>12.78814006</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(3151.0/B23*100)</f>
        <v/>
      </c>
      <c r="D23" s="19" t="n">
        <v>8432</v>
      </c>
      <c r="E23" s="18" t="n">
        <v>490.2651157</v>
      </c>
      <c r="F23" s="20" t="n">
        <v>7.00713213</v>
      </c>
      <c r="G23" s="18" t="n">
        <v>493.58716811</v>
      </c>
      <c r="H23" s="20" t="n">
        <v>8.454527349999999</v>
      </c>
      <c r="I23" s="18" t="n">
        <v>485.76183773</v>
      </c>
      <c r="J23" s="20" t="n">
        <v>5.41420047</v>
      </c>
      <c r="K23" s="18" t="s">
        <v>404</v>
      </c>
      <c r="L23" s="20" t="s">
        <v>404</v>
      </c>
      <c r="M23" s="18" t="s">
        <v>404</v>
      </c>
      <c r="N23" s="20" t="s">
        <v>404</v>
      </c>
      <c r="O23" s="18" t="s">
        <v>404</v>
      </c>
      <c r="P23" s="20" t="s">
        <v>404</v>
      </c>
      <c r="Q23" s="18" t="s">
        <v>404</v>
      </c>
      <c r="R23" s="20" t="s">
        <v>404</v>
      </c>
      <c r="S23" s="18" t="n">
        <v>468.80334697</v>
      </c>
      <c r="T23" s="20" t="n">
        <v>28.61037017</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565.75125131</v>
      </c>
      <c r="F29" s="20" t="n">
        <v>30.16405451</v>
      </c>
      <c r="G29" s="18" t="n">
        <v>538.20314837</v>
      </c>
      <c r="H29" s="20" t="n">
        <v>17.96095354</v>
      </c>
      <c r="I29" s="18" t="n">
        <v>499.44342214</v>
      </c>
      <c r="J29" s="20" t="n">
        <v>7.51399522</v>
      </c>
      <c r="K29" s="18" t="s">
        <v>404</v>
      </c>
      <c r="L29" s="20" t="s">
        <v>404</v>
      </c>
      <c r="M29" s="18" t="s">
        <v>404</v>
      </c>
      <c r="N29" s="20" t="s">
        <v>404</v>
      </c>
      <c r="O29" s="18" t="s">
        <v>404</v>
      </c>
      <c r="P29" s="20" t="s">
        <v>404</v>
      </c>
      <c r="Q29" s="18" t="s">
        <v>404</v>
      </c>
      <c r="R29" s="20" t="s">
        <v>404</v>
      </c>
      <c r="S29" s="18" t="n">
        <v>489.78859931</v>
      </c>
      <c r="T29" s="20" t="n">
        <v>18.32891596</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471.56867058</v>
      </c>
      <c r="F32" s="20" t="n">
        <v>4.40418806</v>
      </c>
      <c r="G32" s="18" t="n">
        <v>488.28031779</v>
      </c>
      <c r="H32" s="20" t="n">
        <v>4.32237771</v>
      </c>
      <c r="I32" s="18" t="n">
        <v>508.78509753</v>
      </c>
      <c r="J32" s="20" t="n">
        <v>9.439322969999999</v>
      </c>
      <c r="K32" s="18" t="s">
        <v>404</v>
      </c>
      <c r="L32" s="20" t="s">
        <v>404</v>
      </c>
      <c r="M32" s="18" t="s">
        <v>404</v>
      </c>
      <c r="N32" s="20" t="s">
        <v>404</v>
      </c>
      <c r="O32" s="18" t="s">
        <v>404</v>
      </c>
      <c r="P32" s="20" t="s">
        <v>404</v>
      </c>
      <c r="Q32" s="18" t="s">
        <v>404</v>
      </c>
      <c r="R32" s="20" t="s">
        <v>404</v>
      </c>
      <c r="S32" s="18" t="n">
        <v>529.95663326</v>
      </c>
      <c r="T32" s="20" t="n">
        <v>12.69716321</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411.34514834</v>
      </c>
      <c r="F34" s="20" t="n">
        <v>7.74214219</v>
      </c>
      <c r="G34" s="18" t="n">
        <v>432.01715565</v>
      </c>
      <c r="H34" s="20" t="n">
        <v>12.30954784</v>
      </c>
      <c r="I34" s="18" t="n">
        <v>467.30350899</v>
      </c>
      <c r="J34" s="20" t="n">
        <v>5.44238209</v>
      </c>
      <c r="K34" s="18" t="s">
        <v>404</v>
      </c>
      <c r="L34" s="20" t="s">
        <v>404</v>
      </c>
      <c r="M34" s="18" t="s">
        <v>404</v>
      </c>
      <c r="N34" s="20" t="s">
        <v>404</v>
      </c>
      <c r="O34" s="18" t="s">
        <v>404</v>
      </c>
      <c r="P34" s="20" t="s">
        <v>404</v>
      </c>
      <c r="Q34" s="18" t="s">
        <v>404</v>
      </c>
      <c r="R34" s="20" t="s">
        <v>404</v>
      </c>
      <c r="S34" s="18" t="n">
        <v>413.5024685</v>
      </c>
      <c r="T34" s="20" t="n">
        <v>32.31710513</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464.96210027</v>
      </c>
      <c r="F36" s="20" t="n">
        <v>3.62849177</v>
      </c>
      <c r="G36" s="18" t="n">
        <v>489.90728226</v>
      </c>
      <c r="H36" s="20" t="n">
        <v>7.12493721</v>
      </c>
      <c r="I36" s="18" t="n">
        <v>464.36506022</v>
      </c>
      <c r="J36" s="20" t="n">
        <v>19.10341515</v>
      </c>
      <c r="K36" s="18" t="s">
        <v>404</v>
      </c>
      <c r="L36" s="20" t="s">
        <v>404</v>
      </c>
      <c r="M36" s="18" t="s">
        <v>404</v>
      </c>
      <c r="N36" s="20" t="s">
        <v>404</v>
      </c>
      <c r="O36" s="18" t="s">
        <v>404</v>
      </c>
      <c r="P36" s="20" t="s">
        <v>404</v>
      </c>
      <c r="Q36" s="18" t="s">
        <v>404</v>
      </c>
      <c r="R36" s="20" t="s">
        <v>404</v>
      </c>
      <c r="S36" s="18" t="n">
        <v>518.5120597</v>
      </c>
      <c r="T36" s="20" t="n">
        <v>13.23467836</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483.49450312</v>
      </c>
      <c r="F41" s="20" t="n">
        <v>6.1800015</v>
      </c>
      <c r="G41" s="18" t="n">
        <v>493.28915967</v>
      </c>
      <c r="H41" s="20" t="n">
        <v>9.584224710000001</v>
      </c>
      <c r="I41" s="18" t="n">
        <v>491.59553817</v>
      </c>
      <c r="J41" s="20" t="n">
        <v>6.92629921</v>
      </c>
      <c r="K41" s="18" t="s">
        <v>404</v>
      </c>
      <c r="L41" s="20" t="s">
        <v>404</v>
      </c>
      <c r="M41" s="18" t="s">
        <v>404</v>
      </c>
      <c r="N41" s="20" t="s">
        <v>404</v>
      </c>
      <c r="O41" s="18" t="s">
        <v>404</v>
      </c>
      <c r="P41" s="20" t="s">
        <v>404</v>
      </c>
      <c r="Q41" s="18" t="s">
        <v>404</v>
      </c>
      <c r="R41" s="20" t="s">
        <v>404</v>
      </c>
      <c r="S41" s="18" t="n">
        <v>495.30187954</v>
      </c>
      <c r="T41" s="20" t="n">
        <v>13.82599775</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390.23727175</v>
      </c>
      <c r="F46" s="20" t="n">
        <v>5.01229256</v>
      </c>
      <c r="G46" s="18" t="n">
        <v>400.19811186</v>
      </c>
      <c r="H46" s="20" t="n">
        <v>12.01369571</v>
      </c>
      <c r="I46" s="18" t="n">
        <v>412.41389751</v>
      </c>
      <c r="J46" s="20" t="n">
        <v>9.60048134</v>
      </c>
      <c r="K46" s="18" t="s">
        <v>404</v>
      </c>
      <c r="L46" s="20" t="s">
        <v>404</v>
      </c>
      <c r="M46" s="18" t="s">
        <v>404</v>
      </c>
      <c r="N46" s="20" t="s">
        <v>404</v>
      </c>
      <c r="O46" s="18" t="s">
        <v>404</v>
      </c>
      <c r="P46" s="20" t="s">
        <v>404</v>
      </c>
      <c r="Q46" s="18" t="s">
        <v>404</v>
      </c>
      <c r="R46" s="20" t="s">
        <v>404</v>
      </c>
      <c r="S46" s="18" t="n">
        <v>374.53582757</v>
      </c>
      <c r="T46" s="20" t="n">
        <v>11.09815468</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522.34566173</v>
      </c>
      <c r="F48" s="20" t="n">
        <v>8.064298109999999</v>
      </c>
      <c r="G48" s="18" t="n">
        <v>546.5887929100001</v>
      </c>
      <c r="H48" s="20" t="n">
        <v>10.45493967</v>
      </c>
      <c r="I48" s="18" t="n">
        <v>617.5015921299999</v>
      </c>
      <c r="J48" s="20" t="n">
        <v>10.44256249</v>
      </c>
      <c r="K48" s="18" t="s">
        <v>404</v>
      </c>
      <c r="L48" s="20" t="s">
        <v>404</v>
      </c>
      <c r="M48" s="18" t="s">
        <v>404</v>
      </c>
      <c r="N48" s="20" t="s">
        <v>404</v>
      </c>
      <c r="O48" s="18" t="s">
        <v>404</v>
      </c>
      <c r="P48" s="20" t="s">
        <v>404</v>
      </c>
      <c r="Q48" s="18" t="s">
        <v>404</v>
      </c>
      <c r="R48" s="20" t="s">
        <v>404</v>
      </c>
      <c r="S48" s="18" t="n">
        <v>519.12142807</v>
      </c>
      <c r="T48" s="20" t="n">
        <v>55.41310579</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422.69570527</v>
      </c>
      <c r="F61" s="20" t="n">
        <v>4.79045396</v>
      </c>
      <c r="G61" s="18" t="n">
        <v>443.4824977</v>
      </c>
      <c r="H61" s="20" t="n">
        <v>5.56868539</v>
      </c>
      <c r="I61" s="18" t="n">
        <v>492.77629753</v>
      </c>
      <c r="J61" s="20" t="n">
        <v>6.81918101</v>
      </c>
      <c r="K61" s="18" t="s">
        <v>404</v>
      </c>
      <c r="L61" s="20" t="s">
        <v>404</v>
      </c>
      <c r="M61" s="18" t="s">
        <v>404</v>
      </c>
      <c r="N61" s="20" t="s">
        <v>404</v>
      </c>
      <c r="O61" s="18" t="s">
        <v>404</v>
      </c>
      <c r="P61" s="20" t="s">
        <v>404</v>
      </c>
      <c r="Q61" s="18" t="s">
        <v>404</v>
      </c>
      <c r="R61" s="20" t="s">
        <v>404</v>
      </c>
      <c r="S61" s="18" t="n">
        <v>469.18623437</v>
      </c>
      <c r="T61" s="20" t="n">
        <v>14.14597138</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389.11950755</v>
      </c>
      <c r="F67" s="20" t="n">
        <v>4.93598713</v>
      </c>
      <c r="G67" s="18" t="n">
        <v>398.87880999</v>
      </c>
      <c r="H67" s="20" t="n">
        <v>9.27278336</v>
      </c>
      <c r="I67" s="18" t="n">
        <v>441.77912381</v>
      </c>
      <c r="J67" s="20" t="n">
        <v>8.82167108</v>
      </c>
      <c r="K67" s="18" t="s">
        <v>404</v>
      </c>
      <c r="L67" s="20" t="s">
        <v>404</v>
      </c>
      <c r="M67" s="18" t="s">
        <v>404</v>
      </c>
      <c r="N67" s="20" t="s">
        <v>404</v>
      </c>
      <c r="O67" s="18" t="s">
        <v>404</v>
      </c>
      <c r="P67" s="20" t="s">
        <v>404</v>
      </c>
      <c r="Q67" s="18" t="s">
        <v>404</v>
      </c>
      <c r="R67" s="20" t="s">
        <v>404</v>
      </c>
      <c r="S67" s="18" t="n">
        <v>441.06928264</v>
      </c>
      <c r="T67" s="20" t="n">
        <v>35.35447835</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505.82542727</v>
      </c>
      <c r="F70" s="20" t="n">
        <v>3.60560866</v>
      </c>
      <c r="G70" s="18" t="n">
        <v>517.5191335</v>
      </c>
      <c r="H70" s="20" t="n">
        <v>6.59581405</v>
      </c>
      <c r="I70" s="18" t="n">
        <v>523.01169263</v>
      </c>
      <c r="J70" s="20" t="n">
        <v>8.97320493</v>
      </c>
      <c r="K70" s="18" t="s">
        <v>404</v>
      </c>
      <c r="L70" s="20" t="s">
        <v>404</v>
      </c>
      <c r="M70" s="18" t="s">
        <v>404</v>
      </c>
      <c r="N70" s="20" t="s">
        <v>404</v>
      </c>
      <c r="O70" s="18" t="s">
        <v>404</v>
      </c>
      <c r="P70" s="20" t="s">
        <v>404</v>
      </c>
      <c r="Q70" s="18" t="s">
        <v>404</v>
      </c>
      <c r="R70" s="20" t="s">
        <v>404</v>
      </c>
      <c r="S70" s="18" t="n">
        <v>520.9168</v>
      </c>
      <c r="T70" s="20" t="n">
        <v>13.33539078</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612</v>
      </c>
    </row>
    <row customHeight="1" ht="30" r="4" spans="1:20">
      <c r="A4" s="6" t="n"/>
      <c r="B4" s="7" t="s">
        <v>385</v>
      </c>
      <c r="C4" s="7" t="s">
        <v>386</v>
      </c>
      <c r="D4" s="8" t="s">
        <v>385</v>
      </c>
      <c r="E4" s="9" t="s">
        <v>609</v>
      </c>
      <c r="F4" s="10" t="n"/>
      <c r="G4" s="9" t="s">
        <v>610</v>
      </c>
      <c r="H4" s="10" t="n"/>
      <c r="I4" s="9" t="s">
        <v>611</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508.29150412</v>
      </c>
      <c r="F7" s="20" t="n">
        <v>5.689215</v>
      </c>
      <c r="G7" s="18" t="n">
        <v>513.23237634</v>
      </c>
      <c r="H7" s="20" t="n">
        <v>3.29308338</v>
      </c>
      <c r="I7" s="18" t="n">
        <v>491.6895308</v>
      </c>
      <c r="J7" s="20" t="n">
        <v>5.26075062</v>
      </c>
      <c r="K7" s="18" t="s">
        <v>404</v>
      </c>
      <c r="L7" s="20" t="s">
        <v>404</v>
      </c>
      <c r="M7" s="18" t="s">
        <v>404</v>
      </c>
      <c r="N7" s="20" t="s">
        <v>404</v>
      </c>
      <c r="O7" s="18" t="s">
        <v>404</v>
      </c>
      <c r="P7" s="20" t="s">
        <v>404</v>
      </c>
      <c r="Q7" s="18" t="s">
        <v>404</v>
      </c>
      <c r="R7" s="20" t="s">
        <v>404</v>
      </c>
      <c r="S7" s="18" t="n">
        <v>488.25844391</v>
      </c>
      <c r="T7" s="20" t="n">
        <v>10.58327536</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537.32573207</v>
      </c>
      <c r="F9" s="20" t="n">
        <v>7.80603572</v>
      </c>
      <c r="G9" s="18" t="n">
        <v>541.87271708</v>
      </c>
      <c r="H9" s="20" t="n">
        <v>6.45507603</v>
      </c>
      <c r="I9" s="18" t="n">
        <v>551.58244472</v>
      </c>
      <c r="J9" s="20" t="n">
        <v>16.89046514</v>
      </c>
      <c r="K9" s="18" t="s">
        <v>404</v>
      </c>
      <c r="L9" s="20" t="s">
        <v>404</v>
      </c>
      <c r="M9" s="18" t="s">
        <v>404</v>
      </c>
      <c r="N9" s="20" t="s">
        <v>404</v>
      </c>
      <c r="O9" s="18" t="s">
        <v>404</v>
      </c>
      <c r="P9" s="20" t="s">
        <v>404</v>
      </c>
      <c r="Q9" s="18" t="s">
        <v>404</v>
      </c>
      <c r="R9" s="20" t="s">
        <v>404</v>
      </c>
      <c r="S9" s="18" t="n">
        <v>534.93145337</v>
      </c>
      <c r="T9" s="20" t="n">
        <v>31.61353273</v>
      </c>
    </row>
    <row r="10" spans="1:20">
      <c r="A10" s="15" t="s">
        <v>408</v>
      </c>
      <c r="B10" s="17" t="n">
        <v>13082</v>
      </c>
      <c r="C10" s="18">
        <f>(1627.0/B10*100)</f>
        <v/>
      </c>
      <c r="D10" s="19" t="n">
        <v>11455</v>
      </c>
      <c r="E10" s="18" t="n">
        <v>539.6202948</v>
      </c>
      <c r="F10" s="20" t="n">
        <v>7.44062489</v>
      </c>
      <c r="G10" s="18" t="n">
        <v>531.96469139</v>
      </c>
      <c r="H10" s="20" t="n">
        <v>7.54938309</v>
      </c>
      <c r="I10" s="18" t="n">
        <v>536.19025233</v>
      </c>
      <c r="J10" s="20" t="n">
        <v>8.18523053</v>
      </c>
      <c r="K10" s="18" t="s">
        <v>404</v>
      </c>
      <c r="L10" s="20" t="s">
        <v>404</v>
      </c>
      <c r="M10" s="18" t="s">
        <v>404</v>
      </c>
      <c r="N10" s="20" t="s">
        <v>404</v>
      </c>
      <c r="O10" s="18" t="s">
        <v>404</v>
      </c>
      <c r="P10" s="20" t="s">
        <v>404</v>
      </c>
      <c r="Q10" s="18" t="s">
        <v>404</v>
      </c>
      <c r="R10" s="20" t="s">
        <v>404</v>
      </c>
      <c r="S10" s="18" t="n">
        <v>525.9023214699999</v>
      </c>
      <c r="T10" s="20" t="n">
        <v>17.55689648</v>
      </c>
    </row>
    <row r="11" spans="1:20">
      <c r="A11" s="15" t="s">
        <v>409</v>
      </c>
      <c r="B11" s="17" t="n">
        <v>7053</v>
      </c>
      <c r="C11" s="18">
        <f>(137.0/B11*100)</f>
        <v/>
      </c>
      <c r="D11" s="19" t="n">
        <v>6916</v>
      </c>
      <c r="E11" s="18" t="n">
        <v>426.87663407</v>
      </c>
      <c r="F11" s="20" t="n">
        <v>5.63101808</v>
      </c>
      <c r="G11" s="18" t="n">
        <v>440.86234481</v>
      </c>
      <c r="H11" s="20" t="n">
        <v>8.22664009</v>
      </c>
      <c r="I11" s="18" t="n">
        <v>472.96328826</v>
      </c>
      <c r="J11" s="20" t="n">
        <v>24.20656563</v>
      </c>
      <c r="K11" s="18" t="s">
        <v>404</v>
      </c>
      <c r="L11" s="20" t="s">
        <v>404</v>
      </c>
      <c r="M11" s="18" t="s">
        <v>404</v>
      </c>
      <c r="N11" s="20" t="s">
        <v>404</v>
      </c>
      <c r="O11" s="18" t="s">
        <v>404</v>
      </c>
      <c r="P11" s="20" t="s">
        <v>404</v>
      </c>
      <c r="Q11" s="18" t="s">
        <v>404</v>
      </c>
      <c r="R11" s="20" t="s">
        <v>404</v>
      </c>
      <c r="S11" s="18" t="n">
        <v>405.17895554</v>
      </c>
      <c r="T11" s="20" t="n">
        <v>12.78814006</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(3151.0/B23*100)</f>
        <v/>
      </c>
      <c r="D23" s="19" t="n">
        <v>8432</v>
      </c>
      <c r="E23" s="18" t="n">
        <v>479.34528869</v>
      </c>
      <c r="F23" s="20" t="n">
        <v>10.17225535</v>
      </c>
      <c r="G23" s="18" t="n">
        <v>489.74073282</v>
      </c>
      <c r="H23" s="20" t="n">
        <v>6.39267813</v>
      </c>
      <c r="I23" s="18" t="n">
        <v>490.94920812</v>
      </c>
      <c r="J23" s="20" t="n">
        <v>5.53556476</v>
      </c>
      <c r="K23" s="18" t="s">
        <v>404</v>
      </c>
      <c r="L23" s="20" t="s">
        <v>404</v>
      </c>
      <c r="M23" s="18" t="s">
        <v>404</v>
      </c>
      <c r="N23" s="20" t="s">
        <v>404</v>
      </c>
      <c r="O23" s="18" t="s">
        <v>404</v>
      </c>
      <c r="P23" s="20" t="s">
        <v>404</v>
      </c>
      <c r="Q23" s="18" t="s">
        <v>404</v>
      </c>
      <c r="R23" s="20" t="s">
        <v>404</v>
      </c>
      <c r="S23" s="18" t="n">
        <v>473.44510252</v>
      </c>
      <c r="T23" s="20" t="n">
        <v>27.72620551</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555.4028121699999</v>
      </c>
      <c r="F29" s="20" t="n">
        <v>46.0020546</v>
      </c>
      <c r="G29" s="18" t="n">
        <v>520.01818518</v>
      </c>
      <c r="H29" s="20" t="n">
        <v>25.89539755</v>
      </c>
      <c r="I29" s="18" t="n">
        <v>508.69286165</v>
      </c>
      <c r="J29" s="20" t="n">
        <v>6.81384969</v>
      </c>
      <c r="K29" s="18" t="s">
        <v>404</v>
      </c>
      <c r="L29" s="20" t="s">
        <v>404</v>
      </c>
      <c r="M29" s="18" t="s">
        <v>404</v>
      </c>
      <c r="N29" s="20" t="s">
        <v>404</v>
      </c>
      <c r="O29" s="18" t="s">
        <v>404</v>
      </c>
      <c r="P29" s="20" t="s">
        <v>404</v>
      </c>
      <c r="Q29" s="18" t="s">
        <v>404</v>
      </c>
      <c r="R29" s="20" t="s">
        <v>404</v>
      </c>
      <c r="S29" s="18" t="n">
        <v>489.78859931</v>
      </c>
      <c r="T29" s="20" t="n">
        <v>18.32891596</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479.725879</v>
      </c>
      <c r="F32" s="20" t="n">
        <v>5.04585009</v>
      </c>
      <c r="G32" s="18" t="n">
        <v>489.74450945</v>
      </c>
      <c r="H32" s="20" t="n">
        <v>4.24587707</v>
      </c>
      <c r="I32" s="18" t="n">
        <v>481.76387142</v>
      </c>
      <c r="J32" s="20" t="n">
        <v>18.99330352</v>
      </c>
      <c r="K32" s="18" t="s">
        <v>404</v>
      </c>
      <c r="L32" s="20" t="s">
        <v>404</v>
      </c>
      <c r="M32" s="18" t="s">
        <v>404</v>
      </c>
      <c r="N32" s="20" t="s">
        <v>404</v>
      </c>
      <c r="O32" s="18" t="s">
        <v>404</v>
      </c>
      <c r="P32" s="20" t="s">
        <v>404</v>
      </c>
      <c r="Q32" s="18" t="s">
        <v>404</v>
      </c>
      <c r="R32" s="20" t="s">
        <v>404</v>
      </c>
      <c r="S32" s="18" t="n">
        <v>529.95663326</v>
      </c>
      <c r="T32" s="20" t="n">
        <v>12.69716321</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448.09263834</v>
      </c>
      <c r="F34" s="20" t="n">
        <v>7.61486447</v>
      </c>
      <c r="G34" s="18" t="n">
        <v>442.72351515</v>
      </c>
      <c r="H34" s="20" t="n">
        <v>6.27294104</v>
      </c>
      <c r="I34" s="18" t="n">
        <v>445.05306368</v>
      </c>
      <c r="J34" s="20" t="n">
        <v>17.34550815</v>
      </c>
      <c r="K34" s="18" t="s">
        <v>404</v>
      </c>
      <c r="L34" s="20" t="s">
        <v>404</v>
      </c>
      <c r="M34" s="18" t="s">
        <v>404</v>
      </c>
      <c r="N34" s="20" t="s">
        <v>404</v>
      </c>
      <c r="O34" s="18" t="s">
        <v>404</v>
      </c>
      <c r="P34" s="20" t="s">
        <v>404</v>
      </c>
      <c r="Q34" s="18" t="s">
        <v>404</v>
      </c>
      <c r="R34" s="20" t="s">
        <v>404</v>
      </c>
      <c r="S34" s="18" t="n">
        <v>419.35840451</v>
      </c>
      <c r="T34" s="20" t="n">
        <v>41.35088124</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466.47307381</v>
      </c>
      <c r="F36" s="20" t="n">
        <v>3.41856209</v>
      </c>
      <c r="G36" s="18" t="n">
        <v>491.18977385</v>
      </c>
      <c r="H36" s="20" t="n">
        <v>8.743005889999999</v>
      </c>
      <c r="I36" s="18" t="n">
        <v>451.31214239</v>
      </c>
      <c r="J36" s="20" t="n">
        <v>16.78574133</v>
      </c>
      <c r="K36" s="18" t="s">
        <v>404</v>
      </c>
      <c r="L36" s="20" t="s">
        <v>404</v>
      </c>
      <c r="M36" s="18" t="s">
        <v>404</v>
      </c>
      <c r="N36" s="20" t="s">
        <v>404</v>
      </c>
      <c r="O36" s="18" t="s">
        <v>404</v>
      </c>
      <c r="P36" s="20" t="s">
        <v>404</v>
      </c>
      <c r="Q36" s="18" t="s">
        <v>404</v>
      </c>
      <c r="R36" s="20" t="s">
        <v>404</v>
      </c>
      <c r="S36" s="18" t="n">
        <v>497.66248877</v>
      </c>
      <c r="T36" s="20" t="n">
        <v>18.2415719</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486.69202299</v>
      </c>
      <c r="F41" s="20" t="n">
        <v>5.65508487</v>
      </c>
      <c r="G41" s="18" t="n">
        <v>484.4081397</v>
      </c>
      <c r="H41" s="20" t="n">
        <v>9.295970199999999</v>
      </c>
      <c r="I41" s="18" t="n">
        <v>494.8221638</v>
      </c>
      <c r="J41" s="20" t="n">
        <v>8.62965921</v>
      </c>
      <c r="K41" s="18" t="s">
        <v>404</v>
      </c>
      <c r="L41" s="20" t="s">
        <v>404</v>
      </c>
      <c r="M41" s="18" t="s">
        <v>404</v>
      </c>
      <c r="N41" s="20" t="s">
        <v>404</v>
      </c>
      <c r="O41" s="18" t="s">
        <v>404</v>
      </c>
      <c r="P41" s="20" t="s">
        <v>404</v>
      </c>
      <c r="Q41" s="18" t="s">
        <v>404</v>
      </c>
      <c r="R41" s="20" t="s">
        <v>404</v>
      </c>
      <c r="S41" s="18" t="n">
        <v>504.78035045</v>
      </c>
      <c r="T41" s="20" t="n">
        <v>13.73262352</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399.59383652</v>
      </c>
      <c r="F46" s="20" t="n">
        <v>5.19554051</v>
      </c>
      <c r="G46" s="18" t="n">
        <v>395.62567654</v>
      </c>
      <c r="H46" s="20" t="n">
        <v>8.63346303</v>
      </c>
      <c r="I46" s="18" t="n">
        <v>385.25398241</v>
      </c>
      <c r="J46" s="20" t="n">
        <v>14.29899732</v>
      </c>
      <c r="K46" s="18" t="s">
        <v>404</v>
      </c>
      <c r="L46" s="20" t="s">
        <v>404</v>
      </c>
      <c r="M46" s="18" t="s">
        <v>404</v>
      </c>
      <c r="N46" s="20" t="s">
        <v>404</v>
      </c>
      <c r="O46" s="18" t="s">
        <v>404</v>
      </c>
      <c r="P46" s="20" t="s">
        <v>404</v>
      </c>
      <c r="Q46" s="18" t="s">
        <v>404</v>
      </c>
      <c r="R46" s="20" t="s">
        <v>404</v>
      </c>
      <c r="S46" s="18" t="n">
        <v>373.17404515</v>
      </c>
      <c r="T46" s="20" t="n">
        <v>10.88676794</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546.5275798500001</v>
      </c>
      <c r="F48" s="20" t="n">
        <v>9.73270724</v>
      </c>
      <c r="G48" s="18" t="n">
        <v>585.94953546</v>
      </c>
      <c r="H48" s="20" t="n">
        <v>10.0248717</v>
      </c>
      <c r="I48" s="18" t="n">
        <v>563.02623452</v>
      </c>
      <c r="J48" s="20" t="n">
        <v>23.04756768</v>
      </c>
      <c r="K48" s="18" t="s">
        <v>404</v>
      </c>
      <c r="L48" s="20" t="s">
        <v>404</v>
      </c>
      <c r="M48" s="18" t="s">
        <v>404</v>
      </c>
      <c r="N48" s="20" t="s">
        <v>404</v>
      </c>
      <c r="O48" s="18" t="s">
        <v>404</v>
      </c>
      <c r="P48" s="20" t="s">
        <v>404</v>
      </c>
      <c r="Q48" s="18" t="s">
        <v>404</v>
      </c>
      <c r="R48" s="20" t="s">
        <v>404</v>
      </c>
      <c r="S48" s="18" t="n">
        <v>456.7563969</v>
      </c>
      <c r="T48" s="20" t="n">
        <v>14.08630516</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443.24285395</v>
      </c>
      <c r="F61" s="20" t="n">
        <v>5.25980435</v>
      </c>
      <c r="G61" s="18" t="n">
        <v>453.95182418</v>
      </c>
      <c r="H61" s="20" t="n">
        <v>4.62238389</v>
      </c>
      <c r="I61" s="18" t="n">
        <v>436.04370383</v>
      </c>
      <c r="J61" s="20" t="n">
        <v>28.178148</v>
      </c>
      <c r="K61" s="18" t="s">
        <v>404</v>
      </c>
      <c r="L61" s="20" t="s">
        <v>404</v>
      </c>
      <c r="M61" s="18" t="s">
        <v>404</v>
      </c>
      <c r="N61" s="20" t="s">
        <v>404</v>
      </c>
      <c r="O61" s="18" t="s">
        <v>404</v>
      </c>
      <c r="P61" s="20" t="s">
        <v>404</v>
      </c>
      <c r="Q61" s="18" t="s">
        <v>404</v>
      </c>
      <c r="R61" s="20" t="s">
        <v>404</v>
      </c>
      <c r="S61" s="18" t="n">
        <v>469.18623437</v>
      </c>
      <c r="T61" s="20" t="n">
        <v>14.14597138</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396.20829638</v>
      </c>
      <c r="F67" s="20" t="n">
        <v>4.57437159</v>
      </c>
      <c r="G67" s="18" t="n">
        <v>412.51873577</v>
      </c>
      <c r="H67" s="20" t="n">
        <v>8.79828232</v>
      </c>
      <c r="I67" s="18" t="n">
        <v>425.38517529</v>
      </c>
      <c r="J67" s="20" t="n">
        <v>15.69387159</v>
      </c>
      <c r="K67" s="18" t="s">
        <v>404</v>
      </c>
      <c r="L67" s="20" t="s">
        <v>404</v>
      </c>
      <c r="M67" s="18" t="s">
        <v>404</v>
      </c>
      <c r="N67" s="20" t="s">
        <v>404</v>
      </c>
      <c r="O67" s="18" t="s">
        <v>404</v>
      </c>
      <c r="P67" s="20" t="s">
        <v>404</v>
      </c>
      <c r="Q67" s="18" t="s">
        <v>404</v>
      </c>
      <c r="R67" s="20" t="s">
        <v>404</v>
      </c>
      <c r="S67" s="18" t="n">
        <v>439.12872779</v>
      </c>
      <c r="T67" s="20" t="n">
        <v>24.30188159</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512.4411297299999</v>
      </c>
      <c r="F70" s="20" t="n">
        <v>4.30759772</v>
      </c>
      <c r="G70" s="18" t="n">
        <v>514.85231506</v>
      </c>
      <c r="H70" s="20" t="n">
        <v>4.99952646</v>
      </c>
      <c r="I70" s="18" t="n">
        <v>500.51982859</v>
      </c>
      <c r="J70" s="20" t="n">
        <v>10.97385903</v>
      </c>
      <c r="K70" s="18" t="s">
        <v>404</v>
      </c>
      <c r="L70" s="20" t="s">
        <v>404</v>
      </c>
      <c r="M70" s="18" t="s">
        <v>404</v>
      </c>
      <c r="N70" s="20" t="s">
        <v>404</v>
      </c>
      <c r="O70" s="18" t="s">
        <v>404</v>
      </c>
      <c r="P70" s="20" t="s">
        <v>404</v>
      </c>
      <c r="Q70" s="18" t="s">
        <v>404</v>
      </c>
      <c r="R70" s="20" t="s">
        <v>404</v>
      </c>
      <c r="S70" s="18" t="n">
        <v>520.9168</v>
      </c>
      <c r="T70" s="20" t="n">
        <v>13.33539078</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613</v>
      </c>
    </row>
    <row customHeight="1" ht="30" r="4" spans="1:20">
      <c r="A4" s="6" t="n"/>
      <c r="B4" s="7" t="s">
        <v>385</v>
      </c>
      <c r="C4" s="7" t="s">
        <v>386</v>
      </c>
      <c r="D4" s="8" t="s">
        <v>385</v>
      </c>
      <c r="E4" s="9" t="s">
        <v>609</v>
      </c>
      <c r="F4" s="10" t="n"/>
      <c r="G4" s="9" t="s">
        <v>610</v>
      </c>
      <c r="H4" s="10" t="n"/>
      <c r="I4" s="9" t="s">
        <v>611</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489.48828269</v>
      </c>
      <c r="F7" s="20" t="n">
        <v>3.45217428</v>
      </c>
      <c r="G7" s="18" t="n">
        <v>515.41767768</v>
      </c>
      <c r="H7" s="20" t="n">
        <v>3.8564375</v>
      </c>
      <c r="I7" s="18" t="n">
        <v>518.80493117</v>
      </c>
      <c r="J7" s="20" t="n">
        <v>3.93619635</v>
      </c>
      <c r="K7" s="18" t="s">
        <v>404</v>
      </c>
      <c r="L7" s="20" t="s">
        <v>404</v>
      </c>
      <c r="M7" s="18" t="s">
        <v>404</v>
      </c>
      <c r="N7" s="20" t="s">
        <v>404</v>
      </c>
      <c r="O7" s="18" t="s">
        <v>404</v>
      </c>
      <c r="P7" s="20" t="s">
        <v>404</v>
      </c>
      <c r="Q7" s="18" t="s">
        <v>404</v>
      </c>
      <c r="R7" s="20" t="s">
        <v>404</v>
      </c>
      <c r="S7" s="18" t="n">
        <v>491.31981381</v>
      </c>
      <c r="T7" s="20" t="n">
        <v>10.23985543</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537.9632246800001</v>
      </c>
      <c r="F9" s="20" t="n">
        <v>6.61390146</v>
      </c>
      <c r="G9" s="18" t="n">
        <v>549.32312067</v>
      </c>
      <c r="H9" s="20" t="n">
        <v>10.41605619</v>
      </c>
      <c r="I9" s="18" t="n">
        <v>533.85991171</v>
      </c>
      <c r="J9" s="20" t="n">
        <v>12.79875877</v>
      </c>
      <c r="K9" s="18" t="s">
        <v>404</v>
      </c>
      <c r="L9" s="20" t="s">
        <v>404</v>
      </c>
      <c r="M9" s="18" t="s">
        <v>404</v>
      </c>
      <c r="N9" s="20" t="s">
        <v>404</v>
      </c>
      <c r="O9" s="18" t="s">
        <v>404</v>
      </c>
      <c r="P9" s="20" t="s">
        <v>404</v>
      </c>
      <c r="Q9" s="18" t="s">
        <v>404</v>
      </c>
      <c r="R9" s="20" t="s">
        <v>404</v>
      </c>
      <c r="S9" s="18" t="n">
        <v>548.58825143</v>
      </c>
      <c r="T9" s="20" t="n">
        <v>22.91105109</v>
      </c>
    </row>
    <row r="10" spans="1:20">
      <c r="A10" s="15" t="s">
        <v>408</v>
      </c>
      <c r="B10" s="17" t="n">
        <v>13082</v>
      </c>
      <c r="C10" s="18">
        <f>(1627.0/B10*100)</f>
        <v/>
      </c>
      <c r="D10" s="19" t="n">
        <v>11455</v>
      </c>
      <c r="E10" s="18" t="n">
        <v>536.49089682</v>
      </c>
      <c r="F10" s="20" t="n">
        <v>6.11022015</v>
      </c>
      <c r="G10" s="18" t="n">
        <v>533.91038678</v>
      </c>
      <c r="H10" s="20" t="n">
        <v>9.143915160000001</v>
      </c>
      <c r="I10" s="18" t="n">
        <v>533.85973513</v>
      </c>
      <c r="J10" s="20" t="n">
        <v>10.92694137</v>
      </c>
      <c r="K10" s="18" t="s">
        <v>404</v>
      </c>
      <c r="L10" s="20" t="s">
        <v>404</v>
      </c>
      <c r="M10" s="18" t="s">
        <v>404</v>
      </c>
      <c r="N10" s="20" t="s">
        <v>404</v>
      </c>
      <c r="O10" s="18" t="s">
        <v>404</v>
      </c>
      <c r="P10" s="20" t="s">
        <v>404</v>
      </c>
      <c r="Q10" s="18" t="s">
        <v>404</v>
      </c>
      <c r="R10" s="20" t="s">
        <v>404</v>
      </c>
      <c r="S10" s="18" t="n">
        <v>541.68905089</v>
      </c>
      <c r="T10" s="20" t="n">
        <v>22.86920037</v>
      </c>
    </row>
    <row r="11" spans="1:20">
      <c r="A11" s="15" t="s">
        <v>409</v>
      </c>
      <c r="B11" s="17" t="n">
        <v>7053</v>
      </c>
      <c r="C11" s="18">
        <f>(137.0/B11*100)</f>
        <v/>
      </c>
      <c r="D11" s="19" t="n">
        <v>6916</v>
      </c>
      <c r="E11" s="18" t="n">
        <v>423.71651237</v>
      </c>
      <c r="F11" s="20" t="n">
        <v>4.98815712</v>
      </c>
      <c r="G11" s="18" t="n">
        <v>434.80315397</v>
      </c>
      <c r="H11" s="20" t="n">
        <v>12.51141738</v>
      </c>
      <c r="I11" s="18" t="n">
        <v>476.66009649</v>
      </c>
      <c r="J11" s="20" t="n">
        <v>11.98868433</v>
      </c>
      <c r="K11" s="18" t="s">
        <v>404</v>
      </c>
      <c r="L11" s="20" t="s">
        <v>404</v>
      </c>
      <c r="M11" s="18" t="s">
        <v>404</v>
      </c>
      <c r="N11" s="20" t="s">
        <v>404</v>
      </c>
      <c r="O11" s="18" t="s">
        <v>404</v>
      </c>
      <c r="P11" s="20" t="s">
        <v>404</v>
      </c>
      <c r="Q11" s="18" t="s">
        <v>404</v>
      </c>
      <c r="R11" s="20" t="s">
        <v>404</v>
      </c>
      <c r="S11" s="18" t="n">
        <v>404.60233714</v>
      </c>
      <c r="T11" s="20" t="n">
        <v>11.12572538</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(3151.0/B23*100)</f>
        <v/>
      </c>
      <c r="D23" s="19" t="n">
        <v>8432</v>
      </c>
      <c r="E23" s="18" t="n">
        <v>486.84051625</v>
      </c>
      <c r="F23" s="20" t="n">
        <v>6.97298317</v>
      </c>
      <c r="G23" s="18" t="n">
        <v>488.61969828</v>
      </c>
      <c r="H23" s="20" t="n">
        <v>10.52115708</v>
      </c>
      <c r="I23" s="18" t="n">
        <v>490.0763313</v>
      </c>
      <c r="J23" s="20" t="n">
        <v>5.26107221</v>
      </c>
      <c r="K23" s="18" t="s">
        <v>404</v>
      </c>
      <c r="L23" s="20" t="s">
        <v>404</v>
      </c>
      <c r="M23" s="18" t="s">
        <v>404</v>
      </c>
      <c r="N23" s="20" t="s">
        <v>404</v>
      </c>
      <c r="O23" s="18" t="s">
        <v>404</v>
      </c>
      <c r="P23" s="20" t="s">
        <v>404</v>
      </c>
      <c r="Q23" s="18" t="s">
        <v>404</v>
      </c>
      <c r="R23" s="20" t="s">
        <v>404</v>
      </c>
      <c r="S23" s="18" t="n">
        <v>468.80334697</v>
      </c>
      <c r="T23" s="20" t="n">
        <v>28.61037017</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529.34654225</v>
      </c>
      <c r="F29" s="20" t="n">
        <v>11.93240853</v>
      </c>
      <c r="G29" s="18" t="n">
        <v>511.35221732</v>
      </c>
      <c r="H29" s="20" t="n">
        <v>12.3797784</v>
      </c>
      <c r="I29" s="18" t="n">
        <v>480.30623145</v>
      </c>
      <c r="J29" s="20" t="n">
        <v>15.95444941</v>
      </c>
      <c r="K29" s="18" t="s">
        <v>404</v>
      </c>
      <c r="L29" s="20" t="s">
        <v>404</v>
      </c>
      <c r="M29" s="18" t="s">
        <v>404</v>
      </c>
      <c r="N29" s="20" t="s">
        <v>404</v>
      </c>
      <c r="O29" s="18" t="s">
        <v>404</v>
      </c>
      <c r="P29" s="20" t="s">
        <v>404</v>
      </c>
      <c r="Q29" s="18" t="s">
        <v>404</v>
      </c>
      <c r="R29" s="20" t="s">
        <v>404</v>
      </c>
      <c r="S29" s="18" t="n">
        <v>488.31284523</v>
      </c>
      <c r="T29" s="20" t="n">
        <v>17.63558719</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482.29381085</v>
      </c>
      <c r="F32" s="20" t="n">
        <v>3.60470972</v>
      </c>
      <c r="G32" s="18" t="n">
        <v>485.24757286</v>
      </c>
      <c r="H32" s="20" t="n">
        <v>6.81994186</v>
      </c>
      <c r="I32" s="18" t="n">
        <v>520.67736948</v>
      </c>
      <c r="J32" s="20" t="n">
        <v>20.92940965</v>
      </c>
      <c r="K32" s="18" t="s">
        <v>404</v>
      </c>
      <c r="L32" s="20" t="s">
        <v>404</v>
      </c>
      <c r="M32" s="18" t="s">
        <v>404</v>
      </c>
      <c r="N32" s="20" t="s">
        <v>404</v>
      </c>
      <c r="O32" s="18" t="s">
        <v>404</v>
      </c>
      <c r="P32" s="20" t="s">
        <v>404</v>
      </c>
      <c r="Q32" s="18" t="s">
        <v>404</v>
      </c>
      <c r="R32" s="20" t="s">
        <v>404</v>
      </c>
      <c r="S32" s="18" t="n">
        <v>529.95663326</v>
      </c>
      <c r="T32" s="20" t="n">
        <v>12.69716321</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441.74720645</v>
      </c>
      <c r="F34" s="20" t="n">
        <v>6.8922778</v>
      </c>
      <c r="G34" s="18" t="n">
        <v>449.27700979</v>
      </c>
      <c r="H34" s="20" t="n">
        <v>11.58169107</v>
      </c>
      <c r="I34" s="18" t="n">
        <v>454.09813945</v>
      </c>
      <c r="J34" s="20" t="n">
        <v>8.622948879999999</v>
      </c>
      <c r="K34" s="18" t="s">
        <v>404</v>
      </c>
      <c r="L34" s="20" t="s">
        <v>404</v>
      </c>
      <c r="M34" s="18" t="s">
        <v>404</v>
      </c>
      <c r="N34" s="20" t="s">
        <v>404</v>
      </c>
      <c r="O34" s="18" t="s">
        <v>404</v>
      </c>
      <c r="P34" s="20" t="s">
        <v>404</v>
      </c>
      <c r="Q34" s="18" t="s">
        <v>404</v>
      </c>
      <c r="R34" s="20" t="s">
        <v>404</v>
      </c>
      <c r="S34" s="18" t="n">
        <v>429.49436455</v>
      </c>
      <c r="T34" s="20" t="n">
        <v>35.29264033</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463.74418182</v>
      </c>
      <c r="F36" s="20" t="n">
        <v>3.58241269</v>
      </c>
      <c r="G36" s="18" t="n">
        <v>480.88091586</v>
      </c>
      <c r="H36" s="20" t="n">
        <v>8.48886954</v>
      </c>
      <c r="I36" s="18" t="n">
        <v>485.98108129</v>
      </c>
      <c r="J36" s="20" t="n">
        <v>9.098218810000001</v>
      </c>
      <c r="K36" s="18" t="s">
        <v>404</v>
      </c>
      <c r="L36" s="20" t="s">
        <v>404</v>
      </c>
      <c r="M36" s="18" t="s">
        <v>404</v>
      </c>
      <c r="N36" s="20" t="s">
        <v>404</v>
      </c>
      <c r="O36" s="18" t="s">
        <v>404</v>
      </c>
      <c r="P36" s="20" t="s">
        <v>404</v>
      </c>
      <c r="Q36" s="18" t="s">
        <v>404</v>
      </c>
      <c r="R36" s="20" t="s">
        <v>404</v>
      </c>
      <c r="S36" s="18" t="n">
        <v>518.5120597</v>
      </c>
      <c r="T36" s="20" t="n">
        <v>13.23467836</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489.82975011</v>
      </c>
      <c r="F41" s="20" t="n">
        <v>4.71393306</v>
      </c>
      <c r="G41" s="18" t="n">
        <v>481.17779144</v>
      </c>
      <c r="H41" s="20" t="n">
        <v>9.87912249</v>
      </c>
      <c r="I41" s="18" t="n">
        <v>486.03678189</v>
      </c>
      <c r="J41" s="20" t="n">
        <v>13.98173388</v>
      </c>
      <c r="K41" s="18" t="s">
        <v>404</v>
      </c>
      <c r="L41" s="20" t="s">
        <v>404</v>
      </c>
      <c r="M41" s="18" t="s">
        <v>404</v>
      </c>
      <c r="N41" s="20" t="s">
        <v>404</v>
      </c>
      <c r="O41" s="18" t="s">
        <v>404</v>
      </c>
      <c r="P41" s="20" t="s">
        <v>404</v>
      </c>
      <c r="Q41" s="18" t="s">
        <v>404</v>
      </c>
      <c r="R41" s="20" t="s">
        <v>404</v>
      </c>
      <c r="S41" s="18" t="n">
        <v>504.78035045</v>
      </c>
      <c r="T41" s="20" t="n">
        <v>13.73262352</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385.33611887</v>
      </c>
      <c r="F46" s="20" t="n">
        <v>5.12619114</v>
      </c>
      <c r="G46" s="18" t="n">
        <v>410.70569321</v>
      </c>
      <c r="H46" s="20" t="n">
        <v>9.638242310000001</v>
      </c>
      <c r="I46" s="18" t="n">
        <v>421.73005311</v>
      </c>
      <c r="J46" s="20" t="n">
        <v>9.34623427</v>
      </c>
      <c r="K46" s="18" t="s">
        <v>404</v>
      </c>
      <c r="L46" s="20" t="s">
        <v>404</v>
      </c>
      <c r="M46" s="18" t="s">
        <v>404</v>
      </c>
      <c r="N46" s="20" t="s">
        <v>404</v>
      </c>
      <c r="O46" s="18" t="s">
        <v>404</v>
      </c>
      <c r="P46" s="20" t="s">
        <v>404</v>
      </c>
      <c r="Q46" s="18" t="s">
        <v>404</v>
      </c>
      <c r="R46" s="20" t="s">
        <v>404</v>
      </c>
      <c r="S46" s="18" t="n">
        <v>372.94676443</v>
      </c>
      <c r="T46" s="20" t="n">
        <v>10.41799868</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551.34752112</v>
      </c>
      <c r="F48" s="20" t="n">
        <v>12.55005612</v>
      </c>
      <c r="G48" s="18" t="n">
        <v>567.37663431</v>
      </c>
      <c r="H48" s="20" t="n">
        <v>9.72313654</v>
      </c>
      <c r="I48" s="18" t="n">
        <v>571.23513357</v>
      </c>
      <c r="J48" s="20" t="n">
        <v>11.74302847</v>
      </c>
      <c r="K48" s="18" t="s">
        <v>404</v>
      </c>
      <c r="L48" s="20" t="s">
        <v>404</v>
      </c>
      <c r="M48" s="18" t="s">
        <v>404</v>
      </c>
      <c r="N48" s="20" t="s">
        <v>404</v>
      </c>
      <c r="O48" s="18" t="s">
        <v>404</v>
      </c>
      <c r="P48" s="20" t="s">
        <v>404</v>
      </c>
      <c r="Q48" s="18" t="s">
        <v>404</v>
      </c>
      <c r="R48" s="20" t="s">
        <v>404</v>
      </c>
      <c r="S48" s="18" t="n">
        <v>456.7563969</v>
      </c>
      <c r="T48" s="20" t="n">
        <v>14.08630516</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452.13130471</v>
      </c>
      <c r="F61" s="20" t="n">
        <v>5.7649167</v>
      </c>
      <c r="G61" s="18" t="n">
        <v>439.87699097</v>
      </c>
      <c r="H61" s="20" t="n">
        <v>6.85545802</v>
      </c>
      <c r="I61" s="18" t="n">
        <v>450.69151799</v>
      </c>
      <c r="J61" s="20" t="n">
        <v>5.18864426</v>
      </c>
      <c r="K61" s="18" t="s">
        <v>404</v>
      </c>
      <c r="L61" s="20" t="s">
        <v>404</v>
      </c>
      <c r="M61" s="18" t="s">
        <v>404</v>
      </c>
      <c r="N61" s="20" t="s">
        <v>404</v>
      </c>
      <c r="O61" s="18" t="s">
        <v>404</v>
      </c>
      <c r="P61" s="20" t="s">
        <v>404</v>
      </c>
      <c r="Q61" s="18" t="s">
        <v>404</v>
      </c>
      <c r="R61" s="20" t="s">
        <v>404</v>
      </c>
      <c r="S61" s="18" t="n">
        <v>469.18623437</v>
      </c>
      <c r="T61" s="20" t="n">
        <v>14.14597138</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388.21484444</v>
      </c>
      <c r="F67" s="20" t="n">
        <v>4.13165201</v>
      </c>
      <c r="G67" s="18" t="n">
        <v>419.57454146</v>
      </c>
      <c r="H67" s="20" t="n">
        <v>10.00753169</v>
      </c>
      <c r="I67" s="18" t="n">
        <v>447.07646425</v>
      </c>
      <c r="J67" s="20" t="n">
        <v>11.35746639</v>
      </c>
      <c r="K67" s="18" t="s">
        <v>404</v>
      </c>
      <c r="L67" s="20" t="s">
        <v>404</v>
      </c>
      <c r="M67" s="18" t="s">
        <v>404</v>
      </c>
      <c r="N67" s="20" t="s">
        <v>404</v>
      </c>
      <c r="O67" s="18" t="s">
        <v>404</v>
      </c>
      <c r="P67" s="20" t="s">
        <v>404</v>
      </c>
      <c r="Q67" s="18" t="s">
        <v>404</v>
      </c>
      <c r="R67" s="20" t="s">
        <v>404</v>
      </c>
      <c r="S67" s="18" t="n">
        <v>439.12872779</v>
      </c>
      <c r="T67" s="20" t="n">
        <v>24.30188159</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507.1936294</v>
      </c>
      <c r="F70" s="20" t="n">
        <v>7.22376179</v>
      </c>
      <c r="G70" s="18" t="n">
        <v>517.49970623</v>
      </c>
      <c r="H70" s="20" t="n">
        <v>5.32157733</v>
      </c>
      <c r="I70" s="18" t="n">
        <v>509.23542473</v>
      </c>
      <c r="J70" s="20" t="n">
        <v>4.30659733</v>
      </c>
      <c r="K70" s="18" t="s">
        <v>404</v>
      </c>
      <c r="L70" s="20" t="s">
        <v>404</v>
      </c>
      <c r="M70" s="18" t="s">
        <v>404</v>
      </c>
      <c r="N70" s="20" t="s">
        <v>404</v>
      </c>
      <c r="O70" s="18" t="s">
        <v>404</v>
      </c>
      <c r="P70" s="20" t="s">
        <v>404</v>
      </c>
      <c r="Q70" s="18" t="s">
        <v>404</v>
      </c>
      <c r="R70" s="20" t="s">
        <v>404</v>
      </c>
      <c r="S70" s="18" t="n">
        <v>516.1790498</v>
      </c>
      <c r="T70" s="20" t="n">
        <v>14.66093983</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614</v>
      </c>
    </row>
    <row customHeight="1" ht="30" r="4" spans="1:20">
      <c r="A4" s="6" t="n"/>
      <c r="B4" s="7" t="s">
        <v>385</v>
      </c>
      <c r="C4" s="7" t="s">
        <v>386</v>
      </c>
      <c r="D4" s="8" t="s">
        <v>385</v>
      </c>
      <c r="E4" s="9" t="s">
        <v>609</v>
      </c>
      <c r="F4" s="10" t="n"/>
      <c r="G4" s="9" t="s">
        <v>610</v>
      </c>
      <c r="H4" s="10" t="n"/>
      <c r="I4" s="9" t="s">
        <v>611</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505.10523169</v>
      </c>
      <c r="F7" s="20" t="n">
        <v>7.50294634</v>
      </c>
      <c r="G7" s="18" t="n">
        <v>510.91653567</v>
      </c>
      <c r="H7" s="20" t="n">
        <v>3.35474218</v>
      </c>
      <c r="I7" s="18" t="n">
        <v>491.50035622</v>
      </c>
      <c r="J7" s="20" t="n">
        <v>4.58067204</v>
      </c>
      <c r="K7" s="18" t="s">
        <v>404</v>
      </c>
      <c r="L7" s="20" t="s">
        <v>404</v>
      </c>
      <c r="M7" s="18" t="s">
        <v>404</v>
      </c>
      <c r="N7" s="20" t="s">
        <v>404</v>
      </c>
      <c r="O7" s="18" t="s">
        <v>404</v>
      </c>
      <c r="P7" s="20" t="s">
        <v>404</v>
      </c>
      <c r="Q7" s="18" t="s">
        <v>404</v>
      </c>
      <c r="R7" s="20" t="s">
        <v>404</v>
      </c>
      <c r="S7" s="18" t="n">
        <v>491.49902076</v>
      </c>
      <c r="T7" s="20" t="n">
        <v>10.36852308</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545.3155801299999</v>
      </c>
      <c r="F9" s="20" t="n">
        <v>10.81608136</v>
      </c>
      <c r="G9" s="18" t="n">
        <v>538.13874399</v>
      </c>
      <c r="H9" s="20" t="n">
        <v>5.62336902</v>
      </c>
      <c r="I9" s="18" t="n">
        <v>551.29763421</v>
      </c>
      <c r="J9" s="20" t="n">
        <v>21.63938617</v>
      </c>
      <c r="K9" s="18" t="s">
        <v>404</v>
      </c>
      <c r="L9" s="20" t="s">
        <v>404</v>
      </c>
      <c r="M9" s="18" t="s">
        <v>404</v>
      </c>
      <c r="N9" s="20" t="s">
        <v>404</v>
      </c>
      <c r="O9" s="18" t="s">
        <v>404</v>
      </c>
      <c r="P9" s="20" t="s">
        <v>404</v>
      </c>
      <c r="Q9" s="18" t="s">
        <v>404</v>
      </c>
      <c r="R9" s="20" t="s">
        <v>404</v>
      </c>
      <c r="S9" s="18" t="n">
        <v>539.32320974</v>
      </c>
      <c r="T9" s="20" t="n">
        <v>23.91241344</v>
      </c>
    </row>
    <row r="10" spans="1:20">
      <c r="A10" s="15" t="s">
        <v>408</v>
      </c>
      <c r="B10" s="17" t="n">
        <v>13082</v>
      </c>
      <c r="C10" s="18">
        <f>(1627.0/B10*100)</f>
        <v/>
      </c>
      <c r="D10" s="19" t="n">
        <v>11455</v>
      </c>
      <c r="E10" s="18" t="n">
        <v>532.98090343</v>
      </c>
      <c r="F10" s="20" t="n">
        <v>9.780209579999999</v>
      </c>
      <c r="G10" s="18" t="n">
        <v>538.98661229</v>
      </c>
      <c r="H10" s="20" t="n">
        <v>6.01790324</v>
      </c>
      <c r="I10" s="18" t="n">
        <v>531.2048198799999</v>
      </c>
      <c r="J10" s="20" t="n">
        <v>9.33463459</v>
      </c>
      <c r="K10" s="18" t="s">
        <v>404</v>
      </c>
      <c r="L10" s="20" t="s">
        <v>404</v>
      </c>
      <c r="M10" s="18" t="s">
        <v>404</v>
      </c>
      <c r="N10" s="20" t="s">
        <v>404</v>
      </c>
      <c r="O10" s="18" t="s">
        <v>404</v>
      </c>
      <c r="P10" s="20" t="s">
        <v>404</v>
      </c>
      <c r="Q10" s="18" t="s">
        <v>404</v>
      </c>
      <c r="R10" s="20" t="s">
        <v>404</v>
      </c>
      <c r="S10" s="18" t="n">
        <v>563.87731488</v>
      </c>
      <c r="T10" s="20" t="n">
        <v>28.46951954</v>
      </c>
    </row>
    <row r="11" spans="1:20">
      <c r="A11" s="15" t="s">
        <v>409</v>
      </c>
      <c r="B11" s="17" t="n">
        <v>7053</v>
      </c>
      <c r="C11" s="18">
        <f>(137.0/B11*100)</f>
        <v/>
      </c>
      <c r="D11" s="19" t="n">
        <v>6916</v>
      </c>
      <c r="E11" s="18" t="n">
        <v>441.87196566</v>
      </c>
      <c r="F11" s="20" t="n">
        <v>5.90637358</v>
      </c>
      <c r="G11" s="18" t="n">
        <v>426.76981912</v>
      </c>
      <c r="H11" s="20" t="n">
        <v>6.12342246</v>
      </c>
      <c r="I11" s="18" t="n">
        <v>425.19166201</v>
      </c>
      <c r="J11" s="20" t="n">
        <v>10.35119632</v>
      </c>
      <c r="K11" s="18" t="s">
        <v>404</v>
      </c>
      <c r="L11" s="20" t="s">
        <v>404</v>
      </c>
      <c r="M11" s="18" t="s">
        <v>404</v>
      </c>
      <c r="N11" s="20" t="s">
        <v>404</v>
      </c>
      <c r="O11" s="18" t="s">
        <v>404</v>
      </c>
      <c r="P11" s="20" t="s">
        <v>404</v>
      </c>
      <c r="Q11" s="18" t="s">
        <v>404</v>
      </c>
      <c r="R11" s="20" t="s">
        <v>404</v>
      </c>
      <c r="S11" s="18" t="n">
        <v>405.17895554</v>
      </c>
      <c r="T11" s="20" t="n">
        <v>12.78814006</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(3151.0/B23*100)</f>
        <v/>
      </c>
      <c r="D23" s="19" t="n">
        <v>8432</v>
      </c>
      <c r="E23" s="18" t="n">
        <v>484.8091926</v>
      </c>
      <c r="F23" s="20" t="n">
        <v>12.95024265</v>
      </c>
      <c r="G23" s="18" t="n">
        <v>496.95626238</v>
      </c>
      <c r="H23" s="20" t="n">
        <v>8.467572479999999</v>
      </c>
      <c r="I23" s="18" t="n">
        <v>486.24766857</v>
      </c>
      <c r="J23" s="20" t="n">
        <v>4.84609493</v>
      </c>
      <c r="K23" s="18" t="s">
        <v>404</v>
      </c>
      <c r="L23" s="20" t="s">
        <v>404</v>
      </c>
      <c r="M23" s="18" t="s">
        <v>404</v>
      </c>
      <c r="N23" s="20" t="s">
        <v>404</v>
      </c>
      <c r="O23" s="18" t="s">
        <v>404</v>
      </c>
      <c r="P23" s="20" t="s">
        <v>404</v>
      </c>
      <c r="Q23" s="18" t="s">
        <v>404</v>
      </c>
      <c r="R23" s="20" t="s">
        <v>404</v>
      </c>
      <c r="S23" s="18" t="n">
        <v>468.80334697</v>
      </c>
      <c r="T23" s="20" t="n">
        <v>28.61037017</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532.05921228</v>
      </c>
      <c r="F29" s="20" t="n">
        <v>19.84886738</v>
      </c>
      <c r="G29" s="18" t="n">
        <v>521.15919029</v>
      </c>
      <c r="H29" s="20" t="n">
        <v>8.581585609999999</v>
      </c>
      <c r="I29" s="18" t="n">
        <v>463.00667964</v>
      </c>
      <c r="J29" s="20" t="n">
        <v>14.47987309</v>
      </c>
      <c r="K29" s="18" t="s">
        <v>404</v>
      </c>
      <c r="L29" s="20" t="s">
        <v>404</v>
      </c>
      <c r="M29" s="18" t="s">
        <v>404</v>
      </c>
      <c r="N29" s="20" t="s">
        <v>404</v>
      </c>
      <c r="O29" s="18" t="s">
        <v>404</v>
      </c>
      <c r="P29" s="20" t="s">
        <v>404</v>
      </c>
      <c r="Q29" s="18" t="s">
        <v>404</v>
      </c>
      <c r="R29" s="20" t="s">
        <v>404</v>
      </c>
      <c r="S29" s="18" t="n">
        <v>493.20444024</v>
      </c>
      <c r="T29" s="20" t="n">
        <v>18.14138469</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472.07157322</v>
      </c>
      <c r="F32" s="20" t="n">
        <v>5.02969525</v>
      </c>
      <c r="G32" s="18" t="n">
        <v>484.62994478</v>
      </c>
      <c r="H32" s="20" t="n">
        <v>3.79149722</v>
      </c>
      <c r="I32" s="18" t="n">
        <v>509.98381254</v>
      </c>
      <c r="J32" s="20" t="n">
        <v>9.03730584</v>
      </c>
      <c r="K32" s="18" t="s">
        <v>404</v>
      </c>
      <c r="L32" s="20" t="s">
        <v>404</v>
      </c>
      <c r="M32" s="18" t="s">
        <v>404</v>
      </c>
      <c r="N32" s="20" t="s">
        <v>404</v>
      </c>
      <c r="O32" s="18" t="s">
        <v>404</v>
      </c>
      <c r="P32" s="20" t="s">
        <v>404</v>
      </c>
      <c r="Q32" s="18" t="s">
        <v>404</v>
      </c>
      <c r="R32" s="20" t="s">
        <v>404</v>
      </c>
      <c r="S32" s="18" t="n">
        <v>529.95663326</v>
      </c>
      <c r="T32" s="20" t="n">
        <v>12.69716321</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440.8037538</v>
      </c>
      <c r="F34" s="20" t="n">
        <v>7.76692889</v>
      </c>
      <c r="G34" s="18" t="n">
        <v>446.01595309</v>
      </c>
      <c r="H34" s="20" t="n">
        <v>7.15505634</v>
      </c>
      <c r="I34" s="18" t="n">
        <v>450.49947791</v>
      </c>
      <c r="J34" s="20" t="n">
        <v>9.019007200000001</v>
      </c>
      <c r="K34" s="18" t="s">
        <v>404</v>
      </c>
      <c r="L34" s="20" t="s">
        <v>404</v>
      </c>
      <c r="M34" s="18" t="s">
        <v>404</v>
      </c>
      <c r="N34" s="20" t="s">
        <v>404</v>
      </c>
      <c r="O34" s="18" t="s">
        <v>404</v>
      </c>
      <c r="P34" s="20" t="s">
        <v>404</v>
      </c>
      <c r="Q34" s="18" t="s">
        <v>404</v>
      </c>
      <c r="R34" s="20" t="s">
        <v>404</v>
      </c>
      <c r="S34" s="18" t="n">
        <v>414.18356005</v>
      </c>
      <c r="T34" s="20" t="n">
        <v>37.3467905</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465.31035819</v>
      </c>
      <c r="F36" s="20" t="n">
        <v>4.85301881</v>
      </c>
      <c r="G36" s="18" t="n">
        <v>475.29493339</v>
      </c>
      <c r="H36" s="20" t="n">
        <v>7.02157062</v>
      </c>
      <c r="I36" s="18" t="n">
        <v>466.80975453</v>
      </c>
      <c r="J36" s="20" t="n">
        <v>6.44954093</v>
      </c>
      <c r="K36" s="18" t="s">
        <v>404</v>
      </c>
      <c r="L36" s="20" t="s">
        <v>404</v>
      </c>
      <c r="M36" s="18" t="s">
        <v>404</v>
      </c>
      <c r="N36" s="20" t="s">
        <v>404</v>
      </c>
      <c r="O36" s="18" t="s">
        <v>404</v>
      </c>
      <c r="P36" s="20" t="s">
        <v>404</v>
      </c>
      <c r="Q36" s="18" t="s">
        <v>404</v>
      </c>
      <c r="R36" s="20" t="s">
        <v>404</v>
      </c>
      <c r="S36" s="18" t="n">
        <v>518.5120597</v>
      </c>
      <c r="T36" s="20" t="n">
        <v>13.23467836</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487.58047309</v>
      </c>
      <c r="F41" s="20" t="n">
        <v>5.9280344</v>
      </c>
      <c r="G41" s="18" t="n">
        <v>488.47358693</v>
      </c>
      <c r="H41" s="20" t="n">
        <v>7.64827372</v>
      </c>
      <c r="I41" s="18" t="n">
        <v>485.60774343</v>
      </c>
      <c r="J41" s="20" t="n">
        <v>9.55218082</v>
      </c>
      <c r="K41" s="18" t="s">
        <v>404</v>
      </c>
      <c r="L41" s="20" t="s">
        <v>404</v>
      </c>
      <c r="M41" s="18" t="s">
        <v>404</v>
      </c>
      <c r="N41" s="20" t="s">
        <v>404</v>
      </c>
      <c r="O41" s="18" t="s">
        <v>404</v>
      </c>
      <c r="P41" s="20" t="s">
        <v>404</v>
      </c>
      <c r="Q41" s="18" t="s">
        <v>404</v>
      </c>
      <c r="R41" s="20" t="s">
        <v>404</v>
      </c>
      <c r="S41" s="18" t="n">
        <v>511.62700025</v>
      </c>
      <c r="T41" s="20" t="n">
        <v>16.55072437</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389.95239362</v>
      </c>
      <c r="F46" s="20" t="n">
        <v>5.96529282</v>
      </c>
      <c r="G46" s="18" t="n">
        <v>401.69664188</v>
      </c>
      <c r="H46" s="20" t="n">
        <v>8.14032866</v>
      </c>
      <c r="I46" s="18" t="n">
        <v>411.01178233</v>
      </c>
      <c r="J46" s="20" t="n">
        <v>8.405794589999999</v>
      </c>
      <c r="K46" s="18" t="s">
        <v>404</v>
      </c>
      <c r="L46" s="20" t="s">
        <v>404</v>
      </c>
      <c r="M46" s="18" t="s">
        <v>404</v>
      </c>
      <c r="N46" s="20" t="s">
        <v>404</v>
      </c>
      <c r="O46" s="18" t="s">
        <v>404</v>
      </c>
      <c r="P46" s="20" t="s">
        <v>404</v>
      </c>
      <c r="Q46" s="18" t="s">
        <v>404</v>
      </c>
      <c r="R46" s="20" t="s">
        <v>404</v>
      </c>
      <c r="S46" s="18" t="n">
        <v>373.39189414</v>
      </c>
      <c r="T46" s="20" t="n">
        <v>10.479702</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547.12079958</v>
      </c>
      <c r="F48" s="20" t="n">
        <v>10.21243146</v>
      </c>
      <c r="G48" s="18" t="n">
        <v>570.75094877</v>
      </c>
      <c r="H48" s="20" t="n">
        <v>10.24461983</v>
      </c>
      <c r="I48" s="18" t="n">
        <v>596.6928053399999</v>
      </c>
      <c r="J48" s="20" t="n">
        <v>15.34903841</v>
      </c>
      <c r="K48" s="18" t="s">
        <v>404</v>
      </c>
      <c r="L48" s="20" t="s">
        <v>404</v>
      </c>
      <c r="M48" s="18" t="s">
        <v>404</v>
      </c>
      <c r="N48" s="20" t="s">
        <v>404</v>
      </c>
      <c r="O48" s="18" t="s">
        <v>404</v>
      </c>
      <c r="P48" s="20" t="s">
        <v>404</v>
      </c>
      <c r="Q48" s="18" t="s">
        <v>404</v>
      </c>
      <c r="R48" s="20" t="s">
        <v>404</v>
      </c>
      <c r="S48" s="18" t="n">
        <v>456.7563969</v>
      </c>
      <c r="T48" s="20" t="n">
        <v>14.08630516</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473.01945998</v>
      </c>
      <c r="F61" s="20" t="n">
        <v>8.24631376</v>
      </c>
      <c r="G61" s="18" t="n">
        <v>454.15428549</v>
      </c>
      <c r="H61" s="20" t="n">
        <v>4.88674596</v>
      </c>
      <c r="I61" s="18" t="n">
        <v>438.21313193</v>
      </c>
      <c r="J61" s="20" t="n">
        <v>4.1621583</v>
      </c>
      <c r="K61" s="18" t="s">
        <v>404</v>
      </c>
      <c r="L61" s="20" t="s">
        <v>404</v>
      </c>
      <c r="M61" s="18" t="s">
        <v>404</v>
      </c>
      <c r="N61" s="20" t="s">
        <v>404</v>
      </c>
      <c r="O61" s="18" t="s">
        <v>404</v>
      </c>
      <c r="P61" s="20" t="s">
        <v>404</v>
      </c>
      <c r="Q61" s="18" t="s">
        <v>404</v>
      </c>
      <c r="R61" s="20" t="s">
        <v>404</v>
      </c>
      <c r="S61" s="18" t="n">
        <v>463.9666809</v>
      </c>
      <c r="T61" s="20" t="n">
        <v>14.34185438</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391.06680429</v>
      </c>
      <c r="F67" s="20" t="n">
        <v>5.63434891</v>
      </c>
      <c r="G67" s="18" t="n">
        <v>406.00484627</v>
      </c>
      <c r="H67" s="20" t="n">
        <v>6.45339423</v>
      </c>
      <c r="I67" s="18" t="n">
        <v>421.13547127</v>
      </c>
      <c r="J67" s="20" t="n">
        <v>10.05666493</v>
      </c>
      <c r="K67" s="18" t="s">
        <v>404</v>
      </c>
      <c r="L67" s="20" t="s">
        <v>404</v>
      </c>
      <c r="M67" s="18" t="s">
        <v>404</v>
      </c>
      <c r="N67" s="20" t="s">
        <v>404</v>
      </c>
      <c r="O67" s="18" t="s">
        <v>404</v>
      </c>
      <c r="P67" s="20" t="s">
        <v>404</v>
      </c>
      <c r="Q67" s="18" t="s">
        <v>404</v>
      </c>
      <c r="R67" s="20" t="s">
        <v>404</v>
      </c>
      <c r="S67" s="18" t="n">
        <v>454.23984685</v>
      </c>
      <c r="T67" s="20" t="n">
        <v>20.34675967</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484.08188348</v>
      </c>
      <c r="F70" s="20" t="n">
        <v>11.67866087</v>
      </c>
      <c r="G70" s="18" t="n">
        <v>515.50712004</v>
      </c>
      <c r="H70" s="20" t="n">
        <v>6.07112351</v>
      </c>
      <c r="I70" s="18" t="n">
        <v>513.8448058</v>
      </c>
      <c r="J70" s="20" t="n">
        <v>4.23664194</v>
      </c>
      <c r="K70" s="18" t="s">
        <v>404</v>
      </c>
      <c r="L70" s="20" t="s">
        <v>404</v>
      </c>
      <c r="M70" s="18" t="s">
        <v>404</v>
      </c>
      <c r="N70" s="20" t="s">
        <v>404</v>
      </c>
      <c r="O70" s="18" t="s">
        <v>404</v>
      </c>
      <c r="P70" s="20" t="s">
        <v>404</v>
      </c>
      <c r="Q70" s="18" t="s">
        <v>404</v>
      </c>
      <c r="R70" s="20" t="s">
        <v>404</v>
      </c>
      <c r="S70" s="18" t="n">
        <v>544.18990419</v>
      </c>
      <c r="T70" s="20" t="n">
        <v>20.98146483</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615</v>
      </c>
    </row>
    <row customHeight="1" ht="30" r="4" spans="1:20">
      <c r="A4" s="6" t="n"/>
      <c r="B4" s="7" t="s">
        <v>385</v>
      </c>
      <c r="C4" s="7" t="s">
        <v>386</v>
      </c>
      <c r="D4" s="8" t="s">
        <v>385</v>
      </c>
      <c r="E4" s="9" t="s">
        <v>609</v>
      </c>
      <c r="F4" s="10" t="n"/>
      <c r="G4" s="9" t="s">
        <v>610</v>
      </c>
      <c r="H4" s="10" t="n"/>
      <c r="I4" s="9" t="s">
        <v>611</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484.57731072</v>
      </c>
      <c r="F7" s="20" t="n">
        <v>5.60553111</v>
      </c>
      <c r="G7" s="18" t="n">
        <v>499.74495326</v>
      </c>
      <c r="H7" s="20" t="n">
        <v>4.26008386</v>
      </c>
      <c r="I7" s="18" t="n">
        <v>518.04527397</v>
      </c>
      <c r="J7" s="20" t="n">
        <v>3.2647927</v>
      </c>
      <c r="K7" s="18" t="s">
        <v>404</v>
      </c>
      <c r="L7" s="20" t="s">
        <v>404</v>
      </c>
      <c r="M7" s="18" t="s">
        <v>404</v>
      </c>
      <c r="N7" s="20" t="s">
        <v>404</v>
      </c>
      <c r="O7" s="18" t="s">
        <v>404</v>
      </c>
      <c r="P7" s="20" t="s">
        <v>404</v>
      </c>
      <c r="Q7" s="18" t="s">
        <v>404</v>
      </c>
      <c r="R7" s="20" t="s">
        <v>404</v>
      </c>
      <c r="S7" s="18" t="n">
        <v>492.94887412</v>
      </c>
      <c r="T7" s="20" t="n">
        <v>10.8810478</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529.94460843</v>
      </c>
      <c r="F9" s="20" t="n">
        <v>6.87776711</v>
      </c>
      <c r="G9" s="18" t="n">
        <v>547.55137071</v>
      </c>
      <c r="H9" s="20" t="n">
        <v>11.20519928</v>
      </c>
      <c r="I9" s="18" t="n">
        <v>556.11626276</v>
      </c>
      <c r="J9" s="20" t="n">
        <v>10.00464155</v>
      </c>
      <c r="K9" s="18" t="s">
        <v>404</v>
      </c>
      <c r="L9" s="20" t="s">
        <v>404</v>
      </c>
      <c r="M9" s="18" t="s">
        <v>404</v>
      </c>
      <c r="N9" s="20" t="s">
        <v>404</v>
      </c>
      <c r="O9" s="18" t="s">
        <v>404</v>
      </c>
      <c r="P9" s="20" t="s">
        <v>404</v>
      </c>
      <c r="Q9" s="18" t="s">
        <v>404</v>
      </c>
      <c r="R9" s="20" t="s">
        <v>404</v>
      </c>
      <c r="S9" s="18" t="n">
        <v>534.93145337</v>
      </c>
      <c r="T9" s="20" t="n">
        <v>31.61353273</v>
      </c>
    </row>
    <row r="10" spans="1:20">
      <c r="A10" s="15" t="s">
        <v>408</v>
      </c>
      <c r="B10" s="17" t="n">
        <v>13082</v>
      </c>
      <c r="C10" s="18">
        <f>(1627.0/B10*100)</f>
        <v/>
      </c>
      <c r="D10" s="19" t="n">
        <v>11455</v>
      </c>
      <c r="E10" s="18" t="n">
        <v>525.89593423</v>
      </c>
      <c r="F10" s="20" t="n">
        <v>5.83419574</v>
      </c>
      <c r="G10" s="18" t="n">
        <v>548.65145205</v>
      </c>
      <c r="H10" s="20" t="n">
        <v>8.274897859999999</v>
      </c>
      <c r="I10" s="18" t="n">
        <v>544.59543171</v>
      </c>
      <c r="J10" s="20" t="n">
        <v>12.6206261</v>
      </c>
      <c r="K10" s="18" t="s">
        <v>404</v>
      </c>
      <c r="L10" s="20" t="s">
        <v>404</v>
      </c>
      <c r="M10" s="18" t="s">
        <v>404</v>
      </c>
      <c r="N10" s="20" t="s">
        <v>404</v>
      </c>
      <c r="O10" s="18" t="s">
        <v>404</v>
      </c>
      <c r="P10" s="20" t="s">
        <v>404</v>
      </c>
      <c r="Q10" s="18" t="s">
        <v>404</v>
      </c>
      <c r="R10" s="20" t="s">
        <v>404</v>
      </c>
      <c r="S10" s="18" t="n">
        <v>531.1494775</v>
      </c>
      <c r="T10" s="20" t="n">
        <v>20.51203398</v>
      </c>
    </row>
    <row r="11" spans="1:20">
      <c r="A11" s="15" t="s">
        <v>409</v>
      </c>
      <c r="B11" s="17" t="n">
        <v>7053</v>
      </c>
      <c r="C11" s="18">
        <f>(137.0/B11*100)</f>
        <v/>
      </c>
      <c r="D11" s="19" t="n">
        <v>6916</v>
      </c>
      <c r="E11" s="18" t="n">
        <v>391.50016815</v>
      </c>
      <c r="F11" s="20" t="n">
        <v>7.80141609</v>
      </c>
      <c r="G11" s="18" t="n">
        <v>433.97954087</v>
      </c>
      <c r="H11" s="20" t="n">
        <v>8.29883766</v>
      </c>
      <c r="I11" s="18" t="n">
        <v>462.24308325</v>
      </c>
      <c r="J11" s="20" t="n">
        <v>6.75460689</v>
      </c>
      <c r="K11" s="18" t="s">
        <v>404</v>
      </c>
      <c r="L11" s="20" t="s">
        <v>404</v>
      </c>
      <c r="M11" s="18" t="s">
        <v>404</v>
      </c>
      <c r="N11" s="20" t="s">
        <v>404</v>
      </c>
      <c r="O11" s="18" t="s">
        <v>404</v>
      </c>
      <c r="P11" s="20" t="s">
        <v>404</v>
      </c>
      <c r="Q11" s="18" t="s">
        <v>404</v>
      </c>
      <c r="R11" s="20" t="s">
        <v>404</v>
      </c>
      <c r="S11" s="18" t="n">
        <v>416.54446486</v>
      </c>
      <c r="T11" s="20" t="n">
        <v>20.38569487</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(3151.0/B23*100)</f>
        <v/>
      </c>
      <c r="D23" s="19" t="n">
        <v>8432</v>
      </c>
      <c r="E23" s="18" t="n">
        <v>490.38038056</v>
      </c>
      <c r="F23" s="20" t="n">
        <v>8.851065330000001</v>
      </c>
      <c r="G23" s="18" t="n">
        <v>492.6975614</v>
      </c>
      <c r="H23" s="20" t="n">
        <v>7.16150483</v>
      </c>
      <c r="I23" s="18" t="n">
        <v>482.90054473</v>
      </c>
      <c r="J23" s="20" t="n">
        <v>6.6001258</v>
      </c>
      <c r="K23" s="18" t="s">
        <v>404</v>
      </c>
      <c r="L23" s="20" t="s">
        <v>404</v>
      </c>
      <c r="M23" s="18" t="s">
        <v>404</v>
      </c>
      <c r="N23" s="20" t="s">
        <v>404</v>
      </c>
      <c r="O23" s="18" t="s">
        <v>404</v>
      </c>
      <c r="P23" s="20" t="s">
        <v>404</v>
      </c>
      <c r="Q23" s="18" t="s">
        <v>404</v>
      </c>
      <c r="R23" s="20" t="s">
        <v>404</v>
      </c>
      <c r="S23" s="18" t="n">
        <v>468.78330259</v>
      </c>
      <c r="T23" s="20" t="n">
        <v>28.59914882</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502.67270564</v>
      </c>
      <c r="F29" s="20" t="n">
        <v>8.63828142</v>
      </c>
      <c r="G29" s="18" t="n">
        <v>497.84539415</v>
      </c>
      <c r="H29" s="20" t="n">
        <v>17.53110081</v>
      </c>
      <c r="I29" s="18" t="n">
        <v>575.19964519</v>
      </c>
      <c r="J29" s="20" t="n">
        <v>17.3893117</v>
      </c>
      <c r="K29" s="18" t="s">
        <v>404</v>
      </c>
      <c r="L29" s="20" t="s">
        <v>404</v>
      </c>
      <c r="M29" s="18" t="s">
        <v>404</v>
      </c>
      <c r="N29" s="20" t="s">
        <v>404</v>
      </c>
      <c r="O29" s="18" t="s">
        <v>404</v>
      </c>
      <c r="P29" s="20" t="s">
        <v>404</v>
      </c>
      <c r="Q29" s="18" t="s">
        <v>404</v>
      </c>
      <c r="R29" s="20" t="s">
        <v>404</v>
      </c>
      <c r="S29" s="18" t="n">
        <v>488.31284523</v>
      </c>
      <c r="T29" s="20" t="n">
        <v>17.63558719</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480.34157951</v>
      </c>
      <c r="F32" s="20" t="n">
        <v>3.9363571</v>
      </c>
      <c r="G32" s="18" t="n">
        <v>497.62136217</v>
      </c>
      <c r="H32" s="20" t="n">
        <v>6.4444068</v>
      </c>
      <c r="I32" s="18" t="n">
        <v>499.05044524</v>
      </c>
      <c r="J32" s="20" t="n">
        <v>15.94996288</v>
      </c>
      <c r="K32" s="18" t="s">
        <v>404</v>
      </c>
      <c r="L32" s="20" t="s">
        <v>404</v>
      </c>
      <c r="M32" s="18" t="s">
        <v>404</v>
      </c>
      <c r="N32" s="20" t="s">
        <v>404</v>
      </c>
      <c r="O32" s="18" t="s">
        <v>404</v>
      </c>
      <c r="P32" s="20" t="s">
        <v>404</v>
      </c>
      <c r="Q32" s="18" t="s">
        <v>404</v>
      </c>
      <c r="R32" s="20" t="s">
        <v>404</v>
      </c>
      <c r="S32" s="18" t="n">
        <v>529.95663326</v>
      </c>
      <c r="T32" s="20" t="n">
        <v>12.69716321</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446.90704172</v>
      </c>
      <c r="F34" s="20" t="n">
        <v>4.85514836</v>
      </c>
      <c r="G34" s="18" t="n">
        <v>430.6842042</v>
      </c>
      <c r="H34" s="20" t="n">
        <v>10.32515629</v>
      </c>
      <c r="I34" s="18" t="n">
        <v>462.38608833</v>
      </c>
      <c r="J34" s="20" t="n">
        <v>25.45940884</v>
      </c>
      <c r="K34" s="18" t="s">
        <v>404</v>
      </c>
      <c r="L34" s="20" t="s">
        <v>404</v>
      </c>
      <c r="M34" s="18" t="s">
        <v>404</v>
      </c>
      <c r="N34" s="20" t="s">
        <v>404</v>
      </c>
      <c r="O34" s="18" t="s">
        <v>404</v>
      </c>
      <c r="P34" s="20" t="s">
        <v>404</v>
      </c>
      <c r="Q34" s="18" t="s">
        <v>404</v>
      </c>
      <c r="R34" s="20" t="s">
        <v>404</v>
      </c>
      <c r="S34" s="18" t="n">
        <v>423.82676803</v>
      </c>
      <c r="T34" s="20" t="n">
        <v>37.61861358</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457.86167623</v>
      </c>
      <c r="F36" s="20" t="n">
        <v>5.65121528</v>
      </c>
      <c r="G36" s="18" t="n">
        <v>474.90834236</v>
      </c>
      <c r="H36" s="20" t="n">
        <v>6.72339321</v>
      </c>
      <c r="I36" s="18" t="n">
        <v>472.17918848</v>
      </c>
      <c r="J36" s="20" t="n">
        <v>5.13098419</v>
      </c>
      <c r="K36" s="18" t="s">
        <v>404</v>
      </c>
      <c r="L36" s="20" t="s">
        <v>404</v>
      </c>
      <c r="M36" s="18" t="s">
        <v>404</v>
      </c>
      <c r="N36" s="20" t="s">
        <v>404</v>
      </c>
      <c r="O36" s="18" t="s">
        <v>404</v>
      </c>
      <c r="P36" s="20" t="s">
        <v>404</v>
      </c>
      <c r="Q36" s="18" t="s">
        <v>404</v>
      </c>
      <c r="R36" s="20" t="s">
        <v>404</v>
      </c>
      <c r="S36" s="18" t="n">
        <v>518.5120597</v>
      </c>
      <c r="T36" s="20" t="n">
        <v>13.23467836</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482.67572368</v>
      </c>
      <c r="F41" s="20" t="n">
        <v>4.88379027</v>
      </c>
      <c r="G41" s="18" t="n">
        <v>495.34915189</v>
      </c>
      <c r="H41" s="20" t="n">
        <v>8.427366620000001</v>
      </c>
      <c r="I41" s="18" t="n">
        <v>501.47269028</v>
      </c>
      <c r="J41" s="20" t="n">
        <v>21.6617209</v>
      </c>
      <c r="K41" s="18" t="s">
        <v>404</v>
      </c>
      <c r="L41" s="20" t="s">
        <v>404</v>
      </c>
      <c r="M41" s="18" t="s">
        <v>404</v>
      </c>
      <c r="N41" s="20" t="s">
        <v>404</v>
      </c>
      <c r="O41" s="18" t="s">
        <v>404</v>
      </c>
      <c r="P41" s="20" t="s">
        <v>404</v>
      </c>
      <c r="Q41" s="18" t="s">
        <v>404</v>
      </c>
      <c r="R41" s="20" t="s">
        <v>404</v>
      </c>
      <c r="S41" s="18" t="n">
        <v>512.47613563</v>
      </c>
      <c r="T41" s="20" t="n">
        <v>13.93735696</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386.87961112</v>
      </c>
      <c r="F46" s="20" t="n">
        <v>5.5076624</v>
      </c>
      <c r="G46" s="18" t="n">
        <v>418.25348095</v>
      </c>
      <c r="H46" s="20" t="n">
        <v>8.619396419999999</v>
      </c>
      <c r="I46" s="18" t="n">
        <v>407.06199502</v>
      </c>
      <c r="J46" s="20" t="n">
        <v>10.0750535</v>
      </c>
      <c r="K46" s="18" t="s">
        <v>404</v>
      </c>
      <c r="L46" s="20" t="s">
        <v>404</v>
      </c>
      <c r="M46" s="18" t="s">
        <v>404</v>
      </c>
      <c r="N46" s="20" t="s">
        <v>404</v>
      </c>
      <c r="O46" s="18" t="s">
        <v>404</v>
      </c>
      <c r="P46" s="20" t="s">
        <v>404</v>
      </c>
      <c r="Q46" s="18" t="s">
        <v>404</v>
      </c>
      <c r="R46" s="20" t="s">
        <v>404</v>
      </c>
      <c r="S46" s="18" t="n">
        <v>388.09430132</v>
      </c>
      <c r="T46" s="20" t="n">
        <v>15.81390307</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563.35405782</v>
      </c>
      <c r="F48" s="20" t="n">
        <v>7.52278105</v>
      </c>
      <c r="G48" s="18" t="n">
        <v>578.63483494</v>
      </c>
      <c r="H48" s="20" t="n">
        <v>15.10414344</v>
      </c>
      <c r="I48" s="18" t="n">
        <v>538.62406276</v>
      </c>
      <c r="J48" s="20" t="n">
        <v>19.90435176</v>
      </c>
      <c r="K48" s="18" t="s">
        <v>404</v>
      </c>
      <c r="L48" s="20" t="s">
        <v>404</v>
      </c>
      <c r="M48" s="18" t="s">
        <v>404</v>
      </c>
      <c r="N48" s="20" t="s">
        <v>404</v>
      </c>
      <c r="O48" s="18" t="s">
        <v>404</v>
      </c>
      <c r="P48" s="20" t="s">
        <v>404</v>
      </c>
      <c r="Q48" s="18" t="s">
        <v>404</v>
      </c>
      <c r="R48" s="20" t="s">
        <v>404</v>
      </c>
      <c r="S48" s="18" t="n">
        <v>456.7563969</v>
      </c>
      <c r="T48" s="20" t="n">
        <v>14.08630516</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434.40287925</v>
      </c>
      <c r="F61" s="20" t="n">
        <v>5.56461186</v>
      </c>
      <c r="G61" s="18" t="n">
        <v>460.28435986</v>
      </c>
      <c r="H61" s="20" t="n">
        <v>6.37962277</v>
      </c>
      <c r="I61" s="18" t="n">
        <v>455.89098677</v>
      </c>
      <c r="J61" s="20" t="n">
        <v>5.56214947</v>
      </c>
      <c r="K61" s="18" t="s">
        <v>404</v>
      </c>
      <c r="L61" s="20" t="s">
        <v>404</v>
      </c>
      <c r="M61" s="18" t="s">
        <v>404</v>
      </c>
      <c r="N61" s="20" t="s">
        <v>404</v>
      </c>
      <c r="O61" s="18" t="s">
        <v>404</v>
      </c>
      <c r="P61" s="20" t="s">
        <v>404</v>
      </c>
      <c r="Q61" s="18" t="s">
        <v>404</v>
      </c>
      <c r="R61" s="20" t="s">
        <v>404</v>
      </c>
      <c r="S61" s="18" t="n">
        <v>469.18623437</v>
      </c>
      <c r="T61" s="20" t="n">
        <v>14.14597138</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386.22571379</v>
      </c>
      <c r="F67" s="20" t="n">
        <v>5.47259773</v>
      </c>
      <c r="G67" s="18" t="n">
        <v>402.41530652</v>
      </c>
      <c r="H67" s="20" t="n">
        <v>7.29855233</v>
      </c>
      <c r="I67" s="18" t="n">
        <v>434.64442164</v>
      </c>
      <c r="J67" s="20" t="n">
        <v>7.51299368</v>
      </c>
      <c r="K67" s="18" t="s">
        <v>404</v>
      </c>
      <c r="L67" s="20" t="s">
        <v>404</v>
      </c>
      <c r="M67" s="18" t="s">
        <v>404</v>
      </c>
      <c r="N67" s="20" t="s">
        <v>404</v>
      </c>
      <c r="O67" s="18" t="s">
        <v>404</v>
      </c>
      <c r="P67" s="20" t="s">
        <v>404</v>
      </c>
      <c r="Q67" s="18" t="s">
        <v>404</v>
      </c>
      <c r="R67" s="20" t="s">
        <v>404</v>
      </c>
      <c r="S67" s="18" t="n">
        <v>416.43100672</v>
      </c>
      <c r="T67" s="20" t="n">
        <v>43.79777666</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505.19484859</v>
      </c>
      <c r="F70" s="20" t="n">
        <v>4.08245513</v>
      </c>
      <c r="G70" s="18" t="n">
        <v>520.28182621</v>
      </c>
      <c r="H70" s="20" t="n">
        <v>5.38756914</v>
      </c>
      <c r="I70" s="18" t="n">
        <v>521.00369086</v>
      </c>
      <c r="J70" s="20" t="n">
        <v>7.69505136</v>
      </c>
      <c r="K70" s="18" t="s">
        <v>404</v>
      </c>
      <c r="L70" s="20" t="s">
        <v>404</v>
      </c>
      <c r="M70" s="18" t="s">
        <v>404</v>
      </c>
      <c r="N70" s="20" t="s">
        <v>404</v>
      </c>
      <c r="O70" s="18" t="s">
        <v>404</v>
      </c>
      <c r="P70" s="20" t="s">
        <v>404</v>
      </c>
      <c r="Q70" s="18" t="s">
        <v>404</v>
      </c>
      <c r="R70" s="20" t="s">
        <v>404</v>
      </c>
      <c r="S70" s="18" t="n">
        <v>520.9168</v>
      </c>
      <c r="T70" s="20" t="n">
        <v>13.33539078</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616</v>
      </c>
    </row>
    <row customHeight="1" ht="30" r="4" spans="1:20">
      <c r="A4" s="6" t="n"/>
      <c r="B4" s="7" t="s">
        <v>385</v>
      </c>
      <c r="C4" s="7" t="s">
        <v>386</v>
      </c>
      <c r="D4" s="8" t="s">
        <v>385</v>
      </c>
      <c r="E4" s="9" t="s">
        <v>609</v>
      </c>
      <c r="F4" s="10" t="n"/>
      <c r="G4" s="9" t="s">
        <v>610</v>
      </c>
      <c r="H4" s="10" t="n"/>
      <c r="I4" s="9" t="s">
        <v>611</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537.1027987</v>
      </c>
      <c r="F7" s="20" t="n">
        <v>3.86052158</v>
      </c>
      <c r="G7" s="18" t="n">
        <v>508.6065802</v>
      </c>
      <c r="H7" s="20" t="n">
        <v>5.66510296</v>
      </c>
      <c r="I7" s="18" t="n">
        <v>482.3266113</v>
      </c>
      <c r="J7" s="20" t="n">
        <v>3.10635353</v>
      </c>
      <c r="K7" s="18" t="s">
        <v>404</v>
      </c>
      <c r="L7" s="20" t="s">
        <v>404</v>
      </c>
      <c r="M7" s="18" t="s">
        <v>404</v>
      </c>
      <c r="N7" s="20" t="s">
        <v>404</v>
      </c>
      <c r="O7" s="18" t="s">
        <v>404</v>
      </c>
      <c r="P7" s="20" t="s">
        <v>404</v>
      </c>
      <c r="Q7" s="18" t="s">
        <v>404</v>
      </c>
      <c r="R7" s="20" t="s">
        <v>404</v>
      </c>
      <c r="S7" s="18" t="n">
        <v>490.67478423</v>
      </c>
      <c r="T7" s="20" t="n">
        <v>9.64393505</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542.70844942</v>
      </c>
      <c r="F9" s="20" t="n">
        <v>3.53037519</v>
      </c>
      <c r="G9" s="18" t="n">
        <v>510.58738042</v>
      </c>
      <c r="H9" s="20" t="n">
        <v>30.33520432</v>
      </c>
      <c r="I9" s="18" t="n">
        <v>577.07172533</v>
      </c>
      <c r="J9" s="20" t="n">
        <v>24.06223942</v>
      </c>
      <c r="K9" s="18" t="s">
        <v>404</v>
      </c>
      <c r="L9" s="20" t="s">
        <v>404</v>
      </c>
      <c r="M9" s="18" t="s">
        <v>404</v>
      </c>
      <c r="N9" s="20" t="s">
        <v>404</v>
      </c>
      <c r="O9" s="18" t="s">
        <v>404</v>
      </c>
      <c r="P9" s="20" t="s">
        <v>404</v>
      </c>
      <c r="Q9" s="18" t="s">
        <v>404</v>
      </c>
      <c r="R9" s="20" t="s">
        <v>404</v>
      </c>
      <c r="S9" s="18" t="n">
        <v>534.93145337</v>
      </c>
      <c r="T9" s="20" t="n">
        <v>31.61353273</v>
      </c>
    </row>
    <row r="10" spans="1:20">
      <c r="A10" s="15" t="s">
        <v>408</v>
      </c>
      <c r="B10" s="17" t="n">
        <v>13082</v>
      </c>
      <c r="C10" s="18">
        <f>(1627.0/B10*100)</f>
        <v/>
      </c>
      <c r="D10" s="19" t="n">
        <v>11455</v>
      </c>
      <c r="E10" s="18" t="n">
        <v>523.2220131</v>
      </c>
      <c r="F10" s="20" t="n">
        <v>11.83376405</v>
      </c>
      <c r="G10" s="18" t="n">
        <v>535.94919935</v>
      </c>
      <c r="H10" s="20" t="n">
        <v>10.42383806</v>
      </c>
      <c r="I10" s="18" t="n">
        <v>537.42804696</v>
      </c>
      <c r="J10" s="20" t="n">
        <v>5.45465961</v>
      </c>
      <c r="K10" s="18" t="s">
        <v>404</v>
      </c>
      <c r="L10" s="20" t="s">
        <v>404</v>
      </c>
      <c r="M10" s="18" t="s">
        <v>404</v>
      </c>
      <c r="N10" s="20" t="s">
        <v>404</v>
      </c>
      <c r="O10" s="18" t="s">
        <v>404</v>
      </c>
      <c r="P10" s="20" t="s">
        <v>404</v>
      </c>
      <c r="Q10" s="18" t="s">
        <v>404</v>
      </c>
      <c r="R10" s="20" t="s">
        <v>404</v>
      </c>
      <c r="S10" s="18" t="n">
        <v>532.66812653</v>
      </c>
      <c r="T10" s="20" t="n">
        <v>23.65663151</v>
      </c>
    </row>
    <row r="11" spans="1:20">
      <c r="A11" s="15" t="s">
        <v>409</v>
      </c>
      <c r="B11" s="17" t="n">
        <v>7053</v>
      </c>
      <c r="C11" s="18">
        <f>(137.0/B11*100)</f>
        <v/>
      </c>
      <c r="D11" s="19" t="n">
        <v>6916</v>
      </c>
      <c r="E11" s="18" t="n">
        <v>437.61733969</v>
      </c>
      <c r="F11" s="20" t="n">
        <v>4.7827608</v>
      </c>
      <c r="G11" s="18" t="n">
        <v>420.89449842</v>
      </c>
      <c r="H11" s="20" t="n">
        <v>11.36098624</v>
      </c>
      <c r="I11" s="18" t="n">
        <v>427.13838197</v>
      </c>
      <c r="J11" s="20" t="n">
        <v>12.2248713</v>
      </c>
      <c r="K11" s="18" t="s">
        <v>404</v>
      </c>
      <c r="L11" s="20" t="s">
        <v>404</v>
      </c>
      <c r="M11" s="18" t="s">
        <v>404</v>
      </c>
      <c r="N11" s="20" t="s">
        <v>404</v>
      </c>
      <c r="O11" s="18" t="s">
        <v>404</v>
      </c>
      <c r="P11" s="20" t="s">
        <v>404</v>
      </c>
      <c r="Q11" s="18" t="s">
        <v>404</v>
      </c>
      <c r="R11" s="20" t="s">
        <v>404</v>
      </c>
      <c r="S11" s="18" t="n">
        <v>405.17895554</v>
      </c>
      <c r="T11" s="20" t="n">
        <v>12.78814006</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(3151.0/B23*100)</f>
        <v/>
      </c>
      <c r="D23" s="19" t="n">
        <v>8432</v>
      </c>
      <c r="E23" s="18" t="n">
        <v>489.81915068</v>
      </c>
      <c r="F23" s="20" t="n">
        <v>6.57084359</v>
      </c>
      <c r="G23" s="18" t="n">
        <v>482.36126631</v>
      </c>
      <c r="H23" s="20" t="n">
        <v>8.048324750000001</v>
      </c>
      <c r="I23" s="18" t="n">
        <v>496.25914636</v>
      </c>
      <c r="J23" s="20" t="n">
        <v>7.42416274</v>
      </c>
      <c r="K23" s="18" t="s">
        <v>404</v>
      </c>
      <c r="L23" s="20" t="s">
        <v>404</v>
      </c>
      <c r="M23" s="18" t="s">
        <v>404</v>
      </c>
      <c r="N23" s="20" t="s">
        <v>404</v>
      </c>
      <c r="O23" s="18" t="s">
        <v>404</v>
      </c>
      <c r="P23" s="20" t="s">
        <v>404</v>
      </c>
      <c r="Q23" s="18" t="s">
        <v>404</v>
      </c>
      <c r="R23" s="20" t="s">
        <v>404</v>
      </c>
      <c r="S23" s="18" t="n">
        <v>469.89297122</v>
      </c>
      <c r="T23" s="20" t="n">
        <v>27.38026253</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511.70160306</v>
      </c>
      <c r="F29" s="20" t="n">
        <v>9.44414188</v>
      </c>
      <c r="G29" s="18" t="n">
        <v>508.02051113</v>
      </c>
      <c r="H29" s="20" t="n">
        <v>15.04780005</v>
      </c>
      <c r="I29" s="18" t="n">
        <v>507.55398372</v>
      </c>
      <c r="J29" s="20" t="n">
        <v>23.8973198</v>
      </c>
      <c r="K29" s="18" t="s">
        <v>404</v>
      </c>
      <c r="L29" s="20" t="s">
        <v>404</v>
      </c>
      <c r="M29" s="18" t="s">
        <v>404</v>
      </c>
      <c r="N29" s="20" t="s">
        <v>404</v>
      </c>
      <c r="O29" s="18" t="s">
        <v>404</v>
      </c>
      <c r="P29" s="20" t="s">
        <v>404</v>
      </c>
      <c r="Q29" s="18" t="s">
        <v>404</v>
      </c>
      <c r="R29" s="20" t="s">
        <v>404</v>
      </c>
      <c r="S29" s="18" t="n">
        <v>493.20444024</v>
      </c>
      <c r="T29" s="20" t="n">
        <v>18.14138469</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515.8487622599999</v>
      </c>
      <c r="F32" s="20" t="n">
        <v>13.45738982</v>
      </c>
      <c r="G32" s="18" t="n">
        <v>474.55256884</v>
      </c>
      <c r="H32" s="20" t="n">
        <v>6.6380191</v>
      </c>
      <c r="I32" s="18" t="n">
        <v>481.31956493</v>
      </c>
      <c r="J32" s="20" t="n">
        <v>3.07045149</v>
      </c>
      <c r="K32" s="18" t="s">
        <v>404</v>
      </c>
      <c r="L32" s="20" t="s">
        <v>404</v>
      </c>
      <c r="M32" s="18" t="s">
        <v>404</v>
      </c>
      <c r="N32" s="20" t="s">
        <v>404</v>
      </c>
      <c r="O32" s="18" t="s">
        <v>404</v>
      </c>
      <c r="P32" s="20" t="s">
        <v>404</v>
      </c>
      <c r="Q32" s="18" t="s">
        <v>404</v>
      </c>
      <c r="R32" s="20" t="s">
        <v>404</v>
      </c>
      <c r="S32" s="18" t="n">
        <v>529.95663326</v>
      </c>
      <c r="T32" s="20" t="n">
        <v>12.69716321</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453.33166937</v>
      </c>
      <c r="F34" s="20" t="n">
        <v>5.22434603</v>
      </c>
      <c r="G34" s="18" t="n">
        <v>442.9474526</v>
      </c>
      <c r="H34" s="20" t="n">
        <v>8.965843599999999</v>
      </c>
      <c r="I34" s="18" t="n">
        <v>412.45121111</v>
      </c>
      <c r="J34" s="20" t="n">
        <v>9.64722727</v>
      </c>
      <c r="K34" s="18" t="s">
        <v>404</v>
      </c>
      <c r="L34" s="20" t="s">
        <v>404</v>
      </c>
      <c r="M34" s="18" t="s">
        <v>404</v>
      </c>
      <c r="N34" s="20" t="s">
        <v>404</v>
      </c>
      <c r="O34" s="18" t="s">
        <v>404</v>
      </c>
      <c r="P34" s="20" t="s">
        <v>404</v>
      </c>
      <c r="Q34" s="18" t="s">
        <v>404</v>
      </c>
      <c r="R34" s="20" t="s">
        <v>404</v>
      </c>
      <c r="S34" s="18" t="n">
        <v>503.23447472</v>
      </c>
      <c r="T34" s="20" t="n">
        <v>34.52160196</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467.93420991</v>
      </c>
      <c r="F36" s="20" t="n">
        <v>5.88166625</v>
      </c>
      <c r="G36" s="18" t="n">
        <v>480.74489977</v>
      </c>
      <c r="H36" s="20" t="n">
        <v>7.16832254</v>
      </c>
      <c r="I36" s="18" t="n">
        <v>465.85101357</v>
      </c>
      <c r="J36" s="20" t="n">
        <v>4.57621811</v>
      </c>
      <c r="K36" s="18" t="s">
        <v>404</v>
      </c>
      <c r="L36" s="20" t="s">
        <v>404</v>
      </c>
      <c r="M36" s="18" t="s">
        <v>404</v>
      </c>
      <c r="N36" s="20" t="s">
        <v>404</v>
      </c>
      <c r="O36" s="18" t="s">
        <v>404</v>
      </c>
      <c r="P36" s="20" t="s">
        <v>404</v>
      </c>
      <c r="Q36" s="18" t="s">
        <v>404</v>
      </c>
      <c r="R36" s="20" t="s">
        <v>404</v>
      </c>
      <c r="S36" s="18" t="n">
        <v>518.5120597</v>
      </c>
      <c r="T36" s="20" t="n">
        <v>13.23467836</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493.35397879</v>
      </c>
      <c r="F41" s="20" t="n">
        <v>13.39398986</v>
      </c>
      <c r="G41" s="18" t="n">
        <v>474.45774172</v>
      </c>
      <c r="H41" s="20" t="n">
        <v>10.54794768</v>
      </c>
      <c r="I41" s="18" t="n">
        <v>490.29815899</v>
      </c>
      <c r="J41" s="20" t="n">
        <v>4.57965408</v>
      </c>
      <c r="K41" s="18" t="s">
        <v>404</v>
      </c>
      <c r="L41" s="20" t="s">
        <v>404</v>
      </c>
      <c r="M41" s="18" t="s">
        <v>404</v>
      </c>
      <c r="N41" s="20" t="s">
        <v>404</v>
      </c>
      <c r="O41" s="18" t="s">
        <v>404</v>
      </c>
      <c r="P41" s="20" t="s">
        <v>404</v>
      </c>
      <c r="Q41" s="18" t="s">
        <v>404</v>
      </c>
      <c r="R41" s="20" t="s">
        <v>404</v>
      </c>
      <c r="S41" s="18" t="n">
        <v>496.12030724</v>
      </c>
      <c r="T41" s="20" t="n">
        <v>10.92112897</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411.2553785</v>
      </c>
      <c r="F46" s="20" t="n">
        <v>8.33904472</v>
      </c>
      <c r="G46" s="18" t="n">
        <v>393.14009753</v>
      </c>
      <c r="H46" s="20" t="n">
        <v>9.205260709999999</v>
      </c>
      <c r="I46" s="18" t="n">
        <v>386.6042442</v>
      </c>
      <c r="J46" s="20" t="n">
        <v>6.31638542</v>
      </c>
      <c r="K46" s="18" t="s">
        <v>404</v>
      </c>
      <c r="L46" s="20" t="s">
        <v>404</v>
      </c>
      <c r="M46" s="18" t="s">
        <v>404</v>
      </c>
      <c r="N46" s="20" t="s">
        <v>404</v>
      </c>
      <c r="O46" s="18" t="s">
        <v>404</v>
      </c>
      <c r="P46" s="20" t="s">
        <v>404</v>
      </c>
      <c r="Q46" s="18" t="s">
        <v>404</v>
      </c>
      <c r="R46" s="20" t="s">
        <v>404</v>
      </c>
      <c r="S46" s="18" t="n">
        <v>374.12258154</v>
      </c>
      <c r="T46" s="20" t="n">
        <v>11.19517123</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569.82988024</v>
      </c>
      <c r="F48" s="20" t="n">
        <v>11.93358796</v>
      </c>
      <c r="G48" s="18" t="n">
        <v>587.03936996</v>
      </c>
      <c r="H48" s="20" t="n">
        <v>13.08867094</v>
      </c>
      <c r="I48" s="18" t="n">
        <v>548.8684823900001</v>
      </c>
      <c r="J48" s="20" t="n">
        <v>11.43595815</v>
      </c>
      <c r="K48" s="18" t="s">
        <v>404</v>
      </c>
      <c r="L48" s="20" t="s">
        <v>404</v>
      </c>
      <c r="M48" s="18" t="s">
        <v>404</v>
      </c>
      <c r="N48" s="20" t="s">
        <v>404</v>
      </c>
      <c r="O48" s="18" t="s">
        <v>404</v>
      </c>
      <c r="P48" s="20" t="s">
        <v>404</v>
      </c>
      <c r="Q48" s="18" t="s">
        <v>404</v>
      </c>
      <c r="R48" s="20" t="s">
        <v>404</v>
      </c>
      <c r="S48" s="18" t="n">
        <v>456.84179755</v>
      </c>
      <c r="T48" s="20" t="n">
        <v>14.07787841</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452.26904265</v>
      </c>
      <c r="F61" s="20" t="n">
        <v>6.55674767</v>
      </c>
      <c r="G61" s="18" t="n">
        <v>444.63715234</v>
      </c>
      <c r="H61" s="20" t="n">
        <v>6.32321234</v>
      </c>
      <c r="I61" s="18" t="n">
        <v>447.97718792</v>
      </c>
      <c r="J61" s="20" t="n">
        <v>4.18300276</v>
      </c>
      <c r="K61" s="18" t="s">
        <v>404</v>
      </c>
      <c r="L61" s="20" t="s">
        <v>404</v>
      </c>
      <c r="M61" s="18" t="s">
        <v>404</v>
      </c>
      <c r="N61" s="20" t="s">
        <v>404</v>
      </c>
      <c r="O61" s="18" t="s">
        <v>404</v>
      </c>
      <c r="P61" s="20" t="s">
        <v>404</v>
      </c>
      <c r="Q61" s="18" t="s">
        <v>404</v>
      </c>
      <c r="R61" s="20" t="s">
        <v>404</v>
      </c>
      <c r="S61" s="18" t="n">
        <v>459.48073354</v>
      </c>
      <c r="T61" s="20" t="n">
        <v>17.6416432</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398.67996035</v>
      </c>
      <c r="F67" s="20" t="n">
        <v>4.87143237</v>
      </c>
      <c r="G67" s="18" t="n">
        <v>405.56920894</v>
      </c>
      <c r="H67" s="20" t="n">
        <v>7.4999749</v>
      </c>
      <c r="I67" s="18" t="n">
        <v>415.19912962</v>
      </c>
      <c r="J67" s="20" t="n">
        <v>10.96120379</v>
      </c>
      <c r="K67" s="18" t="s">
        <v>404</v>
      </c>
      <c r="L67" s="20" t="s">
        <v>404</v>
      </c>
      <c r="M67" s="18" t="s">
        <v>404</v>
      </c>
      <c r="N67" s="20" t="s">
        <v>404</v>
      </c>
      <c r="O67" s="18" t="s">
        <v>404</v>
      </c>
      <c r="P67" s="20" t="s">
        <v>404</v>
      </c>
      <c r="Q67" s="18" t="s">
        <v>404</v>
      </c>
      <c r="R67" s="20" t="s">
        <v>404</v>
      </c>
      <c r="S67" s="18" t="n">
        <v>425.12929212</v>
      </c>
      <c r="T67" s="20" t="n">
        <v>22.83731145</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497.57934204</v>
      </c>
      <c r="F70" s="20" t="n">
        <v>8.52689823</v>
      </c>
      <c r="G70" s="18" t="n">
        <v>514.57410715</v>
      </c>
      <c r="H70" s="20" t="n">
        <v>8.03547251</v>
      </c>
      <c r="I70" s="18" t="n">
        <v>515.0507375</v>
      </c>
      <c r="J70" s="20" t="n">
        <v>4.67778876</v>
      </c>
      <c r="K70" s="18" t="s">
        <v>404</v>
      </c>
      <c r="L70" s="20" t="s">
        <v>404</v>
      </c>
      <c r="M70" s="18" t="s">
        <v>404</v>
      </c>
      <c r="N70" s="20" t="s">
        <v>404</v>
      </c>
      <c r="O70" s="18" t="s">
        <v>404</v>
      </c>
      <c r="P70" s="20" t="s">
        <v>404</v>
      </c>
      <c r="Q70" s="18" t="s">
        <v>404</v>
      </c>
      <c r="R70" s="20" t="s">
        <v>404</v>
      </c>
      <c r="S70" s="18" t="n">
        <v>497.76696108</v>
      </c>
      <c r="T70" s="20" t="n">
        <v>25.23481771</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617</v>
      </c>
    </row>
    <row customHeight="1" ht="30" r="4" spans="1:20">
      <c r="A4" s="6" t="n"/>
      <c r="B4" s="7" t="s">
        <v>385</v>
      </c>
      <c r="C4" s="7" t="s">
        <v>386</v>
      </c>
      <c r="D4" s="8" t="s">
        <v>385</v>
      </c>
      <c r="E4" s="9" t="s">
        <v>609</v>
      </c>
      <c r="F4" s="10" t="n"/>
      <c r="G4" s="9" t="s">
        <v>610</v>
      </c>
      <c r="H4" s="10" t="n"/>
      <c r="I4" s="9" t="s">
        <v>611</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513.56000388</v>
      </c>
      <c r="F7" s="20" t="n">
        <v>7.59243482</v>
      </c>
      <c r="G7" s="18" t="n">
        <v>508.62107266</v>
      </c>
      <c r="H7" s="20" t="n">
        <v>3.46204607</v>
      </c>
      <c r="I7" s="18" t="n">
        <v>507.87576263</v>
      </c>
      <c r="J7" s="20" t="n">
        <v>6.77720457</v>
      </c>
      <c r="K7" s="18" t="s">
        <v>404</v>
      </c>
      <c r="L7" s="20" t="s">
        <v>404</v>
      </c>
      <c r="M7" s="18" t="s">
        <v>404</v>
      </c>
      <c r="N7" s="20" t="s">
        <v>404</v>
      </c>
      <c r="O7" s="18" t="s">
        <v>404</v>
      </c>
      <c r="P7" s="20" t="s">
        <v>404</v>
      </c>
      <c r="Q7" s="18" t="s">
        <v>404</v>
      </c>
      <c r="R7" s="20" t="s">
        <v>404</v>
      </c>
      <c r="S7" s="18" t="n">
        <v>496.12300759</v>
      </c>
      <c r="T7" s="20" t="n">
        <v>3.67782651</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548.04881673</v>
      </c>
      <c r="F9" s="20" t="n">
        <v>5.24301333</v>
      </c>
      <c r="G9" s="18" t="n">
        <v>530.06325449</v>
      </c>
      <c r="H9" s="20" t="n">
        <v>11.12996313</v>
      </c>
      <c r="I9" s="18" t="n">
        <v>539.02999083</v>
      </c>
      <c r="J9" s="20" t="n">
        <v>22.40943335</v>
      </c>
      <c r="K9" s="18" t="s">
        <v>404</v>
      </c>
      <c r="L9" s="20" t="s">
        <v>404</v>
      </c>
      <c r="M9" s="18" t="s">
        <v>404</v>
      </c>
      <c r="N9" s="20" t="s">
        <v>404</v>
      </c>
      <c r="O9" s="18" t="s">
        <v>404</v>
      </c>
      <c r="P9" s="20" t="s">
        <v>404</v>
      </c>
      <c r="Q9" s="18" t="s">
        <v>404</v>
      </c>
      <c r="R9" s="20" t="s">
        <v>404</v>
      </c>
      <c r="S9" s="18" t="n">
        <v>537.45647102</v>
      </c>
      <c r="T9" s="20" t="n">
        <v>11.33054713</v>
      </c>
    </row>
    <row r="10" spans="1:20">
      <c r="A10" s="15" t="s">
        <v>408</v>
      </c>
      <c r="B10" s="17" t="n">
        <v>13082</v>
      </c>
      <c r="C10" s="18">
        <f>(1627.0/B10*100)</f>
        <v/>
      </c>
      <c r="D10" s="19" t="n">
        <v>11455</v>
      </c>
      <c r="E10" s="18" t="n">
        <v>523.91433182</v>
      </c>
      <c r="F10" s="20" t="n">
        <v>13.87760033</v>
      </c>
      <c r="G10" s="18" t="n">
        <v>543.85179641</v>
      </c>
      <c r="H10" s="20" t="n">
        <v>8.5215791</v>
      </c>
      <c r="I10" s="18" t="n">
        <v>539.03652272</v>
      </c>
      <c r="J10" s="20" t="n">
        <v>15.53410635</v>
      </c>
      <c r="K10" s="18" t="s">
        <v>404</v>
      </c>
      <c r="L10" s="20" t="s">
        <v>404</v>
      </c>
      <c r="M10" s="18" t="s">
        <v>404</v>
      </c>
      <c r="N10" s="20" t="s">
        <v>404</v>
      </c>
      <c r="O10" s="18" t="s">
        <v>404</v>
      </c>
      <c r="P10" s="20" t="s">
        <v>404</v>
      </c>
      <c r="Q10" s="18" t="s">
        <v>404</v>
      </c>
      <c r="R10" s="20" t="s">
        <v>404</v>
      </c>
      <c r="S10" s="18" t="n">
        <v>534.4262813300001</v>
      </c>
      <c r="T10" s="20" t="n">
        <v>6.32285504</v>
      </c>
    </row>
    <row r="11" spans="1:20">
      <c r="A11" s="15" t="s">
        <v>409</v>
      </c>
      <c r="B11" s="17" t="n">
        <v>7053</v>
      </c>
      <c r="C11" s="18">
        <f>(137.0/B11*100)</f>
        <v/>
      </c>
      <c r="D11" s="19" t="n">
        <v>6916</v>
      </c>
      <c r="E11" s="18" t="n">
        <v>434.23012745</v>
      </c>
      <c r="F11" s="20" t="n">
        <v>5.88787937</v>
      </c>
      <c r="G11" s="18" t="n">
        <v>427.29158079</v>
      </c>
      <c r="H11" s="20" t="n">
        <v>12.85264992</v>
      </c>
      <c r="I11" s="18" t="n">
        <v>433.95998293</v>
      </c>
      <c r="J11" s="20" t="n">
        <v>20.08321627</v>
      </c>
      <c r="K11" s="18" t="s">
        <v>404</v>
      </c>
      <c r="L11" s="20" t="s">
        <v>404</v>
      </c>
      <c r="M11" s="18" t="s">
        <v>404</v>
      </c>
      <c r="N11" s="20" t="s">
        <v>404</v>
      </c>
      <c r="O11" s="18" t="s">
        <v>404</v>
      </c>
      <c r="P11" s="20" t="s">
        <v>404</v>
      </c>
      <c r="Q11" s="18" t="s">
        <v>404</v>
      </c>
      <c r="R11" s="20" t="s">
        <v>404</v>
      </c>
      <c r="S11" s="18" t="n">
        <v>434.11680586</v>
      </c>
      <c r="T11" s="20" t="n">
        <v>7.9148743</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(3151.0/B23*100)</f>
        <v/>
      </c>
      <c r="D23" s="19" t="n">
        <v>8432</v>
      </c>
      <c r="E23" s="18" t="n">
        <v>480.2625961</v>
      </c>
      <c r="F23" s="20" t="n">
        <v>6.88994228</v>
      </c>
      <c r="G23" s="18" t="n">
        <v>490.96451034</v>
      </c>
      <c r="H23" s="20" t="n">
        <v>7.73992534</v>
      </c>
      <c r="I23" s="18" t="n">
        <v>479.73070075</v>
      </c>
      <c r="J23" s="20" t="n">
        <v>13.13664209</v>
      </c>
      <c r="K23" s="18" t="s">
        <v>404</v>
      </c>
      <c r="L23" s="20" t="s">
        <v>404</v>
      </c>
      <c r="M23" s="18" t="s">
        <v>404</v>
      </c>
      <c r="N23" s="20" t="s">
        <v>404</v>
      </c>
      <c r="O23" s="18" t="s">
        <v>404</v>
      </c>
      <c r="P23" s="20" t="s">
        <v>404</v>
      </c>
      <c r="Q23" s="18" t="s">
        <v>404</v>
      </c>
      <c r="R23" s="20" t="s">
        <v>404</v>
      </c>
      <c r="S23" s="18" t="n">
        <v>491.89240072</v>
      </c>
      <c r="T23" s="20" t="n">
        <v>6.16009797</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522.4281399499999</v>
      </c>
      <c r="F29" s="20" t="n">
        <v>10.9032817</v>
      </c>
      <c r="G29" s="18" t="n">
        <v>502.85340223</v>
      </c>
      <c r="H29" s="20" t="n">
        <v>14.67371536</v>
      </c>
      <c r="I29" s="18" t="n">
        <v>468.54864034</v>
      </c>
      <c r="J29" s="20" t="n">
        <v>53.98220718</v>
      </c>
      <c r="K29" s="18" t="s">
        <v>404</v>
      </c>
      <c r="L29" s="20" t="s">
        <v>404</v>
      </c>
      <c r="M29" s="18" t="s">
        <v>404</v>
      </c>
      <c r="N29" s="20" t="s">
        <v>404</v>
      </c>
      <c r="O29" s="18" t="s">
        <v>404</v>
      </c>
      <c r="P29" s="20" t="s">
        <v>404</v>
      </c>
      <c r="Q29" s="18" t="s">
        <v>404</v>
      </c>
      <c r="R29" s="20" t="s">
        <v>404</v>
      </c>
      <c r="S29" s="18" t="n">
        <v>502.83180023</v>
      </c>
      <c r="T29" s="20" t="n">
        <v>9.56402671</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481.10207608</v>
      </c>
      <c r="F32" s="20" t="n">
        <v>7.64350297</v>
      </c>
      <c r="G32" s="18" t="n">
        <v>484.97976834</v>
      </c>
      <c r="H32" s="20" t="n">
        <v>4.14171277</v>
      </c>
      <c r="I32" s="18" t="n">
        <v>497.03400202</v>
      </c>
      <c r="J32" s="20" t="n">
        <v>12.54342921</v>
      </c>
      <c r="K32" s="18" t="s">
        <v>404</v>
      </c>
      <c r="L32" s="20" t="s">
        <v>404</v>
      </c>
      <c r="M32" s="18" t="s">
        <v>404</v>
      </c>
      <c r="N32" s="20" t="s">
        <v>404</v>
      </c>
      <c r="O32" s="18" t="s">
        <v>404</v>
      </c>
      <c r="P32" s="20" t="s">
        <v>404</v>
      </c>
      <c r="Q32" s="18" t="s">
        <v>404</v>
      </c>
      <c r="R32" s="20" t="s">
        <v>404</v>
      </c>
      <c r="S32" s="18" t="n">
        <v>489.24054921</v>
      </c>
      <c r="T32" s="20" t="n">
        <v>7.88479091</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434.35572631</v>
      </c>
      <c r="F34" s="20" t="n">
        <v>7.15016621</v>
      </c>
      <c r="G34" s="18" t="n">
        <v>453.84959114</v>
      </c>
      <c r="H34" s="20" t="n">
        <v>7.42956931</v>
      </c>
      <c r="I34" s="18" t="n">
        <v>493.87524083</v>
      </c>
      <c r="J34" s="20" t="n">
        <v>25.54858954</v>
      </c>
      <c r="K34" s="18" t="s">
        <v>404</v>
      </c>
      <c r="L34" s="20" t="s">
        <v>404</v>
      </c>
      <c r="M34" s="18" t="s">
        <v>404</v>
      </c>
      <c r="N34" s="20" t="s">
        <v>404</v>
      </c>
      <c r="O34" s="18" t="s">
        <v>404</v>
      </c>
      <c r="P34" s="20" t="s">
        <v>404</v>
      </c>
      <c r="Q34" s="18" t="s">
        <v>404</v>
      </c>
      <c r="R34" s="20" t="s">
        <v>404</v>
      </c>
      <c r="S34" s="18" t="n">
        <v>438.39261726</v>
      </c>
      <c r="T34" s="20" t="n">
        <v>11.52127808</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462.37160214</v>
      </c>
      <c r="F36" s="20" t="n">
        <v>5.94227288</v>
      </c>
      <c r="G36" s="18" t="n">
        <v>473.37087238</v>
      </c>
      <c r="H36" s="20" t="n">
        <v>5.30956809</v>
      </c>
      <c r="I36" s="18" t="n">
        <v>468.9966905</v>
      </c>
      <c r="J36" s="20" t="n">
        <v>6.53471731</v>
      </c>
      <c r="K36" s="18" t="s">
        <v>404</v>
      </c>
      <c r="L36" s="20" t="s">
        <v>404</v>
      </c>
      <c r="M36" s="18" t="s">
        <v>404</v>
      </c>
      <c r="N36" s="20" t="s">
        <v>404</v>
      </c>
      <c r="O36" s="18" t="s">
        <v>404</v>
      </c>
      <c r="P36" s="20" t="s">
        <v>404</v>
      </c>
      <c r="Q36" s="18" t="s">
        <v>404</v>
      </c>
      <c r="R36" s="20" t="s">
        <v>404</v>
      </c>
      <c r="S36" s="18" t="n">
        <v>471.26147918</v>
      </c>
      <c r="T36" s="20" t="n">
        <v>6.62902008</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475.89437394</v>
      </c>
      <c r="F41" s="20" t="n">
        <v>8.75387782</v>
      </c>
      <c r="G41" s="18" t="n">
        <v>494.54247032</v>
      </c>
      <c r="H41" s="20" t="n">
        <v>8.963058869999999</v>
      </c>
      <c r="I41" s="18" t="n">
        <v>496.64335534</v>
      </c>
      <c r="J41" s="20" t="n">
        <v>8.573723899999999</v>
      </c>
      <c r="K41" s="18" t="s">
        <v>404</v>
      </c>
      <c r="L41" s="20" t="s">
        <v>404</v>
      </c>
      <c r="M41" s="18" t="s">
        <v>404</v>
      </c>
      <c r="N41" s="20" t="s">
        <v>404</v>
      </c>
      <c r="O41" s="18" t="s">
        <v>404</v>
      </c>
      <c r="P41" s="20" t="s">
        <v>404</v>
      </c>
      <c r="Q41" s="18" t="s">
        <v>404</v>
      </c>
      <c r="R41" s="20" t="s">
        <v>404</v>
      </c>
      <c r="S41" s="18" t="n">
        <v>489.11419938</v>
      </c>
      <c r="T41" s="20" t="n">
        <v>6.66262782</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398.57004548</v>
      </c>
      <c r="F46" s="20" t="n">
        <v>7.97473845</v>
      </c>
      <c r="G46" s="18" t="n">
        <v>394.85942827</v>
      </c>
      <c r="H46" s="20" t="n">
        <v>8.662785360000001</v>
      </c>
      <c r="I46" s="18" t="n">
        <v>400.33796874</v>
      </c>
      <c r="J46" s="20" t="n">
        <v>9.94324664</v>
      </c>
      <c r="K46" s="18" t="s">
        <v>404</v>
      </c>
      <c r="L46" s="20" t="s">
        <v>404</v>
      </c>
      <c r="M46" s="18" t="s">
        <v>404</v>
      </c>
      <c r="N46" s="20" t="s">
        <v>404</v>
      </c>
      <c r="O46" s="18" t="s">
        <v>404</v>
      </c>
      <c r="P46" s="20" t="s">
        <v>404</v>
      </c>
      <c r="Q46" s="18" t="s">
        <v>404</v>
      </c>
      <c r="R46" s="20" t="s">
        <v>404</v>
      </c>
      <c r="S46" s="18" t="n">
        <v>391.71676678</v>
      </c>
      <c r="T46" s="20" t="n">
        <v>7.34650463</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553.10823296</v>
      </c>
      <c r="F48" s="20" t="n">
        <v>10.77609581</v>
      </c>
      <c r="G48" s="18" t="n">
        <v>577.74411217</v>
      </c>
      <c r="H48" s="20" t="n">
        <v>8.62019817</v>
      </c>
      <c r="I48" s="18" t="n">
        <v>523.03119843</v>
      </c>
      <c r="J48" s="20" t="n">
        <v>26.03216393</v>
      </c>
      <c r="K48" s="18" t="s">
        <v>404</v>
      </c>
      <c r="L48" s="20" t="s">
        <v>404</v>
      </c>
      <c r="M48" s="18" t="s">
        <v>404</v>
      </c>
      <c r="N48" s="20" t="s">
        <v>404</v>
      </c>
      <c r="O48" s="18" t="s">
        <v>404</v>
      </c>
      <c r="P48" s="20" t="s">
        <v>404</v>
      </c>
      <c r="Q48" s="18" t="s">
        <v>404</v>
      </c>
      <c r="R48" s="20" t="s">
        <v>404</v>
      </c>
      <c r="S48" s="18" t="n">
        <v>537.33745792</v>
      </c>
      <c r="T48" s="20" t="n">
        <v>33.63559188</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446.65901306</v>
      </c>
      <c r="F61" s="20" t="n">
        <v>7.61983133</v>
      </c>
      <c r="G61" s="18" t="n">
        <v>443.31496313</v>
      </c>
      <c r="H61" s="20" t="n">
        <v>5.55523485</v>
      </c>
      <c r="I61" s="18" t="n">
        <v>483.23385753</v>
      </c>
      <c r="J61" s="20" t="n">
        <v>10.83991345</v>
      </c>
      <c r="K61" s="18" t="s">
        <v>404</v>
      </c>
      <c r="L61" s="20" t="s">
        <v>404</v>
      </c>
      <c r="M61" s="18" t="s">
        <v>404</v>
      </c>
      <c r="N61" s="20" t="s">
        <v>404</v>
      </c>
      <c r="O61" s="18" t="s">
        <v>404</v>
      </c>
      <c r="P61" s="20" t="s">
        <v>404</v>
      </c>
      <c r="Q61" s="18" t="s">
        <v>404</v>
      </c>
      <c r="R61" s="20" t="s">
        <v>404</v>
      </c>
      <c r="S61" s="18" t="n">
        <v>445.44613557</v>
      </c>
      <c r="T61" s="20" t="n">
        <v>4.73865628</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385.22735504</v>
      </c>
      <c r="F67" s="20" t="n">
        <v>6.32874968</v>
      </c>
      <c r="G67" s="18" t="n">
        <v>413.30304517</v>
      </c>
      <c r="H67" s="20" t="n">
        <v>7.06904174</v>
      </c>
      <c r="I67" s="18" t="n">
        <v>417.65449968</v>
      </c>
      <c r="J67" s="20" t="n">
        <v>18.28172088</v>
      </c>
      <c r="K67" s="18" t="s">
        <v>404</v>
      </c>
      <c r="L67" s="20" t="s">
        <v>404</v>
      </c>
      <c r="M67" s="18" t="s">
        <v>404</v>
      </c>
      <c r="N67" s="20" t="s">
        <v>404</v>
      </c>
      <c r="O67" s="18" t="s">
        <v>404</v>
      </c>
      <c r="P67" s="20" t="s">
        <v>404</v>
      </c>
      <c r="Q67" s="18" t="s">
        <v>404</v>
      </c>
      <c r="R67" s="20" t="s">
        <v>404</v>
      </c>
      <c r="S67" s="18" t="n">
        <v>415.8060074</v>
      </c>
      <c r="T67" s="20" t="n">
        <v>9.280099399999999</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514.1519775100001</v>
      </c>
      <c r="F70" s="20" t="n">
        <v>6.87529113</v>
      </c>
      <c r="G70" s="18" t="n">
        <v>514.19733849</v>
      </c>
      <c r="H70" s="20" t="n">
        <v>3.86790169</v>
      </c>
      <c r="I70" s="18" t="n">
        <v>490.37291301</v>
      </c>
      <c r="J70" s="20" t="n">
        <v>18.20691898</v>
      </c>
      <c r="K70" s="18" t="s">
        <v>404</v>
      </c>
      <c r="L70" s="20" t="s">
        <v>404</v>
      </c>
      <c r="M70" s="18" t="s">
        <v>404</v>
      </c>
      <c r="N70" s="20" t="s">
        <v>404</v>
      </c>
      <c r="O70" s="18" t="s">
        <v>404</v>
      </c>
      <c r="P70" s="20" t="s">
        <v>404</v>
      </c>
      <c r="Q70" s="18" t="s">
        <v>404</v>
      </c>
      <c r="R70" s="20" t="s">
        <v>404</v>
      </c>
      <c r="S70" s="18" t="n">
        <v>509.37177744</v>
      </c>
      <c r="T70" s="20" t="n">
        <v>8.17114722</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618</v>
      </c>
    </row>
    <row customHeight="1" ht="30" r="4" spans="1:18">
      <c r="A4" s="6" t="n"/>
      <c r="B4" s="7" t="s">
        <v>385</v>
      </c>
      <c r="C4" s="7" t="s">
        <v>386</v>
      </c>
      <c r="D4" s="8" t="s">
        <v>385</v>
      </c>
      <c r="E4" s="9" t="s">
        <v>619</v>
      </c>
      <c r="F4" s="10" t="n"/>
      <c r="G4" s="9" t="s">
        <v>620</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(1391.0/B7*100)</f>
        <v/>
      </c>
      <c r="D7" s="19" t="n">
        <v>13139</v>
      </c>
      <c r="E7" s="18" t="n">
        <v>478.90706008</v>
      </c>
      <c r="F7" s="20" t="n">
        <v>2.98054287</v>
      </c>
      <c r="G7" s="18" t="n">
        <v>537.63005532</v>
      </c>
      <c r="H7" s="20" t="n">
        <v>2.96015754</v>
      </c>
      <c r="I7" s="18" t="s">
        <v>404</v>
      </c>
      <c r="J7" s="20" t="s">
        <v>404</v>
      </c>
      <c r="K7" s="18" t="s">
        <v>404</v>
      </c>
      <c r="L7" s="20" t="s">
        <v>404</v>
      </c>
      <c r="M7" s="18" t="s">
        <v>404</v>
      </c>
      <c r="N7" s="20" t="s">
        <v>404</v>
      </c>
      <c r="O7" s="18" t="s">
        <v>404</v>
      </c>
      <c r="P7" s="20" t="s">
        <v>404</v>
      </c>
      <c r="Q7" s="18" t="n">
        <v>487.2764319</v>
      </c>
      <c r="R7" s="20" t="n">
        <v>12.76522032</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s">
        <v>404</v>
      </c>
      <c r="F9" s="20" t="s">
        <v>404</v>
      </c>
      <c r="G9" s="18" t="s">
        <v>404</v>
      </c>
      <c r="H9" s="20" t="s">
        <v>404</v>
      </c>
      <c r="I9" s="18" t="s">
        <v>404</v>
      </c>
      <c r="J9" s="20" t="s">
        <v>404</v>
      </c>
      <c r="K9" s="18" t="s">
        <v>404</v>
      </c>
      <c r="L9" s="20" t="s">
        <v>404</v>
      </c>
      <c r="M9" s="18" t="s">
        <v>404</v>
      </c>
      <c r="N9" s="20" t="s">
        <v>404</v>
      </c>
      <c r="O9" s="18" t="n">
        <v>540.77926452</v>
      </c>
      <c r="P9" s="20" t="n">
        <v>2.95438591</v>
      </c>
      <c r="Q9" s="18" t="s">
        <v>404</v>
      </c>
      <c r="R9" s="20" t="s">
        <v>404</v>
      </c>
    </row>
    <row r="10" spans="1:18">
      <c r="A10" s="15" t="s">
        <v>408</v>
      </c>
      <c r="B10" s="17" t="n">
        <v>13082</v>
      </c>
      <c r="C10" s="18">
        <f>(1627.0/B10*100)</f>
        <v/>
      </c>
      <c r="D10" s="19" t="n">
        <v>11455</v>
      </c>
      <c r="E10" s="18" t="n">
        <v>534.08146773</v>
      </c>
      <c r="F10" s="20" t="n">
        <v>4.76356724</v>
      </c>
      <c r="G10" s="18" t="n">
        <v>577.51517295</v>
      </c>
      <c r="H10" s="20" t="n">
        <v>16.34523415</v>
      </c>
      <c r="I10" s="18" t="s">
        <v>404</v>
      </c>
      <c r="J10" s="20" t="s">
        <v>404</v>
      </c>
      <c r="K10" s="18" t="s">
        <v>404</v>
      </c>
      <c r="L10" s="20" t="s">
        <v>404</v>
      </c>
      <c r="M10" s="18" t="s">
        <v>404</v>
      </c>
      <c r="N10" s="20" t="s">
        <v>404</v>
      </c>
      <c r="O10" s="18" t="s">
        <v>404</v>
      </c>
      <c r="P10" s="20" t="s">
        <v>404</v>
      </c>
      <c r="Q10" s="18" t="n">
        <v>504.684681</v>
      </c>
      <c r="R10" s="20" t="n">
        <v>11.63710875</v>
      </c>
    </row>
    <row r="11" spans="1:18">
      <c r="A11" s="15" t="s">
        <v>409</v>
      </c>
      <c r="B11" s="17" t="n">
        <v>7053</v>
      </c>
      <c r="C11" s="18">
        <f>(137.0/B11*100)</f>
        <v/>
      </c>
      <c r="D11" s="19" t="n">
        <v>6916</v>
      </c>
      <c r="E11" s="18" t="n">
        <v>402.11272234</v>
      </c>
      <c r="F11" s="20" t="n">
        <v>5.64861362</v>
      </c>
      <c r="G11" s="18" t="n">
        <v>452.18537493</v>
      </c>
      <c r="H11" s="20" t="n">
        <v>4.36588072</v>
      </c>
      <c r="I11" s="18" t="s">
        <v>404</v>
      </c>
      <c r="J11" s="20" t="s">
        <v>404</v>
      </c>
      <c r="K11" s="18" t="s">
        <v>404</v>
      </c>
      <c r="L11" s="20" t="s">
        <v>404</v>
      </c>
      <c r="M11" s="18" t="s">
        <v>404</v>
      </c>
      <c r="N11" s="20" t="s">
        <v>404</v>
      </c>
      <c r="O11" s="18" t="s">
        <v>404</v>
      </c>
      <c r="P11" s="20" t="s">
        <v>404</v>
      </c>
      <c r="Q11" s="18" t="n">
        <v>408.01220225</v>
      </c>
      <c r="R11" s="20" t="n">
        <v>10.17331984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(3159.0/B23*100)</f>
        <v/>
      </c>
      <c r="D23" s="19" t="n">
        <v>8424</v>
      </c>
      <c r="E23" s="18" t="n">
        <v>489.83861153</v>
      </c>
      <c r="F23" s="20" t="n">
        <v>3.3768479</v>
      </c>
      <c r="G23" s="18" t="n">
        <v>477.95495587</v>
      </c>
      <c r="H23" s="20" t="n">
        <v>14.30226578</v>
      </c>
      <c r="I23" s="18" t="s">
        <v>404</v>
      </c>
      <c r="J23" s="20" t="s">
        <v>404</v>
      </c>
      <c r="K23" s="18" t="s">
        <v>404</v>
      </c>
      <c r="L23" s="20" t="s">
        <v>404</v>
      </c>
      <c r="M23" s="18" t="s">
        <v>404</v>
      </c>
      <c r="N23" s="20" t="s">
        <v>404</v>
      </c>
      <c r="O23" s="18" t="s">
        <v>404</v>
      </c>
      <c r="P23" s="20" t="s">
        <v>404</v>
      </c>
      <c r="Q23" s="18" t="n">
        <v>425.39844004</v>
      </c>
      <c r="R23" s="20" t="n">
        <v>39.77031113</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512.37521411</v>
      </c>
      <c r="F29" s="20" t="n">
        <v>11.8061366</v>
      </c>
      <c r="G29" s="18" t="n">
        <v>509.56097818</v>
      </c>
      <c r="H29" s="20" t="n">
        <v>8.07989628</v>
      </c>
      <c r="I29" s="18" t="s">
        <v>404</v>
      </c>
      <c r="J29" s="20" t="s">
        <v>404</v>
      </c>
      <c r="K29" s="18" t="s">
        <v>404</v>
      </c>
      <c r="L29" s="20" t="s">
        <v>404</v>
      </c>
      <c r="M29" s="18" t="s">
        <v>404</v>
      </c>
      <c r="N29" s="20" t="s">
        <v>404</v>
      </c>
      <c r="O29" s="18" t="s">
        <v>404</v>
      </c>
      <c r="P29" s="20" t="s">
        <v>404</v>
      </c>
      <c r="Q29" s="18" t="n">
        <v>488.24529024</v>
      </c>
      <c r="R29" s="20" t="n">
        <v>20.17796647</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482.60293147</v>
      </c>
      <c r="F32" s="20" t="n">
        <v>2.94842004</v>
      </c>
      <c r="G32" s="18" t="n">
        <v>546.7083050799999</v>
      </c>
      <c r="H32" s="20" t="n">
        <v>17.17619033</v>
      </c>
      <c r="I32" s="18" t="s">
        <v>404</v>
      </c>
      <c r="J32" s="20" t="s">
        <v>404</v>
      </c>
      <c r="K32" s="18" t="s">
        <v>404</v>
      </c>
      <c r="L32" s="20" t="s">
        <v>404</v>
      </c>
      <c r="M32" s="18" t="s">
        <v>404</v>
      </c>
      <c r="N32" s="20" t="s">
        <v>404</v>
      </c>
      <c r="O32" s="18" t="s">
        <v>404</v>
      </c>
      <c r="P32" s="20" t="s">
        <v>404</v>
      </c>
      <c r="Q32" s="18" t="n">
        <v>529.95663326</v>
      </c>
      <c r="R32" s="20" t="n">
        <v>12.69716321</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443.7961455</v>
      </c>
      <c r="F34" s="20" t="n">
        <v>5.25766754</v>
      </c>
      <c r="G34" s="18" t="n">
        <v>455.59280868</v>
      </c>
      <c r="H34" s="20" t="n">
        <v>14.35509222</v>
      </c>
      <c r="I34" s="18" t="s">
        <v>404</v>
      </c>
      <c r="J34" s="20" t="s">
        <v>404</v>
      </c>
      <c r="K34" s="18" t="s">
        <v>404</v>
      </c>
      <c r="L34" s="20" t="s">
        <v>404</v>
      </c>
      <c r="M34" s="18" t="s">
        <v>404</v>
      </c>
      <c r="N34" s="20" t="s">
        <v>404</v>
      </c>
      <c r="O34" s="18" t="s">
        <v>404</v>
      </c>
      <c r="P34" s="20" t="s">
        <v>404</v>
      </c>
      <c r="Q34" s="18" t="n">
        <v>478.49679087</v>
      </c>
      <c r="R34" s="20" t="n">
        <v>12.313498</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459.12595107</v>
      </c>
      <c r="F36" s="20" t="n">
        <v>4.00212945</v>
      </c>
      <c r="G36" s="18" t="n">
        <v>489.63275813</v>
      </c>
      <c r="H36" s="20" t="n">
        <v>5.13807084</v>
      </c>
      <c r="I36" s="18" t="s">
        <v>404</v>
      </c>
      <c r="J36" s="20" t="s">
        <v>404</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486.65504636</v>
      </c>
      <c r="F41" s="20" t="n">
        <v>4.05219734</v>
      </c>
      <c r="G41" s="18" t="n">
        <v>507.28316257</v>
      </c>
      <c r="H41" s="20" t="n">
        <v>9.91065274</v>
      </c>
      <c r="I41" s="18" t="s">
        <v>404</v>
      </c>
      <c r="J41" s="20" t="s">
        <v>404</v>
      </c>
      <c r="K41" s="18" t="s">
        <v>404</v>
      </c>
      <c r="L41" s="20" t="s">
        <v>404</v>
      </c>
      <c r="M41" s="18" t="s">
        <v>404</v>
      </c>
      <c r="N41" s="20" t="s">
        <v>404</v>
      </c>
      <c r="O41" s="18" t="s">
        <v>404</v>
      </c>
      <c r="P41" s="20" t="s">
        <v>404</v>
      </c>
      <c r="Q41" s="18" t="s">
        <v>404</v>
      </c>
      <c r="R41" s="20" t="s">
        <v>404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384.32206383</v>
      </c>
      <c r="F46" s="20" t="n">
        <v>4.64770791</v>
      </c>
      <c r="G46" s="18" t="n">
        <v>479.89242689</v>
      </c>
      <c r="H46" s="20" t="n">
        <v>10.12886278</v>
      </c>
      <c r="I46" s="18" t="s">
        <v>404</v>
      </c>
      <c r="J46" s="20" t="s">
        <v>404</v>
      </c>
      <c r="K46" s="18" t="s">
        <v>404</v>
      </c>
      <c r="L46" s="20" t="s">
        <v>404</v>
      </c>
      <c r="M46" s="18" t="s">
        <v>404</v>
      </c>
      <c r="N46" s="20" t="s">
        <v>404</v>
      </c>
      <c r="O46" s="18" t="s">
        <v>404</v>
      </c>
      <c r="P46" s="20" t="s">
        <v>404</v>
      </c>
      <c r="Q46" s="18" t="n">
        <v>367.73911927</v>
      </c>
      <c r="R46" s="20" t="n">
        <v>10.89168888</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566.80971946</v>
      </c>
      <c r="F48" s="20" t="n">
        <v>6.89508019</v>
      </c>
      <c r="G48" s="18" t="n">
        <v>564.30130313</v>
      </c>
      <c r="H48" s="20" t="n">
        <v>13.82305187</v>
      </c>
      <c r="I48" s="18" t="s">
        <v>404</v>
      </c>
      <c r="J48" s="20" t="s">
        <v>404</v>
      </c>
      <c r="K48" s="18" t="s">
        <v>404</v>
      </c>
      <c r="L48" s="20" t="s">
        <v>404</v>
      </c>
      <c r="M48" s="18" t="s">
        <v>404</v>
      </c>
      <c r="N48" s="20" t="s">
        <v>404</v>
      </c>
      <c r="O48" s="18" t="s">
        <v>404</v>
      </c>
      <c r="P48" s="20" t="s">
        <v>404</v>
      </c>
      <c r="Q48" s="18" t="n">
        <v>476.33477842</v>
      </c>
      <c r="R48" s="20" t="n">
        <v>12.84668206</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447.90637935</v>
      </c>
      <c r="F61" s="20" t="n">
        <v>2.95112322</v>
      </c>
      <c r="G61" s="18" t="n">
        <v>477.85173479</v>
      </c>
      <c r="H61" s="20" t="n">
        <v>37.31613548</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379.75961001</v>
      </c>
      <c r="F67" s="20" t="n">
        <v>3.99150384</v>
      </c>
      <c r="G67" s="18" t="n">
        <v>454.94033883</v>
      </c>
      <c r="H67" s="20" t="n">
        <v>5.9780089</v>
      </c>
      <c r="I67" s="18" t="s">
        <v>404</v>
      </c>
      <c r="J67" s="20" t="s">
        <v>404</v>
      </c>
      <c r="K67" s="18" t="s">
        <v>404</v>
      </c>
      <c r="L67" s="20" t="s">
        <v>404</v>
      </c>
      <c r="M67" s="18" t="s">
        <v>404</v>
      </c>
      <c r="N67" s="20" t="s">
        <v>404</v>
      </c>
      <c r="O67" s="18" t="s">
        <v>404</v>
      </c>
      <c r="P67" s="20" t="s">
        <v>404</v>
      </c>
      <c r="Q67" s="18" t="n">
        <v>329.45932523</v>
      </c>
      <c r="R67" s="20" t="n">
        <v>16.81728836</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511.85758437</v>
      </c>
      <c r="F70" s="20" t="n">
        <v>3.30822361</v>
      </c>
      <c r="G70" s="18" t="n">
        <v>533.56586669</v>
      </c>
      <c r="H70" s="20" t="n">
        <v>11.27026761</v>
      </c>
      <c r="I70" s="18" t="s">
        <v>404</v>
      </c>
      <c r="J70" s="20" t="s">
        <v>404</v>
      </c>
      <c r="K70" s="18" t="s">
        <v>404</v>
      </c>
      <c r="L70" s="20" t="s">
        <v>404</v>
      </c>
      <c r="M70" s="18" t="s">
        <v>404</v>
      </c>
      <c r="N70" s="20" t="s">
        <v>404</v>
      </c>
      <c r="O70" s="18" t="s">
        <v>404</v>
      </c>
      <c r="P70" s="20" t="s">
        <v>404</v>
      </c>
      <c r="Q70" s="18" t="n">
        <v>520.9168</v>
      </c>
      <c r="R70" s="20" t="n">
        <v>13.33539078</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621</v>
      </c>
    </row>
    <row customHeight="1" ht="30" r="4" spans="1:20">
      <c r="A4" s="6" t="n"/>
      <c r="B4" s="7" t="s">
        <v>385</v>
      </c>
      <c r="C4" s="7" t="s">
        <v>386</v>
      </c>
      <c r="D4" s="8" t="s">
        <v>385</v>
      </c>
      <c r="E4" s="9" t="s">
        <v>622</v>
      </c>
      <c r="F4" s="10" t="n"/>
      <c r="G4" s="9" t="s">
        <v>623</v>
      </c>
      <c r="H4" s="10" t="n"/>
      <c r="I4" s="9" t="s">
        <v>624</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(1391.0/B7*100)</f>
        <v/>
      </c>
      <c r="D7" s="19" t="n">
        <v>13139</v>
      </c>
      <c r="E7" s="18" t="n">
        <v>530.87523403</v>
      </c>
      <c r="F7" s="20" t="n">
        <v>3.44886022</v>
      </c>
      <c r="G7" s="18" t="n">
        <v>560.71338028</v>
      </c>
      <c r="H7" s="20" t="n">
        <v>6.0544769</v>
      </c>
      <c r="I7" s="18" t="n">
        <v>540.56892332</v>
      </c>
      <c r="J7" s="20" t="n">
        <v>19.78670973</v>
      </c>
      <c r="K7" s="18" t="n">
        <v>479.29222681</v>
      </c>
      <c r="L7" s="20" t="n">
        <v>2.85123723</v>
      </c>
      <c r="M7" s="18" t="s">
        <v>404</v>
      </c>
      <c r="N7" s="20" t="s">
        <v>404</v>
      </c>
      <c r="O7" s="18" t="s">
        <v>404</v>
      </c>
      <c r="P7" s="20" t="s">
        <v>404</v>
      </c>
      <c r="Q7" s="18" t="s">
        <v>404</v>
      </c>
      <c r="R7" s="20" t="s">
        <v>404</v>
      </c>
      <c r="S7" s="18" t="n">
        <v>547.53861224</v>
      </c>
      <c r="T7" s="20" t="n">
        <v>7.1882126</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s">
        <v>404</v>
      </c>
      <c r="F9" s="20" t="s">
        <v>404</v>
      </c>
      <c r="G9" s="18" t="s">
        <v>404</v>
      </c>
      <c r="H9" s="20" t="s">
        <v>404</v>
      </c>
      <c r="I9" s="18" t="s">
        <v>404</v>
      </c>
      <c r="J9" s="20" t="s">
        <v>404</v>
      </c>
      <c r="K9" s="18" t="s">
        <v>404</v>
      </c>
      <c r="L9" s="20" t="s">
        <v>404</v>
      </c>
      <c r="M9" s="18" t="s">
        <v>404</v>
      </c>
      <c r="N9" s="20" t="s">
        <v>404</v>
      </c>
      <c r="O9" s="18" t="s">
        <v>404</v>
      </c>
      <c r="P9" s="20" t="s">
        <v>404</v>
      </c>
      <c r="Q9" s="18" t="n">
        <v>540.77926452</v>
      </c>
      <c r="R9" s="20" t="n">
        <v>2.95438591</v>
      </c>
      <c r="S9" s="18" t="s">
        <v>404</v>
      </c>
      <c r="T9" s="20" t="s">
        <v>404</v>
      </c>
    </row>
    <row r="10" spans="1:20">
      <c r="A10" s="15" t="s">
        <v>408</v>
      </c>
      <c r="B10" s="17" t="n">
        <v>13082</v>
      </c>
      <c r="C10" s="18">
        <f>(1627.0/B10*100)</f>
        <v/>
      </c>
      <c r="D10" s="19" t="n">
        <v>11455</v>
      </c>
      <c r="E10" s="18" t="n">
        <v>545.90969148</v>
      </c>
      <c r="F10" s="20" t="n">
        <v>17.04676863</v>
      </c>
      <c r="G10" s="18" t="n">
        <v>594.65028864</v>
      </c>
      <c r="H10" s="20" t="n">
        <v>15.15919194</v>
      </c>
      <c r="I10" s="18" t="n">
        <v>656.44668658</v>
      </c>
      <c r="J10" s="20" t="n">
        <v>33.51310254</v>
      </c>
      <c r="K10" s="18" t="n">
        <v>534.0068995</v>
      </c>
      <c r="L10" s="20" t="n">
        <v>4.75401726</v>
      </c>
      <c r="M10" s="18" t="s">
        <v>404</v>
      </c>
      <c r="N10" s="20" t="s">
        <v>404</v>
      </c>
      <c r="O10" s="18" t="s">
        <v>404</v>
      </c>
      <c r="P10" s="20" t="s">
        <v>404</v>
      </c>
      <c r="Q10" s="18" t="s">
        <v>404</v>
      </c>
      <c r="R10" s="20" t="s">
        <v>404</v>
      </c>
      <c r="S10" s="18" t="s">
        <v>404</v>
      </c>
      <c r="T10" s="20" t="s">
        <v>404</v>
      </c>
    </row>
    <row r="11" spans="1:20">
      <c r="A11" s="15" t="s">
        <v>409</v>
      </c>
      <c r="B11" s="17" t="n">
        <v>7053</v>
      </c>
      <c r="C11" s="18">
        <f>(137.0/B11*100)</f>
        <v/>
      </c>
      <c r="D11" s="19" t="n">
        <v>6916</v>
      </c>
      <c r="E11" s="18" t="n">
        <v>490.64745602</v>
      </c>
      <c r="F11" s="20" t="n">
        <v>11.97980455</v>
      </c>
      <c r="G11" s="18" t="n">
        <v>448.54289315</v>
      </c>
      <c r="H11" s="20" t="n">
        <v>7.62256041</v>
      </c>
      <c r="I11" s="18" t="n">
        <v>445.83794886</v>
      </c>
      <c r="J11" s="20" t="n">
        <v>6.62760743</v>
      </c>
      <c r="K11" s="18" t="n">
        <v>402.4003148</v>
      </c>
      <c r="L11" s="20" t="n">
        <v>5.35129275</v>
      </c>
      <c r="M11" s="18" t="s">
        <v>404</v>
      </c>
      <c r="N11" s="20" t="s">
        <v>404</v>
      </c>
      <c r="O11" s="18" t="s">
        <v>404</v>
      </c>
      <c r="P11" s="20" t="s">
        <v>404</v>
      </c>
      <c r="Q11" s="18" t="s">
        <v>404</v>
      </c>
      <c r="R11" s="20" t="s">
        <v>404</v>
      </c>
      <c r="S11" s="18" t="n">
        <v>395.71491766</v>
      </c>
      <c r="T11" s="20" t="n">
        <v>13.82901509</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(3159.0/B23*100)</f>
        <v/>
      </c>
      <c r="D23" s="19" t="n">
        <v>8424</v>
      </c>
      <c r="E23" s="18" t="n">
        <v>509.149574</v>
      </c>
      <c r="F23" s="20" t="n">
        <v>15.28889924</v>
      </c>
      <c r="G23" s="18" t="n">
        <v>454.49120338</v>
      </c>
      <c r="H23" s="20" t="n">
        <v>22.36361046</v>
      </c>
      <c r="I23" s="18" t="n">
        <v>427.43900146</v>
      </c>
      <c r="J23" s="20" t="n">
        <v>40.50502595</v>
      </c>
      <c r="K23" s="18" t="n">
        <v>488.64249202</v>
      </c>
      <c r="L23" s="20" t="n">
        <v>3.22825759</v>
      </c>
      <c r="M23" s="18" t="s">
        <v>404</v>
      </c>
      <c r="N23" s="20" t="s">
        <v>404</v>
      </c>
      <c r="O23" s="18" t="s">
        <v>404</v>
      </c>
      <c r="P23" s="20" t="s">
        <v>404</v>
      </c>
      <c r="Q23" s="18" t="s">
        <v>404</v>
      </c>
      <c r="R23" s="20" t="s">
        <v>404</v>
      </c>
      <c r="S23" s="18" t="n">
        <v>380.502775</v>
      </c>
      <c r="T23" s="20" t="n">
        <v>14.20003444</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505.75163094</v>
      </c>
      <c r="F29" s="20" t="n">
        <v>20.60051159</v>
      </c>
      <c r="G29" s="18" t="n">
        <v>513.7120923799999</v>
      </c>
      <c r="H29" s="20" t="n">
        <v>7.99784835</v>
      </c>
      <c r="I29" s="18" t="n">
        <v>446.35626002</v>
      </c>
      <c r="J29" s="20" t="n">
        <v>18.76313612</v>
      </c>
      <c r="K29" s="18" t="n">
        <v>503.90441914</v>
      </c>
      <c r="L29" s="20" t="n">
        <v>9.57573545</v>
      </c>
      <c r="M29" s="18" t="s">
        <v>404</v>
      </c>
      <c r="N29" s="20" t="s">
        <v>404</v>
      </c>
      <c r="O29" s="18" t="s">
        <v>404</v>
      </c>
      <c r="P29" s="20" t="s">
        <v>404</v>
      </c>
      <c r="Q29" s="18" t="s">
        <v>404</v>
      </c>
      <c r="R29" s="20" t="s">
        <v>404</v>
      </c>
      <c r="S29" s="18" t="s">
        <v>404</v>
      </c>
      <c r="T29" s="20" t="s">
        <v>404</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586.01426869</v>
      </c>
      <c r="F32" s="20" t="n">
        <v>7.28884788</v>
      </c>
      <c r="G32" s="18" t="n">
        <v>522.61058723</v>
      </c>
      <c r="H32" s="20" t="n">
        <v>21.93730382</v>
      </c>
      <c r="I32" s="18" t="s">
        <v>404</v>
      </c>
      <c r="J32" s="20" t="s">
        <v>404</v>
      </c>
      <c r="K32" s="18" t="n">
        <v>483.19959475</v>
      </c>
      <c r="L32" s="20" t="n">
        <v>2.98449646</v>
      </c>
      <c r="M32" s="18" t="s">
        <v>404</v>
      </c>
      <c r="N32" s="20" t="s">
        <v>404</v>
      </c>
      <c r="O32" s="18" t="s">
        <v>404</v>
      </c>
      <c r="P32" s="20" t="s">
        <v>404</v>
      </c>
      <c r="Q32" s="18" t="s">
        <v>404</v>
      </c>
      <c r="R32" s="20" t="s">
        <v>404</v>
      </c>
      <c r="S32" s="18" t="s">
        <v>404</v>
      </c>
      <c r="T32" s="20" t="s">
        <v>404</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470.97527498</v>
      </c>
      <c r="F34" s="20" t="n">
        <v>15.98270529</v>
      </c>
      <c r="G34" s="18" t="n">
        <v>420.5235961</v>
      </c>
      <c r="H34" s="20" t="n">
        <v>23.34859801</v>
      </c>
      <c r="I34" s="18" t="n">
        <v>350.29240121</v>
      </c>
      <c r="J34" s="20" t="n">
        <v>11.91717298</v>
      </c>
      <c r="K34" s="18" t="n">
        <v>443.83323415</v>
      </c>
      <c r="L34" s="20" t="n">
        <v>5.25546952</v>
      </c>
      <c r="M34" s="18" t="s">
        <v>404</v>
      </c>
      <c r="N34" s="20" t="s">
        <v>404</v>
      </c>
      <c r="O34" s="18" t="s">
        <v>404</v>
      </c>
      <c r="P34" s="20" t="s">
        <v>404</v>
      </c>
      <c r="Q34" s="18" t="s">
        <v>404</v>
      </c>
      <c r="R34" s="20" t="s">
        <v>404</v>
      </c>
      <c r="S34" s="18" t="s">
        <v>404</v>
      </c>
      <c r="T34" s="20" t="s">
        <v>404</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482.91784711</v>
      </c>
      <c r="F36" s="20" t="n">
        <v>6.35124798</v>
      </c>
      <c r="G36" s="18" t="n">
        <v>496.44289935</v>
      </c>
      <c r="H36" s="20" t="n">
        <v>10.24354948</v>
      </c>
      <c r="I36" s="18" t="n">
        <v>511.51446462</v>
      </c>
      <c r="J36" s="20" t="n">
        <v>15.3947719</v>
      </c>
      <c r="K36" s="18" t="n">
        <v>459.12595107</v>
      </c>
      <c r="L36" s="20" t="n">
        <v>4.00212945</v>
      </c>
      <c r="M36" s="18" t="s">
        <v>404</v>
      </c>
      <c r="N36" s="20" t="s">
        <v>404</v>
      </c>
      <c r="O36" s="18" t="s">
        <v>404</v>
      </c>
      <c r="P36" s="20" t="s">
        <v>404</v>
      </c>
      <c r="Q36" s="18" t="s">
        <v>404</v>
      </c>
      <c r="R36" s="20" t="s">
        <v>404</v>
      </c>
      <c r="S36" s="18" t="s">
        <v>404</v>
      </c>
      <c r="T36" s="20" t="s">
        <v>404</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510.50296563</v>
      </c>
      <c r="F41" s="20" t="n">
        <v>10.94109165</v>
      </c>
      <c r="G41" s="18" t="n">
        <v>499.88461578</v>
      </c>
      <c r="H41" s="20" t="n">
        <v>17.91562724</v>
      </c>
      <c r="I41" s="18" t="s">
        <v>404</v>
      </c>
      <c r="J41" s="20" t="s">
        <v>404</v>
      </c>
      <c r="K41" s="18" t="n">
        <v>486.65504636</v>
      </c>
      <c r="L41" s="20" t="n">
        <v>4.05219734</v>
      </c>
      <c r="M41" s="18" t="s">
        <v>404</v>
      </c>
      <c r="N41" s="20" t="s">
        <v>404</v>
      </c>
      <c r="O41" s="18" t="s">
        <v>404</v>
      </c>
      <c r="P41" s="20" t="s">
        <v>404</v>
      </c>
      <c r="Q41" s="18" t="s">
        <v>404</v>
      </c>
      <c r="R41" s="20" t="s">
        <v>404</v>
      </c>
      <c r="S41" s="18" t="s">
        <v>404</v>
      </c>
      <c r="T41" s="20" t="s">
        <v>404</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464.15571677</v>
      </c>
      <c r="F46" s="20" t="n">
        <v>30.29020137</v>
      </c>
      <c r="G46" s="18" t="n">
        <v>461.03195663</v>
      </c>
      <c r="H46" s="20" t="n">
        <v>18.29349342</v>
      </c>
      <c r="I46" s="18" t="n">
        <v>492.2346807</v>
      </c>
      <c r="J46" s="20" t="n">
        <v>8.989549480000001</v>
      </c>
      <c r="K46" s="18" t="n">
        <v>382.95870122</v>
      </c>
      <c r="L46" s="20" t="n">
        <v>4.3274945</v>
      </c>
      <c r="M46" s="18" t="s">
        <v>404</v>
      </c>
      <c r="N46" s="20" t="s">
        <v>404</v>
      </c>
      <c r="O46" s="18" t="s">
        <v>404</v>
      </c>
      <c r="P46" s="20" t="s">
        <v>404</v>
      </c>
      <c r="Q46" s="18" t="s">
        <v>404</v>
      </c>
      <c r="R46" s="20" t="s">
        <v>404</v>
      </c>
      <c r="S46" s="18" t="n">
        <v>385.82421458</v>
      </c>
      <c r="T46" s="20" t="n">
        <v>40.39944544</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s">
        <v>404</v>
      </c>
      <c r="F48" s="20" t="s">
        <v>404</v>
      </c>
      <c r="G48" s="18" t="n">
        <v>568.98694971</v>
      </c>
      <c r="H48" s="20" t="n">
        <v>17.35541304</v>
      </c>
      <c r="I48" s="18" t="n">
        <v>545.30750903</v>
      </c>
      <c r="J48" s="20" t="n">
        <v>24.69494819</v>
      </c>
      <c r="K48" s="18" t="n">
        <v>566.17762536</v>
      </c>
      <c r="L48" s="20" t="n">
        <v>6.84509006</v>
      </c>
      <c r="M48" s="18" t="s">
        <v>404</v>
      </c>
      <c r="N48" s="20" t="s">
        <v>404</v>
      </c>
      <c r="O48" s="18" t="s">
        <v>404</v>
      </c>
      <c r="P48" s="20" t="s">
        <v>404</v>
      </c>
      <c r="Q48" s="18" t="s">
        <v>404</v>
      </c>
      <c r="R48" s="20" t="s">
        <v>404</v>
      </c>
      <c r="S48" s="18" t="s">
        <v>404</v>
      </c>
      <c r="T48" s="20" t="s">
        <v>404</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457.45286956</v>
      </c>
      <c r="F61" s="20" t="n">
        <v>40.64606522</v>
      </c>
      <c r="G61" s="18" t="n">
        <v>469.61278927</v>
      </c>
      <c r="H61" s="20" t="n">
        <v>22.472437</v>
      </c>
      <c r="I61" s="18" t="n">
        <v>535.96006947</v>
      </c>
      <c r="J61" s="20" t="n">
        <v>5.94729603</v>
      </c>
      <c r="K61" s="18" t="n">
        <v>447.90637935</v>
      </c>
      <c r="L61" s="20" t="n">
        <v>2.95112322</v>
      </c>
      <c r="M61" s="18" t="s">
        <v>404</v>
      </c>
      <c r="N61" s="20" t="s">
        <v>404</v>
      </c>
      <c r="O61" s="18" t="s">
        <v>404</v>
      </c>
      <c r="P61" s="20" t="s">
        <v>404</v>
      </c>
      <c r="Q61" s="18" t="s">
        <v>404</v>
      </c>
      <c r="R61" s="20" t="s">
        <v>404</v>
      </c>
      <c r="S61" s="18" t="s">
        <v>404</v>
      </c>
      <c r="T61" s="20" t="s">
        <v>404</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474.16053764</v>
      </c>
      <c r="F67" s="20" t="n">
        <v>9.68806058</v>
      </c>
      <c r="G67" s="18" t="n">
        <v>447.78257428</v>
      </c>
      <c r="H67" s="20" t="n">
        <v>11.87016276</v>
      </c>
      <c r="I67" s="18" t="n">
        <v>444.5951765</v>
      </c>
      <c r="J67" s="20" t="n">
        <v>11.34422087</v>
      </c>
      <c r="K67" s="18" t="n">
        <v>379.174735</v>
      </c>
      <c r="L67" s="20" t="n">
        <v>3.93564871</v>
      </c>
      <c r="M67" s="18" t="s">
        <v>404</v>
      </c>
      <c r="N67" s="20" t="s">
        <v>404</v>
      </c>
      <c r="O67" s="18" t="s">
        <v>404</v>
      </c>
      <c r="P67" s="20" t="s">
        <v>404</v>
      </c>
      <c r="Q67" s="18" t="s">
        <v>404</v>
      </c>
      <c r="R67" s="20" t="s">
        <v>404</v>
      </c>
      <c r="S67" s="18" t="n">
        <v>472.34467628</v>
      </c>
      <c r="T67" s="20" t="n">
        <v>29.48699277</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s">
        <v>404</v>
      </c>
      <c r="F70" s="20" t="s">
        <v>404</v>
      </c>
      <c r="G70" s="18" t="n">
        <v>533.56586669</v>
      </c>
      <c r="H70" s="20" t="n">
        <v>11.27026761</v>
      </c>
      <c r="I70" s="18" t="s">
        <v>404</v>
      </c>
      <c r="J70" s="20" t="s">
        <v>404</v>
      </c>
      <c r="K70" s="18" t="n">
        <v>511.8857451</v>
      </c>
      <c r="L70" s="20" t="n">
        <v>3.29689072</v>
      </c>
      <c r="M70" s="18" t="s">
        <v>404</v>
      </c>
      <c r="N70" s="20" t="s">
        <v>404</v>
      </c>
      <c r="O70" s="18" t="s">
        <v>404</v>
      </c>
      <c r="P70" s="20" t="s">
        <v>404</v>
      </c>
      <c r="Q70" s="18" t="s">
        <v>404</v>
      </c>
      <c r="R70" s="20" t="s">
        <v>404</v>
      </c>
      <c r="S70" s="18" t="s">
        <v>404</v>
      </c>
      <c r="T70" s="20" t="s">
        <v>404</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625</v>
      </c>
    </row>
    <row customHeight="1" ht="30" r="4" spans="1:22">
      <c r="A4" s="6" t="n"/>
      <c r="B4" s="7" t="s">
        <v>385</v>
      </c>
      <c r="C4" s="7" t="s">
        <v>386</v>
      </c>
      <c r="D4" s="8" t="s">
        <v>385</v>
      </c>
      <c r="E4" s="9" t="s">
        <v>626</v>
      </c>
      <c r="F4" s="10" t="n"/>
      <c r="G4" s="9" t="s">
        <v>627</v>
      </c>
      <c r="H4" s="10" t="n"/>
      <c r="I4" s="9" t="s">
        <v>628</v>
      </c>
      <c r="J4" s="10" t="n"/>
      <c r="K4" s="9" t="s">
        <v>629</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520.24226906</v>
      </c>
      <c r="F7" s="20" t="n">
        <v>3.28122394</v>
      </c>
      <c r="G7" s="18" t="n">
        <v>500.31234326</v>
      </c>
      <c r="H7" s="20" t="n">
        <v>5.39713013</v>
      </c>
      <c r="I7" s="18" t="n">
        <v>471.91567353</v>
      </c>
      <c r="J7" s="20" t="n">
        <v>5.13604053</v>
      </c>
      <c r="K7" s="18" t="n">
        <v>457.67614034</v>
      </c>
      <c r="L7" s="20" t="n">
        <v>16.19906425</v>
      </c>
      <c r="M7" s="18" t="s">
        <v>404</v>
      </c>
      <c r="N7" s="20" t="s">
        <v>404</v>
      </c>
      <c r="O7" s="18" t="s">
        <v>404</v>
      </c>
      <c r="P7" s="20" t="s">
        <v>404</v>
      </c>
      <c r="Q7" s="18" t="s">
        <v>404</v>
      </c>
      <c r="R7" s="20" t="s">
        <v>404</v>
      </c>
      <c r="S7" s="18" t="s">
        <v>404</v>
      </c>
      <c r="T7" s="20" t="s">
        <v>404</v>
      </c>
      <c r="U7" s="18" t="n">
        <v>489.9278527</v>
      </c>
      <c r="V7" s="20" t="n">
        <v>10.80908534</v>
      </c>
    </row>
    <row r="8" spans="1:22">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row>
    <row r="9" spans="1:22">
      <c r="A9" s="15" t="s">
        <v>407</v>
      </c>
      <c r="B9" s="17" t="n">
        <v>5675</v>
      </c>
      <c r="C9" s="18">
        <f>(0.0/B9*100)</f>
        <v/>
      </c>
      <c r="D9" s="19" t="n">
        <v>5675</v>
      </c>
      <c r="E9" s="18" t="n">
        <v>544.7535804</v>
      </c>
      <c r="F9" s="20" t="n">
        <v>8.960076089999999</v>
      </c>
      <c r="G9" s="18" t="n">
        <v>540.54663534</v>
      </c>
      <c r="H9" s="20" t="n">
        <v>6.51369664</v>
      </c>
      <c r="I9" s="18" t="n">
        <v>532.81158482</v>
      </c>
      <c r="J9" s="20" t="n">
        <v>14.36706119</v>
      </c>
      <c r="K9" s="18" t="n">
        <v>517.79559638</v>
      </c>
      <c r="L9" s="20" t="n">
        <v>9.168783449999999</v>
      </c>
      <c r="M9" s="18" t="s">
        <v>404</v>
      </c>
      <c r="N9" s="20" t="s">
        <v>404</v>
      </c>
      <c r="O9" s="18" t="s">
        <v>404</v>
      </c>
      <c r="P9" s="20" t="s">
        <v>404</v>
      </c>
      <c r="Q9" s="18" t="s">
        <v>404</v>
      </c>
      <c r="R9" s="20" t="s">
        <v>404</v>
      </c>
      <c r="S9" s="18" t="s">
        <v>404</v>
      </c>
      <c r="T9" s="20" t="s">
        <v>404</v>
      </c>
      <c r="U9" s="18" t="n">
        <v>549.10722194</v>
      </c>
      <c r="V9" s="20" t="n">
        <v>28.2132843</v>
      </c>
    </row>
    <row r="10" spans="1:22">
      <c r="A10" s="15" t="s">
        <v>408</v>
      </c>
      <c r="B10" s="17" t="n">
        <v>13082</v>
      </c>
      <c r="C10" s="18">
        <f>(1685.0/B10*100)</f>
        <v/>
      </c>
      <c r="D10" s="19" t="n">
        <v>11397</v>
      </c>
      <c r="E10" s="18" t="n">
        <v>537.782012</v>
      </c>
      <c r="F10" s="20" t="n">
        <v>5.64584667</v>
      </c>
      <c r="G10" s="18" t="n">
        <v>543.6612578</v>
      </c>
      <c r="H10" s="20" t="n">
        <v>8.23221055</v>
      </c>
      <c r="I10" s="18" t="n">
        <v>517.23778095</v>
      </c>
      <c r="J10" s="20" t="n">
        <v>11.45438415</v>
      </c>
      <c r="K10" s="18" t="n">
        <v>525.93114094</v>
      </c>
      <c r="L10" s="20" t="n">
        <v>33.95472717</v>
      </c>
      <c r="M10" s="18" t="s">
        <v>404</v>
      </c>
      <c r="N10" s="20" t="s">
        <v>404</v>
      </c>
      <c r="O10" s="18" t="s">
        <v>404</v>
      </c>
      <c r="P10" s="20" t="s">
        <v>404</v>
      </c>
      <c r="Q10" s="18" t="s">
        <v>404</v>
      </c>
      <c r="R10" s="20" t="s">
        <v>404</v>
      </c>
      <c r="S10" s="18" t="s">
        <v>404</v>
      </c>
      <c r="T10" s="20" t="s">
        <v>404</v>
      </c>
      <c r="U10" s="18" t="n">
        <v>551.01210119</v>
      </c>
      <c r="V10" s="20" t="n">
        <v>22.2730608</v>
      </c>
    </row>
    <row r="11" spans="1:22">
      <c r="A11" s="15" t="s">
        <v>409</v>
      </c>
      <c r="B11" s="17" t="n">
        <v>7053</v>
      </c>
      <c r="C11" s="18">
        <f>(137.0/B11*100)</f>
        <v/>
      </c>
      <c r="D11" s="19" t="n">
        <v>6916</v>
      </c>
      <c r="E11" s="18" t="n">
        <v>438.52242271</v>
      </c>
      <c r="F11" s="20" t="n">
        <v>5.72404078</v>
      </c>
      <c r="G11" s="18" t="n">
        <v>433.56145408</v>
      </c>
      <c r="H11" s="20" t="n">
        <v>9.2073658</v>
      </c>
      <c r="I11" s="18" t="n">
        <v>424.44159048</v>
      </c>
      <c r="J11" s="20" t="n">
        <v>14.21491641</v>
      </c>
      <c r="K11" s="18" t="n">
        <v>407.34790001</v>
      </c>
      <c r="L11" s="20" t="n">
        <v>12.15998187</v>
      </c>
      <c r="M11" s="18" t="s">
        <v>404</v>
      </c>
      <c r="N11" s="20" t="s">
        <v>404</v>
      </c>
      <c r="O11" s="18" t="s">
        <v>404</v>
      </c>
      <c r="P11" s="20" t="s">
        <v>404</v>
      </c>
      <c r="Q11" s="18" t="s">
        <v>404</v>
      </c>
      <c r="R11" s="20" t="s">
        <v>404</v>
      </c>
      <c r="S11" s="18" t="s">
        <v>404</v>
      </c>
      <c r="T11" s="20" t="s">
        <v>404</v>
      </c>
      <c r="U11" s="18" t="n">
        <v>402.21453204</v>
      </c>
      <c r="V11" s="20" t="n">
        <v>12.2712506</v>
      </c>
    </row>
    <row r="12" spans="1:22">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row>
    <row r="13" spans="1:22">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row>
    <row r="14" spans="1:22">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row>
    <row r="15" spans="1:22">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row>
    <row r="16" spans="1:22">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row>
    <row r="17" spans="1:22">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row>
    <row r="18" spans="1:22">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row>
    <row r="19" spans="1:22">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row>
    <row r="20" spans="1:22">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row>
    <row r="21" spans="1:22">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row>
    <row r="22" spans="1:22">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row>
    <row r="23" spans="1:22">
      <c r="A23" s="15" t="s">
        <v>421</v>
      </c>
      <c r="B23" s="17" t="n">
        <v>11583</v>
      </c>
      <c r="C23" s="18">
        <f>(3159.0/B23*100)</f>
        <v/>
      </c>
      <c r="D23" s="19" t="n">
        <v>8424</v>
      </c>
      <c r="E23" s="18" t="n">
        <v>488.62275731</v>
      </c>
      <c r="F23" s="20" t="n">
        <v>7.34078181</v>
      </c>
      <c r="G23" s="18" t="n">
        <v>494.14044758</v>
      </c>
      <c r="H23" s="20" t="n">
        <v>7.5016762</v>
      </c>
      <c r="I23" s="18" t="n">
        <v>484.5897059</v>
      </c>
      <c r="J23" s="20" t="n">
        <v>8.76096624</v>
      </c>
      <c r="K23" s="18" t="n">
        <v>485.21400643</v>
      </c>
      <c r="L23" s="20" t="n">
        <v>12.94864863</v>
      </c>
      <c r="M23" s="18" t="s">
        <v>404</v>
      </c>
      <c r="N23" s="20" t="s">
        <v>404</v>
      </c>
      <c r="O23" s="18" t="s">
        <v>404</v>
      </c>
      <c r="P23" s="20" t="s">
        <v>404</v>
      </c>
      <c r="Q23" s="18" t="s">
        <v>404</v>
      </c>
      <c r="R23" s="20" t="s">
        <v>404</v>
      </c>
      <c r="S23" s="18" t="s">
        <v>404</v>
      </c>
      <c r="T23" s="20" t="s">
        <v>404</v>
      </c>
      <c r="U23" s="18" t="n">
        <v>467.71703426</v>
      </c>
      <c r="V23" s="20" t="n">
        <v>27.7078858</v>
      </c>
    </row>
    <row r="24" spans="1:22">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row>
    <row r="25" spans="1:22">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row>
    <row r="26" spans="1:22">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row>
    <row r="27" spans="1:22">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row>
    <row r="28" spans="1:22">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row>
    <row r="29" spans="1:22">
      <c r="A29" s="15" t="s">
        <v>427</v>
      </c>
      <c r="B29" s="17" t="n">
        <v>5385</v>
      </c>
      <c r="C29" s="18">
        <f>(1123.0/B29*100)</f>
        <v/>
      </c>
      <c r="D29" s="19" t="n">
        <v>4262</v>
      </c>
      <c r="E29" s="18" t="n">
        <v>508.91509204</v>
      </c>
      <c r="F29" s="20" t="n">
        <v>12.65788498</v>
      </c>
      <c r="G29" s="18" t="n">
        <v>528.77546003</v>
      </c>
      <c r="H29" s="20" t="n">
        <v>12.34684812</v>
      </c>
      <c r="I29" s="18" t="n">
        <v>489.74603009</v>
      </c>
      <c r="J29" s="20" t="n">
        <v>12.90699947</v>
      </c>
      <c r="K29" s="18" t="n">
        <v>501.11781397</v>
      </c>
      <c r="L29" s="20" t="n">
        <v>56.72932489</v>
      </c>
      <c r="M29" s="18" t="s">
        <v>404</v>
      </c>
      <c r="N29" s="20" t="s">
        <v>404</v>
      </c>
      <c r="O29" s="18" t="s">
        <v>404</v>
      </c>
      <c r="P29" s="20" t="s">
        <v>404</v>
      </c>
      <c r="Q29" s="18" t="s">
        <v>404</v>
      </c>
      <c r="R29" s="20" t="s">
        <v>404</v>
      </c>
      <c r="S29" s="18" t="s">
        <v>404</v>
      </c>
      <c r="T29" s="20" t="s">
        <v>404</v>
      </c>
      <c r="U29" s="18" t="n">
        <v>482.82680652</v>
      </c>
      <c r="V29" s="20" t="n">
        <v>18.88322544</v>
      </c>
    </row>
    <row r="30" spans="1:22">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row>
    <row r="31" spans="1:22">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row>
    <row r="32" spans="1:22">
      <c r="A32" s="15" t="s">
        <v>430</v>
      </c>
      <c r="B32" s="17" t="n">
        <v>4478</v>
      </c>
      <c r="C32" s="18">
        <f>(0.0/B32*100)</f>
        <v/>
      </c>
      <c r="D32" s="19" t="n">
        <v>4478</v>
      </c>
      <c r="E32" s="18" t="n">
        <v>486.40587898</v>
      </c>
      <c r="F32" s="20" t="n">
        <v>3.27793309</v>
      </c>
      <c r="G32" s="18" t="n">
        <v>472.53857544</v>
      </c>
      <c r="H32" s="20" t="n">
        <v>7.84400222</v>
      </c>
      <c r="I32" s="18" t="n">
        <v>572.32716692</v>
      </c>
      <c r="J32" s="20" t="n">
        <v>16.82070543</v>
      </c>
      <c r="K32" s="18" t="s">
        <v>404</v>
      </c>
      <c r="L32" s="20" t="s">
        <v>404</v>
      </c>
      <c r="M32" s="18" t="s">
        <v>404</v>
      </c>
      <c r="N32" s="20" t="s">
        <v>404</v>
      </c>
      <c r="O32" s="18" t="s">
        <v>404</v>
      </c>
      <c r="P32" s="20" t="s">
        <v>404</v>
      </c>
      <c r="Q32" s="18" t="s">
        <v>404</v>
      </c>
      <c r="R32" s="20" t="s">
        <v>404</v>
      </c>
      <c r="S32" s="18" t="s">
        <v>404</v>
      </c>
      <c r="T32" s="20" t="s">
        <v>404</v>
      </c>
      <c r="U32" s="18" t="n">
        <v>540.2710307999999</v>
      </c>
      <c r="V32" s="20" t="n">
        <v>19.63679541</v>
      </c>
    </row>
    <row r="33" spans="1:22">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row>
    <row r="34" spans="1:22">
      <c r="A34" s="15" t="s">
        <v>432</v>
      </c>
      <c r="B34" s="17" t="n">
        <v>6350</v>
      </c>
      <c r="C34" s="18">
        <f>(0.0/B34*100)</f>
        <v/>
      </c>
      <c r="D34" s="19" t="n">
        <v>6350</v>
      </c>
      <c r="E34" s="18" t="n">
        <v>453.69326873</v>
      </c>
      <c r="F34" s="20" t="n">
        <v>5.36498947</v>
      </c>
      <c r="G34" s="18" t="n">
        <v>420.28323705</v>
      </c>
      <c r="H34" s="20" t="n">
        <v>11.38733104</v>
      </c>
      <c r="I34" s="18" t="n">
        <v>418.71223217</v>
      </c>
      <c r="J34" s="20" t="n">
        <v>14.06533915</v>
      </c>
      <c r="K34" s="18" t="n">
        <v>380.84500999</v>
      </c>
      <c r="L34" s="20" t="n">
        <v>16.44705821</v>
      </c>
      <c r="M34" s="18" t="s">
        <v>404</v>
      </c>
      <c r="N34" s="20" t="s">
        <v>404</v>
      </c>
      <c r="O34" s="18" t="s">
        <v>404</v>
      </c>
      <c r="P34" s="20" t="s">
        <v>404</v>
      </c>
      <c r="Q34" s="18" t="s">
        <v>404</v>
      </c>
      <c r="R34" s="20" t="s">
        <v>404</v>
      </c>
      <c r="S34" s="18" t="s">
        <v>404</v>
      </c>
      <c r="T34" s="20" t="s">
        <v>404</v>
      </c>
      <c r="U34" s="18" t="n">
        <v>484.02335345</v>
      </c>
      <c r="V34" s="20" t="n">
        <v>25.83100232</v>
      </c>
    </row>
    <row r="35" spans="1:22">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row>
    <row r="36" spans="1:22">
      <c r="A36" s="15" t="s">
        <v>434</v>
      </c>
      <c r="B36" s="17" t="n">
        <v>6736</v>
      </c>
      <c r="C36" s="18">
        <f>(10.0/B36*100)</f>
        <v/>
      </c>
      <c r="D36" s="19" t="n">
        <v>6726</v>
      </c>
      <c r="E36" s="18" t="n">
        <v>477.21637389</v>
      </c>
      <c r="F36" s="20" t="n">
        <v>6.94749171</v>
      </c>
      <c r="G36" s="18" t="n">
        <v>476.46536889</v>
      </c>
      <c r="H36" s="20" t="n">
        <v>7.61224415</v>
      </c>
      <c r="I36" s="18" t="n">
        <v>463.30686988</v>
      </c>
      <c r="J36" s="20" t="n">
        <v>5.53885387</v>
      </c>
      <c r="K36" s="18" t="n">
        <v>458.15402196</v>
      </c>
      <c r="L36" s="20" t="n">
        <v>7.65316938</v>
      </c>
      <c r="M36" s="18" t="s">
        <v>404</v>
      </c>
      <c r="N36" s="20" t="s">
        <v>404</v>
      </c>
      <c r="O36" s="18" t="s">
        <v>404</v>
      </c>
      <c r="P36" s="20" t="s">
        <v>404</v>
      </c>
      <c r="Q36" s="18" t="s">
        <v>404</v>
      </c>
      <c r="R36" s="20" t="s">
        <v>404</v>
      </c>
      <c r="S36" s="18" t="s">
        <v>404</v>
      </c>
      <c r="T36" s="20" t="s">
        <v>404</v>
      </c>
      <c r="U36" s="18" t="n">
        <v>489.64502054</v>
      </c>
      <c r="V36" s="20" t="n">
        <v>8.8288878</v>
      </c>
    </row>
    <row r="37" spans="1:22">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row>
    <row r="38" spans="1:22">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row>
    <row r="39" spans="1:22">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row>
    <row r="40" spans="1:22">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row>
    <row r="41" spans="1:22">
      <c r="A41" s="15" t="s">
        <v>439</v>
      </c>
      <c r="B41" s="17" t="n">
        <v>5712</v>
      </c>
      <c r="C41" s="18">
        <f>(99.0/B41*100)</f>
        <v/>
      </c>
      <c r="D41" s="19" t="n">
        <v>5613</v>
      </c>
      <c r="E41" s="18" t="n">
        <v>505.89600745</v>
      </c>
      <c r="F41" s="20" t="n">
        <v>5.44038764</v>
      </c>
      <c r="G41" s="18" t="n">
        <v>483.21746133</v>
      </c>
      <c r="H41" s="20" t="n">
        <v>5.78234083</v>
      </c>
      <c r="I41" s="18" t="n">
        <v>467.54176219</v>
      </c>
      <c r="J41" s="20" t="n">
        <v>9.11547395</v>
      </c>
      <c r="K41" s="18" t="n">
        <v>438.75287847</v>
      </c>
      <c r="L41" s="20" t="n">
        <v>18.77875797</v>
      </c>
      <c r="M41" s="18" t="s">
        <v>404</v>
      </c>
      <c r="N41" s="20" t="s">
        <v>404</v>
      </c>
      <c r="O41" s="18" t="s">
        <v>404</v>
      </c>
      <c r="P41" s="20" t="s">
        <v>404</v>
      </c>
      <c r="Q41" s="18" t="s">
        <v>404</v>
      </c>
      <c r="R41" s="20" t="s">
        <v>404</v>
      </c>
      <c r="S41" s="18" t="s">
        <v>404</v>
      </c>
      <c r="T41" s="20" t="s">
        <v>404</v>
      </c>
      <c r="U41" s="18" t="n">
        <v>477.19151427</v>
      </c>
      <c r="V41" s="20" t="n">
        <v>8.93635789</v>
      </c>
    </row>
    <row r="42" spans="1:22">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row>
    <row r="45" spans="1:22">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row>
    <row r="46" spans="1:22">
      <c r="A46" s="15" t="s">
        <v>444</v>
      </c>
      <c r="B46" s="17" t="n">
        <v>23141</v>
      </c>
      <c r="C46" s="18">
        <f>(4196.0/B46*100)</f>
        <v/>
      </c>
      <c r="D46" s="19" t="n">
        <v>18945</v>
      </c>
      <c r="E46" s="18" t="n">
        <v>412.37962963</v>
      </c>
      <c r="F46" s="20" t="n">
        <v>6.44443081</v>
      </c>
      <c r="G46" s="18" t="n">
        <v>381.78722874</v>
      </c>
      <c r="H46" s="20" t="n">
        <v>8.672165720000001</v>
      </c>
      <c r="I46" s="18" t="n">
        <v>391.36182371</v>
      </c>
      <c r="J46" s="20" t="n">
        <v>8.706427959999999</v>
      </c>
      <c r="K46" s="18" t="n">
        <v>365.54571176</v>
      </c>
      <c r="L46" s="20" t="n">
        <v>15.38634967</v>
      </c>
      <c r="M46" s="18" t="s">
        <v>404</v>
      </c>
      <c r="N46" s="20" t="s">
        <v>404</v>
      </c>
      <c r="O46" s="18" t="s">
        <v>404</v>
      </c>
      <c r="P46" s="20" t="s">
        <v>404</v>
      </c>
      <c r="Q46" s="18" t="s">
        <v>404</v>
      </c>
      <c r="R46" s="20" t="s">
        <v>404</v>
      </c>
      <c r="S46" s="18" t="s">
        <v>404</v>
      </c>
      <c r="T46" s="20" t="s">
        <v>404</v>
      </c>
      <c r="U46" s="18" t="n">
        <v>370.52597817</v>
      </c>
      <c r="V46" s="20" t="n">
        <v>11.88575267</v>
      </c>
    </row>
    <row r="47" spans="1:22">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row>
    <row r="48" spans="1:22">
      <c r="A48" s="15" t="s">
        <v>446</v>
      </c>
      <c r="B48" s="17" t="n">
        <v>9841</v>
      </c>
      <c r="C48" s="18">
        <f>(40.0/B48*100)</f>
        <v/>
      </c>
      <c r="D48" s="19" t="n">
        <v>9801</v>
      </c>
      <c r="E48" s="18" t="n">
        <v>601.18509811</v>
      </c>
      <c r="F48" s="20" t="n">
        <v>20.33349702</v>
      </c>
      <c r="G48" s="18" t="n">
        <v>573.48569171</v>
      </c>
      <c r="H48" s="20" t="n">
        <v>11.86353619</v>
      </c>
      <c r="I48" s="18" t="n">
        <v>563.0247055900001</v>
      </c>
      <c r="J48" s="20" t="n">
        <v>11.70921443</v>
      </c>
      <c r="K48" s="18" t="n">
        <v>544.40986234</v>
      </c>
      <c r="L48" s="20" t="n">
        <v>14.10272034</v>
      </c>
      <c r="M48" s="18" t="s">
        <v>404</v>
      </c>
      <c r="N48" s="20" t="s">
        <v>404</v>
      </c>
      <c r="O48" s="18" t="s">
        <v>404</v>
      </c>
      <c r="P48" s="20" t="s">
        <v>404</v>
      </c>
      <c r="Q48" s="18" t="s">
        <v>404</v>
      </c>
      <c r="R48" s="20" t="s">
        <v>404</v>
      </c>
      <c r="S48" s="18" t="s">
        <v>404</v>
      </c>
      <c r="T48" s="20" t="s">
        <v>404</v>
      </c>
      <c r="U48" s="18" t="n">
        <v>456.7563969</v>
      </c>
      <c r="V48" s="20" t="n">
        <v>14.08630516</v>
      </c>
    </row>
    <row r="49" spans="1:22">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row>
    <row r="50" spans="1:22">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row>
    <row r="51" spans="1:22">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row>
    <row r="52" spans="1:22">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row>
    <row r="53" spans="1:22">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row>
    <row r="54" spans="1:22">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row>
    <row r="55" spans="1:22">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row>
    <row r="56" spans="1:22">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row>
    <row r="57" spans="1:22">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row>
    <row r="58" spans="1:22">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row>
    <row r="59" spans="1:22">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row>
    <row r="60" spans="1:22">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row>
    <row r="61" spans="1:22">
      <c r="A61" s="15" t="s">
        <v>459</v>
      </c>
      <c r="B61" s="17" t="n">
        <v>6525</v>
      </c>
      <c r="C61" s="18">
        <f>(0.0/B61*100)</f>
        <v/>
      </c>
      <c r="D61" s="19" t="n">
        <v>6525</v>
      </c>
      <c r="E61" s="18" t="n">
        <v>446.46366192</v>
      </c>
      <c r="F61" s="20" t="n">
        <v>3.89162888</v>
      </c>
      <c r="G61" s="18" t="n">
        <v>452.05442394</v>
      </c>
      <c r="H61" s="20" t="n">
        <v>8.80629706</v>
      </c>
      <c r="I61" s="18" t="n">
        <v>458.01314129</v>
      </c>
      <c r="J61" s="20" t="n">
        <v>12.46179935</v>
      </c>
      <c r="K61" s="18" t="n">
        <v>450.39481178</v>
      </c>
      <c r="L61" s="20" t="n">
        <v>21.93586985</v>
      </c>
      <c r="M61" s="18" t="s">
        <v>404</v>
      </c>
      <c r="N61" s="20" t="s">
        <v>404</v>
      </c>
      <c r="O61" s="18" t="s">
        <v>404</v>
      </c>
      <c r="P61" s="20" t="s">
        <v>404</v>
      </c>
      <c r="Q61" s="18" t="s">
        <v>404</v>
      </c>
      <c r="R61" s="20" t="s">
        <v>404</v>
      </c>
      <c r="S61" s="18" t="s">
        <v>404</v>
      </c>
      <c r="T61" s="20" t="s">
        <v>404</v>
      </c>
      <c r="U61" s="18" t="n">
        <v>368.73372581</v>
      </c>
      <c r="V61" s="20" t="n">
        <v>14.49856952</v>
      </c>
    </row>
    <row r="62" spans="1:22">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row>
    <row r="63" spans="1:22">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row>
    <row r="64" spans="1:22">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row>
    <row r="65" spans="1:22">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row>
    <row r="66" spans="1:22">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row>
    <row r="67" spans="1:22">
      <c r="A67" s="15" t="s">
        <v>465</v>
      </c>
      <c r="B67" s="17" t="n">
        <v>6971</v>
      </c>
      <c r="C67" s="18">
        <f>(0.0/B67*100)</f>
        <v/>
      </c>
      <c r="D67" s="19" t="n">
        <v>6971</v>
      </c>
      <c r="E67" s="18" t="n">
        <v>429.1940992</v>
      </c>
      <c r="F67" s="20" t="n">
        <v>8.11150497</v>
      </c>
      <c r="G67" s="18" t="n">
        <v>397.17331603</v>
      </c>
      <c r="H67" s="20" t="n">
        <v>5.22699922</v>
      </c>
      <c r="I67" s="18" t="n">
        <v>391.27109262</v>
      </c>
      <c r="J67" s="20" t="n">
        <v>10.18804183</v>
      </c>
      <c r="K67" s="18" t="n">
        <v>369.85393338</v>
      </c>
      <c r="L67" s="20" t="n">
        <v>12.38478073</v>
      </c>
      <c r="M67" s="18" t="s">
        <v>404</v>
      </c>
      <c r="N67" s="20" t="s">
        <v>404</v>
      </c>
      <c r="O67" s="18" t="s">
        <v>404</v>
      </c>
      <c r="P67" s="20" t="s">
        <v>404</v>
      </c>
      <c r="Q67" s="18" t="s">
        <v>404</v>
      </c>
      <c r="R67" s="20" t="s">
        <v>404</v>
      </c>
      <c r="S67" s="18" t="s">
        <v>404</v>
      </c>
      <c r="T67" s="20" t="s">
        <v>404</v>
      </c>
      <c r="U67" s="18" t="n">
        <v>414.50374724</v>
      </c>
      <c r="V67" s="20" t="n">
        <v>33.11204288</v>
      </c>
    </row>
    <row r="68" spans="1:22">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row>
    <row r="69" spans="1:22">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row>
    <row r="70" spans="1:22">
      <c r="A70" s="15" t="s">
        <v>468</v>
      </c>
      <c r="B70" s="17" t="n">
        <v>6036</v>
      </c>
      <c r="C70" s="18">
        <f>(0.0/B70*100)</f>
        <v/>
      </c>
      <c r="D70" s="19" t="n">
        <v>6036</v>
      </c>
      <c r="E70" s="18" t="n">
        <v>516.0766466600001</v>
      </c>
      <c r="F70" s="20" t="n">
        <v>6.27593967</v>
      </c>
      <c r="G70" s="18" t="n">
        <v>514.14811663</v>
      </c>
      <c r="H70" s="20" t="n">
        <v>5.427612</v>
      </c>
      <c r="I70" s="18" t="n">
        <v>507.98649093</v>
      </c>
      <c r="J70" s="20" t="n">
        <v>6.08218136</v>
      </c>
      <c r="K70" s="18" t="n">
        <v>504.19444979</v>
      </c>
      <c r="L70" s="20" t="n">
        <v>12.75740844</v>
      </c>
      <c r="M70" s="18" t="s">
        <v>404</v>
      </c>
      <c r="N70" s="20" t="s">
        <v>404</v>
      </c>
      <c r="O70" s="18" t="s">
        <v>404</v>
      </c>
      <c r="P70" s="20" t="s">
        <v>404</v>
      </c>
      <c r="Q70" s="18" t="s">
        <v>404</v>
      </c>
      <c r="R70" s="20" t="s">
        <v>404</v>
      </c>
      <c r="S70" s="18" t="s">
        <v>404</v>
      </c>
      <c r="T70" s="20" t="s">
        <v>404</v>
      </c>
      <c r="U70" s="18" t="n">
        <v>539.93508163</v>
      </c>
      <c r="V70" s="20" t="n">
        <v>23.52603099</v>
      </c>
    </row>
    <row r="71" spans="1:22">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row>
    <row r="72" spans="1:22">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row>
    <row r="73" spans="1:22">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row>
    <row r="74" spans="1:22">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row>
    <row r="75" spans="1:22">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row>
    <row r="76" spans="1:22">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row>
    <row r="77" spans="1:22">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row>
    <row r="78" spans="1:22">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row>
    <row customHeight="1" ht="25" r="79" spans="1:22">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row>
    <row r="80" spans="1:22">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row>
    <row r="81" spans="1:22">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row>
    <row r="82" spans="1:22">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row>
    <row r="83" spans="1:22">
      <c r="A83" s="3" t="s">
        <v>481</v>
      </c>
    </row>
    <row r="84" spans="1:22">
      <c r="A84" s="25" t="s">
        <v>482</v>
      </c>
    </row>
    <row r="85" spans="1:22">
      <c r="A85" s="25" t="s">
        <v>483</v>
      </c>
    </row>
    <row customHeight="1" ht="30" r="86" spans="1:22">
      <c r="A86" s="25" t="s">
        <v>484</v>
      </c>
    </row>
    <row customHeight="1" ht="30" r="87" spans="1:22">
      <c r="A87" s="25" t="s">
        <v>480</v>
      </c>
    </row>
    <row customHeight="1" ht="30" r="88" spans="1:22">
      <c r="A88" s="25" t="s">
        <v>485</v>
      </c>
    </row>
    <row customHeight="1" ht="30" r="89" spans="1:22">
      <c r="A89" s="25" t="s">
        <v>486</v>
      </c>
    </row>
    <row customHeight="1" ht="30" r="90" spans="1:22">
      <c r="A90" s="25" t="s">
        <v>487</v>
      </c>
    </row>
    <row customHeight="1" ht="30" r="91" spans="1:22">
      <c r="A91" s="25" t="s">
        <v>488</v>
      </c>
    </row>
    <row customHeight="1" ht="30" r="92" spans="1:22">
      <c r="A92" s="25" t="s">
        <v>489</v>
      </c>
    </row>
    <row customHeight="1" ht="30" r="93" spans="1:22">
      <c r="A93" s="25" t="s">
        <v>490</v>
      </c>
    </row>
    <row customHeight="1" ht="30" r="94" spans="1:22">
      <c r="A94" s="25" t="s">
        <v>491</v>
      </c>
    </row>
    <row customHeight="1" ht="30" r="95" spans="1:22">
      <c r="A95" s="25" t="s">
        <v>492</v>
      </c>
    </row>
    <row customHeight="1" ht="30" r="96" spans="1:22">
      <c r="A96" s="25" t="s">
        <v>493</v>
      </c>
    </row>
    <row customHeight="1" ht="30" r="97" spans="1:22">
      <c r="A97" s="25" t="s">
        <v>494</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630</v>
      </c>
    </row>
    <row customHeight="1" ht="30" r="4" spans="1:22">
      <c r="A4" s="6" t="n"/>
      <c r="B4" s="7" t="s">
        <v>385</v>
      </c>
      <c r="C4" s="7" t="s">
        <v>386</v>
      </c>
      <c r="D4" s="8" t="s">
        <v>385</v>
      </c>
      <c r="E4" s="9" t="s">
        <v>626</v>
      </c>
      <c r="F4" s="10" t="n"/>
      <c r="G4" s="9" t="s">
        <v>627</v>
      </c>
      <c r="H4" s="10" t="n"/>
      <c r="I4" s="9" t="s">
        <v>628</v>
      </c>
      <c r="J4" s="10" t="n"/>
      <c r="K4" s="9" t="s">
        <v>629</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525.25957534</v>
      </c>
      <c r="F7" s="20" t="n">
        <v>3.92982883</v>
      </c>
      <c r="G7" s="18" t="n">
        <v>496.80118441</v>
      </c>
      <c r="H7" s="20" t="n">
        <v>4.4016405</v>
      </c>
      <c r="I7" s="18" t="n">
        <v>476.20342203</v>
      </c>
      <c r="J7" s="20" t="n">
        <v>5.46346503</v>
      </c>
      <c r="K7" s="18" t="n">
        <v>475.97541226</v>
      </c>
      <c r="L7" s="20" t="n">
        <v>16.85202166</v>
      </c>
      <c r="M7" s="18" t="s">
        <v>404</v>
      </c>
      <c r="N7" s="20" t="s">
        <v>404</v>
      </c>
      <c r="O7" s="18" t="s">
        <v>404</v>
      </c>
      <c r="P7" s="20" t="s">
        <v>404</v>
      </c>
      <c r="Q7" s="18" t="s">
        <v>404</v>
      </c>
      <c r="R7" s="20" t="s">
        <v>404</v>
      </c>
      <c r="S7" s="18" t="s">
        <v>404</v>
      </c>
      <c r="T7" s="20" t="s">
        <v>404</v>
      </c>
      <c r="U7" s="18" t="n">
        <v>486.79527438</v>
      </c>
      <c r="V7" s="20" t="n">
        <v>11.18346435</v>
      </c>
    </row>
    <row r="8" spans="1:22">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row>
    <row r="9" spans="1:22">
      <c r="A9" s="15" t="s">
        <v>407</v>
      </c>
      <c r="B9" s="17" t="n">
        <v>5675</v>
      </c>
      <c r="C9" s="18">
        <f>(0.0/B9*100)</f>
        <v/>
      </c>
      <c r="D9" s="19" t="n">
        <v>5675</v>
      </c>
      <c r="E9" s="18" t="n">
        <v>557.18740029</v>
      </c>
      <c r="F9" s="20" t="n">
        <v>11.52408503</v>
      </c>
      <c r="G9" s="18" t="n">
        <v>540.75074595</v>
      </c>
      <c r="H9" s="20" t="n">
        <v>6.2896783</v>
      </c>
      <c r="I9" s="18" t="n">
        <v>526.72389428</v>
      </c>
      <c r="J9" s="20" t="n">
        <v>9.573938569999999</v>
      </c>
      <c r="K9" s="18" t="n">
        <v>394.85296173</v>
      </c>
      <c r="L9" s="20" t="n">
        <v>8.569519270000001</v>
      </c>
      <c r="M9" s="18" t="s">
        <v>404</v>
      </c>
      <c r="N9" s="20" t="s">
        <v>404</v>
      </c>
      <c r="O9" s="18" t="s">
        <v>404</v>
      </c>
      <c r="P9" s="20" t="s">
        <v>404</v>
      </c>
      <c r="Q9" s="18" t="s">
        <v>404</v>
      </c>
      <c r="R9" s="20" t="s">
        <v>404</v>
      </c>
      <c r="S9" s="18" t="s">
        <v>404</v>
      </c>
      <c r="T9" s="20" t="s">
        <v>404</v>
      </c>
      <c r="U9" s="18" t="n">
        <v>561.3117459</v>
      </c>
      <c r="V9" s="20" t="n">
        <v>25.73000481</v>
      </c>
    </row>
    <row r="10" spans="1:22">
      <c r="A10" s="15" t="s">
        <v>408</v>
      </c>
      <c r="B10" s="17" t="n">
        <v>13082</v>
      </c>
      <c r="C10" s="18">
        <f>(1685.0/B10*100)</f>
        <v/>
      </c>
      <c r="D10" s="19" t="n">
        <v>11397</v>
      </c>
      <c r="E10" s="18" t="n">
        <v>541.14539441</v>
      </c>
      <c r="F10" s="20" t="n">
        <v>6.89164658</v>
      </c>
      <c r="G10" s="18" t="n">
        <v>526.56597636</v>
      </c>
      <c r="H10" s="20" t="n">
        <v>7.21708925</v>
      </c>
      <c r="I10" s="18" t="n">
        <v>543.72130963</v>
      </c>
      <c r="J10" s="20" t="n">
        <v>11.71980185</v>
      </c>
      <c r="K10" s="18" t="n">
        <v>526.01575215</v>
      </c>
      <c r="L10" s="20" t="n">
        <v>26.87194232</v>
      </c>
      <c r="M10" s="18" t="s">
        <v>404</v>
      </c>
      <c r="N10" s="20" t="s">
        <v>404</v>
      </c>
      <c r="O10" s="18" t="s">
        <v>404</v>
      </c>
      <c r="P10" s="20" t="s">
        <v>404</v>
      </c>
      <c r="Q10" s="18" t="s">
        <v>404</v>
      </c>
      <c r="R10" s="20" t="s">
        <v>404</v>
      </c>
      <c r="S10" s="18" t="s">
        <v>404</v>
      </c>
      <c r="T10" s="20" t="s">
        <v>404</v>
      </c>
      <c r="U10" s="18" t="n">
        <v>546.13367041</v>
      </c>
      <c r="V10" s="20" t="n">
        <v>17.31098608</v>
      </c>
    </row>
    <row r="11" spans="1:22">
      <c r="A11" s="15" t="s">
        <v>409</v>
      </c>
      <c r="B11" s="17" t="n">
        <v>7053</v>
      </c>
      <c r="C11" s="18">
        <f>(137.0/B11*100)</f>
        <v/>
      </c>
      <c r="D11" s="19" t="n">
        <v>6916</v>
      </c>
      <c r="E11" s="18" t="n">
        <v>443.4452636</v>
      </c>
      <c r="F11" s="20" t="n">
        <v>6.39856051</v>
      </c>
      <c r="G11" s="18" t="n">
        <v>436.04557838</v>
      </c>
      <c r="H11" s="20" t="n">
        <v>7.69920918</v>
      </c>
      <c r="I11" s="18" t="n">
        <v>409.00657831</v>
      </c>
      <c r="J11" s="20" t="n">
        <v>10.76037589</v>
      </c>
      <c r="K11" s="18" t="n">
        <v>399.9330153</v>
      </c>
      <c r="L11" s="20" t="n">
        <v>25.4261334</v>
      </c>
      <c r="M11" s="18" t="s">
        <v>404</v>
      </c>
      <c r="N11" s="20" t="s">
        <v>404</v>
      </c>
      <c r="O11" s="18" t="s">
        <v>404</v>
      </c>
      <c r="P11" s="20" t="s">
        <v>404</v>
      </c>
      <c r="Q11" s="18" t="s">
        <v>404</v>
      </c>
      <c r="R11" s="20" t="s">
        <v>404</v>
      </c>
      <c r="S11" s="18" t="s">
        <v>404</v>
      </c>
      <c r="T11" s="20" t="s">
        <v>404</v>
      </c>
      <c r="U11" s="18" t="n">
        <v>403.47245658</v>
      </c>
      <c r="V11" s="20" t="n">
        <v>12.31585924</v>
      </c>
    </row>
    <row r="12" spans="1:22">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row>
    <row r="13" spans="1:22">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row>
    <row r="14" spans="1:22">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row>
    <row r="15" spans="1:22">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row>
    <row r="16" spans="1:22">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row>
    <row r="17" spans="1:22">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row>
    <row r="18" spans="1:22">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row>
    <row r="19" spans="1:22">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row>
    <row r="20" spans="1:22">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row>
    <row r="21" spans="1:22">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row>
    <row r="22" spans="1:22">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row>
    <row r="23" spans="1:22">
      <c r="A23" s="15" t="s">
        <v>421</v>
      </c>
      <c r="B23" s="17" t="n">
        <v>11583</v>
      </c>
      <c r="C23" s="18">
        <f>(3159.0/B23*100)</f>
        <v/>
      </c>
      <c r="D23" s="19" t="n">
        <v>8424</v>
      </c>
      <c r="E23" s="18" t="n">
        <v>481.97106002</v>
      </c>
      <c r="F23" s="20" t="n">
        <v>8.741763389999999</v>
      </c>
      <c r="G23" s="18" t="n">
        <v>494.98453385</v>
      </c>
      <c r="H23" s="20" t="n">
        <v>6.35383507</v>
      </c>
      <c r="I23" s="18" t="n">
        <v>491.9933445</v>
      </c>
      <c r="J23" s="20" t="n">
        <v>6.3955499</v>
      </c>
      <c r="K23" s="18" t="n">
        <v>469.47955069</v>
      </c>
      <c r="L23" s="20" t="n">
        <v>12.74723879</v>
      </c>
      <c r="M23" s="18" t="s">
        <v>404</v>
      </c>
      <c r="N23" s="20" t="s">
        <v>404</v>
      </c>
      <c r="O23" s="18" t="s">
        <v>404</v>
      </c>
      <c r="P23" s="20" t="s">
        <v>404</v>
      </c>
      <c r="Q23" s="18" t="s">
        <v>404</v>
      </c>
      <c r="R23" s="20" t="s">
        <v>404</v>
      </c>
      <c r="S23" s="18" t="s">
        <v>404</v>
      </c>
      <c r="T23" s="20" t="s">
        <v>404</v>
      </c>
      <c r="U23" s="18" t="n">
        <v>467.78721425</v>
      </c>
      <c r="V23" s="20" t="n">
        <v>27.67783218</v>
      </c>
    </row>
    <row r="24" spans="1:22">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row>
    <row r="25" spans="1:22">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row>
    <row r="26" spans="1:22">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row>
    <row r="27" spans="1:22">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row>
    <row r="28" spans="1:22">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row>
    <row r="29" spans="1:22">
      <c r="A29" s="15" t="s">
        <v>427</v>
      </c>
      <c r="B29" s="17" t="n">
        <v>5385</v>
      </c>
      <c r="C29" s="18">
        <f>(1123.0/B29*100)</f>
        <v/>
      </c>
      <c r="D29" s="19" t="n">
        <v>4262</v>
      </c>
      <c r="E29" s="18" t="n">
        <v>531.1588914500001</v>
      </c>
      <c r="F29" s="20" t="n">
        <v>20.05143714</v>
      </c>
      <c r="G29" s="18" t="n">
        <v>527.4157284299999</v>
      </c>
      <c r="H29" s="20" t="n">
        <v>7.27639311</v>
      </c>
      <c r="I29" s="18" t="n">
        <v>484.75415967</v>
      </c>
      <c r="J29" s="20" t="n">
        <v>11.47995016</v>
      </c>
      <c r="K29" s="18" t="n">
        <v>452.99577141</v>
      </c>
      <c r="L29" s="20" t="n">
        <v>23.60179453</v>
      </c>
      <c r="M29" s="18" t="s">
        <v>404</v>
      </c>
      <c r="N29" s="20" t="s">
        <v>404</v>
      </c>
      <c r="O29" s="18" t="s">
        <v>404</v>
      </c>
      <c r="P29" s="20" t="s">
        <v>404</v>
      </c>
      <c r="Q29" s="18" t="s">
        <v>404</v>
      </c>
      <c r="R29" s="20" t="s">
        <v>404</v>
      </c>
      <c r="S29" s="18" t="s">
        <v>404</v>
      </c>
      <c r="T29" s="20" t="s">
        <v>404</v>
      </c>
      <c r="U29" s="18" t="n">
        <v>487.08026685</v>
      </c>
      <c r="V29" s="20" t="n">
        <v>18.50146862</v>
      </c>
    </row>
    <row r="30" spans="1:22">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row>
    <row r="31" spans="1:22">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row>
    <row r="32" spans="1:22">
      <c r="A32" s="15" t="s">
        <v>430</v>
      </c>
      <c r="B32" s="17" t="n">
        <v>4478</v>
      </c>
      <c r="C32" s="18">
        <f>(0.0/B32*100)</f>
        <v/>
      </c>
      <c r="D32" s="19" t="n">
        <v>4478</v>
      </c>
      <c r="E32" s="18" t="n">
        <v>485.63097843</v>
      </c>
      <c r="F32" s="20" t="n">
        <v>3.26786981</v>
      </c>
      <c r="G32" s="18" t="n">
        <v>478.03039327</v>
      </c>
      <c r="H32" s="20" t="n">
        <v>9.06065987</v>
      </c>
      <c r="I32" s="18" t="n">
        <v>471.88951684</v>
      </c>
      <c r="J32" s="20" t="n">
        <v>9.80072419</v>
      </c>
      <c r="K32" s="18" t="s">
        <v>404</v>
      </c>
      <c r="L32" s="20" t="s">
        <v>404</v>
      </c>
      <c r="M32" s="18" t="s">
        <v>404</v>
      </c>
      <c r="N32" s="20" t="s">
        <v>404</v>
      </c>
      <c r="O32" s="18" t="s">
        <v>404</v>
      </c>
      <c r="P32" s="20" t="s">
        <v>404</v>
      </c>
      <c r="Q32" s="18" t="s">
        <v>404</v>
      </c>
      <c r="R32" s="20" t="s">
        <v>404</v>
      </c>
      <c r="S32" s="18" t="s">
        <v>404</v>
      </c>
      <c r="T32" s="20" t="s">
        <v>404</v>
      </c>
      <c r="U32" s="18" t="n">
        <v>516.97870113</v>
      </c>
      <c r="V32" s="20" t="n">
        <v>25.75418852</v>
      </c>
    </row>
    <row r="33" spans="1:22">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row>
    <row r="34" spans="1:22">
      <c r="A34" s="15" t="s">
        <v>432</v>
      </c>
      <c r="B34" s="17" t="n">
        <v>6350</v>
      </c>
      <c r="C34" s="18">
        <f>(0.0/B34*100)</f>
        <v/>
      </c>
      <c r="D34" s="19" t="n">
        <v>6350</v>
      </c>
      <c r="E34" s="18" t="n">
        <v>453.43309078</v>
      </c>
      <c r="F34" s="20" t="n">
        <v>4.95946246</v>
      </c>
      <c r="G34" s="18" t="n">
        <v>428.1332931</v>
      </c>
      <c r="H34" s="20" t="n">
        <v>12.57055719</v>
      </c>
      <c r="I34" s="18" t="n">
        <v>399.70725714</v>
      </c>
      <c r="J34" s="20" t="n">
        <v>14.67228139</v>
      </c>
      <c r="K34" s="18" t="n">
        <v>373.39026092</v>
      </c>
      <c r="L34" s="20" t="n">
        <v>16.65820535</v>
      </c>
      <c r="M34" s="18" t="s">
        <v>404</v>
      </c>
      <c r="N34" s="20" t="s">
        <v>404</v>
      </c>
      <c r="O34" s="18" t="s">
        <v>404</v>
      </c>
      <c r="P34" s="20" t="s">
        <v>404</v>
      </c>
      <c r="Q34" s="18" t="s">
        <v>404</v>
      </c>
      <c r="R34" s="20" t="s">
        <v>404</v>
      </c>
      <c r="S34" s="18" t="s">
        <v>404</v>
      </c>
      <c r="T34" s="20" t="s">
        <v>404</v>
      </c>
      <c r="U34" s="18" t="n">
        <v>443.10254505</v>
      </c>
      <c r="V34" s="20" t="n">
        <v>19.2342891</v>
      </c>
    </row>
    <row r="35" spans="1:22">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row>
    <row r="36" spans="1:22">
      <c r="A36" s="15" t="s">
        <v>434</v>
      </c>
      <c r="B36" s="17" t="n">
        <v>6736</v>
      </c>
      <c r="C36" s="18">
        <f>(10.0/B36*100)</f>
        <v/>
      </c>
      <c r="D36" s="19" t="n">
        <v>6726</v>
      </c>
      <c r="E36" s="18" t="n">
        <v>479.30051055</v>
      </c>
      <c r="F36" s="20" t="n">
        <v>5.22011795</v>
      </c>
      <c r="G36" s="18" t="n">
        <v>462.30112742</v>
      </c>
      <c r="H36" s="20" t="n">
        <v>5.89466806</v>
      </c>
      <c r="I36" s="18" t="n">
        <v>460.62790759</v>
      </c>
      <c r="J36" s="20" t="n">
        <v>5.84906257</v>
      </c>
      <c r="K36" s="18" t="n">
        <v>467.87101344</v>
      </c>
      <c r="L36" s="20" t="n">
        <v>15.07999469</v>
      </c>
      <c r="M36" s="18" t="s">
        <v>404</v>
      </c>
      <c r="N36" s="20" t="s">
        <v>404</v>
      </c>
      <c r="O36" s="18" t="s">
        <v>404</v>
      </c>
      <c r="P36" s="20" t="s">
        <v>404</v>
      </c>
      <c r="Q36" s="18" t="s">
        <v>404</v>
      </c>
      <c r="R36" s="20" t="s">
        <v>404</v>
      </c>
      <c r="S36" s="18" t="s">
        <v>404</v>
      </c>
      <c r="T36" s="20" t="s">
        <v>404</v>
      </c>
      <c r="U36" s="18" t="n">
        <v>472.20531626</v>
      </c>
      <c r="V36" s="20" t="n">
        <v>8.17997757</v>
      </c>
    </row>
    <row r="37" spans="1:22">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row>
    <row r="38" spans="1:22">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row>
    <row r="39" spans="1:22">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row>
    <row r="40" spans="1:22">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row>
    <row r="41" spans="1:22">
      <c r="A41" s="15" t="s">
        <v>439</v>
      </c>
      <c r="B41" s="17" t="n">
        <v>5712</v>
      </c>
      <c r="C41" s="18">
        <f>(99.0/B41*100)</f>
        <v/>
      </c>
      <c r="D41" s="19" t="n">
        <v>5613</v>
      </c>
      <c r="E41" s="18" t="n">
        <v>501.71006635</v>
      </c>
      <c r="F41" s="20" t="n">
        <v>5.04687311</v>
      </c>
      <c r="G41" s="18" t="n">
        <v>486.05313832</v>
      </c>
      <c r="H41" s="20" t="n">
        <v>7.19916809</v>
      </c>
      <c r="I41" s="18" t="n">
        <v>445.24279552</v>
      </c>
      <c r="J41" s="20" t="n">
        <v>8.24176407</v>
      </c>
      <c r="K41" s="18" t="n">
        <v>439.4655735</v>
      </c>
      <c r="L41" s="20" t="n">
        <v>36.47724205</v>
      </c>
      <c r="M41" s="18" t="s">
        <v>404</v>
      </c>
      <c r="N41" s="20" t="s">
        <v>404</v>
      </c>
      <c r="O41" s="18" t="s">
        <v>404</v>
      </c>
      <c r="P41" s="20" t="s">
        <v>404</v>
      </c>
      <c r="Q41" s="18" t="s">
        <v>404</v>
      </c>
      <c r="R41" s="20" t="s">
        <v>404</v>
      </c>
      <c r="S41" s="18" t="s">
        <v>404</v>
      </c>
      <c r="T41" s="20" t="s">
        <v>404</v>
      </c>
      <c r="U41" s="18" t="n">
        <v>483.88701415</v>
      </c>
      <c r="V41" s="20" t="n">
        <v>10.3064066</v>
      </c>
    </row>
    <row r="42" spans="1:22">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row>
    <row r="45" spans="1:22">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row>
    <row r="46" spans="1:22">
      <c r="A46" s="15" t="s">
        <v>444</v>
      </c>
      <c r="B46" s="17" t="n">
        <v>23141</v>
      </c>
      <c r="C46" s="18">
        <f>(4196.0/B46*100)</f>
        <v/>
      </c>
      <c r="D46" s="19" t="n">
        <v>18945</v>
      </c>
      <c r="E46" s="18" t="n">
        <v>405.39687138</v>
      </c>
      <c r="F46" s="20" t="n">
        <v>5.77404798</v>
      </c>
      <c r="G46" s="18" t="n">
        <v>390.84712311</v>
      </c>
      <c r="H46" s="20" t="n">
        <v>10.60749875</v>
      </c>
      <c r="I46" s="18" t="n">
        <v>385.75742002</v>
      </c>
      <c r="J46" s="20" t="n">
        <v>9.329386769999999</v>
      </c>
      <c r="K46" s="18" t="n">
        <v>390.47913275</v>
      </c>
      <c r="L46" s="20" t="n">
        <v>21.82606686</v>
      </c>
      <c r="M46" s="18" t="s">
        <v>404</v>
      </c>
      <c r="N46" s="20" t="s">
        <v>404</v>
      </c>
      <c r="O46" s="18" t="s">
        <v>404</v>
      </c>
      <c r="P46" s="20" t="s">
        <v>404</v>
      </c>
      <c r="Q46" s="18" t="s">
        <v>404</v>
      </c>
      <c r="R46" s="20" t="s">
        <v>404</v>
      </c>
      <c r="S46" s="18" t="s">
        <v>404</v>
      </c>
      <c r="T46" s="20" t="s">
        <v>404</v>
      </c>
      <c r="U46" s="18" t="n">
        <v>370.3295094</v>
      </c>
      <c r="V46" s="20" t="n">
        <v>11.62305238</v>
      </c>
    </row>
    <row r="47" spans="1:22">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row>
    <row r="48" spans="1:22">
      <c r="A48" s="15" t="s">
        <v>446</v>
      </c>
      <c r="B48" s="17" t="n">
        <v>9841</v>
      </c>
      <c r="C48" s="18">
        <f>(40.0/B48*100)</f>
        <v/>
      </c>
      <c r="D48" s="19" t="n">
        <v>9801</v>
      </c>
      <c r="E48" s="18" t="n">
        <v>602.68737576</v>
      </c>
      <c r="F48" s="20" t="n">
        <v>15.50189309</v>
      </c>
      <c r="G48" s="18" t="n">
        <v>575.97772012</v>
      </c>
      <c r="H48" s="20" t="n">
        <v>10.20604952</v>
      </c>
      <c r="I48" s="18" t="n">
        <v>557.62620689</v>
      </c>
      <c r="J48" s="20" t="n">
        <v>13.90325611</v>
      </c>
      <c r="K48" s="18" t="n">
        <v>549.96207019</v>
      </c>
      <c r="L48" s="20" t="n">
        <v>16.04710086</v>
      </c>
      <c r="M48" s="18" t="s">
        <v>404</v>
      </c>
      <c r="N48" s="20" t="s">
        <v>404</v>
      </c>
      <c r="O48" s="18" t="s">
        <v>404</v>
      </c>
      <c r="P48" s="20" t="s">
        <v>404</v>
      </c>
      <c r="Q48" s="18" t="s">
        <v>404</v>
      </c>
      <c r="R48" s="20" t="s">
        <v>404</v>
      </c>
      <c r="S48" s="18" t="s">
        <v>404</v>
      </c>
      <c r="T48" s="20" t="s">
        <v>404</v>
      </c>
      <c r="U48" s="18" t="n">
        <v>456.7563969</v>
      </c>
      <c r="V48" s="20" t="n">
        <v>14.08630516</v>
      </c>
    </row>
    <row r="49" spans="1:22">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row>
    <row r="50" spans="1:22">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row>
    <row r="51" spans="1:22">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row>
    <row r="52" spans="1:22">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row>
    <row r="53" spans="1:22">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row>
    <row r="54" spans="1:22">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row>
    <row r="55" spans="1:22">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row>
    <row r="56" spans="1:22">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row>
    <row r="57" spans="1:22">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row>
    <row r="58" spans="1:22">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row>
    <row r="59" spans="1:22">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row>
    <row r="60" spans="1:22">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row>
    <row r="61" spans="1:22">
      <c r="A61" s="15" t="s">
        <v>459</v>
      </c>
      <c r="B61" s="17" t="n">
        <v>6525</v>
      </c>
      <c r="C61" s="18">
        <f>(0.0/B61*100)</f>
        <v/>
      </c>
      <c r="D61" s="19" t="n">
        <v>6525</v>
      </c>
      <c r="E61" s="18" t="n">
        <v>445.08484658</v>
      </c>
      <c r="F61" s="20" t="n">
        <v>5.02135565</v>
      </c>
      <c r="G61" s="18" t="n">
        <v>454.12436901</v>
      </c>
      <c r="H61" s="20" t="n">
        <v>5.91931163</v>
      </c>
      <c r="I61" s="18" t="n">
        <v>451.41556628</v>
      </c>
      <c r="J61" s="20" t="n">
        <v>9.39243907</v>
      </c>
      <c r="K61" s="18" t="n">
        <v>425.62644277</v>
      </c>
      <c r="L61" s="20" t="n">
        <v>22.19269195</v>
      </c>
      <c r="M61" s="18" t="s">
        <v>404</v>
      </c>
      <c r="N61" s="20" t="s">
        <v>404</v>
      </c>
      <c r="O61" s="18" t="s">
        <v>404</v>
      </c>
      <c r="P61" s="20" t="s">
        <v>404</v>
      </c>
      <c r="Q61" s="18" t="s">
        <v>404</v>
      </c>
      <c r="R61" s="20" t="s">
        <v>404</v>
      </c>
      <c r="S61" s="18" t="s">
        <v>404</v>
      </c>
      <c r="T61" s="20" t="s">
        <v>404</v>
      </c>
      <c r="U61" s="18" t="n">
        <v>361.57453454</v>
      </c>
      <c r="V61" s="20" t="n">
        <v>24.80748777</v>
      </c>
    </row>
    <row r="62" spans="1:22">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row>
    <row r="63" spans="1:22">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row>
    <row r="64" spans="1:22">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row>
    <row r="65" spans="1:22">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row>
    <row r="66" spans="1:22">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row>
    <row r="67" spans="1:22">
      <c r="A67" s="15" t="s">
        <v>465</v>
      </c>
      <c r="B67" s="17" t="n">
        <v>6971</v>
      </c>
      <c r="C67" s="18">
        <f>(0.0/B67*100)</f>
        <v/>
      </c>
      <c r="D67" s="19" t="n">
        <v>6971</v>
      </c>
      <c r="E67" s="18" t="n">
        <v>417.41482298</v>
      </c>
      <c r="F67" s="20" t="n">
        <v>8.15261497</v>
      </c>
      <c r="G67" s="18" t="n">
        <v>403.06193274</v>
      </c>
      <c r="H67" s="20" t="n">
        <v>5.3994629</v>
      </c>
      <c r="I67" s="18" t="n">
        <v>380.88219002</v>
      </c>
      <c r="J67" s="20" t="n">
        <v>10.11238416</v>
      </c>
      <c r="K67" s="18" t="n">
        <v>401.26366432</v>
      </c>
      <c r="L67" s="20" t="n">
        <v>20.29917396</v>
      </c>
      <c r="M67" s="18" t="s">
        <v>404</v>
      </c>
      <c r="N67" s="20" t="s">
        <v>404</v>
      </c>
      <c r="O67" s="18" t="s">
        <v>404</v>
      </c>
      <c r="P67" s="20" t="s">
        <v>404</v>
      </c>
      <c r="Q67" s="18" t="s">
        <v>404</v>
      </c>
      <c r="R67" s="20" t="s">
        <v>404</v>
      </c>
      <c r="S67" s="18" t="s">
        <v>404</v>
      </c>
      <c r="T67" s="20" t="s">
        <v>404</v>
      </c>
      <c r="U67" s="18" t="n">
        <v>415.62077989</v>
      </c>
      <c r="V67" s="20" t="n">
        <v>47.53395696</v>
      </c>
    </row>
    <row r="68" spans="1:22">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row>
    <row r="69" spans="1:22">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row>
    <row r="70" spans="1:22">
      <c r="A70" s="15" t="s">
        <v>468</v>
      </c>
      <c r="B70" s="17" t="n">
        <v>6036</v>
      </c>
      <c r="C70" s="18">
        <f>(0.0/B70*100)</f>
        <v/>
      </c>
      <c r="D70" s="19" t="n">
        <v>6036</v>
      </c>
      <c r="E70" s="18" t="n">
        <v>516.5862738</v>
      </c>
      <c r="F70" s="20" t="n">
        <v>6.41312016</v>
      </c>
      <c r="G70" s="18" t="n">
        <v>509.89684069</v>
      </c>
      <c r="H70" s="20" t="n">
        <v>6.10851765</v>
      </c>
      <c r="I70" s="18" t="n">
        <v>512.38743836</v>
      </c>
      <c r="J70" s="20" t="n">
        <v>5.29349368</v>
      </c>
      <c r="K70" s="18" t="n">
        <v>505.97378973</v>
      </c>
      <c r="L70" s="20" t="n">
        <v>9.2351844</v>
      </c>
      <c r="M70" s="18" t="s">
        <v>404</v>
      </c>
      <c r="N70" s="20" t="s">
        <v>404</v>
      </c>
      <c r="O70" s="18" t="s">
        <v>404</v>
      </c>
      <c r="P70" s="20" t="s">
        <v>404</v>
      </c>
      <c r="Q70" s="18" t="s">
        <v>404</v>
      </c>
      <c r="R70" s="20" t="s">
        <v>404</v>
      </c>
      <c r="S70" s="18" t="s">
        <v>404</v>
      </c>
      <c r="T70" s="20" t="s">
        <v>404</v>
      </c>
      <c r="U70" s="18" t="n">
        <v>509.85638769</v>
      </c>
      <c r="V70" s="20" t="n">
        <v>19.31257054</v>
      </c>
    </row>
    <row r="71" spans="1:22">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row>
    <row r="72" spans="1:22">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row>
    <row r="73" spans="1:22">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row>
    <row r="74" spans="1:22">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row>
    <row r="75" spans="1:22">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row>
    <row r="76" spans="1:22">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row>
    <row r="77" spans="1:22">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row>
    <row r="78" spans="1:22">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row>
    <row customHeight="1" ht="25" r="79" spans="1:22">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row>
    <row r="80" spans="1:22">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row>
    <row r="81" spans="1:22">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row>
    <row r="82" spans="1:22">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row>
    <row r="83" spans="1:22">
      <c r="A83" s="3" t="s">
        <v>481</v>
      </c>
    </row>
    <row r="84" spans="1:22">
      <c r="A84" s="25" t="s">
        <v>482</v>
      </c>
    </row>
    <row r="85" spans="1:22">
      <c r="A85" s="25" t="s">
        <v>483</v>
      </c>
    </row>
    <row customHeight="1" ht="30" r="86" spans="1:22">
      <c r="A86" s="25" t="s">
        <v>484</v>
      </c>
    </row>
    <row customHeight="1" ht="30" r="87" spans="1:22">
      <c r="A87" s="25" t="s">
        <v>480</v>
      </c>
    </row>
    <row customHeight="1" ht="30" r="88" spans="1:22">
      <c r="A88" s="25" t="s">
        <v>485</v>
      </c>
    </row>
    <row customHeight="1" ht="30" r="89" spans="1:22">
      <c r="A89" s="25" t="s">
        <v>486</v>
      </c>
    </row>
    <row customHeight="1" ht="30" r="90" spans="1:22">
      <c r="A90" s="25" t="s">
        <v>487</v>
      </c>
    </row>
    <row customHeight="1" ht="30" r="91" spans="1:22">
      <c r="A91" s="25" t="s">
        <v>488</v>
      </c>
    </row>
    <row customHeight="1" ht="30" r="92" spans="1:22">
      <c r="A92" s="25" t="s">
        <v>489</v>
      </c>
    </row>
    <row customHeight="1" ht="30" r="93" spans="1:22">
      <c r="A93" s="25" t="s">
        <v>490</v>
      </c>
    </row>
    <row customHeight="1" ht="30" r="94" spans="1:22">
      <c r="A94" s="25" t="s">
        <v>491</v>
      </c>
    </row>
    <row customHeight="1" ht="30" r="95" spans="1:22">
      <c r="A95" s="25" t="s">
        <v>492</v>
      </c>
    </row>
    <row customHeight="1" ht="30" r="96" spans="1:22">
      <c r="A96" s="25" t="s">
        <v>493</v>
      </c>
    </row>
    <row customHeight="1" ht="30" r="97" spans="1:22">
      <c r="A97" s="25" t="s">
        <v>494</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631</v>
      </c>
    </row>
    <row customHeight="1" ht="30" r="4" spans="1:22">
      <c r="A4" s="6" t="n"/>
      <c r="B4" s="7" t="s">
        <v>385</v>
      </c>
      <c r="C4" s="7" t="s">
        <v>386</v>
      </c>
      <c r="D4" s="8" t="s">
        <v>385</v>
      </c>
      <c r="E4" s="9" t="s">
        <v>626</v>
      </c>
      <c r="F4" s="10" t="n"/>
      <c r="G4" s="9" t="s">
        <v>627</v>
      </c>
      <c r="H4" s="10" t="n"/>
      <c r="I4" s="9" t="s">
        <v>628</v>
      </c>
      <c r="J4" s="10" t="n"/>
      <c r="K4" s="9" t="s">
        <v>629</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521.60851094</v>
      </c>
      <c r="F7" s="20" t="n">
        <v>3.6598423</v>
      </c>
      <c r="G7" s="18" t="n">
        <v>494.05768883</v>
      </c>
      <c r="H7" s="20" t="n">
        <v>4.42326139</v>
      </c>
      <c r="I7" s="18" t="n">
        <v>475.7459492</v>
      </c>
      <c r="J7" s="20" t="n">
        <v>6.26475272</v>
      </c>
      <c r="K7" s="18" t="n">
        <v>507.04279221</v>
      </c>
      <c r="L7" s="20" t="n">
        <v>21.14918556</v>
      </c>
      <c r="M7" s="18" t="s">
        <v>404</v>
      </c>
      <c r="N7" s="20" t="s">
        <v>404</v>
      </c>
      <c r="O7" s="18" t="s">
        <v>404</v>
      </c>
      <c r="P7" s="20" t="s">
        <v>404</v>
      </c>
      <c r="Q7" s="18" t="s">
        <v>404</v>
      </c>
      <c r="R7" s="20" t="s">
        <v>404</v>
      </c>
      <c r="S7" s="18" t="s">
        <v>404</v>
      </c>
      <c r="T7" s="20" t="s">
        <v>404</v>
      </c>
      <c r="U7" s="18" t="n">
        <v>499.69791576</v>
      </c>
      <c r="V7" s="20" t="n">
        <v>9.587198300000001</v>
      </c>
    </row>
    <row r="8" spans="1:22">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row>
    <row r="9" spans="1:22">
      <c r="A9" s="15" t="s">
        <v>407</v>
      </c>
      <c r="B9" s="17" t="n">
        <v>5675</v>
      </c>
      <c r="C9" s="18">
        <f>(0.0/B9*100)</f>
        <v/>
      </c>
      <c r="D9" s="19" t="n">
        <v>5675</v>
      </c>
      <c r="E9" s="18" t="n">
        <v>543.97062824</v>
      </c>
      <c r="F9" s="20" t="n">
        <v>9.898586679999999</v>
      </c>
      <c r="G9" s="18" t="n">
        <v>545.49134199</v>
      </c>
      <c r="H9" s="20" t="n">
        <v>6.63417856</v>
      </c>
      <c r="I9" s="18" t="n">
        <v>529.95938024</v>
      </c>
      <c r="J9" s="20" t="n">
        <v>11.64228736</v>
      </c>
      <c r="K9" s="18" t="n">
        <v>521.63835709</v>
      </c>
      <c r="L9" s="20" t="n">
        <v>48.33679262</v>
      </c>
      <c r="M9" s="18" t="s">
        <v>404</v>
      </c>
      <c r="N9" s="20" t="s">
        <v>404</v>
      </c>
      <c r="O9" s="18" t="s">
        <v>404</v>
      </c>
      <c r="P9" s="20" t="s">
        <v>404</v>
      </c>
      <c r="Q9" s="18" t="s">
        <v>404</v>
      </c>
      <c r="R9" s="20" t="s">
        <v>404</v>
      </c>
      <c r="S9" s="18" t="s">
        <v>404</v>
      </c>
      <c r="T9" s="20" t="s">
        <v>404</v>
      </c>
      <c r="U9" s="18" t="n">
        <v>549.10722194</v>
      </c>
      <c r="V9" s="20" t="n">
        <v>28.2132843</v>
      </c>
    </row>
    <row r="10" spans="1:22">
      <c r="A10" s="15" t="s">
        <v>408</v>
      </c>
      <c r="B10" s="17" t="n">
        <v>13082</v>
      </c>
      <c r="C10" s="18">
        <f>(1685.0/B10*100)</f>
        <v/>
      </c>
      <c r="D10" s="19" t="n">
        <v>11397</v>
      </c>
      <c r="E10" s="18" t="n">
        <v>547.38435989</v>
      </c>
      <c r="F10" s="20" t="n">
        <v>6.91268743</v>
      </c>
      <c r="G10" s="18" t="n">
        <v>522.91659811</v>
      </c>
      <c r="H10" s="20" t="n">
        <v>8.536832179999999</v>
      </c>
      <c r="I10" s="18" t="n">
        <v>533.16578685</v>
      </c>
      <c r="J10" s="20" t="n">
        <v>7.83879174</v>
      </c>
      <c r="K10" s="18" t="n">
        <v>542.96059941</v>
      </c>
      <c r="L10" s="20" t="n">
        <v>18.50956981</v>
      </c>
      <c r="M10" s="18" t="s">
        <v>404</v>
      </c>
      <c r="N10" s="20" t="s">
        <v>404</v>
      </c>
      <c r="O10" s="18" t="s">
        <v>404</v>
      </c>
      <c r="P10" s="20" t="s">
        <v>404</v>
      </c>
      <c r="Q10" s="18" t="s">
        <v>404</v>
      </c>
      <c r="R10" s="20" t="s">
        <v>404</v>
      </c>
      <c r="S10" s="18" t="s">
        <v>404</v>
      </c>
      <c r="T10" s="20" t="s">
        <v>404</v>
      </c>
      <c r="U10" s="18" t="n">
        <v>553.41148288</v>
      </c>
      <c r="V10" s="20" t="n">
        <v>21.46747045</v>
      </c>
    </row>
    <row r="11" spans="1:22">
      <c r="A11" s="15" t="s">
        <v>409</v>
      </c>
      <c r="B11" s="17" t="n">
        <v>7053</v>
      </c>
      <c r="C11" s="18">
        <f>(137.0/B11*100)</f>
        <v/>
      </c>
      <c r="D11" s="19" t="n">
        <v>6916</v>
      </c>
      <c r="E11" s="18" t="n">
        <v>446.10188418</v>
      </c>
      <c r="F11" s="20" t="n">
        <v>6.87684321</v>
      </c>
      <c r="G11" s="18" t="n">
        <v>422.10078012</v>
      </c>
      <c r="H11" s="20" t="n">
        <v>6.75638629</v>
      </c>
      <c r="I11" s="18" t="n">
        <v>428.6561393</v>
      </c>
      <c r="J11" s="20" t="n">
        <v>15.16773929</v>
      </c>
      <c r="K11" s="18" t="n">
        <v>417.66555665</v>
      </c>
      <c r="L11" s="20" t="n">
        <v>19.21147113</v>
      </c>
      <c r="M11" s="18" t="s">
        <v>404</v>
      </c>
      <c r="N11" s="20" t="s">
        <v>404</v>
      </c>
      <c r="O11" s="18" t="s">
        <v>404</v>
      </c>
      <c r="P11" s="20" t="s">
        <v>404</v>
      </c>
      <c r="Q11" s="18" t="s">
        <v>404</v>
      </c>
      <c r="R11" s="20" t="s">
        <v>404</v>
      </c>
      <c r="S11" s="18" t="s">
        <v>404</v>
      </c>
      <c r="T11" s="20" t="s">
        <v>404</v>
      </c>
      <c r="U11" s="18" t="n">
        <v>407.07295963</v>
      </c>
      <c r="V11" s="20" t="n">
        <v>13.59816143</v>
      </c>
    </row>
    <row r="12" spans="1:22">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row>
    <row r="13" spans="1:22">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row>
    <row r="14" spans="1:22">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row>
    <row r="15" spans="1:22">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row>
    <row r="16" spans="1:22">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row>
    <row r="17" spans="1:22">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row>
    <row r="18" spans="1:22">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row>
    <row r="19" spans="1:22">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row>
    <row r="20" spans="1:22">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row>
    <row r="21" spans="1:22">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row>
    <row r="22" spans="1:22">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row>
    <row r="23" spans="1:22">
      <c r="A23" s="15" t="s">
        <v>421</v>
      </c>
      <c r="B23" s="17" t="n">
        <v>11583</v>
      </c>
      <c r="C23" s="18">
        <f>(3159.0/B23*100)</f>
        <v/>
      </c>
      <c r="D23" s="19" t="n">
        <v>8424</v>
      </c>
      <c r="E23" s="18" t="n">
        <v>491.09274511</v>
      </c>
      <c r="F23" s="20" t="n">
        <v>8.413345079999999</v>
      </c>
      <c r="G23" s="18" t="n">
        <v>489.45702378</v>
      </c>
      <c r="H23" s="20" t="n">
        <v>7.08959283</v>
      </c>
      <c r="I23" s="18" t="n">
        <v>485.19722718</v>
      </c>
      <c r="J23" s="20" t="n">
        <v>8.61730075</v>
      </c>
      <c r="K23" s="18" t="n">
        <v>488.88189305</v>
      </c>
      <c r="L23" s="20" t="n">
        <v>9.534489280000001</v>
      </c>
      <c r="M23" s="18" t="s">
        <v>404</v>
      </c>
      <c r="N23" s="20" t="s">
        <v>404</v>
      </c>
      <c r="O23" s="18" t="s">
        <v>404</v>
      </c>
      <c r="P23" s="20" t="s">
        <v>404</v>
      </c>
      <c r="Q23" s="18" t="s">
        <v>404</v>
      </c>
      <c r="R23" s="20" t="s">
        <v>404</v>
      </c>
      <c r="S23" s="18" t="s">
        <v>404</v>
      </c>
      <c r="T23" s="20" t="s">
        <v>404</v>
      </c>
      <c r="U23" s="18" t="n">
        <v>487.08091043</v>
      </c>
      <c r="V23" s="20" t="n">
        <v>25.38354459</v>
      </c>
    </row>
    <row r="24" spans="1:22">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row>
    <row r="25" spans="1:22">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row>
    <row r="26" spans="1:22">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row>
    <row r="27" spans="1:22">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row>
    <row r="28" spans="1:22">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row>
    <row r="29" spans="1:22">
      <c r="A29" s="15" t="s">
        <v>427</v>
      </c>
      <c r="B29" s="17" t="n">
        <v>5385</v>
      </c>
      <c r="C29" s="18">
        <f>(1123.0/B29*100)</f>
        <v/>
      </c>
      <c r="D29" s="19" t="n">
        <v>4262</v>
      </c>
      <c r="E29" s="18" t="n">
        <v>520.23726035</v>
      </c>
      <c r="F29" s="20" t="n">
        <v>8.60743568</v>
      </c>
      <c r="G29" s="18" t="n">
        <v>500.98328946</v>
      </c>
      <c r="H29" s="20" t="n">
        <v>11.90147465</v>
      </c>
      <c r="I29" s="18" t="n">
        <v>494.88768205</v>
      </c>
      <c r="J29" s="20" t="n">
        <v>27.31362773</v>
      </c>
      <c r="K29" s="18" t="s">
        <v>404</v>
      </c>
      <c r="L29" s="20" t="s">
        <v>404</v>
      </c>
      <c r="M29" s="18" t="s">
        <v>404</v>
      </c>
      <c r="N29" s="20" t="s">
        <v>404</v>
      </c>
      <c r="O29" s="18" t="s">
        <v>404</v>
      </c>
      <c r="P29" s="20" t="s">
        <v>404</v>
      </c>
      <c r="Q29" s="18" t="s">
        <v>404</v>
      </c>
      <c r="R29" s="20" t="s">
        <v>404</v>
      </c>
      <c r="S29" s="18" t="s">
        <v>404</v>
      </c>
      <c r="T29" s="20" t="s">
        <v>404</v>
      </c>
      <c r="U29" s="18" t="n">
        <v>482.85309848</v>
      </c>
      <c r="V29" s="20" t="n">
        <v>18.81689924</v>
      </c>
    </row>
    <row r="30" spans="1:22">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row>
    <row r="31" spans="1:22">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row>
    <row r="32" spans="1:22">
      <c r="A32" s="15" t="s">
        <v>430</v>
      </c>
      <c r="B32" s="17" t="n">
        <v>4478</v>
      </c>
      <c r="C32" s="18">
        <f>(0.0/B32*100)</f>
        <v/>
      </c>
      <c r="D32" s="19" t="n">
        <v>4478</v>
      </c>
      <c r="E32" s="18" t="n">
        <v>485.02526234</v>
      </c>
      <c r="F32" s="20" t="n">
        <v>3.74807057</v>
      </c>
      <c r="G32" s="18" t="n">
        <v>494.08186128</v>
      </c>
      <c r="H32" s="20" t="n">
        <v>10.8233528</v>
      </c>
      <c r="I32" s="18" t="n">
        <v>472.54020634</v>
      </c>
      <c r="J32" s="20" t="n">
        <v>8.35050019</v>
      </c>
      <c r="K32" s="18" t="n">
        <v>498.64511333</v>
      </c>
      <c r="L32" s="20" t="n">
        <v>9.68594309</v>
      </c>
      <c r="M32" s="18" t="s">
        <v>404</v>
      </c>
      <c r="N32" s="20" t="s">
        <v>404</v>
      </c>
      <c r="O32" s="18" t="s">
        <v>404</v>
      </c>
      <c r="P32" s="20" t="s">
        <v>404</v>
      </c>
      <c r="Q32" s="18" t="s">
        <v>404</v>
      </c>
      <c r="R32" s="20" t="s">
        <v>404</v>
      </c>
      <c r="S32" s="18" t="s">
        <v>404</v>
      </c>
      <c r="T32" s="20" t="s">
        <v>404</v>
      </c>
      <c r="U32" s="18" t="n">
        <v>540.2710307999999</v>
      </c>
      <c r="V32" s="20" t="n">
        <v>19.63679541</v>
      </c>
    </row>
    <row r="33" spans="1:22">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row>
    <row r="34" spans="1:22">
      <c r="A34" s="15" t="s">
        <v>432</v>
      </c>
      <c r="B34" s="17" t="n">
        <v>6350</v>
      </c>
      <c r="C34" s="18">
        <f>(0.0/B34*100)</f>
        <v/>
      </c>
      <c r="D34" s="19" t="n">
        <v>6350</v>
      </c>
      <c r="E34" s="18" t="n">
        <v>446.34076705</v>
      </c>
      <c r="F34" s="20" t="n">
        <v>5.22339117</v>
      </c>
      <c r="G34" s="18" t="n">
        <v>431.84902949</v>
      </c>
      <c r="H34" s="20" t="n">
        <v>18.72152642</v>
      </c>
      <c r="I34" s="18" t="n">
        <v>449.89432771</v>
      </c>
      <c r="J34" s="20" t="n">
        <v>10.37264306</v>
      </c>
      <c r="K34" s="18" t="n">
        <v>440.09019965</v>
      </c>
      <c r="L34" s="20" t="n">
        <v>14.97099512</v>
      </c>
      <c r="M34" s="18" t="s">
        <v>404</v>
      </c>
      <c r="N34" s="20" t="s">
        <v>404</v>
      </c>
      <c r="O34" s="18" t="s">
        <v>404</v>
      </c>
      <c r="P34" s="20" t="s">
        <v>404</v>
      </c>
      <c r="Q34" s="18" t="s">
        <v>404</v>
      </c>
      <c r="R34" s="20" t="s">
        <v>404</v>
      </c>
      <c r="S34" s="18" t="s">
        <v>404</v>
      </c>
      <c r="T34" s="20" t="s">
        <v>404</v>
      </c>
      <c r="U34" s="18" t="n">
        <v>470.55413506</v>
      </c>
      <c r="V34" s="20" t="n">
        <v>51.32491754</v>
      </c>
    </row>
    <row r="35" spans="1:22">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row>
    <row r="36" spans="1:22">
      <c r="A36" s="15" t="s">
        <v>434</v>
      </c>
      <c r="B36" s="17" t="n">
        <v>6736</v>
      </c>
      <c r="C36" s="18">
        <f>(10.0/B36*100)</f>
        <v/>
      </c>
      <c r="D36" s="19" t="n">
        <v>6726</v>
      </c>
      <c r="E36" s="18" t="n">
        <v>490.7776825</v>
      </c>
      <c r="F36" s="20" t="n">
        <v>6.95390146</v>
      </c>
      <c r="G36" s="18" t="n">
        <v>470.31253068</v>
      </c>
      <c r="H36" s="20" t="n">
        <v>8.68272677</v>
      </c>
      <c r="I36" s="18" t="n">
        <v>463.61426658</v>
      </c>
      <c r="J36" s="20" t="n">
        <v>5.92289361</v>
      </c>
      <c r="K36" s="18" t="n">
        <v>455.81023044</v>
      </c>
      <c r="L36" s="20" t="n">
        <v>6.14185645</v>
      </c>
      <c r="M36" s="18" t="s">
        <v>404</v>
      </c>
      <c r="N36" s="20" t="s">
        <v>404</v>
      </c>
      <c r="O36" s="18" t="s">
        <v>404</v>
      </c>
      <c r="P36" s="20" t="s">
        <v>404</v>
      </c>
      <c r="Q36" s="18" t="s">
        <v>404</v>
      </c>
      <c r="R36" s="20" t="s">
        <v>404</v>
      </c>
      <c r="S36" s="18" t="s">
        <v>404</v>
      </c>
      <c r="T36" s="20" t="s">
        <v>404</v>
      </c>
      <c r="U36" s="18" t="n">
        <v>472.20531626</v>
      </c>
      <c r="V36" s="20" t="n">
        <v>8.17997757</v>
      </c>
    </row>
    <row r="37" spans="1:22">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row>
    <row r="38" spans="1:22">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row>
    <row r="39" spans="1:22">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row>
    <row r="40" spans="1:22">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row>
    <row r="41" spans="1:22">
      <c r="A41" s="15" t="s">
        <v>439</v>
      </c>
      <c r="B41" s="17" t="n">
        <v>5712</v>
      </c>
      <c r="C41" s="18">
        <f>(99.0/B41*100)</f>
        <v/>
      </c>
      <c r="D41" s="19" t="n">
        <v>5613</v>
      </c>
      <c r="E41" s="18" t="n">
        <v>500.07892964</v>
      </c>
      <c r="F41" s="20" t="n">
        <v>5.56528384</v>
      </c>
      <c r="G41" s="18" t="n">
        <v>490.06879296</v>
      </c>
      <c r="H41" s="20" t="n">
        <v>6.50289631</v>
      </c>
      <c r="I41" s="18" t="n">
        <v>466.62666638</v>
      </c>
      <c r="J41" s="20" t="n">
        <v>9.895508700000001</v>
      </c>
      <c r="K41" s="18" t="n">
        <v>448.14225061</v>
      </c>
      <c r="L41" s="20" t="n">
        <v>24.78604044</v>
      </c>
      <c r="M41" s="18" t="s">
        <v>404</v>
      </c>
      <c r="N41" s="20" t="s">
        <v>404</v>
      </c>
      <c r="O41" s="18" t="s">
        <v>404</v>
      </c>
      <c r="P41" s="20" t="s">
        <v>404</v>
      </c>
      <c r="Q41" s="18" t="s">
        <v>404</v>
      </c>
      <c r="R41" s="20" t="s">
        <v>404</v>
      </c>
      <c r="S41" s="18" t="s">
        <v>404</v>
      </c>
      <c r="T41" s="20" t="s">
        <v>404</v>
      </c>
      <c r="U41" s="18" t="n">
        <v>486.10390038</v>
      </c>
      <c r="V41" s="20" t="n">
        <v>39.0001935</v>
      </c>
    </row>
    <row r="42" spans="1:22">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row>
    <row r="45" spans="1:22">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row>
    <row r="46" spans="1:22">
      <c r="A46" s="15" t="s">
        <v>444</v>
      </c>
      <c r="B46" s="17" t="n">
        <v>23141</v>
      </c>
      <c r="C46" s="18">
        <f>(4196.0/B46*100)</f>
        <v/>
      </c>
      <c r="D46" s="19" t="n">
        <v>18945</v>
      </c>
      <c r="E46" s="18" t="n">
        <v>423.91265997</v>
      </c>
      <c r="F46" s="20" t="n">
        <v>7.8993463</v>
      </c>
      <c r="G46" s="18" t="n">
        <v>395.21427099</v>
      </c>
      <c r="H46" s="20" t="n">
        <v>8.85674706</v>
      </c>
      <c r="I46" s="18" t="n">
        <v>372.446463</v>
      </c>
      <c r="J46" s="20" t="n">
        <v>8.632336479999999</v>
      </c>
      <c r="K46" s="18" t="n">
        <v>376.885057</v>
      </c>
      <c r="L46" s="20" t="n">
        <v>8.08498243</v>
      </c>
      <c r="M46" s="18" t="s">
        <v>404</v>
      </c>
      <c r="N46" s="20" t="s">
        <v>404</v>
      </c>
      <c r="O46" s="18" t="s">
        <v>404</v>
      </c>
      <c r="P46" s="20" t="s">
        <v>404</v>
      </c>
      <c r="Q46" s="18" t="s">
        <v>404</v>
      </c>
      <c r="R46" s="20" t="s">
        <v>404</v>
      </c>
      <c r="S46" s="18" t="s">
        <v>404</v>
      </c>
      <c r="T46" s="20" t="s">
        <v>404</v>
      </c>
      <c r="U46" s="18" t="n">
        <v>370.39613743</v>
      </c>
      <c r="V46" s="20" t="n">
        <v>11.39786811</v>
      </c>
    </row>
    <row r="47" spans="1:22">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row>
    <row r="48" spans="1:22">
      <c r="A48" s="15" t="s">
        <v>446</v>
      </c>
      <c r="B48" s="17" t="n">
        <v>9841</v>
      </c>
      <c r="C48" s="18">
        <f>(40.0/B48*100)</f>
        <v/>
      </c>
      <c r="D48" s="19" t="n">
        <v>9801</v>
      </c>
      <c r="E48" s="18" t="n">
        <v>613.36903227</v>
      </c>
      <c r="F48" s="20" t="n">
        <v>16.90200869</v>
      </c>
      <c r="G48" s="18" t="n">
        <v>581.85432062</v>
      </c>
      <c r="H48" s="20" t="n">
        <v>9.9824226</v>
      </c>
      <c r="I48" s="18" t="n">
        <v>543.10487593</v>
      </c>
      <c r="J48" s="20" t="n">
        <v>8.55526877</v>
      </c>
      <c r="K48" s="18" t="n">
        <v>505.20285969</v>
      </c>
      <c r="L48" s="20" t="n">
        <v>15.28805384</v>
      </c>
      <c r="M48" s="18" t="s">
        <v>404</v>
      </c>
      <c r="N48" s="20" t="s">
        <v>404</v>
      </c>
      <c r="O48" s="18" t="s">
        <v>404</v>
      </c>
      <c r="P48" s="20" t="s">
        <v>404</v>
      </c>
      <c r="Q48" s="18" t="s">
        <v>404</v>
      </c>
      <c r="R48" s="20" t="s">
        <v>404</v>
      </c>
      <c r="S48" s="18" t="s">
        <v>404</v>
      </c>
      <c r="T48" s="20" t="s">
        <v>404</v>
      </c>
      <c r="U48" s="18" t="n">
        <v>456.7563969</v>
      </c>
      <c r="V48" s="20" t="n">
        <v>14.08630516</v>
      </c>
    </row>
    <row r="49" spans="1:22">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row>
    <row r="50" spans="1:22">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row>
    <row r="51" spans="1:22">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row>
    <row r="52" spans="1:22">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row>
    <row r="53" spans="1:22">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row>
    <row r="54" spans="1:22">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row>
    <row r="55" spans="1:22">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row>
    <row r="56" spans="1:22">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row>
    <row r="57" spans="1:22">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row>
    <row r="58" spans="1:22">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row>
    <row r="59" spans="1:22">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row>
    <row r="60" spans="1:22">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row>
    <row r="61" spans="1:22">
      <c r="A61" s="15" t="s">
        <v>459</v>
      </c>
      <c r="B61" s="17" t="n">
        <v>6525</v>
      </c>
      <c r="C61" s="18">
        <f>(0.0/B61*100)</f>
        <v/>
      </c>
      <c r="D61" s="19" t="n">
        <v>6525</v>
      </c>
      <c r="E61" s="18" t="n">
        <v>442.89445422</v>
      </c>
      <c r="F61" s="20" t="n">
        <v>4.31057086</v>
      </c>
      <c r="G61" s="18" t="n">
        <v>455.20864319</v>
      </c>
      <c r="H61" s="20" t="n">
        <v>9.20793177</v>
      </c>
      <c r="I61" s="18" t="n">
        <v>459.26888323</v>
      </c>
      <c r="J61" s="20" t="n">
        <v>5.92850908</v>
      </c>
      <c r="K61" s="18" t="n">
        <v>451.73894631</v>
      </c>
      <c r="L61" s="20" t="n">
        <v>10.28967783</v>
      </c>
      <c r="M61" s="18" t="s">
        <v>404</v>
      </c>
      <c r="N61" s="20" t="s">
        <v>404</v>
      </c>
      <c r="O61" s="18" t="s">
        <v>404</v>
      </c>
      <c r="P61" s="20" t="s">
        <v>404</v>
      </c>
      <c r="Q61" s="18" t="s">
        <v>404</v>
      </c>
      <c r="R61" s="20" t="s">
        <v>404</v>
      </c>
      <c r="S61" s="18" t="s">
        <v>404</v>
      </c>
      <c r="T61" s="20" t="s">
        <v>404</v>
      </c>
      <c r="U61" s="18" t="n">
        <v>361.57453454</v>
      </c>
      <c r="V61" s="20" t="n">
        <v>24.80748777</v>
      </c>
    </row>
    <row r="62" spans="1:22">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row>
    <row r="63" spans="1:22">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row>
    <row r="64" spans="1:22">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row>
    <row r="65" spans="1:22">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row>
    <row r="66" spans="1:22">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row>
    <row r="67" spans="1:22">
      <c r="A67" s="15" t="s">
        <v>465</v>
      </c>
      <c r="B67" s="17" t="n">
        <v>6971</v>
      </c>
      <c r="C67" s="18">
        <f>(0.0/B67*100)</f>
        <v/>
      </c>
      <c r="D67" s="19" t="n">
        <v>6971</v>
      </c>
      <c r="E67" s="18" t="n">
        <v>420.15617108</v>
      </c>
      <c r="F67" s="20" t="n">
        <v>8.86414602</v>
      </c>
      <c r="G67" s="18" t="n">
        <v>408.05170294</v>
      </c>
      <c r="H67" s="20" t="n">
        <v>5.61972917</v>
      </c>
      <c r="I67" s="18" t="n">
        <v>410.82929932</v>
      </c>
      <c r="J67" s="20" t="n">
        <v>9.66775399</v>
      </c>
      <c r="K67" s="18" t="n">
        <v>363.84887318</v>
      </c>
      <c r="L67" s="20" t="n">
        <v>8.291204520000001</v>
      </c>
      <c r="M67" s="18" t="s">
        <v>404</v>
      </c>
      <c r="N67" s="20" t="s">
        <v>404</v>
      </c>
      <c r="O67" s="18" t="s">
        <v>404</v>
      </c>
      <c r="P67" s="20" t="s">
        <v>404</v>
      </c>
      <c r="Q67" s="18" t="s">
        <v>404</v>
      </c>
      <c r="R67" s="20" t="s">
        <v>404</v>
      </c>
      <c r="S67" s="18" t="s">
        <v>404</v>
      </c>
      <c r="T67" s="20" t="s">
        <v>404</v>
      </c>
      <c r="U67" s="18" t="n">
        <v>450.70869968</v>
      </c>
      <c r="V67" s="20" t="n">
        <v>50.50702668</v>
      </c>
    </row>
    <row r="68" spans="1:22">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row>
    <row r="69" spans="1:22">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row>
    <row r="70" spans="1:22">
      <c r="A70" s="15" t="s">
        <v>468</v>
      </c>
      <c r="B70" s="17" t="n">
        <v>6036</v>
      </c>
      <c r="C70" s="18">
        <f>(0.0/B70*100)</f>
        <v/>
      </c>
      <c r="D70" s="19" t="n">
        <v>6036</v>
      </c>
      <c r="E70" s="18" t="n">
        <v>515.66463703</v>
      </c>
      <c r="F70" s="20" t="n">
        <v>5.59851313</v>
      </c>
      <c r="G70" s="18" t="n">
        <v>513.23360188</v>
      </c>
      <c r="H70" s="20" t="n">
        <v>5.47186107</v>
      </c>
      <c r="I70" s="18" t="n">
        <v>503.46254573</v>
      </c>
      <c r="J70" s="20" t="n">
        <v>7.2172362</v>
      </c>
      <c r="K70" s="18" t="n">
        <v>513.51852959</v>
      </c>
      <c r="L70" s="20" t="n">
        <v>13.69698763</v>
      </c>
      <c r="M70" s="18" t="s">
        <v>404</v>
      </c>
      <c r="N70" s="20" t="s">
        <v>404</v>
      </c>
      <c r="O70" s="18" t="s">
        <v>404</v>
      </c>
      <c r="P70" s="20" t="s">
        <v>404</v>
      </c>
      <c r="Q70" s="18" t="s">
        <v>404</v>
      </c>
      <c r="R70" s="20" t="s">
        <v>404</v>
      </c>
      <c r="S70" s="18" t="s">
        <v>404</v>
      </c>
      <c r="T70" s="20" t="s">
        <v>404</v>
      </c>
      <c r="U70" s="18" t="n">
        <v>521.23512435</v>
      </c>
      <c r="V70" s="20" t="n">
        <v>9.35238243</v>
      </c>
    </row>
    <row r="71" spans="1:22">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row>
    <row r="72" spans="1:22">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row>
    <row r="73" spans="1:22">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row>
    <row r="74" spans="1:22">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row>
    <row r="75" spans="1:22">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row>
    <row r="76" spans="1:22">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row>
    <row r="77" spans="1:22">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row>
    <row r="78" spans="1:22">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row>
    <row customHeight="1" ht="25" r="79" spans="1:22">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row>
    <row r="80" spans="1:22">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row>
    <row r="81" spans="1:22">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row>
    <row r="82" spans="1:22">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row>
    <row r="83" spans="1:22">
      <c r="A83" s="3" t="s">
        <v>481</v>
      </c>
    </row>
    <row r="84" spans="1:22">
      <c r="A84" s="25" t="s">
        <v>482</v>
      </c>
    </row>
    <row r="85" spans="1:22">
      <c r="A85" s="25" t="s">
        <v>483</v>
      </c>
    </row>
    <row customHeight="1" ht="30" r="86" spans="1:22">
      <c r="A86" s="25" t="s">
        <v>484</v>
      </c>
    </row>
    <row customHeight="1" ht="30" r="87" spans="1:22">
      <c r="A87" s="25" t="s">
        <v>480</v>
      </c>
    </row>
    <row customHeight="1" ht="30" r="88" spans="1:22">
      <c r="A88" s="25" t="s">
        <v>485</v>
      </c>
    </row>
    <row customHeight="1" ht="30" r="89" spans="1:22">
      <c r="A89" s="25" t="s">
        <v>486</v>
      </c>
    </row>
    <row customHeight="1" ht="30" r="90" spans="1:22">
      <c r="A90" s="25" t="s">
        <v>487</v>
      </c>
    </row>
    <row customHeight="1" ht="30" r="91" spans="1:22">
      <c r="A91" s="25" t="s">
        <v>488</v>
      </c>
    </row>
    <row customHeight="1" ht="30" r="92" spans="1:22">
      <c r="A92" s="25" t="s">
        <v>489</v>
      </c>
    </row>
    <row customHeight="1" ht="30" r="93" spans="1:22">
      <c r="A93" s="25" t="s">
        <v>490</v>
      </c>
    </row>
    <row customHeight="1" ht="30" r="94" spans="1:22">
      <c r="A94" s="25" t="s">
        <v>491</v>
      </c>
    </row>
    <row customHeight="1" ht="30" r="95" spans="1:22">
      <c r="A95" s="25" t="s">
        <v>492</v>
      </c>
    </row>
    <row customHeight="1" ht="30" r="96" spans="1:22">
      <c r="A96" s="25" t="s">
        <v>493</v>
      </c>
    </row>
    <row customHeight="1" ht="30" r="97" spans="1:22">
      <c r="A97" s="25" t="s">
        <v>494</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632</v>
      </c>
    </row>
    <row customHeight="1" ht="30" r="4" spans="1:22">
      <c r="A4" s="6" t="n"/>
      <c r="B4" s="7" t="s">
        <v>385</v>
      </c>
      <c r="C4" s="7" t="s">
        <v>386</v>
      </c>
      <c r="D4" s="8" t="s">
        <v>385</v>
      </c>
      <c r="E4" s="9" t="s">
        <v>626</v>
      </c>
      <c r="F4" s="10" t="n"/>
      <c r="G4" s="9" t="s">
        <v>627</v>
      </c>
      <c r="H4" s="10" t="n"/>
      <c r="I4" s="9" t="s">
        <v>628</v>
      </c>
      <c r="J4" s="10" t="n"/>
      <c r="K4" s="9" t="s">
        <v>629</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520.08603463</v>
      </c>
      <c r="F7" s="20" t="n">
        <v>3.4744326</v>
      </c>
      <c r="G7" s="18" t="n">
        <v>491.6433007</v>
      </c>
      <c r="H7" s="20" t="n">
        <v>4.58331803</v>
      </c>
      <c r="I7" s="18" t="n">
        <v>469.06924831</v>
      </c>
      <c r="J7" s="20" t="n">
        <v>6.5253229</v>
      </c>
      <c r="K7" s="18" t="n">
        <v>524.55122978</v>
      </c>
      <c r="L7" s="20" t="n">
        <v>32.49898886</v>
      </c>
      <c r="M7" s="18" t="s">
        <v>404</v>
      </c>
      <c r="N7" s="20" t="s">
        <v>404</v>
      </c>
      <c r="O7" s="18" t="s">
        <v>404</v>
      </c>
      <c r="P7" s="20" t="s">
        <v>404</v>
      </c>
      <c r="Q7" s="18" t="s">
        <v>404</v>
      </c>
      <c r="R7" s="20" t="s">
        <v>404</v>
      </c>
      <c r="S7" s="18" t="s">
        <v>404</v>
      </c>
      <c r="T7" s="20" t="s">
        <v>404</v>
      </c>
      <c r="U7" s="18" t="n">
        <v>483.47375205</v>
      </c>
      <c r="V7" s="20" t="n">
        <v>11.93226908</v>
      </c>
    </row>
    <row r="8" spans="1:22">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row>
    <row r="9" spans="1:22">
      <c r="A9" s="15" t="s">
        <v>407</v>
      </c>
      <c r="B9" s="17" t="n">
        <v>5675</v>
      </c>
      <c r="C9" s="18">
        <f>(0.0/B9*100)</f>
        <v/>
      </c>
      <c r="D9" s="19" t="n">
        <v>5675</v>
      </c>
      <c r="E9" s="18" t="n">
        <v>534.21766943</v>
      </c>
      <c r="F9" s="20" t="n">
        <v>10.70591579</v>
      </c>
      <c r="G9" s="18" t="n">
        <v>548.62167121</v>
      </c>
      <c r="H9" s="20" t="n">
        <v>5.94664822</v>
      </c>
      <c r="I9" s="18" t="n">
        <v>520.29784474</v>
      </c>
      <c r="J9" s="20" t="n">
        <v>12.67270344</v>
      </c>
      <c r="K9" s="18" t="n">
        <v>394.85296173</v>
      </c>
      <c r="L9" s="20" t="n">
        <v>8.569519270000001</v>
      </c>
      <c r="M9" s="18" t="s">
        <v>404</v>
      </c>
      <c r="N9" s="20" t="s">
        <v>404</v>
      </c>
      <c r="O9" s="18" t="s">
        <v>404</v>
      </c>
      <c r="P9" s="20" t="s">
        <v>404</v>
      </c>
      <c r="Q9" s="18" t="s">
        <v>404</v>
      </c>
      <c r="R9" s="20" t="s">
        <v>404</v>
      </c>
      <c r="S9" s="18" t="s">
        <v>404</v>
      </c>
      <c r="T9" s="20" t="s">
        <v>404</v>
      </c>
      <c r="U9" s="18" t="n">
        <v>565.31723233</v>
      </c>
      <c r="V9" s="20" t="n">
        <v>22.01869488</v>
      </c>
    </row>
    <row r="10" spans="1:22">
      <c r="A10" s="15" t="s">
        <v>408</v>
      </c>
      <c r="B10" s="17" t="n">
        <v>13082</v>
      </c>
      <c r="C10" s="18">
        <f>(1685.0/B10*100)</f>
        <v/>
      </c>
      <c r="D10" s="19" t="n">
        <v>11397</v>
      </c>
      <c r="E10" s="18" t="n">
        <v>541.44906157</v>
      </c>
      <c r="F10" s="20" t="n">
        <v>6.42867839</v>
      </c>
      <c r="G10" s="18" t="n">
        <v>529.94362071</v>
      </c>
      <c r="H10" s="20" t="n">
        <v>8.53912414</v>
      </c>
      <c r="I10" s="18" t="n">
        <v>536.7092545199999</v>
      </c>
      <c r="J10" s="20" t="n">
        <v>8.328658369999999</v>
      </c>
      <c r="K10" s="18" t="n">
        <v>526.60886225</v>
      </c>
      <c r="L10" s="20" t="n">
        <v>25.15870181</v>
      </c>
      <c r="M10" s="18" t="s">
        <v>404</v>
      </c>
      <c r="N10" s="20" t="s">
        <v>404</v>
      </c>
      <c r="O10" s="18" t="s">
        <v>404</v>
      </c>
      <c r="P10" s="20" t="s">
        <v>404</v>
      </c>
      <c r="Q10" s="18" t="s">
        <v>404</v>
      </c>
      <c r="R10" s="20" t="s">
        <v>404</v>
      </c>
      <c r="S10" s="18" t="s">
        <v>404</v>
      </c>
      <c r="T10" s="20" t="s">
        <v>404</v>
      </c>
      <c r="U10" s="18" t="n">
        <v>483.16834279</v>
      </c>
      <c r="V10" s="20" t="n">
        <v>34.57927014</v>
      </c>
    </row>
    <row r="11" spans="1:22">
      <c r="A11" s="15" t="s">
        <v>409</v>
      </c>
      <c r="B11" s="17" t="n">
        <v>7053</v>
      </c>
      <c r="C11" s="18">
        <f>(137.0/B11*100)</f>
        <v/>
      </c>
      <c r="D11" s="19" t="n">
        <v>6916</v>
      </c>
      <c r="E11" s="18" t="n">
        <v>452.29124596</v>
      </c>
      <c r="F11" s="20" t="n">
        <v>6.17305571</v>
      </c>
      <c r="G11" s="18" t="n">
        <v>424.38551081</v>
      </c>
      <c r="H11" s="20" t="n">
        <v>7.88327274</v>
      </c>
      <c r="I11" s="18" t="n">
        <v>396.41302831</v>
      </c>
      <c r="J11" s="20" t="n">
        <v>14.02424941</v>
      </c>
      <c r="K11" s="18" t="n">
        <v>391.57903958</v>
      </c>
      <c r="L11" s="20" t="n">
        <v>19.0348191</v>
      </c>
      <c r="M11" s="18" t="s">
        <v>404</v>
      </c>
      <c r="N11" s="20" t="s">
        <v>404</v>
      </c>
      <c r="O11" s="18" t="s">
        <v>404</v>
      </c>
      <c r="P11" s="20" t="s">
        <v>404</v>
      </c>
      <c r="Q11" s="18" t="s">
        <v>404</v>
      </c>
      <c r="R11" s="20" t="s">
        <v>404</v>
      </c>
      <c r="S11" s="18" t="s">
        <v>404</v>
      </c>
      <c r="T11" s="20" t="s">
        <v>404</v>
      </c>
      <c r="U11" s="18" t="n">
        <v>400.31084762</v>
      </c>
      <c r="V11" s="20" t="n">
        <v>11.49647992</v>
      </c>
    </row>
    <row r="12" spans="1:22">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row>
    <row r="13" spans="1:22">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row>
    <row r="14" spans="1:22">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row>
    <row r="15" spans="1:22">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row>
    <row r="16" spans="1:22">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row>
    <row r="17" spans="1:22">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row>
    <row r="18" spans="1:22">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row>
    <row r="19" spans="1:22">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row>
    <row r="20" spans="1:22">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row>
    <row r="21" spans="1:22">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row>
    <row r="22" spans="1:22">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row>
    <row r="23" spans="1:22">
      <c r="A23" s="15" t="s">
        <v>421</v>
      </c>
      <c r="B23" s="17" t="n">
        <v>11583</v>
      </c>
      <c r="C23" s="18">
        <f>(3159.0/B23*100)</f>
        <v/>
      </c>
      <c r="D23" s="19" t="n">
        <v>8424</v>
      </c>
      <c r="E23" s="18" t="n">
        <v>482.65172982</v>
      </c>
      <c r="F23" s="20" t="n">
        <v>8.45647947</v>
      </c>
      <c r="G23" s="18" t="n">
        <v>495.84569556</v>
      </c>
      <c r="H23" s="20" t="n">
        <v>7.00768681</v>
      </c>
      <c r="I23" s="18" t="n">
        <v>492.05976353</v>
      </c>
      <c r="J23" s="20" t="n">
        <v>8.91806701</v>
      </c>
      <c r="K23" s="18" t="n">
        <v>472.85370067</v>
      </c>
      <c r="L23" s="20" t="n">
        <v>16.33581383</v>
      </c>
      <c r="M23" s="18" t="s">
        <v>404</v>
      </c>
      <c r="N23" s="20" t="s">
        <v>404</v>
      </c>
      <c r="O23" s="18" t="s">
        <v>404</v>
      </c>
      <c r="P23" s="20" t="s">
        <v>404</v>
      </c>
      <c r="Q23" s="18" t="s">
        <v>404</v>
      </c>
      <c r="R23" s="20" t="s">
        <v>404</v>
      </c>
      <c r="S23" s="18" t="s">
        <v>404</v>
      </c>
      <c r="T23" s="20" t="s">
        <v>404</v>
      </c>
      <c r="U23" s="18" t="n">
        <v>466.02292748</v>
      </c>
      <c r="V23" s="20" t="n">
        <v>25.26753113</v>
      </c>
    </row>
    <row r="24" spans="1:22">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row>
    <row r="25" spans="1:22">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row>
    <row r="26" spans="1:22">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row>
    <row r="27" spans="1:22">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row>
    <row r="28" spans="1:22">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row>
    <row r="29" spans="1:22">
      <c r="A29" s="15" t="s">
        <v>427</v>
      </c>
      <c r="B29" s="17" t="n">
        <v>5385</v>
      </c>
      <c r="C29" s="18">
        <f>(1123.0/B29*100)</f>
        <v/>
      </c>
      <c r="D29" s="19" t="n">
        <v>4262</v>
      </c>
      <c r="E29" s="18" t="n">
        <v>511.95945061</v>
      </c>
      <c r="F29" s="20" t="n">
        <v>10.05894774</v>
      </c>
      <c r="G29" s="18" t="n">
        <v>528.20294638</v>
      </c>
      <c r="H29" s="20" t="n">
        <v>12.45190473</v>
      </c>
      <c r="I29" s="18" t="n">
        <v>455.12169688</v>
      </c>
      <c r="J29" s="20" t="n">
        <v>18.79778346</v>
      </c>
      <c r="K29" s="18" t="n">
        <v>526.0273514</v>
      </c>
      <c r="L29" s="20" t="n">
        <v>64.74765438</v>
      </c>
      <c r="M29" s="18" t="s">
        <v>404</v>
      </c>
      <c r="N29" s="20" t="s">
        <v>404</v>
      </c>
      <c r="O29" s="18" t="s">
        <v>404</v>
      </c>
      <c r="P29" s="20" t="s">
        <v>404</v>
      </c>
      <c r="Q29" s="18" t="s">
        <v>404</v>
      </c>
      <c r="R29" s="20" t="s">
        <v>404</v>
      </c>
      <c r="S29" s="18" t="s">
        <v>404</v>
      </c>
      <c r="T29" s="20" t="s">
        <v>404</v>
      </c>
      <c r="U29" s="18" t="n">
        <v>486.20208955</v>
      </c>
      <c r="V29" s="20" t="n">
        <v>16.70095945</v>
      </c>
    </row>
    <row r="30" spans="1:22">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row>
    <row r="31" spans="1:22">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row>
    <row r="32" spans="1:22">
      <c r="A32" s="15" t="s">
        <v>430</v>
      </c>
      <c r="B32" s="17" t="n">
        <v>4478</v>
      </c>
      <c r="C32" s="18">
        <f>(0.0/B32*100)</f>
        <v/>
      </c>
      <c r="D32" s="19" t="n">
        <v>4478</v>
      </c>
      <c r="E32" s="18" t="n">
        <v>486.35700875</v>
      </c>
      <c r="F32" s="20" t="n">
        <v>3.60136464</v>
      </c>
      <c r="G32" s="18" t="n">
        <v>476.63439515</v>
      </c>
      <c r="H32" s="20" t="n">
        <v>8.37163582</v>
      </c>
      <c r="I32" s="18" t="n">
        <v>479.53888933</v>
      </c>
      <c r="J32" s="20" t="n">
        <v>9.48338289</v>
      </c>
      <c r="K32" s="18" t="n">
        <v>502.63093318</v>
      </c>
      <c r="L32" s="20" t="n">
        <v>12.74769665</v>
      </c>
      <c r="M32" s="18" t="s">
        <v>404</v>
      </c>
      <c r="N32" s="20" t="s">
        <v>404</v>
      </c>
      <c r="O32" s="18" t="s">
        <v>404</v>
      </c>
      <c r="P32" s="20" t="s">
        <v>404</v>
      </c>
      <c r="Q32" s="18" t="s">
        <v>404</v>
      </c>
      <c r="R32" s="20" t="s">
        <v>404</v>
      </c>
      <c r="S32" s="18" t="s">
        <v>404</v>
      </c>
      <c r="T32" s="20" t="s">
        <v>404</v>
      </c>
      <c r="U32" s="18" t="n">
        <v>494.24830432</v>
      </c>
      <c r="V32" s="20" t="n">
        <v>28.28460607</v>
      </c>
    </row>
    <row r="33" spans="1:22">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row>
    <row r="34" spans="1:22">
      <c r="A34" s="15" t="s">
        <v>432</v>
      </c>
      <c r="B34" s="17" t="n">
        <v>6350</v>
      </c>
      <c r="C34" s="18">
        <f>(0.0/B34*100)</f>
        <v/>
      </c>
      <c r="D34" s="19" t="n">
        <v>6350</v>
      </c>
      <c r="E34" s="18" t="n">
        <v>448.33213167</v>
      </c>
      <c r="F34" s="20" t="n">
        <v>4.61014682</v>
      </c>
      <c r="G34" s="18" t="n">
        <v>429.70128422</v>
      </c>
      <c r="H34" s="20" t="n">
        <v>19.71165002</v>
      </c>
      <c r="I34" s="18" t="n">
        <v>410.75150366</v>
      </c>
      <c r="J34" s="20" t="n">
        <v>17.16519515</v>
      </c>
      <c r="K34" s="18" t="n">
        <v>423.47724235</v>
      </c>
      <c r="L34" s="20" t="n">
        <v>22.35980561</v>
      </c>
      <c r="M34" s="18" t="s">
        <v>404</v>
      </c>
      <c r="N34" s="20" t="s">
        <v>404</v>
      </c>
      <c r="O34" s="18" t="s">
        <v>404</v>
      </c>
      <c r="P34" s="20" t="s">
        <v>404</v>
      </c>
      <c r="Q34" s="18" t="s">
        <v>404</v>
      </c>
      <c r="R34" s="20" t="s">
        <v>404</v>
      </c>
      <c r="S34" s="18" t="s">
        <v>404</v>
      </c>
      <c r="T34" s="20" t="s">
        <v>404</v>
      </c>
      <c r="U34" s="18" t="n">
        <v>498.30235861</v>
      </c>
      <c r="V34" s="20" t="n">
        <v>25.48228741</v>
      </c>
    </row>
    <row r="35" spans="1:22">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row>
    <row r="36" spans="1:22">
      <c r="A36" s="15" t="s">
        <v>434</v>
      </c>
      <c r="B36" s="17" t="n">
        <v>6736</v>
      </c>
      <c r="C36" s="18">
        <f>(10.0/B36*100)</f>
        <v/>
      </c>
      <c r="D36" s="19" t="n">
        <v>6726</v>
      </c>
      <c r="E36" s="18" t="n">
        <v>475.69561577</v>
      </c>
      <c r="F36" s="20" t="n">
        <v>4.3082057</v>
      </c>
      <c r="G36" s="18" t="n">
        <v>459.92649928</v>
      </c>
      <c r="H36" s="20" t="n">
        <v>5.70869476</v>
      </c>
      <c r="I36" s="18" t="n">
        <v>455.8208619</v>
      </c>
      <c r="J36" s="20" t="n">
        <v>11.12953195</v>
      </c>
      <c r="K36" s="18" t="n">
        <v>456.44688594</v>
      </c>
      <c r="L36" s="20" t="n">
        <v>11.26591774</v>
      </c>
      <c r="M36" s="18" t="s">
        <v>404</v>
      </c>
      <c r="N36" s="20" t="s">
        <v>404</v>
      </c>
      <c r="O36" s="18" t="s">
        <v>404</v>
      </c>
      <c r="P36" s="20" t="s">
        <v>404</v>
      </c>
      <c r="Q36" s="18" t="s">
        <v>404</v>
      </c>
      <c r="R36" s="20" t="s">
        <v>404</v>
      </c>
      <c r="S36" s="18" t="s">
        <v>404</v>
      </c>
      <c r="T36" s="20" t="s">
        <v>404</v>
      </c>
      <c r="U36" s="18" t="n">
        <v>473.0364282</v>
      </c>
      <c r="V36" s="20" t="n">
        <v>25.62427351</v>
      </c>
    </row>
    <row r="37" spans="1:22">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row>
    <row r="38" spans="1:22">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row>
    <row r="39" spans="1:22">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row>
    <row r="40" spans="1:22">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row>
    <row r="41" spans="1:22">
      <c r="A41" s="15" t="s">
        <v>439</v>
      </c>
      <c r="B41" s="17" t="n">
        <v>5712</v>
      </c>
      <c r="C41" s="18">
        <f>(99.0/B41*100)</f>
        <v/>
      </c>
      <c r="D41" s="19" t="n">
        <v>5613</v>
      </c>
      <c r="E41" s="18" t="n">
        <v>497.92747524</v>
      </c>
      <c r="F41" s="20" t="n">
        <v>4.7664036</v>
      </c>
      <c r="G41" s="18" t="n">
        <v>479.10663451</v>
      </c>
      <c r="H41" s="20" t="n">
        <v>6.94311884</v>
      </c>
      <c r="I41" s="18" t="n">
        <v>469.58724128</v>
      </c>
      <c r="J41" s="20" t="n">
        <v>12.13580254</v>
      </c>
      <c r="K41" s="18" t="n">
        <v>469.74778656</v>
      </c>
      <c r="L41" s="20" t="n">
        <v>31.08319949</v>
      </c>
      <c r="M41" s="18" t="s">
        <v>404</v>
      </c>
      <c r="N41" s="20" t="s">
        <v>404</v>
      </c>
      <c r="O41" s="18" t="s">
        <v>404</v>
      </c>
      <c r="P41" s="20" t="s">
        <v>404</v>
      </c>
      <c r="Q41" s="18" t="s">
        <v>404</v>
      </c>
      <c r="R41" s="20" t="s">
        <v>404</v>
      </c>
      <c r="S41" s="18" t="s">
        <v>404</v>
      </c>
      <c r="T41" s="20" t="s">
        <v>404</v>
      </c>
      <c r="U41" s="18" t="n">
        <v>483.88701415</v>
      </c>
      <c r="V41" s="20" t="n">
        <v>10.3064066</v>
      </c>
    </row>
    <row r="42" spans="1:22">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row>
    <row r="45" spans="1:22">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row>
    <row r="46" spans="1:22">
      <c r="A46" s="15" t="s">
        <v>444</v>
      </c>
      <c r="B46" s="17" t="n">
        <v>23141</v>
      </c>
      <c r="C46" s="18">
        <f>(4196.0/B46*100)</f>
        <v/>
      </c>
      <c r="D46" s="19" t="n">
        <v>18945</v>
      </c>
      <c r="E46" s="18" t="n">
        <v>411.06146074</v>
      </c>
      <c r="F46" s="20" t="n">
        <v>5.85526865</v>
      </c>
      <c r="G46" s="18" t="n">
        <v>379.62240257</v>
      </c>
      <c r="H46" s="20" t="n">
        <v>9.18296967</v>
      </c>
      <c r="I46" s="18" t="n">
        <v>390.84081917</v>
      </c>
      <c r="J46" s="20" t="n">
        <v>10.74838786</v>
      </c>
      <c r="K46" s="18" t="n">
        <v>381.05365748</v>
      </c>
      <c r="L46" s="20" t="n">
        <v>8.31076438</v>
      </c>
      <c r="M46" s="18" t="s">
        <v>404</v>
      </c>
      <c r="N46" s="20" t="s">
        <v>404</v>
      </c>
      <c r="O46" s="18" t="s">
        <v>404</v>
      </c>
      <c r="P46" s="20" t="s">
        <v>404</v>
      </c>
      <c r="Q46" s="18" t="s">
        <v>404</v>
      </c>
      <c r="R46" s="20" t="s">
        <v>404</v>
      </c>
      <c r="S46" s="18" t="s">
        <v>404</v>
      </c>
      <c r="T46" s="20" t="s">
        <v>404</v>
      </c>
      <c r="U46" s="18" t="n">
        <v>371.10790887</v>
      </c>
      <c r="V46" s="20" t="n">
        <v>9.7985373</v>
      </c>
    </row>
    <row r="47" spans="1:22">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row>
    <row r="48" spans="1:22">
      <c r="A48" s="15" t="s">
        <v>446</v>
      </c>
      <c r="B48" s="17" t="n">
        <v>9841</v>
      </c>
      <c r="C48" s="18">
        <f>(40.0/B48*100)</f>
        <v/>
      </c>
      <c r="D48" s="19" t="n">
        <v>9801</v>
      </c>
      <c r="E48" s="18" t="n">
        <v>612.29634151</v>
      </c>
      <c r="F48" s="20" t="n">
        <v>17.82851906</v>
      </c>
      <c r="G48" s="18" t="n">
        <v>574.62205734</v>
      </c>
      <c r="H48" s="20" t="n">
        <v>10.6156349</v>
      </c>
      <c r="I48" s="18" t="n">
        <v>546.69002883</v>
      </c>
      <c r="J48" s="20" t="n">
        <v>9.255746650000001</v>
      </c>
      <c r="K48" s="18" t="n">
        <v>529.81466531</v>
      </c>
      <c r="L48" s="20" t="n">
        <v>32.23553437</v>
      </c>
      <c r="M48" s="18" t="s">
        <v>404</v>
      </c>
      <c r="N48" s="20" t="s">
        <v>404</v>
      </c>
      <c r="O48" s="18" t="s">
        <v>404</v>
      </c>
      <c r="P48" s="20" t="s">
        <v>404</v>
      </c>
      <c r="Q48" s="18" t="s">
        <v>404</v>
      </c>
      <c r="R48" s="20" t="s">
        <v>404</v>
      </c>
      <c r="S48" s="18" t="s">
        <v>404</v>
      </c>
      <c r="T48" s="20" t="s">
        <v>404</v>
      </c>
      <c r="U48" s="18" t="n">
        <v>456.7563969</v>
      </c>
      <c r="V48" s="20" t="n">
        <v>14.08630516</v>
      </c>
    </row>
    <row r="49" spans="1:22">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row>
    <row r="50" spans="1:22">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row>
    <row r="51" spans="1:22">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row>
    <row r="52" spans="1:22">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row>
    <row r="53" spans="1:22">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row>
    <row r="54" spans="1:22">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row>
    <row r="55" spans="1:22">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row>
    <row r="56" spans="1:22">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row>
    <row r="57" spans="1:22">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row>
    <row r="58" spans="1:22">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row>
    <row r="59" spans="1:22">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row>
    <row r="60" spans="1:22">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row>
    <row r="61" spans="1:22">
      <c r="A61" s="15" t="s">
        <v>459</v>
      </c>
      <c r="B61" s="17" t="n">
        <v>6525</v>
      </c>
      <c r="C61" s="18">
        <f>(0.0/B61*100)</f>
        <v/>
      </c>
      <c r="D61" s="19" t="n">
        <v>6525</v>
      </c>
      <c r="E61" s="18" t="n">
        <v>442.43175763</v>
      </c>
      <c r="F61" s="20" t="n">
        <v>4.39404228</v>
      </c>
      <c r="G61" s="18" t="n">
        <v>453.74755554</v>
      </c>
      <c r="H61" s="20" t="n">
        <v>6.80912327</v>
      </c>
      <c r="I61" s="18" t="n">
        <v>467.57487733</v>
      </c>
      <c r="J61" s="20" t="n">
        <v>7.60221016</v>
      </c>
      <c r="K61" s="18" t="n">
        <v>469.49398022</v>
      </c>
      <c r="L61" s="20" t="n">
        <v>12.1346591</v>
      </c>
      <c r="M61" s="18" t="s">
        <v>404</v>
      </c>
      <c r="N61" s="20" t="s">
        <v>404</v>
      </c>
      <c r="O61" s="18" t="s">
        <v>404</v>
      </c>
      <c r="P61" s="20" t="s">
        <v>404</v>
      </c>
      <c r="Q61" s="18" t="s">
        <v>404</v>
      </c>
      <c r="R61" s="20" t="s">
        <v>404</v>
      </c>
      <c r="S61" s="18" t="s">
        <v>404</v>
      </c>
      <c r="T61" s="20" t="s">
        <v>404</v>
      </c>
      <c r="U61" s="18" t="n">
        <v>499.32210563</v>
      </c>
      <c r="V61" s="20" t="n">
        <v>29.39935744</v>
      </c>
    </row>
    <row r="62" spans="1:22">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row>
    <row r="63" spans="1:22">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row>
    <row r="64" spans="1:22">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row>
    <row r="65" spans="1:22">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row>
    <row r="66" spans="1:22">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row>
    <row r="67" spans="1:22">
      <c r="A67" s="15" t="s">
        <v>465</v>
      </c>
      <c r="B67" s="17" t="n">
        <v>6971</v>
      </c>
      <c r="C67" s="18">
        <f>(0.0/B67*100)</f>
        <v/>
      </c>
      <c r="D67" s="19" t="n">
        <v>6971</v>
      </c>
      <c r="E67" s="18" t="n">
        <v>416.27574535</v>
      </c>
      <c r="F67" s="20" t="n">
        <v>6.0516342</v>
      </c>
      <c r="G67" s="18" t="n">
        <v>412.69132255</v>
      </c>
      <c r="H67" s="20" t="n">
        <v>6.90907205</v>
      </c>
      <c r="I67" s="18" t="n">
        <v>390.29150378</v>
      </c>
      <c r="J67" s="20" t="n">
        <v>10.14041036</v>
      </c>
      <c r="K67" s="18" t="n">
        <v>360.70266283</v>
      </c>
      <c r="L67" s="20" t="n">
        <v>8.65333292</v>
      </c>
      <c r="M67" s="18" t="s">
        <v>404</v>
      </c>
      <c r="N67" s="20" t="s">
        <v>404</v>
      </c>
      <c r="O67" s="18" t="s">
        <v>404</v>
      </c>
      <c r="P67" s="20" t="s">
        <v>404</v>
      </c>
      <c r="Q67" s="18" t="s">
        <v>404</v>
      </c>
      <c r="R67" s="20" t="s">
        <v>404</v>
      </c>
      <c r="S67" s="18" t="s">
        <v>404</v>
      </c>
      <c r="T67" s="20" t="s">
        <v>404</v>
      </c>
      <c r="U67" s="18" t="n">
        <v>385.5798005</v>
      </c>
      <c r="V67" s="20" t="n">
        <v>42.80061644</v>
      </c>
    </row>
    <row r="68" spans="1:22">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row>
    <row r="69" spans="1:22">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row>
    <row r="70" spans="1:22">
      <c r="A70" s="15" t="s">
        <v>468</v>
      </c>
      <c r="B70" s="17" t="n">
        <v>6036</v>
      </c>
      <c r="C70" s="18">
        <f>(0.0/B70*100)</f>
        <v/>
      </c>
      <c r="D70" s="19" t="n">
        <v>6036</v>
      </c>
      <c r="E70" s="18" t="n">
        <v>514.22779114</v>
      </c>
      <c r="F70" s="20" t="n">
        <v>4.78468185</v>
      </c>
      <c r="G70" s="18" t="n">
        <v>515.86277576</v>
      </c>
      <c r="H70" s="20" t="n">
        <v>5.69329136</v>
      </c>
      <c r="I70" s="18" t="n">
        <v>500.33992554</v>
      </c>
      <c r="J70" s="20" t="n">
        <v>6.67255496</v>
      </c>
      <c r="K70" s="18" t="n">
        <v>503.06901236</v>
      </c>
      <c r="L70" s="20" t="n">
        <v>11.28582934</v>
      </c>
      <c r="M70" s="18" t="s">
        <v>404</v>
      </c>
      <c r="N70" s="20" t="s">
        <v>404</v>
      </c>
      <c r="O70" s="18" t="s">
        <v>404</v>
      </c>
      <c r="P70" s="20" t="s">
        <v>404</v>
      </c>
      <c r="Q70" s="18" t="s">
        <v>404</v>
      </c>
      <c r="R70" s="20" t="s">
        <v>404</v>
      </c>
      <c r="S70" s="18" t="s">
        <v>404</v>
      </c>
      <c r="T70" s="20" t="s">
        <v>404</v>
      </c>
      <c r="U70" s="18" t="n">
        <v>523.28242514</v>
      </c>
      <c r="V70" s="20" t="n">
        <v>13.84484495</v>
      </c>
    </row>
    <row r="71" spans="1:22">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row>
    <row r="72" spans="1:22">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row>
    <row r="73" spans="1:22">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row>
    <row r="74" spans="1:22">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row>
    <row r="75" spans="1:22">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row>
    <row r="76" spans="1:22">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row>
    <row r="77" spans="1:22">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row>
    <row r="78" spans="1:22">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row>
    <row customHeight="1" ht="25" r="79" spans="1:22">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row>
    <row r="80" spans="1:22">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row>
    <row r="81" spans="1:22">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row>
    <row r="82" spans="1:22">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row>
    <row r="83" spans="1:22">
      <c r="A83" s="3" t="s">
        <v>481</v>
      </c>
    </row>
    <row r="84" spans="1:22">
      <c r="A84" s="25" t="s">
        <v>482</v>
      </c>
    </row>
    <row r="85" spans="1:22">
      <c r="A85" s="25" t="s">
        <v>483</v>
      </c>
    </row>
    <row customHeight="1" ht="30" r="86" spans="1:22">
      <c r="A86" s="25" t="s">
        <v>484</v>
      </c>
    </row>
    <row customHeight="1" ht="30" r="87" spans="1:22">
      <c r="A87" s="25" t="s">
        <v>480</v>
      </c>
    </row>
    <row customHeight="1" ht="30" r="88" spans="1:22">
      <c r="A88" s="25" t="s">
        <v>485</v>
      </c>
    </row>
    <row customHeight="1" ht="30" r="89" spans="1:22">
      <c r="A89" s="25" t="s">
        <v>486</v>
      </c>
    </row>
    <row customHeight="1" ht="30" r="90" spans="1:22">
      <c r="A90" s="25" t="s">
        <v>487</v>
      </c>
    </row>
    <row customHeight="1" ht="30" r="91" spans="1:22">
      <c r="A91" s="25" t="s">
        <v>488</v>
      </c>
    </row>
    <row customHeight="1" ht="30" r="92" spans="1:22">
      <c r="A92" s="25" t="s">
        <v>489</v>
      </c>
    </row>
    <row customHeight="1" ht="30" r="93" spans="1:22">
      <c r="A93" s="25" t="s">
        <v>490</v>
      </c>
    </row>
    <row customHeight="1" ht="30" r="94" spans="1:22">
      <c r="A94" s="25" t="s">
        <v>491</v>
      </c>
    </row>
    <row customHeight="1" ht="30" r="95" spans="1:22">
      <c r="A95" s="25" t="s">
        <v>492</v>
      </c>
    </row>
    <row customHeight="1" ht="30" r="96" spans="1:22">
      <c r="A96" s="25" t="s">
        <v>493</v>
      </c>
    </row>
    <row customHeight="1" ht="30" r="97" spans="1:22">
      <c r="A97" s="25" t="s">
        <v>494</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633</v>
      </c>
    </row>
    <row customHeight="1" ht="30" r="4" spans="1:22">
      <c r="A4" s="6" t="n"/>
      <c r="B4" s="7" t="s">
        <v>385</v>
      </c>
      <c r="C4" s="7" t="s">
        <v>386</v>
      </c>
      <c r="D4" s="8" t="s">
        <v>385</v>
      </c>
      <c r="E4" s="9" t="s">
        <v>626</v>
      </c>
      <c r="F4" s="10" t="n"/>
      <c r="G4" s="9" t="s">
        <v>627</v>
      </c>
      <c r="H4" s="10" t="n"/>
      <c r="I4" s="9" t="s">
        <v>628</v>
      </c>
      <c r="J4" s="10" t="n"/>
      <c r="K4" s="9" t="s">
        <v>629</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521.8897157599999</v>
      </c>
      <c r="F7" s="20" t="n">
        <v>2.90624746</v>
      </c>
      <c r="G7" s="18" t="n">
        <v>483.96660361</v>
      </c>
      <c r="H7" s="20" t="n">
        <v>4.57147864</v>
      </c>
      <c r="I7" s="18" t="n">
        <v>465.04353704</v>
      </c>
      <c r="J7" s="20" t="n">
        <v>8.83287002</v>
      </c>
      <c r="K7" s="18" t="n">
        <v>463.31912901</v>
      </c>
      <c r="L7" s="20" t="n">
        <v>19.0201677</v>
      </c>
      <c r="M7" s="18" t="s">
        <v>404</v>
      </c>
      <c r="N7" s="20" t="s">
        <v>404</v>
      </c>
      <c r="O7" s="18" t="s">
        <v>404</v>
      </c>
      <c r="P7" s="20" t="s">
        <v>404</v>
      </c>
      <c r="Q7" s="18" t="s">
        <v>404</v>
      </c>
      <c r="R7" s="20" t="s">
        <v>404</v>
      </c>
      <c r="S7" s="18" t="s">
        <v>404</v>
      </c>
      <c r="T7" s="20" t="s">
        <v>404</v>
      </c>
      <c r="U7" s="18" t="n">
        <v>487.06587545</v>
      </c>
      <c r="V7" s="20" t="n">
        <v>11.19575468</v>
      </c>
    </row>
    <row r="8" spans="1:22">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row>
    <row r="9" spans="1:22">
      <c r="A9" s="15" t="s">
        <v>407</v>
      </c>
      <c r="B9" s="17" t="n">
        <v>5675</v>
      </c>
      <c r="C9" s="18">
        <f>(0.0/B9*100)</f>
        <v/>
      </c>
      <c r="D9" s="19" t="n">
        <v>5675</v>
      </c>
      <c r="E9" s="18" t="n">
        <v>557.34794906</v>
      </c>
      <c r="F9" s="20" t="n">
        <v>7.63615936</v>
      </c>
      <c r="G9" s="18" t="n">
        <v>537.53112306</v>
      </c>
      <c r="H9" s="20" t="n">
        <v>9.91777317</v>
      </c>
      <c r="I9" s="18" t="n">
        <v>520.1193426900001</v>
      </c>
      <c r="J9" s="20" t="n">
        <v>11.50373795</v>
      </c>
      <c r="K9" s="18" t="n">
        <v>473.36245017</v>
      </c>
      <c r="L9" s="20" t="n">
        <v>41.46454353</v>
      </c>
      <c r="M9" s="18" t="s">
        <v>404</v>
      </c>
      <c r="N9" s="20" t="s">
        <v>404</v>
      </c>
      <c r="O9" s="18" t="s">
        <v>404</v>
      </c>
      <c r="P9" s="20" t="s">
        <v>404</v>
      </c>
      <c r="Q9" s="18" t="s">
        <v>404</v>
      </c>
      <c r="R9" s="20" t="s">
        <v>404</v>
      </c>
      <c r="S9" s="18" t="s">
        <v>404</v>
      </c>
      <c r="T9" s="20" t="s">
        <v>404</v>
      </c>
      <c r="U9" s="18" t="n">
        <v>568.10553515</v>
      </c>
      <c r="V9" s="20" t="n">
        <v>26.16951272</v>
      </c>
    </row>
    <row r="10" spans="1:22">
      <c r="A10" s="15" t="s">
        <v>408</v>
      </c>
      <c r="B10" s="17" t="n">
        <v>13082</v>
      </c>
      <c r="C10" s="18">
        <f>(1685.0/B10*100)</f>
        <v/>
      </c>
      <c r="D10" s="19" t="n">
        <v>11397</v>
      </c>
      <c r="E10" s="18" t="n">
        <v>546.23591593</v>
      </c>
      <c r="F10" s="20" t="n">
        <v>6.76293105</v>
      </c>
      <c r="G10" s="18" t="n">
        <v>528.32482652</v>
      </c>
      <c r="H10" s="20" t="n">
        <v>7.11006424</v>
      </c>
      <c r="I10" s="18" t="n">
        <v>534.63874877</v>
      </c>
      <c r="J10" s="20" t="n">
        <v>8.614047360000001</v>
      </c>
      <c r="K10" s="18" t="n">
        <v>489.43198788</v>
      </c>
      <c r="L10" s="20" t="n">
        <v>33.736869</v>
      </c>
      <c r="M10" s="18" t="s">
        <v>404</v>
      </c>
      <c r="N10" s="20" t="s">
        <v>404</v>
      </c>
      <c r="O10" s="18" t="s">
        <v>404</v>
      </c>
      <c r="P10" s="20" t="s">
        <v>404</v>
      </c>
      <c r="Q10" s="18" t="s">
        <v>404</v>
      </c>
      <c r="R10" s="20" t="s">
        <v>404</v>
      </c>
      <c r="S10" s="18" t="s">
        <v>404</v>
      </c>
      <c r="T10" s="20" t="s">
        <v>404</v>
      </c>
      <c r="U10" s="18" t="n">
        <v>551.01210119</v>
      </c>
      <c r="V10" s="20" t="n">
        <v>22.2730608</v>
      </c>
    </row>
    <row r="11" spans="1:22">
      <c r="A11" s="15" t="s">
        <v>409</v>
      </c>
      <c r="B11" s="17" t="n">
        <v>7053</v>
      </c>
      <c r="C11" s="18">
        <f>(137.0/B11*100)</f>
        <v/>
      </c>
      <c r="D11" s="19" t="n">
        <v>6916</v>
      </c>
      <c r="E11" s="18" t="n">
        <v>443.82192129</v>
      </c>
      <c r="F11" s="20" t="n">
        <v>6.67813158</v>
      </c>
      <c r="G11" s="18" t="n">
        <v>427.12643572</v>
      </c>
      <c r="H11" s="20" t="n">
        <v>7.9187084</v>
      </c>
      <c r="I11" s="18" t="n">
        <v>425.68852521</v>
      </c>
      <c r="J11" s="20" t="n">
        <v>12.05736442</v>
      </c>
      <c r="K11" s="18" t="n">
        <v>367.67678324</v>
      </c>
      <c r="L11" s="20" t="n">
        <v>18.45151504</v>
      </c>
      <c r="M11" s="18" t="s">
        <v>404</v>
      </c>
      <c r="N11" s="20" t="s">
        <v>404</v>
      </c>
      <c r="O11" s="18" t="s">
        <v>404</v>
      </c>
      <c r="P11" s="20" t="s">
        <v>404</v>
      </c>
      <c r="Q11" s="18" t="s">
        <v>404</v>
      </c>
      <c r="R11" s="20" t="s">
        <v>404</v>
      </c>
      <c r="S11" s="18" t="s">
        <v>404</v>
      </c>
      <c r="T11" s="20" t="s">
        <v>404</v>
      </c>
      <c r="U11" s="18" t="n">
        <v>402.21453204</v>
      </c>
      <c r="V11" s="20" t="n">
        <v>12.2712506</v>
      </c>
    </row>
    <row r="12" spans="1:22">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row>
    <row r="13" spans="1:22">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row>
    <row r="14" spans="1:22">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row>
    <row r="15" spans="1:22">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row>
    <row r="16" spans="1:22">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row>
    <row r="17" spans="1:22">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row>
    <row r="18" spans="1:22">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row>
    <row r="19" spans="1:22">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row>
    <row r="20" spans="1:22">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row>
    <row r="21" spans="1:22">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row>
    <row r="22" spans="1:22">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row>
    <row r="23" spans="1:22">
      <c r="A23" s="15" t="s">
        <v>421</v>
      </c>
      <c r="B23" s="17" t="n">
        <v>11583</v>
      </c>
      <c r="C23" s="18">
        <f>(3159.0/B23*100)</f>
        <v/>
      </c>
      <c r="D23" s="19" t="n">
        <v>8424</v>
      </c>
      <c r="E23" s="18" t="n">
        <v>496.23466115</v>
      </c>
      <c r="F23" s="20" t="n">
        <v>6.993505</v>
      </c>
      <c r="G23" s="18" t="n">
        <v>485.53326846</v>
      </c>
      <c r="H23" s="20" t="n">
        <v>6.39599834</v>
      </c>
      <c r="I23" s="18" t="n">
        <v>488.896021</v>
      </c>
      <c r="J23" s="20" t="n">
        <v>7.28986915</v>
      </c>
      <c r="K23" s="18" t="n">
        <v>470.60270146</v>
      </c>
      <c r="L23" s="20" t="n">
        <v>9.585923080000001</v>
      </c>
      <c r="M23" s="18" t="s">
        <v>404</v>
      </c>
      <c r="N23" s="20" t="s">
        <v>404</v>
      </c>
      <c r="O23" s="18" t="s">
        <v>404</v>
      </c>
      <c r="P23" s="20" t="s">
        <v>404</v>
      </c>
      <c r="Q23" s="18" t="s">
        <v>404</v>
      </c>
      <c r="R23" s="20" t="s">
        <v>404</v>
      </c>
      <c r="S23" s="18" t="s">
        <v>404</v>
      </c>
      <c r="T23" s="20" t="s">
        <v>404</v>
      </c>
      <c r="U23" s="18" t="n">
        <v>474.74232265</v>
      </c>
      <c r="V23" s="20" t="n">
        <v>27.15517441</v>
      </c>
    </row>
    <row r="24" spans="1:22">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row>
    <row r="25" spans="1:22">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row>
    <row r="26" spans="1:22">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row>
    <row r="27" spans="1:22">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row>
    <row r="28" spans="1:22">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row>
    <row r="29" spans="1:22">
      <c r="A29" s="15" t="s">
        <v>427</v>
      </c>
      <c r="B29" s="17" t="n">
        <v>5385</v>
      </c>
      <c r="C29" s="18">
        <f>(1123.0/B29*100)</f>
        <v/>
      </c>
      <c r="D29" s="19" t="n">
        <v>4262</v>
      </c>
      <c r="E29" s="18" t="n">
        <v>512.75550558</v>
      </c>
      <c r="F29" s="20" t="n">
        <v>9.81225317</v>
      </c>
      <c r="G29" s="18" t="n">
        <v>531.54619332</v>
      </c>
      <c r="H29" s="20" t="n">
        <v>12.30459974</v>
      </c>
      <c r="I29" s="18" t="n">
        <v>498.93760429</v>
      </c>
      <c r="J29" s="20" t="n">
        <v>16.07067312</v>
      </c>
      <c r="K29" s="18" t="n">
        <v>449.90149101</v>
      </c>
      <c r="L29" s="20" t="n">
        <v>53.2126</v>
      </c>
      <c r="M29" s="18" t="s">
        <v>404</v>
      </c>
      <c r="N29" s="20" t="s">
        <v>404</v>
      </c>
      <c r="O29" s="18" t="s">
        <v>404</v>
      </c>
      <c r="P29" s="20" t="s">
        <v>404</v>
      </c>
      <c r="Q29" s="18" t="s">
        <v>404</v>
      </c>
      <c r="R29" s="20" t="s">
        <v>404</v>
      </c>
      <c r="S29" s="18" t="s">
        <v>404</v>
      </c>
      <c r="T29" s="20" t="s">
        <v>404</v>
      </c>
      <c r="U29" s="18" t="n">
        <v>478.92369826</v>
      </c>
      <c r="V29" s="20" t="n">
        <v>15.77915994</v>
      </c>
    </row>
    <row r="30" spans="1:22">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row>
    <row r="31" spans="1:22">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row>
    <row r="32" spans="1:22">
      <c r="A32" s="15" t="s">
        <v>430</v>
      </c>
      <c r="B32" s="17" t="n">
        <v>4478</v>
      </c>
      <c r="C32" s="18">
        <f>(0.0/B32*100)</f>
        <v/>
      </c>
      <c r="D32" s="19" t="n">
        <v>4478</v>
      </c>
      <c r="E32" s="18" t="n">
        <v>485.70452939</v>
      </c>
      <c r="F32" s="20" t="n">
        <v>5.51563301</v>
      </c>
      <c r="G32" s="18" t="n">
        <v>478.78575337</v>
      </c>
      <c r="H32" s="20" t="n">
        <v>5.54926208</v>
      </c>
      <c r="I32" s="18" t="n">
        <v>487.32699523</v>
      </c>
      <c r="J32" s="20" t="n">
        <v>5.88660499</v>
      </c>
      <c r="K32" s="18" t="n">
        <v>484.74094499</v>
      </c>
      <c r="L32" s="20" t="n">
        <v>12.14724329</v>
      </c>
      <c r="M32" s="18" t="s">
        <v>404</v>
      </c>
      <c r="N32" s="20" t="s">
        <v>404</v>
      </c>
      <c r="O32" s="18" t="s">
        <v>404</v>
      </c>
      <c r="P32" s="20" t="s">
        <v>404</v>
      </c>
      <c r="Q32" s="18" t="s">
        <v>404</v>
      </c>
      <c r="R32" s="20" t="s">
        <v>404</v>
      </c>
      <c r="S32" s="18" t="s">
        <v>404</v>
      </c>
      <c r="T32" s="20" t="s">
        <v>404</v>
      </c>
      <c r="U32" s="18" t="n">
        <v>537.00140093</v>
      </c>
      <c r="V32" s="20" t="n">
        <v>14.64606502</v>
      </c>
    </row>
    <row r="33" spans="1:22">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row>
    <row r="34" spans="1:22">
      <c r="A34" s="15" t="s">
        <v>432</v>
      </c>
      <c r="B34" s="17" t="n">
        <v>6350</v>
      </c>
      <c r="C34" s="18">
        <f>(0.0/B34*100)</f>
        <v/>
      </c>
      <c r="D34" s="19" t="n">
        <v>6350</v>
      </c>
      <c r="E34" s="18" t="n">
        <v>436.76342827</v>
      </c>
      <c r="F34" s="20" t="n">
        <v>10.23226034</v>
      </c>
      <c r="G34" s="18" t="n">
        <v>449.5663532</v>
      </c>
      <c r="H34" s="20" t="n">
        <v>9.3044975</v>
      </c>
      <c r="I34" s="18" t="n">
        <v>444.65714007</v>
      </c>
      <c r="J34" s="20" t="n">
        <v>7.93732412</v>
      </c>
      <c r="K34" s="18" t="n">
        <v>450.84339772</v>
      </c>
      <c r="L34" s="20" t="n">
        <v>17.4678449</v>
      </c>
      <c r="M34" s="18" t="s">
        <v>404</v>
      </c>
      <c r="N34" s="20" t="s">
        <v>404</v>
      </c>
      <c r="O34" s="18" t="s">
        <v>404</v>
      </c>
      <c r="P34" s="20" t="s">
        <v>404</v>
      </c>
      <c r="Q34" s="18" t="s">
        <v>404</v>
      </c>
      <c r="R34" s="20" t="s">
        <v>404</v>
      </c>
      <c r="S34" s="18" t="s">
        <v>404</v>
      </c>
      <c r="T34" s="20" t="s">
        <v>404</v>
      </c>
      <c r="U34" s="18" t="n">
        <v>450.86956252</v>
      </c>
      <c r="V34" s="20" t="n">
        <v>28.16109513</v>
      </c>
    </row>
    <row r="35" spans="1:22">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row>
    <row r="36" spans="1:22">
      <c r="A36" s="15" t="s">
        <v>434</v>
      </c>
      <c r="B36" s="17" t="n">
        <v>6736</v>
      </c>
      <c r="C36" s="18">
        <f>(10.0/B36*100)</f>
        <v/>
      </c>
      <c r="D36" s="19" t="n">
        <v>6726</v>
      </c>
      <c r="E36" s="18" t="n">
        <v>486.22504424</v>
      </c>
      <c r="F36" s="20" t="n">
        <v>6.34293152</v>
      </c>
      <c r="G36" s="18" t="n">
        <v>461.88018186</v>
      </c>
      <c r="H36" s="20" t="n">
        <v>5.62813649</v>
      </c>
      <c r="I36" s="18" t="n">
        <v>461.56598834</v>
      </c>
      <c r="J36" s="20" t="n">
        <v>6.71165621</v>
      </c>
      <c r="K36" s="18" t="n">
        <v>464.58115777</v>
      </c>
      <c r="L36" s="20" t="n">
        <v>7.52789369</v>
      </c>
      <c r="M36" s="18" t="s">
        <v>404</v>
      </c>
      <c r="N36" s="20" t="s">
        <v>404</v>
      </c>
      <c r="O36" s="18" t="s">
        <v>404</v>
      </c>
      <c r="P36" s="20" t="s">
        <v>404</v>
      </c>
      <c r="Q36" s="18" t="s">
        <v>404</v>
      </c>
      <c r="R36" s="20" t="s">
        <v>404</v>
      </c>
      <c r="S36" s="18" t="s">
        <v>404</v>
      </c>
      <c r="T36" s="20" t="s">
        <v>404</v>
      </c>
      <c r="U36" s="18" t="n">
        <v>472.20531626</v>
      </c>
      <c r="V36" s="20" t="n">
        <v>8.17997757</v>
      </c>
    </row>
    <row r="37" spans="1:22">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row>
    <row r="38" spans="1:22">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row>
    <row r="39" spans="1:22">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row>
    <row r="40" spans="1:22">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row>
    <row r="41" spans="1:22">
      <c r="A41" s="15" t="s">
        <v>439</v>
      </c>
      <c r="B41" s="17" t="n">
        <v>5712</v>
      </c>
      <c r="C41" s="18">
        <f>(99.0/B41*100)</f>
        <v/>
      </c>
      <c r="D41" s="19" t="n">
        <v>5613</v>
      </c>
      <c r="E41" s="18" t="n">
        <v>498.0778771</v>
      </c>
      <c r="F41" s="20" t="n">
        <v>5.22385266</v>
      </c>
      <c r="G41" s="18" t="n">
        <v>492.14898396</v>
      </c>
      <c r="H41" s="20" t="n">
        <v>6.38263012</v>
      </c>
      <c r="I41" s="18" t="n">
        <v>452.59051993</v>
      </c>
      <c r="J41" s="20" t="n">
        <v>11.61452327</v>
      </c>
      <c r="K41" s="18" t="n">
        <v>473.47510222</v>
      </c>
      <c r="L41" s="20" t="n">
        <v>13.04739898</v>
      </c>
      <c r="M41" s="18" t="s">
        <v>404</v>
      </c>
      <c r="N41" s="20" t="s">
        <v>404</v>
      </c>
      <c r="O41" s="18" t="s">
        <v>404</v>
      </c>
      <c r="P41" s="20" t="s">
        <v>404</v>
      </c>
      <c r="Q41" s="18" t="s">
        <v>404</v>
      </c>
      <c r="R41" s="20" t="s">
        <v>404</v>
      </c>
      <c r="S41" s="18" t="s">
        <v>404</v>
      </c>
      <c r="T41" s="20" t="s">
        <v>404</v>
      </c>
      <c r="U41" s="18" t="n">
        <v>488.61690202</v>
      </c>
      <c r="V41" s="20" t="n">
        <v>13.09139418</v>
      </c>
    </row>
    <row r="42" spans="1:22">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row>
    <row r="45" spans="1:22">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row>
    <row r="46" spans="1:22">
      <c r="A46" s="15" t="s">
        <v>444</v>
      </c>
      <c r="B46" s="17" t="n">
        <v>23141</v>
      </c>
      <c r="C46" s="18">
        <f>(4196.0/B46*100)</f>
        <v/>
      </c>
      <c r="D46" s="19" t="n">
        <v>18945</v>
      </c>
      <c r="E46" s="18" t="n">
        <v>415.45782026</v>
      </c>
      <c r="F46" s="20" t="n">
        <v>7.4273504</v>
      </c>
      <c r="G46" s="18" t="n">
        <v>390.53262805</v>
      </c>
      <c r="H46" s="20" t="n">
        <v>7.38755842</v>
      </c>
      <c r="I46" s="18" t="n">
        <v>378.45018599</v>
      </c>
      <c r="J46" s="20" t="n">
        <v>9.203262909999999</v>
      </c>
      <c r="K46" s="18" t="n">
        <v>383.93922957</v>
      </c>
      <c r="L46" s="20" t="n">
        <v>17.70532934</v>
      </c>
      <c r="M46" s="18" t="s">
        <v>404</v>
      </c>
      <c r="N46" s="20" t="s">
        <v>404</v>
      </c>
      <c r="O46" s="18" t="s">
        <v>404</v>
      </c>
      <c r="P46" s="20" t="s">
        <v>404</v>
      </c>
      <c r="Q46" s="18" t="s">
        <v>404</v>
      </c>
      <c r="R46" s="20" t="s">
        <v>404</v>
      </c>
      <c r="S46" s="18" t="s">
        <v>404</v>
      </c>
      <c r="T46" s="20" t="s">
        <v>404</v>
      </c>
      <c r="U46" s="18" t="n">
        <v>374.64590612</v>
      </c>
      <c r="V46" s="20" t="n">
        <v>12.02445407</v>
      </c>
    </row>
    <row r="47" spans="1:22">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row>
    <row r="48" spans="1:22">
      <c r="A48" s="15" t="s">
        <v>446</v>
      </c>
      <c r="B48" s="17" t="n">
        <v>9841</v>
      </c>
      <c r="C48" s="18">
        <f>(40.0/B48*100)</f>
        <v/>
      </c>
      <c r="D48" s="19" t="n">
        <v>9801</v>
      </c>
      <c r="E48" s="18" t="n">
        <v>622.47787417</v>
      </c>
      <c r="F48" s="20" t="n">
        <v>13.12686043</v>
      </c>
      <c r="G48" s="18" t="n">
        <v>555.24736249</v>
      </c>
      <c r="H48" s="20" t="n">
        <v>11.04397926</v>
      </c>
      <c r="I48" s="18" t="n">
        <v>548.115302</v>
      </c>
      <c r="J48" s="20" t="n">
        <v>10.06450133</v>
      </c>
      <c r="K48" s="18" t="n">
        <v>524.5954646599999</v>
      </c>
      <c r="L48" s="20" t="n">
        <v>15.59623384</v>
      </c>
      <c r="M48" s="18" t="s">
        <v>404</v>
      </c>
      <c r="N48" s="20" t="s">
        <v>404</v>
      </c>
      <c r="O48" s="18" t="s">
        <v>404</v>
      </c>
      <c r="P48" s="20" t="s">
        <v>404</v>
      </c>
      <c r="Q48" s="18" t="s">
        <v>404</v>
      </c>
      <c r="R48" s="20" t="s">
        <v>404</v>
      </c>
      <c r="S48" s="18" t="s">
        <v>404</v>
      </c>
      <c r="T48" s="20" t="s">
        <v>404</v>
      </c>
      <c r="U48" s="18" t="n">
        <v>456.7563969</v>
      </c>
      <c r="V48" s="20" t="n">
        <v>14.08630516</v>
      </c>
    </row>
    <row r="49" spans="1:22">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row>
    <row r="50" spans="1:22">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row>
    <row r="51" spans="1:22">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row>
    <row r="52" spans="1:22">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row>
    <row r="53" spans="1:22">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row>
    <row r="54" spans="1:22">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row>
    <row r="55" spans="1:22">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row>
    <row r="56" spans="1:22">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row>
    <row r="57" spans="1:22">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row>
    <row r="58" spans="1:22">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row>
    <row r="59" spans="1:22">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row>
    <row r="60" spans="1:22">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row>
    <row r="61" spans="1:22">
      <c r="A61" s="15" t="s">
        <v>459</v>
      </c>
      <c r="B61" s="17" t="n">
        <v>6525</v>
      </c>
      <c r="C61" s="18">
        <f>(0.0/B61*100)</f>
        <v/>
      </c>
      <c r="D61" s="19" t="n">
        <v>6525</v>
      </c>
      <c r="E61" s="18" t="n">
        <v>439.98236826</v>
      </c>
      <c r="F61" s="20" t="n">
        <v>10.51267915</v>
      </c>
      <c r="G61" s="18" t="n">
        <v>453.77633263</v>
      </c>
      <c r="H61" s="20" t="n">
        <v>5.86299346</v>
      </c>
      <c r="I61" s="18" t="n">
        <v>452.32691958</v>
      </c>
      <c r="J61" s="20" t="n">
        <v>4.73069722</v>
      </c>
      <c r="K61" s="18" t="n">
        <v>435.66119474</v>
      </c>
      <c r="L61" s="20" t="n">
        <v>8.76377235</v>
      </c>
      <c r="M61" s="18" t="s">
        <v>404</v>
      </c>
      <c r="N61" s="20" t="s">
        <v>404</v>
      </c>
      <c r="O61" s="18" t="s">
        <v>404</v>
      </c>
      <c r="P61" s="20" t="s">
        <v>404</v>
      </c>
      <c r="Q61" s="18" t="s">
        <v>404</v>
      </c>
      <c r="R61" s="20" t="s">
        <v>404</v>
      </c>
      <c r="S61" s="18" t="s">
        <v>404</v>
      </c>
      <c r="T61" s="20" t="s">
        <v>404</v>
      </c>
      <c r="U61" s="18" t="n">
        <v>361.57453454</v>
      </c>
      <c r="V61" s="20" t="n">
        <v>24.80748777</v>
      </c>
    </row>
    <row r="62" spans="1:22">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row>
    <row r="63" spans="1:22">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row>
    <row r="64" spans="1:22">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row>
    <row r="65" spans="1:22">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row>
    <row r="66" spans="1:22">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row>
    <row r="67" spans="1:22">
      <c r="A67" s="15" t="s">
        <v>465</v>
      </c>
      <c r="B67" s="17" t="n">
        <v>6971</v>
      </c>
      <c r="C67" s="18">
        <f>(0.0/B67*100)</f>
        <v/>
      </c>
      <c r="D67" s="19" t="n">
        <v>6971</v>
      </c>
      <c r="E67" s="18" t="n">
        <v>466.32469327</v>
      </c>
      <c r="F67" s="20" t="n">
        <v>9.63897551</v>
      </c>
      <c r="G67" s="18" t="n">
        <v>411.46498396</v>
      </c>
      <c r="H67" s="20" t="n">
        <v>10.05241663</v>
      </c>
      <c r="I67" s="18" t="n">
        <v>411.52811399</v>
      </c>
      <c r="J67" s="20" t="n">
        <v>6.09654727</v>
      </c>
      <c r="K67" s="18" t="n">
        <v>360.45750713</v>
      </c>
      <c r="L67" s="20" t="n">
        <v>6.26212555</v>
      </c>
      <c r="M67" s="18" t="s">
        <v>404</v>
      </c>
      <c r="N67" s="20" t="s">
        <v>404</v>
      </c>
      <c r="O67" s="18" t="s">
        <v>404</v>
      </c>
      <c r="P67" s="20" t="s">
        <v>404</v>
      </c>
      <c r="Q67" s="18" t="s">
        <v>404</v>
      </c>
      <c r="R67" s="20" t="s">
        <v>404</v>
      </c>
      <c r="S67" s="18" t="s">
        <v>404</v>
      </c>
      <c r="T67" s="20" t="s">
        <v>404</v>
      </c>
      <c r="U67" s="18" t="n">
        <v>410.73369104</v>
      </c>
      <c r="V67" s="20" t="n">
        <v>37.33405935</v>
      </c>
    </row>
    <row r="68" spans="1:22">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row>
    <row r="69" spans="1:22">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row>
    <row r="70" spans="1:22">
      <c r="A70" s="15" t="s">
        <v>468</v>
      </c>
      <c r="B70" s="17" t="n">
        <v>6036</v>
      </c>
      <c r="C70" s="18">
        <f>(0.0/B70*100)</f>
        <v/>
      </c>
      <c r="D70" s="19" t="n">
        <v>6036</v>
      </c>
      <c r="E70" s="18" t="n">
        <v>529.70313675</v>
      </c>
      <c r="F70" s="20" t="n">
        <v>5.6105379</v>
      </c>
      <c r="G70" s="18" t="n">
        <v>511.69711901</v>
      </c>
      <c r="H70" s="20" t="n">
        <v>5.8579263</v>
      </c>
      <c r="I70" s="18" t="n">
        <v>508.1613846</v>
      </c>
      <c r="J70" s="20" t="n">
        <v>6.56292262</v>
      </c>
      <c r="K70" s="18" t="n">
        <v>497.11282679</v>
      </c>
      <c r="L70" s="20" t="n">
        <v>6.88895814</v>
      </c>
      <c r="M70" s="18" t="s">
        <v>404</v>
      </c>
      <c r="N70" s="20" t="s">
        <v>404</v>
      </c>
      <c r="O70" s="18" t="s">
        <v>404</v>
      </c>
      <c r="P70" s="20" t="s">
        <v>404</v>
      </c>
      <c r="Q70" s="18" t="s">
        <v>404</v>
      </c>
      <c r="R70" s="20" t="s">
        <v>404</v>
      </c>
      <c r="S70" s="18" t="s">
        <v>404</v>
      </c>
      <c r="T70" s="20" t="s">
        <v>404</v>
      </c>
      <c r="U70" s="18" t="n">
        <v>539.93508163</v>
      </c>
      <c r="V70" s="20" t="n">
        <v>23.52603099</v>
      </c>
    </row>
    <row r="71" spans="1:22">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row>
    <row r="72" spans="1:22">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row>
    <row r="73" spans="1:22">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row>
    <row r="74" spans="1:22">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row>
    <row r="75" spans="1:22">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row>
    <row r="76" spans="1:22">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row>
    <row r="77" spans="1:22">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row>
    <row r="78" spans="1:22">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row>
    <row customHeight="1" ht="25" r="79" spans="1:22">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row>
    <row r="80" spans="1:22">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row>
    <row r="81" spans="1:22">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row>
    <row r="82" spans="1:22">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row>
    <row r="83" spans="1:22">
      <c r="A83" s="3" t="s">
        <v>481</v>
      </c>
    </row>
    <row r="84" spans="1:22">
      <c r="A84" s="25" t="s">
        <v>482</v>
      </c>
    </row>
    <row r="85" spans="1:22">
      <c r="A85" s="25" t="s">
        <v>483</v>
      </c>
    </row>
    <row customHeight="1" ht="30" r="86" spans="1:22">
      <c r="A86" s="25" t="s">
        <v>484</v>
      </c>
    </row>
    <row customHeight="1" ht="30" r="87" spans="1:22">
      <c r="A87" s="25" t="s">
        <v>480</v>
      </c>
    </row>
    <row customHeight="1" ht="30" r="88" spans="1:22">
      <c r="A88" s="25" t="s">
        <v>485</v>
      </c>
    </row>
    <row customHeight="1" ht="30" r="89" spans="1:22">
      <c r="A89" s="25" t="s">
        <v>486</v>
      </c>
    </row>
    <row customHeight="1" ht="30" r="90" spans="1:22">
      <c r="A90" s="25" t="s">
        <v>487</v>
      </c>
    </row>
    <row customHeight="1" ht="30" r="91" spans="1:22">
      <c r="A91" s="25" t="s">
        <v>488</v>
      </c>
    </row>
    <row customHeight="1" ht="30" r="92" spans="1:22">
      <c r="A92" s="25" t="s">
        <v>489</v>
      </c>
    </row>
    <row customHeight="1" ht="30" r="93" spans="1:22">
      <c r="A93" s="25" t="s">
        <v>490</v>
      </c>
    </row>
    <row customHeight="1" ht="30" r="94" spans="1:22">
      <c r="A94" s="25" t="s">
        <v>491</v>
      </c>
    </row>
    <row customHeight="1" ht="30" r="95" spans="1:22">
      <c r="A95" s="25" t="s">
        <v>492</v>
      </c>
    </row>
    <row customHeight="1" ht="30" r="96" spans="1:22">
      <c r="A96" s="25" t="s">
        <v>493</v>
      </c>
    </row>
    <row customHeight="1" ht="30" r="97" spans="1:22">
      <c r="A97" s="25" t="s">
        <v>494</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634</v>
      </c>
    </row>
    <row customHeight="1" ht="30" r="4" spans="1:22">
      <c r="A4" s="6" t="n"/>
      <c r="B4" s="7" t="s">
        <v>385</v>
      </c>
      <c r="C4" s="7" t="s">
        <v>386</v>
      </c>
      <c r="D4" s="8" t="s">
        <v>385</v>
      </c>
      <c r="E4" s="9" t="s">
        <v>626</v>
      </c>
      <c r="F4" s="10" t="n"/>
      <c r="G4" s="9" t="s">
        <v>627</v>
      </c>
      <c r="H4" s="10" t="n"/>
      <c r="I4" s="9" t="s">
        <v>628</v>
      </c>
      <c r="J4" s="10" t="n"/>
      <c r="K4" s="9" t="s">
        <v>629</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520.74465872</v>
      </c>
      <c r="F7" s="20" t="n">
        <v>2.91185714</v>
      </c>
      <c r="G7" s="18" t="n">
        <v>485.76601459</v>
      </c>
      <c r="H7" s="20" t="n">
        <v>4.49238015</v>
      </c>
      <c r="I7" s="18" t="n">
        <v>461.06719562</v>
      </c>
      <c r="J7" s="20" t="n">
        <v>8.498102129999999</v>
      </c>
      <c r="K7" s="18" t="n">
        <v>457.09844097</v>
      </c>
      <c r="L7" s="20" t="n">
        <v>23.68614995</v>
      </c>
      <c r="M7" s="18" t="s">
        <v>404</v>
      </c>
      <c r="N7" s="20" t="s">
        <v>404</v>
      </c>
      <c r="O7" s="18" t="s">
        <v>404</v>
      </c>
      <c r="P7" s="20" t="s">
        <v>404</v>
      </c>
      <c r="Q7" s="18" t="s">
        <v>404</v>
      </c>
      <c r="R7" s="20" t="s">
        <v>404</v>
      </c>
      <c r="S7" s="18" t="s">
        <v>404</v>
      </c>
      <c r="T7" s="20" t="s">
        <v>404</v>
      </c>
      <c r="U7" s="18" t="n">
        <v>488.92281848</v>
      </c>
      <c r="V7" s="20" t="n">
        <v>11.46048961</v>
      </c>
    </row>
    <row r="8" spans="1:22">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row>
    <row r="9" spans="1:22">
      <c r="A9" s="15" t="s">
        <v>407</v>
      </c>
      <c r="B9" s="17" t="n">
        <v>5675</v>
      </c>
      <c r="C9" s="18">
        <f>(0.0/B9*100)</f>
        <v/>
      </c>
      <c r="D9" s="19" t="n">
        <v>5675</v>
      </c>
      <c r="E9" s="18" t="n">
        <v>554.17038474</v>
      </c>
      <c r="F9" s="20" t="n">
        <v>7.76138495</v>
      </c>
      <c r="G9" s="18" t="n">
        <v>535.7914276400001</v>
      </c>
      <c r="H9" s="20" t="n">
        <v>9.03009864</v>
      </c>
      <c r="I9" s="18" t="n">
        <v>522.6978143</v>
      </c>
      <c r="J9" s="20" t="n">
        <v>13.82161898</v>
      </c>
      <c r="K9" s="18" t="n">
        <v>510.06359456</v>
      </c>
      <c r="L9" s="20" t="n">
        <v>38.58909896</v>
      </c>
      <c r="M9" s="18" t="s">
        <v>404</v>
      </c>
      <c r="N9" s="20" t="s">
        <v>404</v>
      </c>
      <c r="O9" s="18" t="s">
        <v>404</v>
      </c>
      <c r="P9" s="20" t="s">
        <v>404</v>
      </c>
      <c r="Q9" s="18" t="s">
        <v>404</v>
      </c>
      <c r="R9" s="20" t="s">
        <v>404</v>
      </c>
      <c r="S9" s="18" t="s">
        <v>404</v>
      </c>
      <c r="T9" s="20" t="s">
        <v>404</v>
      </c>
      <c r="U9" s="18" t="n">
        <v>555.20301853</v>
      </c>
      <c r="V9" s="20" t="n">
        <v>23.38835872</v>
      </c>
    </row>
    <row r="10" spans="1:22">
      <c r="A10" s="15" t="s">
        <v>408</v>
      </c>
      <c r="B10" s="17" t="n">
        <v>13082</v>
      </c>
      <c r="C10" s="18">
        <f>(1685.0/B10*100)</f>
        <v/>
      </c>
      <c r="D10" s="19" t="n">
        <v>11397</v>
      </c>
      <c r="E10" s="18" t="n">
        <v>541.80211499</v>
      </c>
      <c r="F10" s="20" t="n">
        <v>7.10586013</v>
      </c>
      <c r="G10" s="18" t="n">
        <v>532.87351323</v>
      </c>
      <c r="H10" s="20" t="n">
        <v>6.8163143</v>
      </c>
      <c r="I10" s="18" t="n">
        <v>525.6940259199999</v>
      </c>
      <c r="J10" s="20" t="n">
        <v>9.745606540000001</v>
      </c>
      <c r="K10" s="18" t="n">
        <v>531.84663055</v>
      </c>
      <c r="L10" s="20" t="n">
        <v>25.30735066</v>
      </c>
      <c r="M10" s="18" t="s">
        <v>404</v>
      </c>
      <c r="N10" s="20" t="s">
        <v>404</v>
      </c>
      <c r="O10" s="18" t="s">
        <v>404</v>
      </c>
      <c r="P10" s="20" t="s">
        <v>404</v>
      </c>
      <c r="Q10" s="18" t="s">
        <v>404</v>
      </c>
      <c r="R10" s="20" t="s">
        <v>404</v>
      </c>
      <c r="S10" s="18" t="s">
        <v>404</v>
      </c>
      <c r="T10" s="20" t="s">
        <v>404</v>
      </c>
      <c r="U10" s="18" t="n">
        <v>499.945505</v>
      </c>
      <c r="V10" s="20" t="n">
        <v>46.35326898</v>
      </c>
    </row>
    <row r="11" spans="1:22">
      <c r="A11" s="15" t="s">
        <v>409</v>
      </c>
      <c r="B11" s="17" t="n">
        <v>7053</v>
      </c>
      <c r="C11" s="18">
        <f>(137.0/B11*100)</f>
        <v/>
      </c>
      <c r="D11" s="19" t="n">
        <v>6916</v>
      </c>
      <c r="E11" s="18" t="n">
        <v>446.61047432</v>
      </c>
      <c r="F11" s="20" t="n">
        <v>6.51686396</v>
      </c>
      <c r="G11" s="18" t="n">
        <v>418.88052706</v>
      </c>
      <c r="H11" s="20" t="n">
        <v>6.63189975</v>
      </c>
      <c r="I11" s="18" t="n">
        <v>430.52803549</v>
      </c>
      <c r="J11" s="20" t="n">
        <v>11.89775219</v>
      </c>
      <c r="K11" s="18" t="n">
        <v>402.98560612</v>
      </c>
      <c r="L11" s="20" t="n">
        <v>25.61800128</v>
      </c>
      <c r="M11" s="18" t="s">
        <v>404</v>
      </c>
      <c r="N11" s="20" t="s">
        <v>404</v>
      </c>
      <c r="O11" s="18" t="s">
        <v>404</v>
      </c>
      <c r="P11" s="20" t="s">
        <v>404</v>
      </c>
      <c r="Q11" s="18" t="s">
        <v>404</v>
      </c>
      <c r="R11" s="20" t="s">
        <v>404</v>
      </c>
      <c r="S11" s="18" t="s">
        <v>404</v>
      </c>
      <c r="T11" s="20" t="s">
        <v>404</v>
      </c>
      <c r="U11" s="18" t="n">
        <v>402.21453204</v>
      </c>
      <c r="V11" s="20" t="n">
        <v>12.2712506</v>
      </c>
    </row>
    <row r="12" spans="1:22">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row>
    <row r="13" spans="1:22">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row>
    <row r="14" spans="1:22">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row>
    <row r="15" spans="1:22">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row>
    <row r="16" spans="1:22">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row>
    <row r="17" spans="1:22">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row>
    <row r="18" spans="1:22">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row>
    <row r="19" spans="1:22">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row>
    <row r="20" spans="1:22">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row>
    <row r="21" spans="1:22">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row>
    <row r="22" spans="1:22">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row>
    <row r="23" spans="1:22">
      <c r="A23" s="15" t="s">
        <v>421</v>
      </c>
      <c r="B23" s="17" t="n">
        <v>11583</v>
      </c>
      <c r="C23" s="18">
        <f>(3159.0/B23*100)</f>
        <v/>
      </c>
      <c r="D23" s="19" t="n">
        <v>8424</v>
      </c>
      <c r="E23" s="18" t="n">
        <v>494.76323032</v>
      </c>
      <c r="F23" s="20" t="n">
        <v>8.222940019999999</v>
      </c>
      <c r="G23" s="18" t="n">
        <v>493.93198668</v>
      </c>
      <c r="H23" s="20" t="n">
        <v>5.63132747</v>
      </c>
      <c r="I23" s="18" t="n">
        <v>483.84216572</v>
      </c>
      <c r="J23" s="20" t="n">
        <v>8.16601144</v>
      </c>
      <c r="K23" s="18" t="n">
        <v>465.01583383</v>
      </c>
      <c r="L23" s="20" t="n">
        <v>11.26283306</v>
      </c>
      <c r="M23" s="18" t="s">
        <v>404</v>
      </c>
      <c r="N23" s="20" t="s">
        <v>404</v>
      </c>
      <c r="O23" s="18" t="s">
        <v>404</v>
      </c>
      <c r="P23" s="20" t="s">
        <v>404</v>
      </c>
      <c r="Q23" s="18" t="s">
        <v>404</v>
      </c>
      <c r="R23" s="20" t="s">
        <v>404</v>
      </c>
      <c r="S23" s="18" t="s">
        <v>404</v>
      </c>
      <c r="T23" s="20" t="s">
        <v>404</v>
      </c>
      <c r="U23" s="18" t="n">
        <v>468.83387983</v>
      </c>
      <c r="V23" s="20" t="n">
        <v>26.82369725</v>
      </c>
    </row>
    <row r="24" spans="1:22">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row>
    <row r="25" spans="1:22">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row>
    <row r="26" spans="1:22">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row>
    <row r="27" spans="1:22">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row>
    <row r="28" spans="1:22">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row>
    <row r="29" spans="1:22">
      <c r="A29" s="15" t="s">
        <v>427</v>
      </c>
      <c r="B29" s="17" t="n">
        <v>5385</v>
      </c>
      <c r="C29" s="18">
        <f>(1123.0/B29*100)</f>
        <v/>
      </c>
      <c r="D29" s="19" t="n">
        <v>4262</v>
      </c>
      <c r="E29" s="18" t="n">
        <v>504.86436876</v>
      </c>
      <c r="F29" s="20" t="n">
        <v>11.14640448</v>
      </c>
      <c r="G29" s="18" t="n">
        <v>514.18232271</v>
      </c>
      <c r="H29" s="20" t="n">
        <v>12.11902381</v>
      </c>
      <c r="I29" s="18" t="n">
        <v>533.15000147</v>
      </c>
      <c r="J29" s="20" t="n">
        <v>15.37405355</v>
      </c>
      <c r="K29" s="18" t="n">
        <v>396.24318788</v>
      </c>
      <c r="L29" s="20" t="n">
        <v>32.84341477</v>
      </c>
      <c r="M29" s="18" t="s">
        <v>404</v>
      </c>
      <c r="N29" s="20" t="s">
        <v>404</v>
      </c>
      <c r="O29" s="18" t="s">
        <v>404</v>
      </c>
      <c r="P29" s="20" t="s">
        <v>404</v>
      </c>
      <c r="Q29" s="18" t="s">
        <v>404</v>
      </c>
      <c r="R29" s="20" t="s">
        <v>404</v>
      </c>
      <c r="S29" s="18" t="s">
        <v>404</v>
      </c>
      <c r="T29" s="20" t="s">
        <v>404</v>
      </c>
      <c r="U29" s="18" t="n">
        <v>484.62796406</v>
      </c>
      <c r="V29" s="20" t="n">
        <v>17.66229803</v>
      </c>
    </row>
    <row r="30" spans="1:22">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row>
    <row r="31" spans="1:22">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row>
    <row r="32" spans="1:22">
      <c r="A32" s="15" t="s">
        <v>430</v>
      </c>
      <c r="B32" s="17" t="n">
        <v>4478</v>
      </c>
      <c r="C32" s="18">
        <f>(0.0/B32*100)</f>
        <v/>
      </c>
      <c r="D32" s="19" t="n">
        <v>4478</v>
      </c>
      <c r="E32" s="18" t="n">
        <v>486.23147508</v>
      </c>
      <c r="F32" s="20" t="n">
        <v>7.26585934</v>
      </c>
      <c r="G32" s="18" t="n">
        <v>479.46805213</v>
      </c>
      <c r="H32" s="20" t="n">
        <v>4.95745205</v>
      </c>
      <c r="I32" s="18" t="n">
        <v>488.55148935</v>
      </c>
      <c r="J32" s="20" t="n">
        <v>5.371521</v>
      </c>
      <c r="K32" s="18" t="n">
        <v>486.93889639</v>
      </c>
      <c r="L32" s="20" t="n">
        <v>11.09751248</v>
      </c>
      <c r="M32" s="18" t="s">
        <v>404</v>
      </c>
      <c r="N32" s="20" t="s">
        <v>404</v>
      </c>
      <c r="O32" s="18" t="s">
        <v>404</v>
      </c>
      <c r="P32" s="20" t="s">
        <v>404</v>
      </c>
      <c r="Q32" s="18" t="s">
        <v>404</v>
      </c>
      <c r="R32" s="20" t="s">
        <v>404</v>
      </c>
      <c r="S32" s="18" t="s">
        <v>404</v>
      </c>
      <c r="T32" s="20" t="s">
        <v>404</v>
      </c>
      <c r="U32" s="18" t="n">
        <v>540.2710307999999</v>
      </c>
      <c r="V32" s="20" t="n">
        <v>19.63679541</v>
      </c>
    </row>
    <row r="33" spans="1:22">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row>
    <row r="34" spans="1:22">
      <c r="A34" s="15" t="s">
        <v>432</v>
      </c>
      <c r="B34" s="17" t="n">
        <v>6350</v>
      </c>
      <c r="C34" s="18">
        <f>(0.0/B34*100)</f>
        <v/>
      </c>
      <c r="D34" s="19" t="n">
        <v>6350</v>
      </c>
      <c r="E34" s="18" t="n">
        <v>425.8296252</v>
      </c>
      <c r="F34" s="20" t="n">
        <v>12.46776477</v>
      </c>
      <c r="G34" s="18" t="n">
        <v>447.89386747</v>
      </c>
      <c r="H34" s="20" t="n">
        <v>8.547209670000001</v>
      </c>
      <c r="I34" s="18" t="n">
        <v>447.85902737</v>
      </c>
      <c r="J34" s="20" t="n">
        <v>7.22106527</v>
      </c>
      <c r="K34" s="18" t="n">
        <v>452.22905637</v>
      </c>
      <c r="L34" s="20" t="n">
        <v>15.57639922</v>
      </c>
      <c r="M34" s="18" t="s">
        <v>404</v>
      </c>
      <c r="N34" s="20" t="s">
        <v>404</v>
      </c>
      <c r="O34" s="18" t="s">
        <v>404</v>
      </c>
      <c r="P34" s="20" t="s">
        <v>404</v>
      </c>
      <c r="Q34" s="18" t="s">
        <v>404</v>
      </c>
      <c r="R34" s="20" t="s">
        <v>404</v>
      </c>
      <c r="S34" s="18" t="s">
        <v>404</v>
      </c>
      <c r="T34" s="20" t="s">
        <v>404</v>
      </c>
      <c r="U34" s="18" t="n">
        <v>479.7380364</v>
      </c>
      <c r="V34" s="20" t="n">
        <v>13.23880897</v>
      </c>
    </row>
    <row r="35" spans="1:22">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row>
    <row r="36" spans="1:22">
      <c r="A36" s="15" t="s">
        <v>434</v>
      </c>
      <c r="B36" s="17" t="n">
        <v>6736</v>
      </c>
      <c r="C36" s="18">
        <f>(10.0/B36*100)</f>
        <v/>
      </c>
      <c r="D36" s="19" t="n">
        <v>6726</v>
      </c>
      <c r="E36" s="18" t="n">
        <v>483.97570916</v>
      </c>
      <c r="F36" s="20" t="n">
        <v>6.19184607</v>
      </c>
      <c r="G36" s="18" t="n">
        <v>465.66959399</v>
      </c>
      <c r="H36" s="20" t="n">
        <v>6.20381594</v>
      </c>
      <c r="I36" s="18" t="n">
        <v>461.54842085</v>
      </c>
      <c r="J36" s="20" t="n">
        <v>6.28902</v>
      </c>
      <c r="K36" s="18" t="n">
        <v>458.79730352</v>
      </c>
      <c r="L36" s="20" t="n">
        <v>7.88063675</v>
      </c>
      <c r="M36" s="18" t="s">
        <v>404</v>
      </c>
      <c r="N36" s="20" t="s">
        <v>404</v>
      </c>
      <c r="O36" s="18" t="s">
        <v>404</v>
      </c>
      <c r="P36" s="20" t="s">
        <v>404</v>
      </c>
      <c r="Q36" s="18" t="s">
        <v>404</v>
      </c>
      <c r="R36" s="20" t="s">
        <v>404</v>
      </c>
      <c r="S36" s="18" t="s">
        <v>404</v>
      </c>
      <c r="T36" s="20" t="s">
        <v>404</v>
      </c>
      <c r="U36" s="18" t="n">
        <v>472.20531626</v>
      </c>
      <c r="V36" s="20" t="n">
        <v>8.17997757</v>
      </c>
    </row>
    <row r="37" spans="1:22">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row>
    <row r="38" spans="1:22">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row>
    <row r="39" spans="1:22">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row>
    <row r="40" spans="1:22">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row>
    <row r="41" spans="1:22">
      <c r="A41" s="15" t="s">
        <v>439</v>
      </c>
      <c r="B41" s="17" t="n">
        <v>5712</v>
      </c>
      <c r="C41" s="18">
        <f>(99.0/B41*100)</f>
        <v/>
      </c>
      <c r="D41" s="19" t="n">
        <v>5613</v>
      </c>
      <c r="E41" s="18" t="n">
        <v>500.61463162</v>
      </c>
      <c r="F41" s="20" t="n">
        <v>5.24690321</v>
      </c>
      <c r="G41" s="18" t="n">
        <v>488.97467871</v>
      </c>
      <c r="H41" s="20" t="n">
        <v>6.62337866</v>
      </c>
      <c r="I41" s="18" t="n">
        <v>456.11671007</v>
      </c>
      <c r="J41" s="20" t="n">
        <v>10.92259826</v>
      </c>
      <c r="K41" s="18" t="n">
        <v>449.09996636</v>
      </c>
      <c r="L41" s="20" t="n">
        <v>10.71151468</v>
      </c>
      <c r="M41" s="18" t="s">
        <v>404</v>
      </c>
      <c r="N41" s="20" t="s">
        <v>404</v>
      </c>
      <c r="O41" s="18" t="s">
        <v>404</v>
      </c>
      <c r="P41" s="20" t="s">
        <v>404</v>
      </c>
      <c r="Q41" s="18" t="s">
        <v>404</v>
      </c>
      <c r="R41" s="20" t="s">
        <v>404</v>
      </c>
      <c r="S41" s="18" t="s">
        <v>404</v>
      </c>
      <c r="T41" s="20" t="s">
        <v>404</v>
      </c>
      <c r="U41" s="18" t="n">
        <v>483.88701415</v>
      </c>
      <c r="V41" s="20" t="n">
        <v>10.3064066</v>
      </c>
    </row>
    <row r="42" spans="1:22">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row>
    <row r="45" spans="1:22">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row>
    <row r="46" spans="1:22">
      <c r="A46" s="15" t="s">
        <v>444</v>
      </c>
      <c r="B46" s="17" t="n">
        <v>23141</v>
      </c>
      <c r="C46" s="18">
        <f>(4196.0/B46*100)</f>
        <v/>
      </c>
      <c r="D46" s="19" t="n">
        <v>18945</v>
      </c>
      <c r="E46" s="18" t="n">
        <v>410.48750102</v>
      </c>
      <c r="F46" s="20" t="n">
        <v>6.15544946</v>
      </c>
      <c r="G46" s="18" t="n">
        <v>396.90974954</v>
      </c>
      <c r="H46" s="20" t="n">
        <v>7.04754687</v>
      </c>
      <c r="I46" s="18" t="n">
        <v>374.17550099</v>
      </c>
      <c r="J46" s="20" t="n">
        <v>12.17703147</v>
      </c>
      <c r="K46" s="18" t="n">
        <v>364.0637362</v>
      </c>
      <c r="L46" s="20" t="n">
        <v>12.26901736</v>
      </c>
      <c r="M46" s="18" t="s">
        <v>404</v>
      </c>
      <c r="N46" s="20" t="s">
        <v>404</v>
      </c>
      <c r="O46" s="18" t="s">
        <v>404</v>
      </c>
      <c r="P46" s="20" t="s">
        <v>404</v>
      </c>
      <c r="Q46" s="18" t="s">
        <v>404</v>
      </c>
      <c r="R46" s="20" t="s">
        <v>404</v>
      </c>
      <c r="S46" s="18" t="s">
        <v>404</v>
      </c>
      <c r="T46" s="20" t="s">
        <v>404</v>
      </c>
      <c r="U46" s="18" t="n">
        <v>371.82917591</v>
      </c>
      <c r="V46" s="20" t="n">
        <v>11.27963501</v>
      </c>
    </row>
    <row r="47" spans="1:22">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row>
    <row r="48" spans="1:22">
      <c r="A48" s="15" t="s">
        <v>446</v>
      </c>
      <c r="B48" s="17" t="n">
        <v>9841</v>
      </c>
      <c r="C48" s="18">
        <f>(40.0/B48*100)</f>
        <v/>
      </c>
      <c r="D48" s="19" t="n">
        <v>9801</v>
      </c>
      <c r="E48" s="18" t="n">
        <v>605.75143537</v>
      </c>
      <c r="F48" s="20" t="n">
        <v>8.885253580000001</v>
      </c>
      <c r="G48" s="18" t="n">
        <v>564.81490511</v>
      </c>
      <c r="H48" s="20" t="n">
        <v>15.92110884</v>
      </c>
      <c r="I48" s="18" t="n">
        <v>545.34639349</v>
      </c>
      <c r="J48" s="20" t="n">
        <v>10.46691346</v>
      </c>
      <c r="K48" s="18" t="n">
        <v>537.52706575</v>
      </c>
      <c r="L48" s="20" t="n">
        <v>24.29271301</v>
      </c>
      <c r="M48" s="18" t="s">
        <v>404</v>
      </c>
      <c r="N48" s="20" t="s">
        <v>404</v>
      </c>
      <c r="O48" s="18" t="s">
        <v>404</v>
      </c>
      <c r="P48" s="20" t="s">
        <v>404</v>
      </c>
      <c r="Q48" s="18" t="s">
        <v>404</v>
      </c>
      <c r="R48" s="20" t="s">
        <v>404</v>
      </c>
      <c r="S48" s="18" t="s">
        <v>404</v>
      </c>
      <c r="T48" s="20" t="s">
        <v>404</v>
      </c>
      <c r="U48" s="18" t="n">
        <v>456.7563969</v>
      </c>
      <c r="V48" s="20" t="n">
        <v>14.08630516</v>
      </c>
    </row>
    <row r="49" spans="1:22">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row>
    <row r="50" spans="1:22">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row>
    <row r="51" spans="1:22">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row>
    <row r="52" spans="1:22">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row>
    <row r="53" spans="1:22">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row>
    <row r="54" spans="1:22">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row>
    <row r="55" spans="1:22">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row>
    <row r="56" spans="1:22">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row>
    <row r="57" spans="1:22">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row>
    <row r="58" spans="1:22">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row>
    <row r="59" spans="1:22">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row>
    <row r="60" spans="1:22">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row>
    <row r="61" spans="1:22">
      <c r="A61" s="15" t="s">
        <v>459</v>
      </c>
      <c r="B61" s="17" t="n">
        <v>6525</v>
      </c>
      <c r="C61" s="18">
        <f>(0.0/B61*100)</f>
        <v/>
      </c>
      <c r="D61" s="19" t="n">
        <v>6525</v>
      </c>
      <c r="E61" s="18" t="n">
        <v>442.32348706</v>
      </c>
      <c r="F61" s="20" t="n">
        <v>8.959924900000001</v>
      </c>
      <c r="G61" s="18" t="n">
        <v>453.69033858</v>
      </c>
      <c r="H61" s="20" t="n">
        <v>5.64971821</v>
      </c>
      <c r="I61" s="18" t="n">
        <v>446.84160034</v>
      </c>
      <c r="J61" s="20" t="n">
        <v>5.11274392</v>
      </c>
      <c r="K61" s="18" t="n">
        <v>453.61930846</v>
      </c>
      <c r="L61" s="20" t="n">
        <v>9.49250013</v>
      </c>
      <c r="M61" s="18" t="s">
        <v>404</v>
      </c>
      <c r="N61" s="20" t="s">
        <v>404</v>
      </c>
      <c r="O61" s="18" t="s">
        <v>404</v>
      </c>
      <c r="P61" s="20" t="s">
        <v>404</v>
      </c>
      <c r="Q61" s="18" t="s">
        <v>404</v>
      </c>
      <c r="R61" s="20" t="s">
        <v>404</v>
      </c>
      <c r="S61" s="18" t="s">
        <v>404</v>
      </c>
      <c r="T61" s="20" t="s">
        <v>404</v>
      </c>
      <c r="U61" s="18" t="n">
        <v>361.57453454</v>
      </c>
      <c r="V61" s="20" t="n">
        <v>24.80748777</v>
      </c>
    </row>
    <row r="62" spans="1:22">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row>
    <row r="63" spans="1:22">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row>
    <row r="64" spans="1:22">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row>
    <row r="65" spans="1:22">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row>
    <row r="66" spans="1:22">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row>
    <row r="67" spans="1:22">
      <c r="A67" s="15" t="s">
        <v>465</v>
      </c>
      <c r="B67" s="17" t="n">
        <v>6971</v>
      </c>
      <c r="C67" s="18">
        <f>(0.0/B67*100)</f>
        <v/>
      </c>
      <c r="D67" s="19" t="n">
        <v>6971</v>
      </c>
      <c r="E67" s="18" t="n">
        <v>447.70502671</v>
      </c>
      <c r="F67" s="20" t="n">
        <v>10.5227846</v>
      </c>
      <c r="G67" s="18" t="n">
        <v>414.0682992</v>
      </c>
      <c r="H67" s="20" t="n">
        <v>7.87577291</v>
      </c>
      <c r="I67" s="18" t="n">
        <v>397.61125713</v>
      </c>
      <c r="J67" s="20" t="n">
        <v>6.16094551</v>
      </c>
      <c r="K67" s="18" t="n">
        <v>370.22056906</v>
      </c>
      <c r="L67" s="20" t="n">
        <v>7.8177126</v>
      </c>
      <c r="M67" s="18" t="s">
        <v>404</v>
      </c>
      <c r="N67" s="20" t="s">
        <v>404</v>
      </c>
      <c r="O67" s="18" t="s">
        <v>404</v>
      </c>
      <c r="P67" s="20" t="s">
        <v>404</v>
      </c>
      <c r="Q67" s="18" t="s">
        <v>404</v>
      </c>
      <c r="R67" s="20" t="s">
        <v>404</v>
      </c>
      <c r="S67" s="18" t="s">
        <v>404</v>
      </c>
      <c r="T67" s="20" t="s">
        <v>404</v>
      </c>
      <c r="U67" s="18" t="n">
        <v>391.84936881</v>
      </c>
      <c r="V67" s="20" t="n">
        <v>57.24215478</v>
      </c>
    </row>
    <row r="68" spans="1:22">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row>
    <row r="69" spans="1:22">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row>
    <row r="70" spans="1:22">
      <c r="A70" s="15" t="s">
        <v>468</v>
      </c>
      <c r="B70" s="17" t="n">
        <v>6036</v>
      </c>
      <c r="C70" s="18">
        <f>(0.0/B70*100)</f>
        <v/>
      </c>
      <c r="D70" s="19" t="n">
        <v>6036</v>
      </c>
      <c r="E70" s="18" t="n">
        <v>530.41819317</v>
      </c>
      <c r="F70" s="20" t="n">
        <v>5.8349551</v>
      </c>
      <c r="G70" s="18" t="n">
        <v>508.46125757</v>
      </c>
      <c r="H70" s="20" t="n">
        <v>5.84090458</v>
      </c>
      <c r="I70" s="18" t="n">
        <v>506.51106915</v>
      </c>
      <c r="J70" s="20" t="n">
        <v>5.43132487</v>
      </c>
      <c r="K70" s="18" t="n">
        <v>504.21614382</v>
      </c>
      <c r="L70" s="20" t="n">
        <v>8.32183742</v>
      </c>
      <c r="M70" s="18" t="s">
        <v>404</v>
      </c>
      <c r="N70" s="20" t="s">
        <v>404</v>
      </c>
      <c r="O70" s="18" t="s">
        <v>404</v>
      </c>
      <c r="P70" s="20" t="s">
        <v>404</v>
      </c>
      <c r="Q70" s="18" t="s">
        <v>404</v>
      </c>
      <c r="R70" s="20" t="s">
        <v>404</v>
      </c>
      <c r="S70" s="18" t="s">
        <v>404</v>
      </c>
      <c r="T70" s="20" t="s">
        <v>404</v>
      </c>
      <c r="U70" s="18" t="n">
        <v>539.93508163</v>
      </c>
      <c r="V70" s="20" t="n">
        <v>23.52603099</v>
      </c>
    </row>
    <row r="71" spans="1:22">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row>
    <row r="72" spans="1:22">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row>
    <row r="73" spans="1:22">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row>
    <row r="74" spans="1:22">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row>
    <row r="75" spans="1:22">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row>
    <row r="76" spans="1:22">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row>
    <row r="77" spans="1:22">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row>
    <row r="78" spans="1:22">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row>
    <row customHeight="1" ht="25" r="79" spans="1:22">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row>
    <row r="80" spans="1:22">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row>
    <row r="81" spans="1:22">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row>
    <row r="82" spans="1:22">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row>
    <row r="83" spans="1:22">
      <c r="A83" s="3" t="s">
        <v>481</v>
      </c>
    </row>
    <row r="84" spans="1:22">
      <c r="A84" s="25" t="s">
        <v>482</v>
      </c>
    </row>
    <row r="85" spans="1:22">
      <c r="A85" s="25" t="s">
        <v>483</v>
      </c>
    </row>
    <row customHeight="1" ht="30" r="86" spans="1:22">
      <c r="A86" s="25" t="s">
        <v>484</v>
      </c>
    </row>
    <row customHeight="1" ht="30" r="87" spans="1:22">
      <c r="A87" s="25" t="s">
        <v>480</v>
      </c>
    </row>
    <row customHeight="1" ht="30" r="88" spans="1:22">
      <c r="A88" s="25" t="s">
        <v>485</v>
      </c>
    </row>
    <row customHeight="1" ht="30" r="89" spans="1:22">
      <c r="A89" s="25" t="s">
        <v>486</v>
      </c>
    </row>
    <row customHeight="1" ht="30" r="90" spans="1:22">
      <c r="A90" s="25" t="s">
        <v>487</v>
      </c>
    </row>
    <row customHeight="1" ht="30" r="91" spans="1:22">
      <c r="A91" s="25" t="s">
        <v>488</v>
      </c>
    </row>
    <row customHeight="1" ht="30" r="92" spans="1:22">
      <c r="A92" s="25" t="s">
        <v>489</v>
      </c>
    </row>
    <row customHeight="1" ht="30" r="93" spans="1:22">
      <c r="A93" s="25" t="s">
        <v>490</v>
      </c>
    </row>
    <row customHeight="1" ht="30" r="94" spans="1:22">
      <c r="A94" s="25" t="s">
        <v>491</v>
      </c>
    </row>
    <row customHeight="1" ht="30" r="95" spans="1:22">
      <c r="A95" s="25" t="s">
        <v>492</v>
      </c>
    </row>
    <row customHeight="1" ht="30" r="96" spans="1:22">
      <c r="A96" s="25" t="s">
        <v>493</v>
      </c>
    </row>
    <row customHeight="1" ht="30" r="97" spans="1:22">
      <c r="A97" s="25" t="s">
        <v>494</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635</v>
      </c>
    </row>
    <row customHeight="1" ht="30" r="4" spans="1:22">
      <c r="A4" s="6" t="n"/>
      <c r="B4" s="7" t="s">
        <v>385</v>
      </c>
      <c r="C4" s="7" t="s">
        <v>386</v>
      </c>
      <c r="D4" s="8" t="s">
        <v>385</v>
      </c>
      <c r="E4" s="9" t="s">
        <v>626</v>
      </c>
      <c r="F4" s="10" t="n"/>
      <c r="G4" s="9" t="s">
        <v>627</v>
      </c>
      <c r="H4" s="10" t="n"/>
      <c r="I4" s="9" t="s">
        <v>628</v>
      </c>
      <c r="J4" s="10" t="n"/>
      <c r="K4" s="9" t="s">
        <v>629</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520.07406475</v>
      </c>
      <c r="F7" s="20" t="n">
        <v>3.33394331</v>
      </c>
      <c r="G7" s="18" t="n">
        <v>503.31892099</v>
      </c>
      <c r="H7" s="20" t="n">
        <v>4.73146501</v>
      </c>
      <c r="I7" s="18" t="n">
        <v>481.91768132</v>
      </c>
      <c r="J7" s="20" t="n">
        <v>6.73906106</v>
      </c>
      <c r="K7" s="18" t="n">
        <v>472.51337461</v>
      </c>
      <c r="L7" s="20" t="n">
        <v>14.0343381</v>
      </c>
      <c r="M7" s="18" t="s">
        <v>404</v>
      </c>
      <c r="N7" s="20" t="s">
        <v>404</v>
      </c>
      <c r="O7" s="18" t="s">
        <v>404</v>
      </c>
      <c r="P7" s="20" t="s">
        <v>404</v>
      </c>
      <c r="Q7" s="18" t="s">
        <v>404</v>
      </c>
      <c r="R7" s="20" t="s">
        <v>404</v>
      </c>
      <c r="S7" s="18" t="s">
        <v>404</v>
      </c>
      <c r="T7" s="20" t="s">
        <v>404</v>
      </c>
      <c r="U7" s="18" t="n">
        <v>488.89497568</v>
      </c>
      <c r="V7" s="20" t="n">
        <v>10.5810209</v>
      </c>
    </row>
    <row r="8" spans="1:22">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row>
    <row r="9" spans="1:22">
      <c r="A9" s="15" t="s">
        <v>407</v>
      </c>
      <c r="B9" s="17" t="n">
        <v>5675</v>
      </c>
      <c r="C9" s="18">
        <f>(0.0/B9*100)</f>
        <v/>
      </c>
      <c r="D9" s="19" t="n">
        <v>5675</v>
      </c>
      <c r="E9" s="18" t="n">
        <v>545.71318592</v>
      </c>
      <c r="F9" s="20" t="n">
        <v>12.81205253</v>
      </c>
      <c r="G9" s="18" t="n">
        <v>550.03008648</v>
      </c>
      <c r="H9" s="20" t="n">
        <v>10.48139178</v>
      </c>
      <c r="I9" s="18" t="n">
        <v>525.49807077</v>
      </c>
      <c r="J9" s="20" t="n">
        <v>9.893941160000001</v>
      </c>
      <c r="K9" s="18" t="n">
        <v>530.10221827</v>
      </c>
      <c r="L9" s="20" t="n">
        <v>10.84441976</v>
      </c>
      <c r="M9" s="18" t="s">
        <v>404</v>
      </c>
      <c r="N9" s="20" t="s">
        <v>404</v>
      </c>
      <c r="O9" s="18" t="s">
        <v>404</v>
      </c>
      <c r="P9" s="20" t="s">
        <v>404</v>
      </c>
      <c r="Q9" s="18" t="s">
        <v>404</v>
      </c>
      <c r="R9" s="20" t="s">
        <v>404</v>
      </c>
      <c r="S9" s="18" t="s">
        <v>404</v>
      </c>
      <c r="T9" s="20" t="s">
        <v>404</v>
      </c>
      <c r="U9" s="18" t="n">
        <v>568.10553515</v>
      </c>
      <c r="V9" s="20" t="n">
        <v>26.16951272</v>
      </c>
    </row>
    <row r="10" spans="1:22">
      <c r="A10" s="15" t="s">
        <v>408</v>
      </c>
      <c r="B10" s="17" t="n">
        <v>13082</v>
      </c>
      <c r="C10" s="18">
        <f>(1685.0/B10*100)</f>
        <v/>
      </c>
      <c r="D10" s="19" t="n">
        <v>11397</v>
      </c>
      <c r="E10" s="18" t="n">
        <v>537.6849429599999</v>
      </c>
      <c r="F10" s="20" t="n">
        <v>6.3428738</v>
      </c>
      <c r="G10" s="18" t="n">
        <v>534.42547845</v>
      </c>
      <c r="H10" s="20" t="n">
        <v>8.11193132</v>
      </c>
      <c r="I10" s="18" t="n">
        <v>531.48627988</v>
      </c>
      <c r="J10" s="20" t="n">
        <v>8.70954824</v>
      </c>
      <c r="K10" s="18" t="n">
        <v>520.59140675</v>
      </c>
      <c r="L10" s="20" t="n">
        <v>19.35759474</v>
      </c>
      <c r="M10" s="18" t="s">
        <v>404</v>
      </c>
      <c r="N10" s="20" t="s">
        <v>404</v>
      </c>
      <c r="O10" s="18" t="s">
        <v>404</v>
      </c>
      <c r="P10" s="20" t="s">
        <v>404</v>
      </c>
      <c r="Q10" s="18" t="s">
        <v>404</v>
      </c>
      <c r="R10" s="20" t="s">
        <v>404</v>
      </c>
      <c r="S10" s="18" t="s">
        <v>404</v>
      </c>
      <c r="T10" s="20" t="s">
        <v>404</v>
      </c>
      <c r="U10" s="18" t="n">
        <v>551.01210119</v>
      </c>
      <c r="V10" s="20" t="n">
        <v>22.2730608</v>
      </c>
    </row>
    <row r="11" spans="1:22">
      <c r="A11" s="15" t="s">
        <v>409</v>
      </c>
      <c r="B11" s="17" t="n">
        <v>7053</v>
      </c>
      <c r="C11" s="18">
        <f>(137.0/B11*100)</f>
        <v/>
      </c>
      <c r="D11" s="19" t="n">
        <v>6916</v>
      </c>
      <c r="E11" s="18" t="n">
        <v>449.61703089</v>
      </c>
      <c r="F11" s="20" t="n">
        <v>7.12069154</v>
      </c>
      <c r="G11" s="18" t="n">
        <v>428.27730449</v>
      </c>
      <c r="H11" s="20" t="n">
        <v>7.38847792</v>
      </c>
      <c r="I11" s="18" t="n">
        <v>417.55345647</v>
      </c>
      <c r="J11" s="20" t="n">
        <v>12.73280585</v>
      </c>
      <c r="K11" s="18" t="n">
        <v>400.60574362</v>
      </c>
      <c r="L11" s="20" t="n">
        <v>14.071899</v>
      </c>
      <c r="M11" s="18" t="s">
        <v>404</v>
      </c>
      <c r="N11" s="20" t="s">
        <v>404</v>
      </c>
      <c r="O11" s="18" t="s">
        <v>404</v>
      </c>
      <c r="P11" s="20" t="s">
        <v>404</v>
      </c>
      <c r="Q11" s="18" t="s">
        <v>404</v>
      </c>
      <c r="R11" s="20" t="s">
        <v>404</v>
      </c>
      <c r="S11" s="18" t="s">
        <v>404</v>
      </c>
      <c r="T11" s="20" t="s">
        <v>404</v>
      </c>
      <c r="U11" s="18" t="n">
        <v>402.21453204</v>
      </c>
      <c r="V11" s="20" t="n">
        <v>12.2712506</v>
      </c>
    </row>
    <row r="12" spans="1:22">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row>
    <row r="13" spans="1:22">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row>
    <row r="14" spans="1:22">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row>
    <row r="15" spans="1:22">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row>
    <row r="16" spans="1:22">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row>
    <row r="17" spans="1:22">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row>
    <row r="18" spans="1:22">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row>
    <row r="19" spans="1:22">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row>
    <row r="20" spans="1:22">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row>
    <row r="21" spans="1:22">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row>
    <row r="22" spans="1:22">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row>
    <row r="23" spans="1:22">
      <c r="A23" s="15" t="s">
        <v>421</v>
      </c>
      <c r="B23" s="17" t="n">
        <v>11583</v>
      </c>
      <c r="C23" s="18">
        <f>(3159.0/B23*100)</f>
        <v/>
      </c>
      <c r="D23" s="19" t="n">
        <v>8424</v>
      </c>
      <c r="E23" s="18" t="n">
        <v>483.83943935</v>
      </c>
      <c r="F23" s="20" t="n">
        <v>10.53788937</v>
      </c>
      <c r="G23" s="18" t="n">
        <v>488.88380706</v>
      </c>
      <c r="H23" s="20" t="n">
        <v>9.23914018</v>
      </c>
      <c r="I23" s="18" t="n">
        <v>494.42547008</v>
      </c>
      <c r="J23" s="20" t="n">
        <v>7.32597008</v>
      </c>
      <c r="K23" s="18" t="n">
        <v>487.57242348</v>
      </c>
      <c r="L23" s="20" t="n">
        <v>6.68164089</v>
      </c>
      <c r="M23" s="18" t="s">
        <v>404</v>
      </c>
      <c r="N23" s="20" t="s">
        <v>404</v>
      </c>
      <c r="O23" s="18" t="s">
        <v>404</v>
      </c>
      <c r="P23" s="20" t="s">
        <v>404</v>
      </c>
      <c r="Q23" s="18" t="s">
        <v>404</v>
      </c>
      <c r="R23" s="20" t="s">
        <v>404</v>
      </c>
      <c r="S23" s="18" t="s">
        <v>404</v>
      </c>
      <c r="T23" s="20" t="s">
        <v>404</v>
      </c>
      <c r="U23" s="18" t="n">
        <v>467.71703426</v>
      </c>
      <c r="V23" s="20" t="n">
        <v>27.7078858</v>
      </c>
    </row>
    <row r="24" spans="1:22">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row>
    <row r="25" spans="1:22">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row>
    <row r="26" spans="1:22">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row>
    <row r="27" spans="1:22">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row>
    <row r="28" spans="1:22">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row>
    <row r="29" spans="1:22">
      <c r="A29" s="15" t="s">
        <v>427</v>
      </c>
      <c r="B29" s="17" t="n">
        <v>5385</v>
      </c>
      <c r="C29" s="18">
        <f>(1123.0/B29*100)</f>
        <v/>
      </c>
      <c r="D29" s="19" t="n">
        <v>4262</v>
      </c>
      <c r="E29" s="18" t="n">
        <v>498.60469196</v>
      </c>
      <c r="F29" s="20" t="n">
        <v>10.98382885</v>
      </c>
      <c r="G29" s="18" t="n">
        <v>546.85870694</v>
      </c>
      <c r="H29" s="20" t="n">
        <v>10.83738889</v>
      </c>
      <c r="I29" s="18" t="n">
        <v>517.04719202</v>
      </c>
      <c r="J29" s="20" t="n">
        <v>19.24432154</v>
      </c>
      <c r="K29" s="18" t="n">
        <v>471.70445654</v>
      </c>
      <c r="L29" s="20" t="n">
        <v>25.28239111</v>
      </c>
      <c r="M29" s="18" t="s">
        <v>404</v>
      </c>
      <c r="N29" s="20" t="s">
        <v>404</v>
      </c>
      <c r="O29" s="18" t="s">
        <v>404</v>
      </c>
      <c r="P29" s="20" t="s">
        <v>404</v>
      </c>
      <c r="Q29" s="18" t="s">
        <v>404</v>
      </c>
      <c r="R29" s="20" t="s">
        <v>404</v>
      </c>
      <c r="S29" s="18" t="s">
        <v>404</v>
      </c>
      <c r="T29" s="20" t="s">
        <v>404</v>
      </c>
      <c r="U29" s="18" t="n">
        <v>482.85463575</v>
      </c>
      <c r="V29" s="20" t="n">
        <v>18.07833789</v>
      </c>
    </row>
    <row r="30" spans="1:22">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row>
    <row r="31" spans="1:22">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row>
    <row r="32" spans="1:22">
      <c r="A32" s="15" t="s">
        <v>430</v>
      </c>
      <c r="B32" s="17" t="n">
        <v>4478</v>
      </c>
      <c r="C32" s="18">
        <f>(0.0/B32*100)</f>
        <v/>
      </c>
      <c r="D32" s="19" t="n">
        <v>4478</v>
      </c>
      <c r="E32" s="18" t="n">
        <v>485.03464669</v>
      </c>
      <c r="F32" s="20" t="n">
        <v>3.77152764</v>
      </c>
      <c r="G32" s="18" t="n">
        <v>477.91551043</v>
      </c>
      <c r="H32" s="20" t="n">
        <v>7.33503888</v>
      </c>
      <c r="I32" s="18" t="n">
        <v>485.27797554</v>
      </c>
      <c r="J32" s="20" t="n">
        <v>7.05835245</v>
      </c>
      <c r="K32" s="18" t="n">
        <v>496.45741911</v>
      </c>
      <c r="L32" s="20" t="n">
        <v>18.91130877</v>
      </c>
      <c r="M32" s="18" t="s">
        <v>404</v>
      </c>
      <c r="N32" s="20" t="s">
        <v>404</v>
      </c>
      <c r="O32" s="18" t="s">
        <v>404</v>
      </c>
      <c r="P32" s="20" t="s">
        <v>404</v>
      </c>
      <c r="Q32" s="18" t="s">
        <v>404</v>
      </c>
      <c r="R32" s="20" t="s">
        <v>404</v>
      </c>
      <c r="S32" s="18" t="s">
        <v>404</v>
      </c>
      <c r="T32" s="20" t="s">
        <v>404</v>
      </c>
      <c r="U32" s="18" t="n">
        <v>537.00140093</v>
      </c>
      <c r="V32" s="20" t="n">
        <v>14.64606502</v>
      </c>
    </row>
    <row r="33" spans="1:22">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row>
    <row r="34" spans="1:22">
      <c r="A34" s="15" t="s">
        <v>432</v>
      </c>
      <c r="B34" s="17" t="n">
        <v>6350</v>
      </c>
      <c r="C34" s="18">
        <f>(0.0/B34*100)</f>
        <v/>
      </c>
      <c r="D34" s="19" t="n">
        <v>6350</v>
      </c>
      <c r="E34" s="18" t="n">
        <v>436.04866595</v>
      </c>
      <c r="F34" s="20" t="n">
        <v>8.374335650000001</v>
      </c>
      <c r="G34" s="18" t="n">
        <v>450.19796275</v>
      </c>
      <c r="H34" s="20" t="n">
        <v>8.002927550000001</v>
      </c>
      <c r="I34" s="18" t="n">
        <v>458.43508569</v>
      </c>
      <c r="J34" s="20" t="n">
        <v>11.31843617</v>
      </c>
      <c r="K34" s="18" t="n">
        <v>427.43999944</v>
      </c>
      <c r="L34" s="20" t="n">
        <v>17.82886175</v>
      </c>
      <c r="M34" s="18" t="s">
        <v>404</v>
      </c>
      <c r="N34" s="20" t="s">
        <v>404</v>
      </c>
      <c r="O34" s="18" t="s">
        <v>404</v>
      </c>
      <c r="P34" s="20" t="s">
        <v>404</v>
      </c>
      <c r="Q34" s="18" t="s">
        <v>404</v>
      </c>
      <c r="R34" s="20" t="s">
        <v>404</v>
      </c>
      <c r="S34" s="18" t="s">
        <v>404</v>
      </c>
      <c r="T34" s="20" t="s">
        <v>404</v>
      </c>
      <c r="U34" s="18" t="n">
        <v>484.02335345</v>
      </c>
      <c r="V34" s="20" t="n">
        <v>25.83100232</v>
      </c>
    </row>
    <row r="35" spans="1:22">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row>
    <row r="36" spans="1:22">
      <c r="A36" s="15" t="s">
        <v>434</v>
      </c>
      <c r="B36" s="17" t="n">
        <v>6736</v>
      </c>
      <c r="C36" s="18">
        <f>(10.0/B36*100)</f>
        <v/>
      </c>
      <c r="D36" s="19" t="n">
        <v>6726</v>
      </c>
      <c r="E36" s="18" t="n">
        <v>479.0650403</v>
      </c>
      <c r="F36" s="20" t="n">
        <v>5.11580163</v>
      </c>
      <c r="G36" s="18" t="n">
        <v>463.4599129</v>
      </c>
      <c r="H36" s="20" t="n">
        <v>6.72156115</v>
      </c>
      <c r="I36" s="18" t="n">
        <v>464.01226273</v>
      </c>
      <c r="J36" s="20" t="n">
        <v>7.21309955</v>
      </c>
      <c r="K36" s="18" t="n">
        <v>463.95051563</v>
      </c>
      <c r="L36" s="20" t="n">
        <v>6.89622226</v>
      </c>
      <c r="M36" s="18" t="s">
        <v>404</v>
      </c>
      <c r="N36" s="20" t="s">
        <v>404</v>
      </c>
      <c r="O36" s="18" t="s">
        <v>404</v>
      </c>
      <c r="P36" s="20" t="s">
        <v>404</v>
      </c>
      <c r="Q36" s="18" t="s">
        <v>404</v>
      </c>
      <c r="R36" s="20" t="s">
        <v>404</v>
      </c>
      <c r="S36" s="18" t="s">
        <v>404</v>
      </c>
      <c r="T36" s="20" t="s">
        <v>404</v>
      </c>
      <c r="U36" s="18" t="n">
        <v>472.20531626</v>
      </c>
      <c r="V36" s="20" t="n">
        <v>8.17997757</v>
      </c>
    </row>
    <row r="37" spans="1:22">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row>
    <row r="38" spans="1:22">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row>
    <row r="39" spans="1:22">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row>
    <row r="40" spans="1:22">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row>
    <row r="41" spans="1:22">
      <c r="A41" s="15" t="s">
        <v>439</v>
      </c>
      <c r="B41" s="17" t="n">
        <v>5712</v>
      </c>
      <c r="C41" s="18">
        <f>(99.0/B41*100)</f>
        <v/>
      </c>
      <c r="D41" s="19" t="n">
        <v>5613</v>
      </c>
      <c r="E41" s="18" t="n">
        <v>492.63826789</v>
      </c>
      <c r="F41" s="20" t="n">
        <v>5.27193779</v>
      </c>
      <c r="G41" s="18" t="n">
        <v>486.64035364</v>
      </c>
      <c r="H41" s="20" t="n">
        <v>7.6213928</v>
      </c>
      <c r="I41" s="18" t="n">
        <v>484.29625005</v>
      </c>
      <c r="J41" s="20" t="n">
        <v>10.13814294</v>
      </c>
      <c r="K41" s="18" t="n">
        <v>434.48066481</v>
      </c>
      <c r="L41" s="20" t="n">
        <v>20.21253377</v>
      </c>
      <c r="M41" s="18" t="s">
        <v>404</v>
      </c>
      <c r="N41" s="20" t="s">
        <v>404</v>
      </c>
      <c r="O41" s="18" t="s">
        <v>404</v>
      </c>
      <c r="P41" s="20" t="s">
        <v>404</v>
      </c>
      <c r="Q41" s="18" t="s">
        <v>404</v>
      </c>
      <c r="R41" s="20" t="s">
        <v>404</v>
      </c>
      <c r="S41" s="18" t="s">
        <v>404</v>
      </c>
      <c r="T41" s="20" t="s">
        <v>404</v>
      </c>
      <c r="U41" s="18" t="n">
        <v>561.32873551</v>
      </c>
      <c r="V41" s="20" t="n">
        <v>23.40821759</v>
      </c>
    </row>
    <row r="42" spans="1:22">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row>
    <row r="45" spans="1:22">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row>
    <row r="46" spans="1:22">
      <c r="A46" s="15" t="s">
        <v>444</v>
      </c>
      <c r="B46" s="17" t="n">
        <v>23141</v>
      </c>
      <c r="C46" s="18">
        <f>(4196.0/B46*100)</f>
        <v/>
      </c>
      <c r="D46" s="19" t="n">
        <v>18945</v>
      </c>
      <c r="E46" s="18" t="n">
        <v>426.68784392</v>
      </c>
      <c r="F46" s="20" t="n">
        <v>7.3171868</v>
      </c>
      <c r="G46" s="18" t="n">
        <v>386.37820809</v>
      </c>
      <c r="H46" s="20" t="n">
        <v>7.25796326</v>
      </c>
      <c r="I46" s="18" t="n">
        <v>361.91541212</v>
      </c>
      <c r="J46" s="20" t="n">
        <v>7.79795584</v>
      </c>
      <c r="K46" s="18" t="n">
        <v>380.83001421</v>
      </c>
      <c r="L46" s="20" t="n">
        <v>8.295413249999999</v>
      </c>
      <c r="M46" s="18" t="s">
        <v>404</v>
      </c>
      <c r="N46" s="20" t="s">
        <v>404</v>
      </c>
      <c r="O46" s="18" t="s">
        <v>404</v>
      </c>
      <c r="P46" s="20" t="s">
        <v>404</v>
      </c>
      <c r="Q46" s="18" t="s">
        <v>404</v>
      </c>
      <c r="R46" s="20" t="s">
        <v>404</v>
      </c>
      <c r="S46" s="18" t="s">
        <v>404</v>
      </c>
      <c r="T46" s="20" t="s">
        <v>404</v>
      </c>
      <c r="U46" s="18" t="n">
        <v>370.52597817</v>
      </c>
      <c r="V46" s="20" t="n">
        <v>11.88575267</v>
      </c>
    </row>
    <row r="47" spans="1:22">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row>
    <row r="48" spans="1:22">
      <c r="A48" s="15" t="s">
        <v>446</v>
      </c>
      <c r="B48" s="17" t="n">
        <v>9841</v>
      </c>
      <c r="C48" s="18">
        <f>(40.0/B48*100)</f>
        <v/>
      </c>
      <c r="D48" s="19" t="n">
        <v>9801</v>
      </c>
      <c r="E48" s="18" t="n">
        <v>594.58582846</v>
      </c>
      <c r="F48" s="20" t="n">
        <v>10.49394814</v>
      </c>
      <c r="G48" s="18" t="n">
        <v>573.79200274</v>
      </c>
      <c r="H48" s="20" t="n">
        <v>13.10812246</v>
      </c>
      <c r="I48" s="18" t="n">
        <v>538.8692938</v>
      </c>
      <c r="J48" s="20" t="n">
        <v>10.20271886</v>
      </c>
      <c r="K48" s="18" t="n">
        <v>557.84304435</v>
      </c>
      <c r="L48" s="20" t="n">
        <v>26.98638493</v>
      </c>
      <c r="M48" s="18" t="s">
        <v>404</v>
      </c>
      <c r="N48" s="20" t="s">
        <v>404</v>
      </c>
      <c r="O48" s="18" t="s">
        <v>404</v>
      </c>
      <c r="P48" s="20" t="s">
        <v>404</v>
      </c>
      <c r="Q48" s="18" t="s">
        <v>404</v>
      </c>
      <c r="R48" s="20" t="s">
        <v>404</v>
      </c>
      <c r="S48" s="18" t="s">
        <v>404</v>
      </c>
      <c r="T48" s="20" t="s">
        <v>404</v>
      </c>
      <c r="U48" s="18" t="n">
        <v>456.7563969</v>
      </c>
      <c r="V48" s="20" t="n">
        <v>14.08630516</v>
      </c>
    </row>
    <row r="49" spans="1:22">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row>
    <row r="50" spans="1:22">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row>
    <row r="51" spans="1:22">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row>
    <row r="52" spans="1:22">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row>
    <row r="53" spans="1:22">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row>
    <row r="54" spans="1:22">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row>
    <row r="55" spans="1:22">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row>
    <row r="56" spans="1:22">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row>
    <row r="57" spans="1:22">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row>
    <row r="58" spans="1:22">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row>
    <row r="59" spans="1:22">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row>
    <row r="60" spans="1:22">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row>
    <row r="61" spans="1:22">
      <c r="A61" s="15" t="s">
        <v>459</v>
      </c>
      <c r="B61" s="17" t="n">
        <v>6525</v>
      </c>
      <c r="C61" s="18">
        <f>(0.0/B61*100)</f>
        <v/>
      </c>
      <c r="D61" s="19" t="n">
        <v>6525</v>
      </c>
      <c r="E61" s="18" t="n">
        <v>448.72589547</v>
      </c>
      <c r="F61" s="20" t="n">
        <v>5.81928502</v>
      </c>
      <c r="G61" s="18" t="n">
        <v>428.82770597</v>
      </c>
      <c r="H61" s="20" t="n">
        <v>6.5140007</v>
      </c>
      <c r="I61" s="18" t="n">
        <v>449.98922229</v>
      </c>
      <c r="J61" s="20" t="n">
        <v>6.87497614</v>
      </c>
      <c r="K61" s="18" t="n">
        <v>476.26281094</v>
      </c>
      <c r="L61" s="20" t="n">
        <v>9.06943504</v>
      </c>
      <c r="M61" s="18" t="s">
        <v>404</v>
      </c>
      <c r="N61" s="20" t="s">
        <v>404</v>
      </c>
      <c r="O61" s="18" t="s">
        <v>404</v>
      </c>
      <c r="P61" s="20" t="s">
        <v>404</v>
      </c>
      <c r="Q61" s="18" t="s">
        <v>404</v>
      </c>
      <c r="R61" s="20" t="s">
        <v>404</v>
      </c>
      <c r="S61" s="18" t="s">
        <v>404</v>
      </c>
      <c r="T61" s="20" t="s">
        <v>404</v>
      </c>
      <c r="U61" s="18" t="n">
        <v>361.57453454</v>
      </c>
      <c r="V61" s="20" t="n">
        <v>24.80748777</v>
      </c>
    </row>
    <row r="62" spans="1:22">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row>
    <row r="63" spans="1:22">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row>
    <row r="64" spans="1:22">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row>
    <row r="65" spans="1:22">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row>
    <row r="66" spans="1:22">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row>
    <row r="67" spans="1:22">
      <c r="A67" s="15" t="s">
        <v>465</v>
      </c>
      <c r="B67" s="17" t="n">
        <v>6971</v>
      </c>
      <c r="C67" s="18">
        <f>(0.0/B67*100)</f>
        <v/>
      </c>
      <c r="D67" s="19" t="n">
        <v>6971</v>
      </c>
      <c r="E67" s="18" t="n">
        <v>436.75994577</v>
      </c>
      <c r="F67" s="20" t="n">
        <v>7.40706061</v>
      </c>
      <c r="G67" s="18" t="n">
        <v>408.26367649</v>
      </c>
      <c r="H67" s="20" t="n">
        <v>6.96356411</v>
      </c>
      <c r="I67" s="18" t="n">
        <v>381.00968394</v>
      </c>
      <c r="J67" s="20" t="n">
        <v>7.52666134</v>
      </c>
      <c r="K67" s="18" t="n">
        <v>373.14086351</v>
      </c>
      <c r="L67" s="20" t="n">
        <v>7.25651138</v>
      </c>
      <c r="M67" s="18" t="s">
        <v>404</v>
      </c>
      <c r="N67" s="20" t="s">
        <v>404</v>
      </c>
      <c r="O67" s="18" t="s">
        <v>404</v>
      </c>
      <c r="P67" s="20" t="s">
        <v>404</v>
      </c>
      <c r="Q67" s="18" t="s">
        <v>404</v>
      </c>
      <c r="R67" s="20" t="s">
        <v>404</v>
      </c>
      <c r="S67" s="18" t="s">
        <v>404</v>
      </c>
      <c r="T67" s="20" t="s">
        <v>404</v>
      </c>
      <c r="U67" s="18" t="n">
        <v>409.16098275</v>
      </c>
      <c r="V67" s="20" t="n">
        <v>53.22626418</v>
      </c>
    </row>
    <row r="68" spans="1:22">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row>
    <row r="69" spans="1:22">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row>
    <row r="70" spans="1:22">
      <c r="A70" s="15" t="s">
        <v>468</v>
      </c>
      <c r="B70" s="17" t="n">
        <v>6036</v>
      </c>
      <c r="C70" s="18">
        <f>(0.0/B70*100)</f>
        <v/>
      </c>
      <c r="D70" s="19" t="n">
        <v>6036</v>
      </c>
      <c r="E70" s="18" t="n">
        <v>521.0710020499999</v>
      </c>
      <c r="F70" s="20" t="n">
        <v>5.38019373</v>
      </c>
      <c r="G70" s="18" t="n">
        <v>514.43113522</v>
      </c>
      <c r="H70" s="20" t="n">
        <v>7.58251977</v>
      </c>
      <c r="I70" s="18" t="n">
        <v>508.00521981</v>
      </c>
      <c r="J70" s="20" t="n">
        <v>5.56723719</v>
      </c>
      <c r="K70" s="18" t="n">
        <v>499.70878353</v>
      </c>
      <c r="L70" s="20" t="n">
        <v>9.16262146</v>
      </c>
      <c r="M70" s="18" t="s">
        <v>404</v>
      </c>
      <c r="N70" s="20" t="s">
        <v>404</v>
      </c>
      <c r="O70" s="18" t="s">
        <v>404</v>
      </c>
      <c r="P70" s="20" t="s">
        <v>404</v>
      </c>
      <c r="Q70" s="18" t="s">
        <v>404</v>
      </c>
      <c r="R70" s="20" t="s">
        <v>404</v>
      </c>
      <c r="S70" s="18" t="s">
        <v>404</v>
      </c>
      <c r="T70" s="20" t="s">
        <v>404</v>
      </c>
      <c r="U70" s="18" t="n">
        <v>539.93508163</v>
      </c>
      <c r="V70" s="20" t="n">
        <v>23.52603099</v>
      </c>
    </row>
    <row r="71" spans="1:22">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row>
    <row r="72" spans="1:22">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row>
    <row r="73" spans="1:22">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row>
    <row r="74" spans="1:22">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row>
    <row r="75" spans="1:22">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row>
    <row r="76" spans="1:22">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row>
    <row r="77" spans="1:22">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row>
    <row r="78" spans="1:22">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row>
    <row customHeight="1" ht="25" r="79" spans="1:22">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row>
    <row r="80" spans="1:22">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row>
    <row r="81" spans="1:22">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row>
    <row r="82" spans="1:22">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row>
    <row r="83" spans="1:22">
      <c r="A83" s="3" t="s">
        <v>481</v>
      </c>
    </row>
    <row r="84" spans="1:22">
      <c r="A84" s="25" t="s">
        <v>482</v>
      </c>
    </row>
    <row r="85" spans="1:22">
      <c r="A85" s="25" t="s">
        <v>483</v>
      </c>
    </row>
    <row customHeight="1" ht="30" r="86" spans="1:22">
      <c r="A86" s="25" t="s">
        <v>484</v>
      </c>
    </row>
    <row customHeight="1" ht="30" r="87" spans="1:22">
      <c r="A87" s="25" t="s">
        <v>480</v>
      </c>
    </row>
    <row customHeight="1" ht="30" r="88" spans="1:22">
      <c r="A88" s="25" t="s">
        <v>485</v>
      </c>
    </row>
    <row customHeight="1" ht="30" r="89" spans="1:22">
      <c r="A89" s="25" t="s">
        <v>486</v>
      </c>
    </row>
    <row customHeight="1" ht="30" r="90" spans="1:22">
      <c r="A90" s="25" t="s">
        <v>487</v>
      </c>
    </row>
    <row customHeight="1" ht="30" r="91" spans="1:22">
      <c r="A91" s="25" t="s">
        <v>488</v>
      </c>
    </row>
    <row customHeight="1" ht="30" r="92" spans="1:22">
      <c r="A92" s="25" t="s">
        <v>489</v>
      </c>
    </row>
    <row customHeight="1" ht="30" r="93" spans="1:22">
      <c r="A93" s="25" t="s">
        <v>490</v>
      </c>
    </row>
    <row customHeight="1" ht="30" r="94" spans="1:22">
      <c r="A94" s="25" t="s">
        <v>491</v>
      </c>
    </row>
    <row customHeight="1" ht="30" r="95" spans="1:22">
      <c r="A95" s="25" t="s">
        <v>492</v>
      </c>
    </row>
    <row customHeight="1" ht="30" r="96" spans="1:22">
      <c r="A96" s="25" t="s">
        <v>493</v>
      </c>
    </row>
    <row customHeight="1" ht="30" r="97" spans="1:22">
      <c r="A97" s="25" t="s">
        <v>494</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636</v>
      </c>
    </row>
    <row customHeight="1" ht="30" r="4" spans="1:22">
      <c r="A4" s="6" t="n"/>
      <c r="B4" s="7" t="s">
        <v>385</v>
      </c>
      <c r="C4" s="7" t="s">
        <v>386</v>
      </c>
      <c r="D4" s="8" t="s">
        <v>385</v>
      </c>
      <c r="E4" s="9" t="s">
        <v>626</v>
      </c>
      <c r="F4" s="10" t="n"/>
      <c r="G4" s="9" t="s">
        <v>627</v>
      </c>
      <c r="H4" s="10" t="n"/>
      <c r="I4" s="9" t="s">
        <v>628</v>
      </c>
      <c r="J4" s="10" t="n"/>
      <c r="K4" s="9" t="s">
        <v>629</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(1434.0/B7*100)</f>
        <v/>
      </c>
      <c r="D7" s="19" t="n">
        <v>13096</v>
      </c>
      <c r="E7" s="18" t="n">
        <v>523.1023235500001</v>
      </c>
      <c r="F7" s="20" t="n">
        <v>3.14375394</v>
      </c>
      <c r="G7" s="18" t="n">
        <v>498.26288933</v>
      </c>
      <c r="H7" s="20" t="n">
        <v>4.75841294</v>
      </c>
      <c r="I7" s="18" t="n">
        <v>481.44628297</v>
      </c>
      <c r="J7" s="20" t="n">
        <v>7.18589676</v>
      </c>
      <c r="K7" s="18" t="n">
        <v>483.06771157</v>
      </c>
      <c r="L7" s="20" t="n">
        <v>14.23004403</v>
      </c>
      <c r="M7" s="18" t="s">
        <v>404</v>
      </c>
      <c r="N7" s="20" t="s">
        <v>404</v>
      </c>
      <c r="O7" s="18" t="s">
        <v>404</v>
      </c>
      <c r="P7" s="20" t="s">
        <v>404</v>
      </c>
      <c r="Q7" s="18" t="s">
        <v>404</v>
      </c>
      <c r="R7" s="20" t="s">
        <v>404</v>
      </c>
      <c r="S7" s="18" t="s">
        <v>404</v>
      </c>
      <c r="T7" s="20" t="s">
        <v>404</v>
      </c>
      <c r="U7" s="18" t="n">
        <v>487.5375587</v>
      </c>
      <c r="V7" s="20" t="n">
        <v>11.3254188</v>
      </c>
    </row>
    <row r="8" spans="1:22">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row>
    <row r="9" spans="1:22">
      <c r="A9" s="15" t="s">
        <v>407</v>
      </c>
      <c r="B9" s="17" t="n">
        <v>5675</v>
      </c>
      <c r="C9" s="18">
        <f>(0.0/B9*100)</f>
        <v/>
      </c>
      <c r="D9" s="19" t="n">
        <v>5675</v>
      </c>
      <c r="E9" s="18" t="n">
        <v>557.76490248</v>
      </c>
      <c r="F9" s="20" t="n">
        <v>10.35083198</v>
      </c>
      <c r="G9" s="18" t="n">
        <v>553.65894974</v>
      </c>
      <c r="H9" s="20" t="n">
        <v>10.03451193</v>
      </c>
      <c r="I9" s="18" t="n">
        <v>515.15746993</v>
      </c>
      <c r="J9" s="20" t="n">
        <v>10.97323469</v>
      </c>
      <c r="K9" s="18" t="n">
        <v>521.47760465</v>
      </c>
      <c r="L9" s="20" t="n">
        <v>11.15606714</v>
      </c>
      <c r="M9" s="18" t="s">
        <v>404</v>
      </c>
      <c r="N9" s="20" t="s">
        <v>404</v>
      </c>
      <c r="O9" s="18" t="s">
        <v>404</v>
      </c>
      <c r="P9" s="20" t="s">
        <v>404</v>
      </c>
      <c r="Q9" s="18" t="s">
        <v>404</v>
      </c>
      <c r="R9" s="20" t="s">
        <v>404</v>
      </c>
      <c r="S9" s="18" t="s">
        <v>404</v>
      </c>
      <c r="T9" s="20" t="s">
        <v>404</v>
      </c>
      <c r="U9" s="18" t="n">
        <v>544.50605582</v>
      </c>
      <c r="V9" s="20" t="n">
        <v>34.01819541</v>
      </c>
    </row>
    <row r="10" spans="1:22">
      <c r="A10" s="15" t="s">
        <v>408</v>
      </c>
      <c r="B10" s="17" t="n">
        <v>13082</v>
      </c>
      <c r="C10" s="18">
        <f>(1685.0/B10*100)</f>
        <v/>
      </c>
      <c r="D10" s="19" t="n">
        <v>11397</v>
      </c>
      <c r="E10" s="18" t="n">
        <v>542.05311188</v>
      </c>
      <c r="F10" s="20" t="n">
        <v>6.3457021</v>
      </c>
      <c r="G10" s="18" t="n">
        <v>526.53500122</v>
      </c>
      <c r="H10" s="20" t="n">
        <v>7.81142911</v>
      </c>
      <c r="I10" s="18" t="n">
        <v>531.43672135</v>
      </c>
      <c r="J10" s="20" t="n">
        <v>9.10504757</v>
      </c>
      <c r="K10" s="18" t="n">
        <v>543.27728863</v>
      </c>
      <c r="L10" s="20" t="n">
        <v>26.13093753</v>
      </c>
      <c r="M10" s="18" t="s">
        <v>404</v>
      </c>
      <c r="N10" s="20" t="s">
        <v>404</v>
      </c>
      <c r="O10" s="18" t="s">
        <v>404</v>
      </c>
      <c r="P10" s="20" t="s">
        <v>404</v>
      </c>
      <c r="Q10" s="18" t="s">
        <v>404</v>
      </c>
      <c r="R10" s="20" t="s">
        <v>404</v>
      </c>
      <c r="S10" s="18" t="s">
        <v>404</v>
      </c>
      <c r="T10" s="20" t="s">
        <v>404</v>
      </c>
      <c r="U10" s="18" t="n">
        <v>551.01210119</v>
      </c>
      <c r="V10" s="20" t="n">
        <v>22.2730608</v>
      </c>
    </row>
    <row r="11" spans="1:22">
      <c r="A11" s="15" t="s">
        <v>409</v>
      </c>
      <c r="B11" s="17" t="n">
        <v>7053</v>
      </c>
      <c r="C11" s="18">
        <f>(137.0/B11*100)</f>
        <v/>
      </c>
      <c r="D11" s="19" t="n">
        <v>6916</v>
      </c>
      <c r="E11" s="18" t="n">
        <v>450.72845364</v>
      </c>
      <c r="F11" s="20" t="n">
        <v>7.40605511</v>
      </c>
      <c r="G11" s="18" t="n">
        <v>427.22077323</v>
      </c>
      <c r="H11" s="20" t="n">
        <v>7.8819289</v>
      </c>
      <c r="I11" s="18" t="n">
        <v>415.81986219</v>
      </c>
      <c r="J11" s="20" t="n">
        <v>11.43355094</v>
      </c>
      <c r="K11" s="18" t="n">
        <v>397.28566503</v>
      </c>
      <c r="L11" s="20" t="n">
        <v>15.65073965</v>
      </c>
      <c r="M11" s="18" t="s">
        <v>404</v>
      </c>
      <c r="N11" s="20" t="s">
        <v>404</v>
      </c>
      <c r="O11" s="18" t="s">
        <v>404</v>
      </c>
      <c r="P11" s="20" t="s">
        <v>404</v>
      </c>
      <c r="Q11" s="18" t="s">
        <v>404</v>
      </c>
      <c r="R11" s="20" t="s">
        <v>404</v>
      </c>
      <c r="S11" s="18" t="s">
        <v>404</v>
      </c>
      <c r="T11" s="20" t="s">
        <v>404</v>
      </c>
      <c r="U11" s="18" t="n">
        <v>415.96451676</v>
      </c>
      <c r="V11" s="20" t="n">
        <v>15.30935829</v>
      </c>
    </row>
    <row r="12" spans="1:22">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row>
    <row r="13" spans="1:22">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row>
    <row r="14" spans="1:22">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row>
    <row r="15" spans="1:22">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row>
    <row r="16" spans="1:22">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row>
    <row r="17" spans="1:22">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row>
    <row r="18" spans="1:22">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row>
    <row r="19" spans="1:22">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row>
    <row r="20" spans="1:22">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row>
    <row r="21" spans="1:22">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row>
    <row r="22" spans="1:22">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row>
    <row r="23" spans="1:22">
      <c r="A23" s="15" t="s">
        <v>421</v>
      </c>
      <c r="B23" s="17" t="n">
        <v>11583</v>
      </c>
      <c r="C23" s="18">
        <f>(3159.0/B23*100)</f>
        <v/>
      </c>
      <c r="D23" s="19" t="n">
        <v>8424</v>
      </c>
      <c r="E23" s="18" t="n">
        <v>489.29988675</v>
      </c>
      <c r="F23" s="20" t="n">
        <v>10.45352377</v>
      </c>
      <c r="G23" s="18" t="n">
        <v>498.05154881</v>
      </c>
      <c r="H23" s="20" t="n">
        <v>8.04642971</v>
      </c>
      <c r="I23" s="18" t="n">
        <v>480.93487135</v>
      </c>
      <c r="J23" s="20" t="n">
        <v>8.095512039999999</v>
      </c>
      <c r="K23" s="18" t="n">
        <v>490.80992481</v>
      </c>
      <c r="L23" s="20" t="n">
        <v>7.95022306</v>
      </c>
      <c r="M23" s="18" t="s">
        <v>404</v>
      </c>
      <c r="N23" s="20" t="s">
        <v>404</v>
      </c>
      <c r="O23" s="18" t="s">
        <v>404</v>
      </c>
      <c r="P23" s="20" t="s">
        <v>404</v>
      </c>
      <c r="Q23" s="18" t="s">
        <v>404</v>
      </c>
      <c r="R23" s="20" t="s">
        <v>404</v>
      </c>
      <c r="S23" s="18" t="s">
        <v>404</v>
      </c>
      <c r="T23" s="20" t="s">
        <v>404</v>
      </c>
      <c r="U23" s="18" t="n">
        <v>467.71703426</v>
      </c>
      <c r="V23" s="20" t="n">
        <v>27.7078858</v>
      </c>
    </row>
    <row r="24" spans="1:22">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row>
    <row r="25" spans="1:22">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row>
    <row r="26" spans="1:22">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row>
    <row r="27" spans="1:22">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row>
    <row r="28" spans="1:22">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row>
    <row r="29" spans="1:22">
      <c r="A29" s="15" t="s">
        <v>427</v>
      </c>
      <c r="B29" s="17" t="n">
        <v>5385</v>
      </c>
      <c r="C29" s="18">
        <f>(1123.0/B29*100)</f>
        <v/>
      </c>
      <c r="D29" s="19" t="n">
        <v>4262</v>
      </c>
      <c r="E29" s="18" t="n">
        <v>506.04413798</v>
      </c>
      <c r="F29" s="20" t="n">
        <v>11.61428839</v>
      </c>
      <c r="G29" s="18" t="n">
        <v>527.01472017</v>
      </c>
      <c r="H29" s="20" t="n">
        <v>13.58343015</v>
      </c>
      <c r="I29" s="18" t="n">
        <v>502.88681294</v>
      </c>
      <c r="J29" s="20" t="n">
        <v>16.62814821</v>
      </c>
      <c r="K29" s="18" t="n">
        <v>500.95269402</v>
      </c>
      <c r="L29" s="20" t="n">
        <v>35.45204446</v>
      </c>
      <c r="M29" s="18" t="s">
        <v>404</v>
      </c>
      <c r="N29" s="20" t="s">
        <v>404</v>
      </c>
      <c r="O29" s="18" t="s">
        <v>404</v>
      </c>
      <c r="P29" s="20" t="s">
        <v>404</v>
      </c>
      <c r="Q29" s="18" t="s">
        <v>404</v>
      </c>
      <c r="R29" s="20" t="s">
        <v>404</v>
      </c>
      <c r="S29" s="18" t="s">
        <v>404</v>
      </c>
      <c r="T29" s="20" t="s">
        <v>404</v>
      </c>
      <c r="U29" s="18" t="n">
        <v>486.73134911</v>
      </c>
      <c r="V29" s="20" t="n">
        <v>18.01075039</v>
      </c>
    </row>
    <row r="30" spans="1:22">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row>
    <row r="31" spans="1:22">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row>
    <row r="32" spans="1:22">
      <c r="A32" s="15" t="s">
        <v>430</v>
      </c>
      <c r="B32" s="17" t="n">
        <v>4478</v>
      </c>
      <c r="C32" s="18">
        <f>(0.0/B32*100)</f>
        <v/>
      </c>
      <c r="D32" s="19" t="n">
        <v>4478</v>
      </c>
      <c r="E32" s="18" t="n">
        <v>486.70236318</v>
      </c>
      <c r="F32" s="20" t="n">
        <v>4.04926077</v>
      </c>
      <c r="G32" s="18" t="n">
        <v>478.57858057</v>
      </c>
      <c r="H32" s="20" t="n">
        <v>7.75919812</v>
      </c>
      <c r="I32" s="18" t="n">
        <v>480.57421081</v>
      </c>
      <c r="J32" s="20" t="n">
        <v>5.77615749</v>
      </c>
      <c r="K32" s="18" t="n">
        <v>507.12237963</v>
      </c>
      <c r="L32" s="20" t="n">
        <v>17.7517542</v>
      </c>
      <c r="M32" s="18" t="s">
        <v>404</v>
      </c>
      <c r="N32" s="20" t="s">
        <v>404</v>
      </c>
      <c r="O32" s="18" t="s">
        <v>404</v>
      </c>
      <c r="P32" s="20" t="s">
        <v>404</v>
      </c>
      <c r="Q32" s="18" t="s">
        <v>404</v>
      </c>
      <c r="R32" s="20" t="s">
        <v>404</v>
      </c>
      <c r="S32" s="18" t="s">
        <v>404</v>
      </c>
      <c r="T32" s="20" t="s">
        <v>404</v>
      </c>
      <c r="U32" s="18" t="n">
        <v>512.72809236</v>
      </c>
      <c r="V32" s="20" t="n">
        <v>21.81437874</v>
      </c>
    </row>
    <row r="33" spans="1:22">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row>
    <row r="34" spans="1:22">
      <c r="A34" s="15" t="s">
        <v>432</v>
      </c>
      <c r="B34" s="17" t="n">
        <v>6350</v>
      </c>
      <c r="C34" s="18">
        <f>(0.0/B34*100)</f>
        <v/>
      </c>
      <c r="D34" s="19" t="n">
        <v>6350</v>
      </c>
      <c r="E34" s="18" t="n">
        <v>433.19087318</v>
      </c>
      <c r="F34" s="20" t="n">
        <v>7.97150073</v>
      </c>
      <c r="G34" s="18" t="n">
        <v>455.62193824</v>
      </c>
      <c r="H34" s="20" t="n">
        <v>9.291735109999999</v>
      </c>
      <c r="I34" s="18" t="n">
        <v>444.55581748</v>
      </c>
      <c r="J34" s="20" t="n">
        <v>11.30268965</v>
      </c>
      <c r="K34" s="18" t="n">
        <v>459.12894021</v>
      </c>
      <c r="L34" s="20" t="n">
        <v>17.10528167</v>
      </c>
      <c r="M34" s="18" t="s">
        <v>404</v>
      </c>
      <c r="N34" s="20" t="s">
        <v>404</v>
      </c>
      <c r="O34" s="18" t="s">
        <v>404</v>
      </c>
      <c r="P34" s="20" t="s">
        <v>404</v>
      </c>
      <c r="Q34" s="18" t="s">
        <v>404</v>
      </c>
      <c r="R34" s="20" t="s">
        <v>404</v>
      </c>
      <c r="S34" s="18" t="s">
        <v>404</v>
      </c>
      <c r="T34" s="20" t="s">
        <v>404</v>
      </c>
      <c r="U34" s="18" t="n">
        <v>447.78103869</v>
      </c>
      <c r="V34" s="20" t="n">
        <v>27.39159093</v>
      </c>
    </row>
    <row r="35" spans="1:22">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row>
    <row r="36" spans="1:22">
      <c r="A36" s="15" t="s">
        <v>434</v>
      </c>
      <c r="B36" s="17" t="n">
        <v>6736</v>
      </c>
      <c r="C36" s="18">
        <f>(10.0/B36*100)</f>
        <v/>
      </c>
      <c r="D36" s="19" t="n">
        <v>6726</v>
      </c>
      <c r="E36" s="18" t="n">
        <v>482.8646381</v>
      </c>
      <c r="F36" s="20" t="n">
        <v>5.07973253</v>
      </c>
      <c r="G36" s="18" t="n">
        <v>467.36660015</v>
      </c>
      <c r="H36" s="20" t="n">
        <v>8.39918696</v>
      </c>
      <c r="I36" s="18" t="n">
        <v>459.02461173</v>
      </c>
      <c r="J36" s="20" t="n">
        <v>5.99913279</v>
      </c>
      <c r="K36" s="18" t="n">
        <v>463.20046987</v>
      </c>
      <c r="L36" s="20" t="n">
        <v>7.00417293</v>
      </c>
      <c r="M36" s="18" t="s">
        <v>404</v>
      </c>
      <c r="N36" s="20" t="s">
        <v>404</v>
      </c>
      <c r="O36" s="18" t="s">
        <v>404</v>
      </c>
      <c r="P36" s="20" t="s">
        <v>404</v>
      </c>
      <c r="Q36" s="18" t="s">
        <v>404</v>
      </c>
      <c r="R36" s="20" t="s">
        <v>404</v>
      </c>
      <c r="S36" s="18" t="s">
        <v>404</v>
      </c>
      <c r="T36" s="20" t="s">
        <v>404</v>
      </c>
      <c r="U36" s="18" t="n">
        <v>451.66074446</v>
      </c>
      <c r="V36" s="20" t="n">
        <v>46.16546566</v>
      </c>
    </row>
    <row r="37" spans="1:22">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row>
    <row r="38" spans="1:22">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row>
    <row r="39" spans="1:22">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row>
    <row r="40" spans="1:22">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row>
    <row r="41" spans="1:22">
      <c r="A41" s="15" t="s">
        <v>439</v>
      </c>
      <c r="B41" s="17" t="n">
        <v>5712</v>
      </c>
      <c r="C41" s="18">
        <f>(99.0/B41*100)</f>
        <v/>
      </c>
      <c r="D41" s="19" t="n">
        <v>5613</v>
      </c>
      <c r="E41" s="18" t="n">
        <v>494.90336606</v>
      </c>
      <c r="F41" s="20" t="n">
        <v>5.58777348</v>
      </c>
      <c r="G41" s="18" t="n">
        <v>498.49555665</v>
      </c>
      <c r="H41" s="20" t="n">
        <v>6.54836457</v>
      </c>
      <c r="I41" s="18" t="n">
        <v>462.18679026</v>
      </c>
      <c r="J41" s="20" t="n">
        <v>12.36410398</v>
      </c>
      <c r="K41" s="18" t="n">
        <v>439.82668639</v>
      </c>
      <c r="L41" s="20" t="n">
        <v>14.77680716</v>
      </c>
      <c r="M41" s="18" t="s">
        <v>404</v>
      </c>
      <c r="N41" s="20" t="s">
        <v>404</v>
      </c>
      <c r="O41" s="18" t="s">
        <v>404</v>
      </c>
      <c r="P41" s="20" t="s">
        <v>404</v>
      </c>
      <c r="Q41" s="18" t="s">
        <v>404</v>
      </c>
      <c r="R41" s="20" t="s">
        <v>404</v>
      </c>
      <c r="S41" s="18" t="s">
        <v>404</v>
      </c>
      <c r="T41" s="20" t="s">
        <v>404</v>
      </c>
      <c r="U41" s="18" t="n">
        <v>456.21735417</v>
      </c>
      <c r="V41" s="20" t="n">
        <v>32.8941713</v>
      </c>
    </row>
    <row r="42" spans="1:22">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row>
    <row r="45" spans="1:22">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row>
    <row r="46" spans="1:22">
      <c r="A46" s="15" t="s">
        <v>444</v>
      </c>
      <c r="B46" s="17" t="n">
        <v>23141</v>
      </c>
      <c r="C46" s="18">
        <f>(4196.0/B46*100)</f>
        <v/>
      </c>
      <c r="D46" s="19" t="n">
        <v>18945</v>
      </c>
      <c r="E46" s="18" t="n">
        <v>429.95502791</v>
      </c>
      <c r="F46" s="20" t="n">
        <v>7.26122709</v>
      </c>
      <c r="G46" s="18" t="n">
        <v>385.12114152</v>
      </c>
      <c r="H46" s="20" t="n">
        <v>7.40637639</v>
      </c>
      <c r="I46" s="18" t="n">
        <v>360.59922947</v>
      </c>
      <c r="J46" s="20" t="n">
        <v>6.93952641</v>
      </c>
      <c r="K46" s="18" t="n">
        <v>381.96767621</v>
      </c>
      <c r="L46" s="20" t="n">
        <v>8.841951010000001</v>
      </c>
      <c r="M46" s="18" t="s">
        <v>404</v>
      </c>
      <c r="N46" s="20" t="s">
        <v>404</v>
      </c>
      <c r="O46" s="18" t="s">
        <v>404</v>
      </c>
      <c r="P46" s="20" t="s">
        <v>404</v>
      </c>
      <c r="Q46" s="18" t="s">
        <v>404</v>
      </c>
      <c r="R46" s="20" t="s">
        <v>404</v>
      </c>
      <c r="S46" s="18" t="s">
        <v>404</v>
      </c>
      <c r="T46" s="20" t="s">
        <v>404</v>
      </c>
      <c r="U46" s="18" t="n">
        <v>372.94281801</v>
      </c>
      <c r="V46" s="20" t="n">
        <v>11.72420673</v>
      </c>
    </row>
    <row r="47" spans="1:22">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row>
    <row r="48" spans="1:22">
      <c r="A48" s="15" t="s">
        <v>446</v>
      </c>
      <c r="B48" s="17" t="n">
        <v>9841</v>
      </c>
      <c r="C48" s="18">
        <f>(40.0/B48*100)</f>
        <v/>
      </c>
      <c r="D48" s="19" t="n">
        <v>9801</v>
      </c>
      <c r="E48" s="18" t="n">
        <v>595.51614581</v>
      </c>
      <c r="F48" s="20" t="n">
        <v>9.43521183</v>
      </c>
      <c r="G48" s="18" t="n">
        <v>571.58994091</v>
      </c>
      <c r="H48" s="20" t="n">
        <v>14.01288338</v>
      </c>
      <c r="I48" s="18" t="n">
        <v>543.39757445</v>
      </c>
      <c r="J48" s="20" t="n">
        <v>12.55844073</v>
      </c>
      <c r="K48" s="18" t="n">
        <v>543.23431535</v>
      </c>
      <c r="L48" s="20" t="n">
        <v>25.58529898</v>
      </c>
      <c r="M48" s="18" t="s">
        <v>404</v>
      </c>
      <c r="N48" s="20" t="s">
        <v>404</v>
      </c>
      <c r="O48" s="18" t="s">
        <v>404</v>
      </c>
      <c r="P48" s="20" t="s">
        <v>404</v>
      </c>
      <c r="Q48" s="18" t="s">
        <v>404</v>
      </c>
      <c r="R48" s="20" t="s">
        <v>404</v>
      </c>
      <c r="S48" s="18" t="s">
        <v>404</v>
      </c>
      <c r="T48" s="20" t="s">
        <v>404</v>
      </c>
      <c r="U48" s="18" t="n">
        <v>456.7563969</v>
      </c>
      <c r="V48" s="20" t="n">
        <v>14.08630516</v>
      </c>
    </row>
    <row r="49" spans="1:22">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row>
    <row r="50" spans="1:22">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row>
    <row r="51" spans="1:22">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row>
    <row r="52" spans="1:22">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row>
    <row r="53" spans="1:22">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row>
    <row r="54" spans="1:22">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row>
    <row r="55" spans="1:22">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row>
    <row r="56" spans="1:22">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row>
    <row r="57" spans="1:22">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row>
    <row r="58" spans="1:22">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row>
    <row r="59" spans="1:22">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row>
    <row r="60" spans="1:22">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row>
    <row r="61" spans="1:22">
      <c r="A61" s="15" t="s">
        <v>459</v>
      </c>
      <c r="B61" s="17" t="n">
        <v>6525</v>
      </c>
      <c r="C61" s="18">
        <f>(0.0/B61*100)</f>
        <v/>
      </c>
      <c r="D61" s="19" t="n">
        <v>6525</v>
      </c>
      <c r="E61" s="18" t="n">
        <v>452.1024018</v>
      </c>
      <c r="F61" s="20" t="n">
        <v>5.89129464</v>
      </c>
      <c r="G61" s="18" t="n">
        <v>434.3400089</v>
      </c>
      <c r="H61" s="20" t="n">
        <v>6.05870915</v>
      </c>
      <c r="I61" s="18" t="n">
        <v>448.31045815</v>
      </c>
      <c r="J61" s="20" t="n">
        <v>6.72328788</v>
      </c>
      <c r="K61" s="18" t="n">
        <v>468.86630894</v>
      </c>
      <c r="L61" s="20" t="n">
        <v>9.92817129</v>
      </c>
      <c r="M61" s="18" t="s">
        <v>404</v>
      </c>
      <c r="N61" s="20" t="s">
        <v>404</v>
      </c>
      <c r="O61" s="18" t="s">
        <v>404</v>
      </c>
      <c r="P61" s="20" t="s">
        <v>404</v>
      </c>
      <c r="Q61" s="18" t="s">
        <v>404</v>
      </c>
      <c r="R61" s="20" t="s">
        <v>404</v>
      </c>
      <c r="S61" s="18" t="s">
        <v>404</v>
      </c>
      <c r="T61" s="20" t="s">
        <v>404</v>
      </c>
      <c r="U61" s="18" t="n">
        <v>361.57453454</v>
      </c>
      <c r="V61" s="20" t="n">
        <v>24.80748777</v>
      </c>
    </row>
    <row r="62" spans="1:22">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row>
    <row r="63" spans="1:22">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row>
    <row r="64" spans="1:22">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row>
    <row r="65" spans="1:22">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row>
    <row r="66" spans="1:22">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row>
    <row r="67" spans="1:22">
      <c r="A67" s="15" t="s">
        <v>465</v>
      </c>
      <c r="B67" s="17" t="n">
        <v>6971</v>
      </c>
      <c r="C67" s="18">
        <f>(0.0/B67*100)</f>
        <v/>
      </c>
      <c r="D67" s="19" t="n">
        <v>6971</v>
      </c>
      <c r="E67" s="18" t="n">
        <v>440.58765195</v>
      </c>
      <c r="F67" s="20" t="n">
        <v>7.4418074</v>
      </c>
      <c r="G67" s="18" t="n">
        <v>404.48873586</v>
      </c>
      <c r="H67" s="20" t="n">
        <v>8.20011289</v>
      </c>
      <c r="I67" s="18" t="n">
        <v>374.94427807</v>
      </c>
      <c r="J67" s="20" t="n">
        <v>6.34944976</v>
      </c>
      <c r="K67" s="18" t="n">
        <v>379.77824965</v>
      </c>
      <c r="L67" s="20" t="n">
        <v>6.98226586</v>
      </c>
      <c r="M67" s="18" t="s">
        <v>404</v>
      </c>
      <c r="N67" s="20" t="s">
        <v>404</v>
      </c>
      <c r="O67" s="18" t="s">
        <v>404</v>
      </c>
      <c r="P67" s="20" t="s">
        <v>404</v>
      </c>
      <c r="Q67" s="18" t="s">
        <v>404</v>
      </c>
      <c r="R67" s="20" t="s">
        <v>404</v>
      </c>
      <c r="S67" s="18" t="s">
        <v>404</v>
      </c>
      <c r="T67" s="20" t="s">
        <v>404</v>
      </c>
      <c r="U67" s="18" t="n">
        <v>415.62077989</v>
      </c>
      <c r="V67" s="20" t="n">
        <v>47.53395696</v>
      </c>
    </row>
    <row r="68" spans="1:22">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row>
    <row r="69" spans="1:22">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row>
    <row r="70" spans="1:22">
      <c r="A70" s="15" t="s">
        <v>468</v>
      </c>
      <c r="B70" s="17" t="n">
        <v>6036</v>
      </c>
      <c r="C70" s="18">
        <f>(0.0/B70*100)</f>
        <v/>
      </c>
      <c r="D70" s="19" t="n">
        <v>6036</v>
      </c>
      <c r="E70" s="18" t="n">
        <v>526.07560126</v>
      </c>
      <c r="F70" s="20" t="n">
        <v>5.8024133</v>
      </c>
      <c r="G70" s="18" t="n">
        <v>512.77591133</v>
      </c>
      <c r="H70" s="20" t="n">
        <v>6.09297516</v>
      </c>
      <c r="I70" s="18" t="n">
        <v>504.69619954</v>
      </c>
      <c r="J70" s="20" t="n">
        <v>5.00926624</v>
      </c>
      <c r="K70" s="18" t="n">
        <v>497.0649547</v>
      </c>
      <c r="L70" s="20" t="n">
        <v>11.84339685</v>
      </c>
      <c r="M70" s="18" t="s">
        <v>404</v>
      </c>
      <c r="N70" s="20" t="s">
        <v>404</v>
      </c>
      <c r="O70" s="18" t="s">
        <v>404</v>
      </c>
      <c r="P70" s="20" t="s">
        <v>404</v>
      </c>
      <c r="Q70" s="18" t="s">
        <v>404</v>
      </c>
      <c r="R70" s="20" t="s">
        <v>404</v>
      </c>
      <c r="S70" s="18" t="s">
        <v>404</v>
      </c>
      <c r="T70" s="20" t="s">
        <v>404</v>
      </c>
      <c r="U70" s="18" t="n">
        <v>539.93508163</v>
      </c>
      <c r="V70" s="20" t="n">
        <v>23.52603099</v>
      </c>
    </row>
    <row r="71" spans="1:22">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row>
    <row r="72" spans="1:22">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row>
    <row r="73" spans="1:22">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row>
    <row r="74" spans="1:22">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row>
    <row r="75" spans="1:22">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row>
    <row r="76" spans="1:22">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row>
    <row r="77" spans="1:22">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row>
    <row r="78" spans="1:22">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row>
    <row customHeight="1" ht="25" r="79" spans="1:22">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row>
    <row r="80" spans="1:22">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row>
    <row r="81" spans="1:22">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row>
    <row r="82" spans="1:22">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row>
    <row r="83" spans="1:22">
      <c r="A83" s="3" t="s">
        <v>481</v>
      </c>
    </row>
    <row r="84" spans="1:22">
      <c r="A84" s="25" t="s">
        <v>482</v>
      </c>
    </row>
    <row r="85" spans="1:22">
      <c r="A85" s="25" t="s">
        <v>483</v>
      </c>
    </row>
    <row customHeight="1" ht="30" r="86" spans="1:22">
      <c r="A86" s="25" t="s">
        <v>484</v>
      </c>
    </row>
    <row customHeight="1" ht="30" r="87" spans="1:22">
      <c r="A87" s="25" t="s">
        <v>480</v>
      </c>
    </row>
    <row customHeight="1" ht="30" r="88" spans="1:22">
      <c r="A88" s="25" t="s">
        <v>485</v>
      </c>
    </row>
    <row customHeight="1" ht="30" r="89" spans="1:22">
      <c r="A89" s="25" t="s">
        <v>486</v>
      </c>
    </row>
    <row customHeight="1" ht="30" r="90" spans="1:22">
      <c r="A90" s="25" t="s">
        <v>487</v>
      </c>
    </row>
    <row customHeight="1" ht="30" r="91" spans="1:22">
      <c r="A91" s="25" t="s">
        <v>488</v>
      </c>
    </row>
    <row customHeight="1" ht="30" r="92" spans="1:22">
      <c r="A92" s="25" t="s">
        <v>489</v>
      </c>
    </row>
    <row customHeight="1" ht="30" r="93" spans="1:22">
      <c r="A93" s="25" t="s">
        <v>490</v>
      </c>
    </row>
    <row customHeight="1" ht="30" r="94" spans="1:22">
      <c r="A94" s="25" t="s">
        <v>491</v>
      </c>
    </row>
    <row customHeight="1" ht="30" r="95" spans="1:22">
      <c r="A95" s="25" t="s">
        <v>492</v>
      </c>
    </row>
    <row customHeight="1" ht="30" r="96" spans="1:22">
      <c r="A96" s="25" t="s">
        <v>493</v>
      </c>
    </row>
    <row customHeight="1" ht="30" r="97" spans="1:22">
      <c r="A97" s="25" t="s">
        <v>494</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637</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504.6835737</v>
      </c>
      <c r="F7" s="20" t="n">
        <v>2.2138488</v>
      </c>
      <c r="G7" s="18" t="n">
        <v>519.91146894</v>
      </c>
      <c r="H7" s="20" t="n">
        <v>25.2363119</v>
      </c>
      <c r="I7" s="18" t="s">
        <v>404</v>
      </c>
      <c r="J7" s="20" t="s">
        <v>404</v>
      </c>
      <c r="K7" s="18" t="s">
        <v>404</v>
      </c>
      <c r="L7" s="20" t="s">
        <v>404</v>
      </c>
      <c r="M7" s="18" t="s">
        <v>404</v>
      </c>
      <c r="N7" s="20" t="s">
        <v>404</v>
      </c>
      <c r="O7" s="18" t="s">
        <v>404</v>
      </c>
      <c r="P7" s="20" t="s">
        <v>404</v>
      </c>
      <c r="Q7" s="18" t="n">
        <v>489.29143791</v>
      </c>
      <c r="R7" s="20" t="n">
        <v>12.38516553</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540.38521321</v>
      </c>
      <c r="F9" s="20" t="n">
        <v>3.23393019</v>
      </c>
      <c r="G9" s="18" t="n">
        <v>523.11593242</v>
      </c>
      <c r="H9" s="20" t="n">
        <v>32.32153923</v>
      </c>
      <c r="I9" s="18" t="s">
        <v>404</v>
      </c>
      <c r="J9" s="20" t="s">
        <v>404</v>
      </c>
      <c r="K9" s="18" t="s">
        <v>404</v>
      </c>
      <c r="L9" s="20" t="s">
        <v>404</v>
      </c>
      <c r="M9" s="18" t="s">
        <v>404</v>
      </c>
      <c r="N9" s="20" t="s">
        <v>404</v>
      </c>
      <c r="O9" s="18" t="s">
        <v>404</v>
      </c>
      <c r="P9" s="20" t="s">
        <v>404</v>
      </c>
      <c r="Q9" s="18" t="n">
        <v>602.97422445</v>
      </c>
      <c r="R9" s="20" t="n">
        <v>13.60293314</v>
      </c>
    </row>
    <row r="10" spans="1:18">
      <c r="A10" s="15" t="s">
        <v>408</v>
      </c>
      <c r="B10" s="17" t="n">
        <v>13082</v>
      </c>
      <c r="C10" s="18">
        <f>(1725.0/B10*100)</f>
        <v/>
      </c>
      <c r="D10" s="19" t="n">
        <v>11357</v>
      </c>
      <c r="E10" s="18" t="n">
        <v>535.15555155</v>
      </c>
      <c r="F10" s="20" t="n">
        <v>4.79512293</v>
      </c>
      <c r="G10" s="18" t="n">
        <v>477.2340546</v>
      </c>
      <c r="H10" s="20" t="n">
        <v>19.91106833</v>
      </c>
      <c r="I10" s="18" t="s">
        <v>404</v>
      </c>
      <c r="J10" s="20" t="s">
        <v>404</v>
      </c>
      <c r="K10" s="18" t="s">
        <v>404</v>
      </c>
      <c r="L10" s="20" t="s">
        <v>404</v>
      </c>
      <c r="M10" s="18" t="s">
        <v>404</v>
      </c>
      <c r="N10" s="20" t="s">
        <v>404</v>
      </c>
      <c r="O10" s="18" t="s">
        <v>404</v>
      </c>
      <c r="P10" s="20" t="s">
        <v>404</v>
      </c>
      <c r="Q10" s="18" t="n">
        <v>564.10576795</v>
      </c>
      <c r="R10" s="20" t="n">
        <v>33.34955948</v>
      </c>
    </row>
    <row r="11" spans="1:18">
      <c r="A11" s="15" t="s">
        <v>409</v>
      </c>
      <c r="B11" s="17" t="n">
        <v>7053</v>
      </c>
      <c r="C11" s="18">
        <f>(137.0/B11*100)</f>
        <v/>
      </c>
      <c r="D11" s="19" t="n">
        <v>6916</v>
      </c>
      <c r="E11" s="18" t="n">
        <v>437.13575772</v>
      </c>
      <c r="F11" s="20" t="n">
        <v>4.2630785</v>
      </c>
      <c r="G11" s="18" t="n">
        <v>402.89390622</v>
      </c>
      <c r="H11" s="20" t="n">
        <v>12.08696754</v>
      </c>
      <c r="I11" s="18" t="s">
        <v>404</v>
      </c>
      <c r="J11" s="20" t="s">
        <v>404</v>
      </c>
      <c r="K11" s="18" t="s">
        <v>404</v>
      </c>
      <c r="L11" s="20" t="s">
        <v>404</v>
      </c>
      <c r="M11" s="18" t="s">
        <v>404</v>
      </c>
      <c r="N11" s="20" t="s">
        <v>404</v>
      </c>
      <c r="O11" s="18" t="s">
        <v>404</v>
      </c>
      <c r="P11" s="20" t="s">
        <v>404</v>
      </c>
      <c r="Q11" s="18" t="n">
        <v>422.34936511</v>
      </c>
      <c r="R11" s="20" t="n">
        <v>28.66452284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489.75181222</v>
      </c>
      <c r="F23" s="20" t="n">
        <v>3.81604069</v>
      </c>
      <c r="G23" s="18" t="n">
        <v>480.90895443</v>
      </c>
      <c r="H23" s="20" t="n">
        <v>12.4653784</v>
      </c>
      <c r="I23" s="18" t="s">
        <v>404</v>
      </c>
      <c r="J23" s="20" t="s">
        <v>404</v>
      </c>
      <c r="K23" s="18" t="s">
        <v>404</v>
      </c>
      <c r="L23" s="20" t="s">
        <v>404</v>
      </c>
      <c r="M23" s="18" t="s">
        <v>404</v>
      </c>
      <c r="N23" s="20" t="s">
        <v>404</v>
      </c>
      <c r="O23" s="18" t="s">
        <v>404</v>
      </c>
      <c r="P23" s="20" t="s">
        <v>404</v>
      </c>
      <c r="Q23" s="18" t="n">
        <v>472.50438615</v>
      </c>
      <c r="R23" s="20" t="n">
        <v>20.8502676</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511.41553189</v>
      </c>
      <c r="F29" s="20" t="n">
        <v>7.39395152</v>
      </c>
      <c r="G29" s="18" t="n">
        <v>515.97990436</v>
      </c>
      <c r="H29" s="20" t="n">
        <v>34.59777545</v>
      </c>
      <c r="I29" s="18" t="s">
        <v>404</v>
      </c>
      <c r="J29" s="20" t="s">
        <v>404</v>
      </c>
      <c r="K29" s="18" t="s">
        <v>404</v>
      </c>
      <c r="L29" s="20" t="s">
        <v>404</v>
      </c>
      <c r="M29" s="18" t="s">
        <v>404</v>
      </c>
      <c r="N29" s="20" t="s">
        <v>404</v>
      </c>
      <c r="O29" s="18" t="s">
        <v>404</v>
      </c>
      <c r="P29" s="20" t="s">
        <v>404</v>
      </c>
      <c r="Q29" s="18" t="n">
        <v>494.02770898</v>
      </c>
      <c r="R29" s="20" t="n">
        <v>14.29262045</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484.81478415</v>
      </c>
      <c r="F32" s="20" t="n">
        <v>2.94778977</v>
      </c>
      <c r="G32" s="18" t="s">
        <v>404</v>
      </c>
      <c r="H32" s="20" t="s">
        <v>404</v>
      </c>
      <c r="I32" s="18" t="s">
        <v>404</v>
      </c>
      <c r="J32" s="20" t="s">
        <v>404</v>
      </c>
      <c r="K32" s="18" t="s">
        <v>404</v>
      </c>
      <c r="L32" s="20" t="s">
        <v>404</v>
      </c>
      <c r="M32" s="18" t="s">
        <v>404</v>
      </c>
      <c r="N32" s="20" t="s">
        <v>404</v>
      </c>
      <c r="O32" s="18" t="s">
        <v>404</v>
      </c>
      <c r="P32" s="20" t="s">
        <v>404</v>
      </c>
      <c r="Q32" s="18" t="n">
        <v>529.95663326</v>
      </c>
      <c r="R32" s="20" t="n">
        <v>12.69716321</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445.78538503</v>
      </c>
      <c r="F34" s="20" t="n">
        <v>4.56113577</v>
      </c>
      <c r="G34" s="18" t="n">
        <v>415.7465704</v>
      </c>
      <c r="H34" s="20" t="n">
        <v>43.10425894</v>
      </c>
      <c r="I34" s="18" t="s">
        <v>404</v>
      </c>
      <c r="J34" s="20" t="s">
        <v>404</v>
      </c>
      <c r="K34" s="18" t="s">
        <v>404</v>
      </c>
      <c r="L34" s="20" t="s">
        <v>404</v>
      </c>
      <c r="M34" s="18" t="s">
        <v>404</v>
      </c>
      <c r="N34" s="20" t="s">
        <v>404</v>
      </c>
      <c r="O34" s="18" t="s">
        <v>404</v>
      </c>
      <c r="P34" s="20" t="s">
        <v>404</v>
      </c>
      <c r="Q34" s="18" t="n">
        <v>456.56689068</v>
      </c>
      <c r="R34" s="20" t="n">
        <v>30.93012419</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466.7338087</v>
      </c>
      <c r="F36" s="20" t="n">
        <v>3.27930754</v>
      </c>
      <c r="G36" s="18" t="n">
        <v>492.27377827</v>
      </c>
      <c r="H36" s="20" t="n">
        <v>11.84900465</v>
      </c>
      <c r="I36" s="18" t="s">
        <v>404</v>
      </c>
      <c r="J36" s="20" t="s">
        <v>404</v>
      </c>
      <c r="K36" s="18" t="s">
        <v>404</v>
      </c>
      <c r="L36" s="20" t="s">
        <v>404</v>
      </c>
      <c r="M36" s="18" t="s">
        <v>404</v>
      </c>
      <c r="N36" s="20" t="s">
        <v>404</v>
      </c>
      <c r="O36" s="18" t="s">
        <v>404</v>
      </c>
      <c r="P36" s="20" t="s">
        <v>404</v>
      </c>
      <c r="Q36" s="18" t="n">
        <v>472.20531626</v>
      </c>
      <c r="R36" s="20" t="n">
        <v>8.17997757</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488.10145752</v>
      </c>
      <c r="F41" s="20" t="n">
        <v>3.75464038</v>
      </c>
      <c r="G41" s="18" t="n">
        <v>508.45998046</v>
      </c>
      <c r="H41" s="20" t="n">
        <v>13.82087772</v>
      </c>
      <c r="I41" s="18" t="s">
        <v>404</v>
      </c>
      <c r="J41" s="20" t="s">
        <v>404</v>
      </c>
      <c r="K41" s="18" t="s">
        <v>404</v>
      </c>
      <c r="L41" s="20" t="s">
        <v>404</v>
      </c>
      <c r="M41" s="18" t="s">
        <v>404</v>
      </c>
      <c r="N41" s="20" t="s">
        <v>404</v>
      </c>
      <c r="O41" s="18" t="s">
        <v>404</v>
      </c>
      <c r="P41" s="20" t="s">
        <v>404</v>
      </c>
      <c r="Q41" s="18" t="n">
        <v>483.88701415</v>
      </c>
      <c r="R41" s="20" t="n">
        <v>10.3064066</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397.98332498</v>
      </c>
      <c r="F46" s="20" t="n">
        <v>4.61540139</v>
      </c>
      <c r="G46" s="18" t="n">
        <v>385.90555545</v>
      </c>
      <c r="H46" s="20" t="n">
        <v>14.30131895</v>
      </c>
      <c r="I46" s="18" t="s">
        <v>404</v>
      </c>
      <c r="J46" s="20" t="s">
        <v>404</v>
      </c>
      <c r="K46" s="18" t="s">
        <v>404</v>
      </c>
      <c r="L46" s="20" t="s">
        <v>404</v>
      </c>
      <c r="M46" s="18" t="s">
        <v>404</v>
      </c>
      <c r="N46" s="20" t="s">
        <v>404</v>
      </c>
      <c r="O46" s="18" t="s">
        <v>404</v>
      </c>
      <c r="P46" s="20" t="s">
        <v>404</v>
      </c>
      <c r="Q46" s="18" t="n">
        <v>374.14976515</v>
      </c>
      <c r="R46" s="20" t="n">
        <v>13.57466313</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566.8212941100001</v>
      </c>
      <c r="F48" s="20" t="n">
        <v>6.14308291</v>
      </c>
      <c r="G48" s="18" t="n">
        <v>511.61359911</v>
      </c>
      <c r="H48" s="20" t="n">
        <v>11.54871385</v>
      </c>
      <c r="I48" s="18" t="s">
        <v>404</v>
      </c>
      <c r="J48" s="20" t="s">
        <v>404</v>
      </c>
      <c r="K48" s="18" t="s">
        <v>404</v>
      </c>
      <c r="L48" s="20" t="s">
        <v>404</v>
      </c>
      <c r="M48" s="18" t="s">
        <v>404</v>
      </c>
      <c r="N48" s="20" t="s">
        <v>404</v>
      </c>
      <c r="O48" s="18" t="s">
        <v>404</v>
      </c>
      <c r="P48" s="20" t="s">
        <v>404</v>
      </c>
      <c r="Q48" s="18" t="n">
        <v>456.7563969</v>
      </c>
      <c r="R48" s="20" t="n">
        <v>14.08630516</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448.33392026</v>
      </c>
      <c r="F61" s="20" t="n">
        <v>3.1246443</v>
      </c>
      <c r="G61" s="18" t="n">
        <v>455.46938882</v>
      </c>
      <c r="H61" s="20" t="n">
        <v>22.21359724</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404.59819509</v>
      </c>
      <c r="F67" s="20" t="n">
        <v>3.81512461</v>
      </c>
      <c r="G67" s="18" t="n">
        <v>389.7634054</v>
      </c>
      <c r="H67" s="20" t="n">
        <v>12.64781197</v>
      </c>
      <c r="I67" s="18" t="s">
        <v>404</v>
      </c>
      <c r="J67" s="20" t="s">
        <v>404</v>
      </c>
      <c r="K67" s="18" t="s">
        <v>404</v>
      </c>
      <c r="L67" s="20" t="s">
        <v>404</v>
      </c>
      <c r="M67" s="18" t="s">
        <v>404</v>
      </c>
      <c r="N67" s="20" t="s">
        <v>404</v>
      </c>
      <c r="O67" s="18" t="s">
        <v>404</v>
      </c>
      <c r="P67" s="20" t="s">
        <v>404</v>
      </c>
      <c r="Q67" s="18" t="n">
        <v>365.40761368</v>
      </c>
      <c r="R67" s="20" t="n">
        <v>9.810306929999999</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512.9972553</v>
      </c>
      <c r="F70" s="20" t="n">
        <v>3.35554209</v>
      </c>
      <c r="G70" s="18" t="n">
        <v>447.76669716</v>
      </c>
      <c r="H70" s="20" t="n">
        <v>30.44492782</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638</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505.04311841</v>
      </c>
      <c r="F7" s="20" t="n">
        <v>2.42858731</v>
      </c>
      <c r="G7" s="18" t="n">
        <v>502.5456199</v>
      </c>
      <c r="H7" s="20" t="n">
        <v>9.28727703</v>
      </c>
      <c r="I7" s="18" t="s">
        <v>404</v>
      </c>
      <c r="J7" s="20" t="s">
        <v>404</v>
      </c>
      <c r="K7" s="18" t="s">
        <v>404</v>
      </c>
      <c r="L7" s="20" t="s">
        <v>404</v>
      </c>
      <c r="M7" s="18" t="s">
        <v>404</v>
      </c>
      <c r="N7" s="20" t="s">
        <v>404</v>
      </c>
      <c r="O7" s="18" t="s">
        <v>404</v>
      </c>
      <c r="P7" s="20" t="s">
        <v>404</v>
      </c>
      <c r="Q7" s="18" t="n">
        <v>488.02076516</v>
      </c>
      <c r="R7" s="20" t="n">
        <v>12.31221636</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539.84233198</v>
      </c>
      <c r="F9" s="20" t="n">
        <v>4.00453208</v>
      </c>
      <c r="G9" s="18" t="n">
        <v>540.25232549</v>
      </c>
      <c r="H9" s="20" t="n">
        <v>13.19301085</v>
      </c>
      <c r="I9" s="18" t="s">
        <v>404</v>
      </c>
      <c r="J9" s="20" t="s">
        <v>404</v>
      </c>
      <c r="K9" s="18" t="s">
        <v>404</v>
      </c>
      <c r="L9" s="20" t="s">
        <v>404</v>
      </c>
      <c r="M9" s="18" t="s">
        <v>404</v>
      </c>
      <c r="N9" s="20" t="s">
        <v>404</v>
      </c>
      <c r="O9" s="18" t="s">
        <v>404</v>
      </c>
      <c r="P9" s="20" t="s">
        <v>404</v>
      </c>
      <c r="Q9" s="18" t="n">
        <v>602.97422445</v>
      </c>
      <c r="R9" s="20" t="n">
        <v>13.60293314</v>
      </c>
    </row>
    <row r="10" spans="1:18">
      <c r="A10" s="15" t="s">
        <v>408</v>
      </c>
      <c r="B10" s="17" t="n">
        <v>13082</v>
      </c>
      <c r="C10" s="18">
        <f>(1725.0/B10*100)</f>
        <v/>
      </c>
      <c r="D10" s="19" t="n">
        <v>11357</v>
      </c>
      <c r="E10" s="18" t="n">
        <v>535.22533159</v>
      </c>
      <c r="F10" s="20" t="n">
        <v>4.81874876</v>
      </c>
      <c r="G10" s="18" t="n">
        <v>527.61410584</v>
      </c>
      <c r="H10" s="20" t="n">
        <v>12.35240434</v>
      </c>
      <c r="I10" s="18" t="s">
        <v>404</v>
      </c>
      <c r="J10" s="20" t="s">
        <v>404</v>
      </c>
      <c r="K10" s="18" t="s">
        <v>404</v>
      </c>
      <c r="L10" s="20" t="s">
        <v>404</v>
      </c>
      <c r="M10" s="18" t="s">
        <v>404</v>
      </c>
      <c r="N10" s="20" t="s">
        <v>404</v>
      </c>
      <c r="O10" s="18" t="s">
        <v>404</v>
      </c>
      <c r="P10" s="20" t="s">
        <v>404</v>
      </c>
      <c r="Q10" s="18" t="n">
        <v>611.9087422699999</v>
      </c>
      <c r="R10" s="20" t="n">
        <v>25.59789377</v>
      </c>
    </row>
    <row r="11" spans="1:18">
      <c r="A11" s="15" t="s">
        <v>409</v>
      </c>
      <c r="B11" s="17" t="n">
        <v>7053</v>
      </c>
      <c r="C11" s="18">
        <f>(137.0/B11*100)</f>
        <v/>
      </c>
      <c r="D11" s="19" t="n">
        <v>6916</v>
      </c>
      <c r="E11" s="18" t="n">
        <v>439.10984336</v>
      </c>
      <c r="F11" s="20" t="n">
        <v>4.78063557</v>
      </c>
      <c r="G11" s="18" t="n">
        <v>417.55469124</v>
      </c>
      <c r="H11" s="20" t="n">
        <v>8.3599917</v>
      </c>
      <c r="I11" s="18" t="s">
        <v>404</v>
      </c>
      <c r="J11" s="20" t="s">
        <v>404</v>
      </c>
      <c r="K11" s="18" t="s">
        <v>404</v>
      </c>
      <c r="L11" s="20" t="s">
        <v>404</v>
      </c>
      <c r="M11" s="18" t="s">
        <v>404</v>
      </c>
      <c r="N11" s="20" t="s">
        <v>404</v>
      </c>
      <c r="O11" s="18" t="s">
        <v>404</v>
      </c>
      <c r="P11" s="20" t="s">
        <v>404</v>
      </c>
      <c r="Q11" s="18" t="n">
        <v>431.93001284</v>
      </c>
      <c r="R11" s="20" t="n">
        <v>22.25583907</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484.95263062</v>
      </c>
      <c r="F23" s="20" t="n">
        <v>4.60408333</v>
      </c>
      <c r="G23" s="18" t="n">
        <v>498.13269055</v>
      </c>
      <c r="H23" s="20" t="n">
        <v>8.77288388</v>
      </c>
      <c r="I23" s="18" t="s">
        <v>404</v>
      </c>
      <c r="J23" s="20" t="s">
        <v>404</v>
      </c>
      <c r="K23" s="18" t="s">
        <v>404</v>
      </c>
      <c r="L23" s="20" t="s">
        <v>404</v>
      </c>
      <c r="M23" s="18" t="s">
        <v>404</v>
      </c>
      <c r="N23" s="20" t="s">
        <v>404</v>
      </c>
      <c r="O23" s="18" t="s">
        <v>404</v>
      </c>
      <c r="P23" s="20" t="s">
        <v>404</v>
      </c>
      <c r="Q23" s="18" t="n">
        <v>474.66985918</v>
      </c>
      <c r="R23" s="20" t="n">
        <v>24.7775195</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506.5610929</v>
      </c>
      <c r="F29" s="20" t="n">
        <v>6.61803556</v>
      </c>
      <c r="G29" s="18" t="n">
        <v>598.38041509</v>
      </c>
      <c r="H29" s="20" t="n">
        <v>19.21176943</v>
      </c>
      <c r="I29" s="18" t="s">
        <v>404</v>
      </c>
      <c r="J29" s="20" t="s">
        <v>404</v>
      </c>
      <c r="K29" s="18" t="s">
        <v>404</v>
      </c>
      <c r="L29" s="20" t="s">
        <v>404</v>
      </c>
      <c r="M29" s="18" t="s">
        <v>404</v>
      </c>
      <c r="N29" s="20" t="s">
        <v>404</v>
      </c>
      <c r="O29" s="18" t="s">
        <v>404</v>
      </c>
      <c r="P29" s="20" t="s">
        <v>404</v>
      </c>
      <c r="Q29" s="18" t="n">
        <v>492.82028784</v>
      </c>
      <c r="R29" s="20" t="n">
        <v>13.92469702</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483.59644766</v>
      </c>
      <c r="F32" s="20" t="n">
        <v>3.09092775</v>
      </c>
      <c r="G32" s="18" t="n">
        <v>505.95951134</v>
      </c>
      <c r="H32" s="20" t="n">
        <v>12.29475578</v>
      </c>
      <c r="I32" s="18" t="s">
        <v>404</v>
      </c>
      <c r="J32" s="20" t="s">
        <v>404</v>
      </c>
      <c r="K32" s="18" t="s">
        <v>404</v>
      </c>
      <c r="L32" s="20" t="s">
        <v>404</v>
      </c>
      <c r="M32" s="18" t="s">
        <v>404</v>
      </c>
      <c r="N32" s="20" t="s">
        <v>404</v>
      </c>
      <c r="O32" s="18" t="s">
        <v>404</v>
      </c>
      <c r="P32" s="20" t="s">
        <v>404</v>
      </c>
      <c r="Q32" s="18" t="n">
        <v>520.0169740699999</v>
      </c>
      <c r="R32" s="20" t="n">
        <v>14.91329633</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446.51514786</v>
      </c>
      <c r="F34" s="20" t="n">
        <v>5.52598664</v>
      </c>
      <c r="G34" s="18" t="n">
        <v>441.54436066</v>
      </c>
      <c r="H34" s="20" t="n">
        <v>9.26879591</v>
      </c>
      <c r="I34" s="18" t="s">
        <v>404</v>
      </c>
      <c r="J34" s="20" t="s">
        <v>404</v>
      </c>
      <c r="K34" s="18" t="s">
        <v>404</v>
      </c>
      <c r="L34" s="20" t="s">
        <v>404</v>
      </c>
      <c r="M34" s="18" t="s">
        <v>404</v>
      </c>
      <c r="N34" s="20" t="s">
        <v>404</v>
      </c>
      <c r="O34" s="18" t="s">
        <v>404</v>
      </c>
      <c r="P34" s="20" t="s">
        <v>404</v>
      </c>
      <c r="Q34" s="18" t="n">
        <v>442.72697475</v>
      </c>
      <c r="R34" s="20" t="n">
        <v>23.53601742</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475.66841557</v>
      </c>
      <c r="F36" s="20" t="n">
        <v>3.35167889</v>
      </c>
      <c r="G36" s="18" t="n">
        <v>452.80930361</v>
      </c>
      <c r="H36" s="20" t="n">
        <v>5.8083487</v>
      </c>
      <c r="I36" s="18" t="s">
        <v>404</v>
      </c>
      <c r="J36" s="20" t="s">
        <v>404</v>
      </c>
      <c r="K36" s="18" t="s">
        <v>404</v>
      </c>
      <c r="L36" s="20" t="s">
        <v>404</v>
      </c>
      <c r="M36" s="18" t="s">
        <v>404</v>
      </c>
      <c r="N36" s="20" t="s">
        <v>404</v>
      </c>
      <c r="O36" s="18" t="s">
        <v>404</v>
      </c>
      <c r="P36" s="20" t="s">
        <v>404</v>
      </c>
      <c r="Q36" s="18" t="n">
        <v>460.17404812</v>
      </c>
      <c r="R36" s="20" t="n">
        <v>11.67571985</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487.62550994</v>
      </c>
      <c r="F41" s="20" t="n">
        <v>3.8999641</v>
      </c>
      <c r="G41" s="18" t="n">
        <v>494.66800171</v>
      </c>
      <c r="H41" s="20" t="n">
        <v>14.62848267</v>
      </c>
      <c r="I41" s="18" t="s">
        <v>404</v>
      </c>
      <c r="J41" s="20" t="s">
        <v>404</v>
      </c>
      <c r="K41" s="18" t="s">
        <v>404</v>
      </c>
      <c r="L41" s="20" t="s">
        <v>404</v>
      </c>
      <c r="M41" s="18" t="s">
        <v>404</v>
      </c>
      <c r="N41" s="20" t="s">
        <v>404</v>
      </c>
      <c r="O41" s="18" t="s">
        <v>404</v>
      </c>
      <c r="P41" s="20" t="s">
        <v>404</v>
      </c>
      <c r="Q41" s="18" t="n">
        <v>491.34616719</v>
      </c>
      <c r="R41" s="20" t="n">
        <v>16.08557584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405.23643259</v>
      </c>
      <c r="F46" s="20" t="n">
        <v>6.17040575</v>
      </c>
      <c r="G46" s="18" t="n">
        <v>386.77705248</v>
      </c>
      <c r="H46" s="20" t="n">
        <v>6.1973659</v>
      </c>
      <c r="I46" s="18" t="s">
        <v>404</v>
      </c>
      <c r="J46" s="20" t="s">
        <v>404</v>
      </c>
      <c r="K46" s="18" t="s">
        <v>404</v>
      </c>
      <c r="L46" s="20" t="s">
        <v>404</v>
      </c>
      <c r="M46" s="18" t="s">
        <v>404</v>
      </c>
      <c r="N46" s="20" t="s">
        <v>404</v>
      </c>
      <c r="O46" s="18" t="s">
        <v>404</v>
      </c>
      <c r="P46" s="20" t="s">
        <v>404</v>
      </c>
      <c r="Q46" s="18" t="n">
        <v>372.23435773</v>
      </c>
      <c r="R46" s="20" t="n">
        <v>13.33380091</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570.1959911599999</v>
      </c>
      <c r="F48" s="20" t="n">
        <v>6.73122763</v>
      </c>
      <c r="G48" s="18" t="n">
        <v>534.87821378</v>
      </c>
      <c r="H48" s="20" t="n">
        <v>15.01753577</v>
      </c>
      <c r="I48" s="18" t="s">
        <v>404</v>
      </c>
      <c r="J48" s="20" t="s">
        <v>404</v>
      </c>
      <c r="K48" s="18" t="s">
        <v>404</v>
      </c>
      <c r="L48" s="20" t="s">
        <v>404</v>
      </c>
      <c r="M48" s="18" t="s">
        <v>404</v>
      </c>
      <c r="N48" s="20" t="s">
        <v>404</v>
      </c>
      <c r="O48" s="18" t="s">
        <v>404</v>
      </c>
      <c r="P48" s="20" t="s">
        <v>404</v>
      </c>
      <c r="Q48" s="18" t="n">
        <v>456.7563969</v>
      </c>
      <c r="R48" s="20" t="n">
        <v>14.08630516</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449.64254961</v>
      </c>
      <c r="F61" s="20" t="n">
        <v>3.2630965</v>
      </c>
      <c r="G61" s="18" t="n">
        <v>431.55695362</v>
      </c>
      <c r="H61" s="20" t="n">
        <v>20.40786786</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415.84202547</v>
      </c>
      <c r="F67" s="20" t="n">
        <v>4.72250158</v>
      </c>
      <c r="G67" s="18" t="n">
        <v>372.85062868</v>
      </c>
      <c r="H67" s="20" t="n">
        <v>6.93384807</v>
      </c>
      <c r="I67" s="18" t="s">
        <v>404</v>
      </c>
      <c r="J67" s="20" t="s">
        <v>404</v>
      </c>
      <c r="K67" s="18" t="s">
        <v>404</v>
      </c>
      <c r="L67" s="20" t="s">
        <v>404</v>
      </c>
      <c r="M67" s="18" t="s">
        <v>404</v>
      </c>
      <c r="N67" s="20" t="s">
        <v>404</v>
      </c>
      <c r="O67" s="18" t="s">
        <v>404</v>
      </c>
      <c r="P67" s="20" t="s">
        <v>404</v>
      </c>
      <c r="Q67" s="18" t="n">
        <v>377.59182838</v>
      </c>
      <c r="R67" s="20" t="n">
        <v>23.31382609</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518.78350543</v>
      </c>
      <c r="F70" s="20" t="n">
        <v>3.95246227</v>
      </c>
      <c r="G70" s="18" t="n">
        <v>497.836619</v>
      </c>
      <c r="H70" s="20" t="n">
        <v>5.16241039</v>
      </c>
      <c r="I70" s="18" t="s">
        <v>404</v>
      </c>
      <c r="J70" s="20" t="s">
        <v>404</v>
      </c>
      <c r="K70" s="18" t="s">
        <v>404</v>
      </c>
      <c r="L70" s="20" t="s">
        <v>404</v>
      </c>
      <c r="M70" s="18" t="s">
        <v>404</v>
      </c>
      <c r="N70" s="20" t="s">
        <v>404</v>
      </c>
      <c r="O70" s="18" t="s">
        <v>404</v>
      </c>
      <c r="P70" s="20" t="s">
        <v>404</v>
      </c>
      <c r="Q70" s="18" t="n">
        <v>532.6305234500001</v>
      </c>
      <c r="R70" s="20" t="n">
        <v>11.16441269</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639</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505.08197634</v>
      </c>
      <c r="F7" s="20" t="n">
        <v>2.22766851</v>
      </c>
      <c r="G7" s="18" t="n">
        <v>496.32961316</v>
      </c>
      <c r="H7" s="20" t="n">
        <v>7.68102178</v>
      </c>
      <c r="I7" s="18" t="s">
        <v>404</v>
      </c>
      <c r="J7" s="20" t="s">
        <v>404</v>
      </c>
      <c r="K7" s="18" t="s">
        <v>404</v>
      </c>
      <c r="L7" s="20" t="s">
        <v>404</v>
      </c>
      <c r="M7" s="18" t="s">
        <v>404</v>
      </c>
      <c r="N7" s="20" t="s">
        <v>404</v>
      </c>
      <c r="O7" s="18" t="s">
        <v>404</v>
      </c>
      <c r="P7" s="20" t="s">
        <v>404</v>
      </c>
      <c r="Q7" s="18" t="n">
        <v>484.75393734</v>
      </c>
      <c r="R7" s="20" t="n">
        <v>12.75210546</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542.19613266</v>
      </c>
      <c r="F9" s="20" t="n">
        <v>4.13056147</v>
      </c>
      <c r="G9" s="18" t="n">
        <v>536.43959441</v>
      </c>
      <c r="H9" s="20" t="n">
        <v>10.44169918</v>
      </c>
      <c r="I9" s="18" t="s">
        <v>404</v>
      </c>
      <c r="J9" s="20" t="s">
        <v>404</v>
      </c>
      <c r="K9" s="18" t="s">
        <v>404</v>
      </c>
      <c r="L9" s="20" t="s">
        <v>404</v>
      </c>
      <c r="M9" s="18" t="s">
        <v>404</v>
      </c>
      <c r="N9" s="20" t="s">
        <v>404</v>
      </c>
      <c r="O9" s="18" t="s">
        <v>404</v>
      </c>
      <c r="P9" s="20" t="s">
        <v>404</v>
      </c>
      <c r="Q9" s="18" t="n">
        <v>538.25067503</v>
      </c>
      <c r="R9" s="20" t="n">
        <v>43.61587858</v>
      </c>
    </row>
    <row r="10" spans="1:18">
      <c r="A10" s="15" t="s">
        <v>408</v>
      </c>
      <c r="B10" s="17" t="n">
        <v>13082</v>
      </c>
      <c r="C10" s="18">
        <f>(1725.0/B10*100)</f>
        <v/>
      </c>
      <c r="D10" s="19" t="n">
        <v>11357</v>
      </c>
      <c r="E10" s="18" t="n">
        <v>536.00985715</v>
      </c>
      <c r="F10" s="20" t="n">
        <v>4.907468</v>
      </c>
      <c r="G10" s="18" t="n">
        <v>510.0128795</v>
      </c>
      <c r="H10" s="20" t="n">
        <v>13.44175808</v>
      </c>
      <c r="I10" s="18" t="s">
        <v>404</v>
      </c>
      <c r="J10" s="20" t="s">
        <v>404</v>
      </c>
      <c r="K10" s="18" t="s">
        <v>404</v>
      </c>
      <c r="L10" s="20" t="s">
        <v>404</v>
      </c>
      <c r="M10" s="18" t="s">
        <v>404</v>
      </c>
      <c r="N10" s="20" t="s">
        <v>404</v>
      </c>
      <c r="O10" s="18" t="s">
        <v>404</v>
      </c>
      <c r="P10" s="20" t="s">
        <v>404</v>
      </c>
      <c r="Q10" s="18" t="n">
        <v>543.5055869</v>
      </c>
      <c r="R10" s="20" t="n">
        <v>16.75214115</v>
      </c>
    </row>
    <row r="11" spans="1:18">
      <c r="A11" s="15" t="s">
        <v>409</v>
      </c>
      <c r="B11" s="17" t="n">
        <v>7053</v>
      </c>
      <c r="C11" s="18">
        <f>(137.0/B11*100)</f>
        <v/>
      </c>
      <c r="D11" s="19" t="n">
        <v>6916</v>
      </c>
      <c r="E11" s="18" t="n">
        <v>435.55381399</v>
      </c>
      <c r="F11" s="20" t="n">
        <v>4.76692276</v>
      </c>
      <c r="G11" s="18" t="n">
        <v>425.681567</v>
      </c>
      <c r="H11" s="20" t="n">
        <v>9.952022080000001</v>
      </c>
      <c r="I11" s="18" t="s">
        <v>404</v>
      </c>
      <c r="J11" s="20" t="s">
        <v>404</v>
      </c>
      <c r="K11" s="18" t="s">
        <v>404</v>
      </c>
      <c r="L11" s="20" t="s">
        <v>404</v>
      </c>
      <c r="M11" s="18" t="s">
        <v>404</v>
      </c>
      <c r="N11" s="20" t="s">
        <v>404</v>
      </c>
      <c r="O11" s="18" t="s">
        <v>404</v>
      </c>
      <c r="P11" s="20" t="s">
        <v>404</v>
      </c>
      <c r="Q11" s="18" t="n">
        <v>424.90576626</v>
      </c>
      <c r="R11" s="20" t="n">
        <v>21.75031536</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488.9339133</v>
      </c>
      <c r="F23" s="20" t="n">
        <v>4.31278354</v>
      </c>
      <c r="G23" s="18" t="n">
        <v>489.39446419</v>
      </c>
      <c r="H23" s="20" t="n">
        <v>7.57482521</v>
      </c>
      <c r="I23" s="18" t="s">
        <v>404</v>
      </c>
      <c r="J23" s="20" t="s">
        <v>404</v>
      </c>
      <c r="K23" s="18" t="s">
        <v>404</v>
      </c>
      <c r="L23" s="20" t="s">
        <v>404</v>
      </c>
      <c r="M23" s="18" t="s">
        <v>404</v>
      </c>
      <c r="N23" s="20" t="s">
        <v>404</v>
      </c>
      <c r="O23" s="18" t="s">
        <v>404</v>
      </c>
      <c r="P23" s="20" t="s">
        <v>404</v>
      </c>
      <c r="Q23" s="18" t="n">
        <v>472.00004002</v>
      </c>
      <c r="R23" s="20" t="n">
        <v>21.96085157</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509.41732158</v>
      </c>
      <c r="F29" s="20" t="n">
        <v>6.90172699</v>
      </c>
      <c r="G29" s="18" t="n">
        <v>522.49614846</v>
      </c>
      <c r="H29" s="20" t="n">
        <v>29.40216728</v>
      </c>
      <c r="I29" s="18" t="s">
        <v>404</v>
      </c>
      <c r="J29" s="20" t="s">
        <v>404</v>
      </c>
      <c r="K29" s="18" t="s">
        <v>404</v>
      </c>
      <c r="L29" s="20" t="s">
        <v>404</v>
      </c>
      <c r="M29" s="18" t="s">
        <v>404</v>
      </c>
      <c r="N29" s="20" t="s">
        <v>404</v>
      </c>
      <c r="O29" s="18" t="s">
        <v>404</v>
      </c>
      <c r="P29" s="20" t="s">
        <v>404</v>
      </c>
      <c r="Q29" s="18" t="n">
        <v>497.83900877</v>
      </c>
      <c r="R29" s="20" t="n">
        <v>14.30940355</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483.96403497</v>
      </c>
      <c r="F32" s="20" t="n">
        <v>2.90862864</v>
      </c>
      <c r="G32" s="18" t="n">
        <v>508.54679124</v>
      </c>
      <c r="H32" s="20" t="n">
        <v>16.51256218</v>
      </c>
      <c r="I32" s="18" t="s">
        <v>404</v>
      </c>
      <c r="J32" s="20" t="s">
        <v>404</v>
      </c>
      <c r="K32" s="18" t="s">
        <v>404</v>
      </c>
      <c r="L32" s="20" t="s">
        <v>404</v>
      </c>
      <c r="M32" s="18" t="s">
        <v>404</v>
      </c>
      <c r="N32" s="20" t="s">
        <v>404</v>
      </c>
      <c r="O32" s="18" t="s">
        <v>404</v>
      </c>
      <c r="P32" s="20" t="s">
        <v>404</v>
      </c>
      <c r="Q32" s="18" t="n">
        <v>520.0169740699999</v>
      </c>
      <c r="R32" s="20" t="n">
        <v>14.91329633</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441.27745444</v>
      </c>
      <c r="F34" s="20" t="n">
        <v>7.0458417</v>
      </c>
      <c r="G34" s="18" t="n">
        <v>449.83782839</v>
      </c>
      <c r="H34" s="20" t="n">
        <v>6.45410547</v>
      </c>
      <c r="I34" s="18" t="s">
        <v>404</v>
      </c>
      <c r="J34" s="20" t="s">
        <v>404</v>
      </c>
      <c r="K34" s="18" t="s">
        <v>404</v>
      </c>
      <c r="L34" s="20" t="s">
        <v>404</v>
      </c>
      <c r="M34" s="18" t="s">
        <v>404</v>
      </c>
      <c r="N34" s="20" t="s">
        <v>404</v>
      </c>
      <c r="O34" s="18" t="s">
        <v>404</v>
      </c>
      <c r="P34" s="20" t="s">
        <v>404</v>
      </c>
      <c r="Q34" s="18" t="n">
        <v>427.27466145</v>
      </c>
      <c r="R34" s="20" t="n">
        <v>31.92008769</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475.73863391</v>
      </c>
      <c r="F36" s="20" t="n">
        <v>3.565241</v>
      </c>
      <c r="G36" s="18" t="n">
        <v>453.35010694</v>
      </c>
      <c r="H36" s="20" t="n">
        <v>7.32151229</v>
      </c>
      <c r="I36" s="18" t="s">
        <v>404</v>
      </c>
      <c r="J36" s="20" t="s">
        <v>404</v>
      </c>
      <c r="K36" s="18" t="s">
        <v>404</v>
      </c>
      <c r="L36" s="20" t="s">
        <v>404</v>
      </c>
      <c r="M36" s="18" t="s">
        <v>404</v>
      </c>
      <c r="N36" s="20" t="s">
        <v>404</v>
      </c>
      <c r="O36" s="18" t="s">
        <v>404</v>
      </c>
      <c r="P36" s="20" t="s">
        <v>404</v>
      </c>
      <c r="Q36" s="18" t="n">
        <v>419.66553519</v>
      </c>
      <c r="R36" s="20" t="n">
        <v>33.24412006</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487.3679703</v>
      </c>
      <c r="F41" s="20" t="n">
        <v>3.89792669</v>
      </c>
      <c r="G41" s="18" t="n">
        <v>535.51276429</v>
      </c>
      <c r="H41" s="20" t="n">
        <v>21.49399</v>
      </c>
      <c r="I41" s="18" t="s">
        <v>404</v>
      </c>
      <c r="J41" s="20" t="s">
        <v>404</v>
      </c>
      <c r="K41" s="18" t="s">
        <v>404</v>
      </c>
      <c r="L41" s="20" t="s">
        <v>404</v>
      </c>
      <c r="M41" s="18" t="s">
        <v>404</v>
      </c>
      <c r="N41" s="20" t="s">
        <v>404</v>
      </c>
      <c r="O41" s="18" t="s">
        <v>404</v>
      </c>
      <c r="P41" s="20" t="s">
        <v>404</v>
      </c>
      <c r="Q41" s="18" t="n">
        <v>483.88701415</v>
      </c>
      <c r="R41" s="20" t="n">
        <v>10.3064066</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414.09028459</v>
      </c>
      <c r="F46" s="20" t="n">
        <v>6.76591196</v>
      </c>
      <c r="G46" s="18" t="n">
        <v>381.50819841</v>
      </c>
      <c r="H46" s="20" t="n">
        <v>5.59844163</v>
      </c>
      <c r="I46" s="18" t="s">
        <v>404</v>
      </c>
      <c r="J46" s="20" t="s">
        <v>404</v>
      </c>
      <c r="K46" s="18" t="s">
        <v>404</v>
      </c>
      <c r="L46" s="20" t="s">
        <v>404</v>
      </c>
      <c r="M46" s="18" t="s">
        <v>404</v>
      </c>
      <c r="N46" s="20" t="s">
        <v>404</v>
      </c>
      <c r="O46" s="18" t="s">
        <v>404</v>
      </c>
      <c r="P46" s="20" t="s">
        <v>404</v>
      </c>
      <c r="Q46" s="18" t="n">
        <v>377.37192336</v>
      </c>
      <c r="R46" s="20" t="n">
        <v>13.08748652</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567.34106572</v>
      </c>
      <c r="F48" s="20" t="n">
        <v>6.25140016</v>
      </c>
      <c r="G48" s="18" t="n">
        <v>520.15303703</v>
      </c>
      <c r="H48" s="20" t="n">
        <v>18.24667525</v>
      </c>
      <c r="I48" s="18" t="s">
        <v>404</v>
      </c>
      <c r="J48" s="20" t="s">
        <v>404</v>
      </c>
      <c r="K48" s="18" t="s">
        <v>404</v>
      </c>
      <c r="L48" s="20" t="s">
        <v>404</v>
      </c>
      <c r="M48" s="18" t="s">
        <v>404</v>
      </c>
      <c r="N48" s="20" t="s">
        <v>404</v>
      </c>
      <c r="O48" s="18" t="s">
        <v>404</v>
      </c>
      <c r="P48" s="20" t="s">
        <v>404</v>
      </c>
      <c r="Q48" s="18" t="n">
        <v>456.7563969</v>
      </c>
      <c r="R48" s="20" t="n">
        <v>14.08630516</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451.03764435</v>
      </c>
      <c r="F61" s="20" t="n">
        <v>3.76388658</v>
      </c>
      <c r="G61" s="18" t="n">
        <v>436.60196258</v>
      </c>
      <c r="H61" s="20" t="n">
        <v>7.40112772</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411.90896736</v>
      </c>
      <c r="F67" s="20" t="n">
        <v>3.9803883</v>
      </c>
      <c r="G67" s="18" t="n">
        <v>370.51086597</v>
      </c>
      <c r="H67" s="20" t="n">
        <v>8.611935620000001</v>
      </c>
      <c r="I67" s="18" t="s">
        <v>404</v>
      </c>
      <c r="J67" s="20" t="s">
        <v>404</v>
      </c>
      <c r="K67" s="18" t="s">
        <v>404</v>
      </c>
      <c r="L67" s="20" t="s">
        <v>404</v>
      </c>
      <c r="M67" s="18" t="s">
        <v>404</v>
      </c>
      <c r="N67" s="20" t="s">
        <v>404</v>
      </c>
      <c r="O67" s="18" t="s">
        <v>404</v>
      </c>
      <c r="P67" s="20" t="s">
        <v>404</v>
      </c>
      <c r="Q67" s="18" t="n">
        <v>388.09063402</v>
      </c>
      <c r="R67" s="20" t="n">
        <v>18.71766622</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512.90801415</v>
      </c>
      <c r="F70" s="20" t="n">
        <v>3.52162878</v>
      </c>
      <c r="G70" s="18" t="n">
        <v>475.15768651</v>
      </c>
      <c r="H70" s="20" t="n">
        <v>20.13960286</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640</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504.90899796</v>
      </c>
      <c r="F7" s="20" t="n">
        <v>2.26890327</v>
      </c>
      <c r="G7" s="18" t="n">
        <v>501.73056007</v>
      </c>
      <c r="H7" s="20" t="n">
        <v>9.69322493</v>
      </c>
      <c r="I7" s="18" t="s">
        <v>404</v>
      </c>
      <c r="J7" s="20" t="s">
        <v>404</v>
      </c>
      <c r="K7" s="18" t="s">
        <v>404</v>
      </c>
      <c r="L7" s="20" t="s">
        <v>404</v>
      </c>
      <c r="M7" s="18" t="s">
        <v>404</v>
      </c>
      <c r="N7" s="20" t="s">
        <v>404</v>
      </c>
      <c r="O7" s="18" t="s">
        <v>404</v>
      </c>
      <c r="P7" s="20" t="s">
        <v>404</v>
      </c>
      <c r="Q7" s="18" t="n">
        <v>487.38566891</v>
      </c>
      <c r="R7" s="20" t="n">
        <v>13.08757026</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540.53955477</v>
      </c>
      <c r="F9" s="20" t="n">
        <v>3.73947691</v>
      </c>
      <c r="G9" s="18" t="n">
        <v>537.04675337</v>
      </c>
      <c r="H9" s="20" t="n">
        <v>12.76307823</v>
      </c>
      <c r="I9" s="18" t="s">
        <v>404</v>
      </c>
      <c r="J9" s="20" t="s">
        <v>404</v>
      </c>
      <c r="K9" s="18" t="s">
        <v>404</v>
      </c>
      <c r="L9" s="20" t="s">
        <v>404</v>
      </c>
      <c r="M9" s="18" t="s">
        <v>404</v>
      </c>
      <c r="N9" s="20" t="s">
        <v>404</v>
      </c>
      <c r="O9" s="18" t="s">
        <v>404</v>
      </c>
      <c r="P9" s="20" t="s">
        <v>404</v>
      </c>
      <c r="Q9" s="18" t="n">
        <v>595.26099155</v>
      </c>
      <c r="R9" s="20" t="n">
        <v>17.23023461</v>
      </c>
    </row>
    <row r="10" spans="1:18">
      <c r="A10" s="15" t="s">
        <v>408</v>
      </c>
      <c r="B10" s="17" t="n">
        <v>13082</v>
      </c>
      <c r="C10" s="18">
        <f>(1725.0/B10*100)</f>
        <v/>
      </c>
      <c r="D10" s="19" t="n">
        <v>11357</v>
      </c>
      <c r="E10" s="18" t="n">
        <v>534.67910936</v>
      </c>
      <c r="F10" s="20" t="n">
        <v>5.30413331</v>
      </c>
      <c r="G10" s="18" t="n">
        <v>537.37824002</v>
      </c>
      <c r="H10" s="20" t="n">
        <v>10.41674767</v>
      </c>
      <c r="I10" s="18" t="s">
        <v>404</v>
      </c>
      <c r="J10" s="20" t="s">
        <v>404</v>
      </c>
      <c r="K10" s="18" t="s">
        <v>404</v>
      </c>
      <c r="L10" s="20" t="s">
        <v>404</v>
      </c>
      <c r="M10" s="18" t="s">
        <v>404</v>
      </c>
      <c r="N10" s="20" t="s">
        <v>404</v>
      </c>
      <c r="O10" s="18" t="s">
        <v>404</v>
      </c>
      <c r="P10" s="20" t="s">
        <v>404</v>
      </c>
      <c r="Q10" s="18" t="n">
        <v>544.61889446</v>
      </c>
      <c r="R10" s="20" t="n">
        <v>13.76146518</v>
      </c>
    </row>
    <row r="11" spans="1:18">
      <c r="A11" s="15" t="s">
        <v>409</v>
      </c>
      <c r="B11" s="17" t="n">
        <v>7053</v>
      </c>
      <c r="C11" s="18">
        <f>(137.0/B11*100)</f>
        <v/>
      </c>
      <c r="D11" s="19" t="n">
        <v>6916</v>
      </c>
      <c r="E11" s="18" t="n">
        <v>442.07331021</v>
      </c>
      <c r="F11" s="20" t="n">
        <v>5.61412725</v>
      </c>
      <c r="G11" s="18" t="n">
        <v>422.03142858</v>
      </c>
      <c r="H11" s="20" t="n">
        <v>6.09785422</v>
      </c>
      <c r="I11" s="18" t="s">
        <v>404</v>
      </c>
      <c r="J11" s="20" t="s">
        <v>404</v>
      </c>
      <c r="K11" s="18" t="s">
        <v>404</v>
      </c>
      <c r="L11" s="20" t="s">
        <v>404</v>
      </c>
      <c r="M11" s="18" t="s">
        <v>404</v>
      </c>
      <c r="N11" s="20" t="s">
        <v>404</v>
      </c>
      <c r="O11" s="18" t="s">
        <v>404</v>
      </c>
      <c r="P11" s="20" t="s">
        <v>404</v>
      </c>
      <c r="Q11" s="18" t="n">
        <v>422.34936511</v>
      </c>
      <c r="R11" s="20" t="n">
        <v>28.66452284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482.72843917</v>
      </c>
      <c r="F23" s="20" t="n">
        <v>5.70519871</v>
      </c>
      <c r="G23" s="18" t="n">
        <v>495.99085133</v>
      </c>
      <c r="H23" s="20" t="n">
        <v>5.60432489</v>
      </c>
      <c r="I23" s="18" t="s">
        <v>404</v>
      </c>
      <c r="J23" s="20" t="s">
        <v>404</v>
      </c>
      <c r="K23" s="18" t="s">
        <v>404</v>
      </c>
      <c r="L23" s="20" t="s">
        <v>404</v>
      </c>
      <c r="M23" s="18" t="s">
        <v>404</v>
      </c>
      <c r="N23" s="20" t="s">
        <v>404</v>
      </c>
      <c r="O23" s="18" t="s">
        <v>404</v>
      </c>
      <c r="P23" s="20" t="s">
        <v>404</v>
      </c>
      <c r="Q23" s="18" t="n">
        <v>471.45345569</v>
      </c>
      <c r="R23" s="20" t="n">
        <v>22.15701071</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513.19955928</v>
      </c>
      <c r="F29" s="20" t="n">
        <v>6.2980097</v>
      </c>
      <c r="G29" s="18" t="n">
        <v>483.92916217</v>
      </c>
      <c r="H29" s="20" t="n">
        <v>56.27807263</v>
      </c>
      <c r="I29" s="18" t="s">
        <v>404</v>
      </c>
      <c r="J29" s="20" t="s">
        <v>404</v>
      </c>
      <c r="K29" s="18" t="s">
        <v>404</v>
      </c>
      <c r="L29" s="20" t="s">
        <v>404</v>
      </c>
      <c r="M29" s="18" t="s">
        <v>404</v>
      </c>
      <c r="N29" s="20" t="s">
        <v>404</v>
      </c>
      <c r="O29" s="18" t="s">
        <v>404</v>
      </c>
      <c r="P29" s="20" t="s">
        <v>404</v>
      </c>
      <c r="Q29" s="18" t="n">
        <v>494.02770898</v>
      </c>
      <c r="R29" s="20" t="n">
        <v>14.29262045</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488.58750331</v>
      </c>
      <c r="F32" s="20" t="n">
        <v>4.00461288</v>
      </c>
      <c r="G32" s="18" t="n">
        <v>478.47057164</v>
      </c>
      <c r="H32" s="20" t="n">
        <v>4.88450421</v>
      </c>
      <c r="I32" s="18" t="s">
        <v>404</v>
      </c>
      <c r="J32" s="20" t="s">
        <v>404</v>
      </c>
      <c r="K32" s="18" t="s">
        <v>404</v>
      </c>
      <c r="L32" s="20" t="s">
        <v>404</v>
      </c>
      <c r="M32" s="18" t="s">
        <v>404</v>
      </c>
      <c r="N32" s="20" t="s">
        <v>404</v>
      </c>
      <c r="O32" s="18" t="s">
        <v>404</v>
      </c>
      <c r="P32" s="20" t="s">
        <v>404</v>
      </c>
      <c r="Q32" s="18" t="n">
        <v>520.0169740699999</v>
      </c>
      <c r="R32" s="20" t="n">
        <v>14.91329633</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445.00856576</v>
      </c>
      <c r="F34" s="20" t="n">
        <v>6.13990679</v>
      </c>
      <c r="G34" s="18" t="n">
        <v>445.44431202</v>
      </c>
      <c r="H34" s="20" t="n">
        <v>6.49616594</v>
      </c>
      <c r="I34" s="18" t="s">
        <v>404</v>
      </c>
      <c r="J34" s="20" t="s">
        <v>404</v>
      </c>
      <c r="K34" s="18" t="s">
        <v>404</v>
      </c>
      <c r="L34" s="20" t="s">
        <v>404</v>
      </c>
      <c r="M34" s="18" t="s">
        <v>404</v>
      </c>
      <c r="N34" s="20" t="s">
        <v>404</v>
      </c>
      <c r="O34" s="18" t="s">
        <v>404</v>
      </c>
      <c r="P34" s="20" t="s">
        <v>404</v>
      </c>
      <c r="Q34" s="18" t="n">
        <v>438.46044481</v>
      </c>
      <c r="R34" s="20" t="n">
        <v>26.68308773</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471.37332956</v>
      </c>
      <c r="F36" s="20" t="n">
        <v>4.01564816</v>
      </c>
      <c r="G36" s="18" t="n">
        <v>464.8905466</v>
      </c>
      <c r="H36" s="20" t="n">
        <v>6.25779106</v>
      </c>
      <c r="I36" s="18" t="s">
        <v>404</v>
      </c>
      <c r="J36" s="20" t="s">
        <v>404</v>
      </c>
      <c r="K36" s="18" t="s">
        <v>404</v>
      </c>
      <c r="L36" s="20" t="s">
        <v>404</v>
      </c>
      <c r="M36" s="18" t="s">
        <v>404</v>
      </c>
      <c r="N36" s="20" t="s">
        <v>404</v>
      </c>
      <c r="O36" s="18" t="s">
        <v>404</v>
      </c>
      <c r="P36" s="20" t="s">
        <v>404</v>
      </c>
      <c r="Q36" s="18" t="n">
        <v>472.20531626</v>
      </c>
      <c r="R36" s="20" t="n">
        <v>8.17997757</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488.96475651</v>
      </c>
      <c r="F41" s="20" t="n">
        <v>3.7745759</v>
      </c>
      <c r="G41" s="18" t="n">
        <v>461.60778136</v>
      </c>
      <c r="H41" s="20" t="n">
        <v>20.70126507</v>
      </c>
      <c r="I41" s="18" t="s">
        <v>404</v>
      </c>
      <c r="J41" s="20" t="s">
        <v>404</v>
      </c>
      <c r="K41" s="18" t="s">
        <v>404</v>
      </c>
      <c r="L41" s="20" t="s">
        <v>404</v>
      </c>
      <c r="M41" s="18" t="s">
        <v>404</v>
      </c>
      <c r="N41" s="20" t="s">
        <v>404</v>
      </c>
      <c r="O41" s="18" t="s">
        <v>404</v>
      </c>
      <c r="P41" s="20" t="s">
        <v>404</v>
      </c>
      <c r="Q41" s="18" t="n">
        <v>483.88701415</v>
      </c>
      <c r="R41" s="20" t="n">
        <v>10.3064066</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421.47043417</v>
      </c>
      <c r="F46" s="20" t="n">
        <v>7.16723237</v>
      </c>
      <c r="G46" s="18" t="n">
        <v>386.67937368</v>
      </c>
      <c r="H46" s="20" t="n">
        <v>5.36707399</v>
      </c>
      <c r="I46" s="18" t="s">
        <v>404</v>
      </c>
      <c r="J46" s="20" t="s">
        <v>404</v>
      </c>
      <c r="K46" s="18" t="s">
        <v>404</v>
      </c>
      <c r="L46" s="20" t="s">
        <v>404</v>
      </c>
      <c r="M46" s="18" t="s">
        <v>404</v>
      </c>
      <c r="N46" s="20" t="s">
        <v>404</v>
      </c>
      <c r="O46" s="18" t="s">
        <v>404</v>
      </c>
      <c r="P46" s="20" t="s">
        <v>404</v>
      </c>
      <c r="Q46" s="18" t="n">
        <v>373.03074405</v>
      </c>
      <c r="R46" s="20" t="n">
        <v>12.79500066</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566.7239419799999</v>
      </c>
      <c r="F48" s="20" t="n">
        <v>6.5748459</v>
      </c>
      <c r="G48" s="18" t="n">
        <v>558.76338343</v>
      </c>
      <c r="H48" s="20" t="n">
        <v>18.01935846</v>
      </c>
      <c r="I48" s="18" t="s">
        <v>404</v>
      </c>
      <c r="J48" s="20" t="s">
        <v>404</v>
      </c>
      <c r="K48" s="18" t="s">
        <v>404</v>
      </c>
      <c r="L48" s="20" t="s">
        <v>404</v>
      </c>
      <c r="M48" s="18" t="s">
        <v>404</v>
      </c>
      <c r="N48" s="20" t="s">
        <v>404</v>
      </c>
      <c r="O48" s="18" t="s">
        <v>404</v>
      </c>
      <c r="P48" s="20" t="s">
        <v>404</v>
      </c>
      <c r="Q48" s="18" t="n">
        <v>536.23093304</v>
      </c>
      <c r="R48" s="20" t="n">
        <v>71.96528628999999</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446.20358637</v>
      </c>
      <c r="F61" s="20" t="n">
        <v>5.06443837</v>
      </c>
      <c r="G61" s="18" t="n">
        <v>450.54167497</v>
      </c>
      <c r="H61" s="20" t="n">
        <v>4.31403988</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421.49033208</v>
      </c>
      <c r="F67" s="20" t="n">
        <v>5.9568634</v>
      </c>
      <c r="G67" s="18" t="n">
        <v>387.86872408</v>
      </c>
      <c r="H67" s="20" t="n">
        <v>4.51146557</v>
      </c>
      <c r="I67" s="18" t="s">
        <v>404</v>
      </c>
      <c r="J67" s="20" t="s">
        <v>404</v>
      </c>
      <c r="K67" s="18" t="s">
        <v>404</v>
      </c>
      <c r="L67" s="20" t="s">
        <v>404</v>
      </c>
      <c r="M67" s="18" t="s">
        <v>404</v>
      </c>
      <c r="N67" s="20" t="s">
        <v>404</v>
      </c>
      <c r="O67" s="18" t="s">
        <v>404</v>
      </c>
      <c r="P67" s="20" t="s">
        <v>404</v>
      </c>
      <c r="Q67" s="18" t="n">
        <v>404.4162939</v>
      </c>
      <c r="R67" s="20" t="n">
        <v>28.81535022</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513.61932546</v>
      </c>
      <c r="F70" s="20" t="n">
        <v>3.54031701</v>
      </c>
      <c r="G70" s="18" t="n">
        <v>499.27408222</v>
      </c>
      <c r="H70" s="20" t="n">
        <v>11.28712018</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641</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504.59387948</v>
      </c>
      <c r="F7" s="20" t="n">
        <v>2.23047403</v>
      </c>
      <c r="G7" s="18" t="n">
        <v>504.85714276</v>
      </c>
      <c r="H7" s="20" t="n">
        <v>7.63681813</v>
      </c>
      <c r="I7" s="18" t="s">
        <v>404</v>
      </c>
      <c r="J7" s="20" t="s">
        <v>404</v>
      </c>
      <c r="K7" s="18" t="s">
        <v>404</v>
      </c>
      <c r="L7" s="20" t="s">
        <v>404</v>
      </c>
      <c r="M7" s="18" t="s">
        <v>404</v>
      </c>
      <c r="N7" s="20" t="s">
        <v>404</v>
      </c>
      <c r="O7" s="18" t="s">
        <v>404</v>
      </c>
      <c r="P7" s="20" t="s">
        <v>404</v>
      </c>
      <c r="Q7" s="18" t="n">
        <v>493.86209199</v>
      </c>
      <c r="R7" s="20" t="n">
        <v>11.39497674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541.15920122</v>
      </c>
      <c r="F9" s="20" t="n">
        <v>4.27835845</v>
      </c>
      <c r="G9" s="18" t="n">
        <v>532.16226283</v>
      </c>
      <c r="H9" s="20" t="n">
        <v>13.16129173</v>
      </c>
      <c r="I9" s="18" t="s">
        <v>404</v>
      </c>
      <c r="J9" s="20" t="s">
        <v>404</v>
      </c>
      <c r="K9" s="18" t="s">
        <v>404</v>
      </c>
      <c r="L9" s="20" t="s">
        <v>404</v>
      </c>
      <c r="M9" s="18" t="s">
        <v>404</v>
      </c>
      <c r="N9" s="20" t="s">
        <v>404</v>
      </c>
      <c r="O9" s="18" t="s">
        <v>404</v>
      </c>
      <c r="P9" s="20" t="s">
        <v>404</v>
      </c>
      <c r="Q9" s="18" t="n">
        <v>568.41038812</v>
      </c>
      <c r="R9" s="20" t="n">
        <v>22.9654599</v>
      </c>
    </row>
    <row r="10" spans="1:18">
      <c r="A10" s="15" t="s">
        <v>408</v>
      </c>
      <c r="B10" s="17" t="n">
        <v>13082</v>
      </c>
      <c r="C10" s="18">
        <f>(1725.0/B10*100)</f>
        <v/>
      </c>
      <c r="D10" s="19" t="n">
        <v>11357</v>
      </c>
      <c r="E10" s="18" t="n">
        <v>536.62902089</v>
      </c>
      <c r="F10" s="20" t="n">
        <v>5.61843617</v>
      </c>
      <c r="G10" s="18" t="n">
        <v>531.19844342</v>
      </c>
      <c r="H10" s="20" t="n">
        <v>8.22900443</v>
      </c>
      <c r="I10" s="18" t="s">
        <v>404</v>
      </c>
      <c r="J10" s="20" t="s">
        <v>404</v>
      </c>
      <c r="K10" s="18" t="s">
        <v>404</v>
      </c>
      <c r="L10" s="20" t="s">
        <v>404</v>
      </c>
      <c r="M10" s="18" t="s">
        <v>404</v>
      </c>
      <c r="N10" s="20" t="s">
        <v>404</v>
      </c>
      <c r="O10" s="18" t="s">
        <v>404</v>
      </c>
      <c r="P10" s="20" t="s">
        <v>404</v>
      </c>
      <c r="Q10" s="18" t="n">
        <v>496.47744047</v>
      </c>
      <c r="R10" s="20" t="n">
        <v>29.16803594</v>
      </c>
    </row>
    <row r="11" spans="1:18">
      <c r="A11" s="15" t="s">
        <v>409</v>
      </c>
      <c r="B11" s="17" t="n">
        <v>7053</v>
      </c>
      <c r="C11" s="18">
        <f>(137.0/B11*100)</f>
        <v/>
      </c>
      <c r="D11" s="19" t="n">
        <v>6916</v>
      </c>
      <c r="E11" s="18" t="n">
        <v>436.26753493</v>
      </c>
      <c r="F11" s="20" t="n">
        <v>4.98861597</v>
      </c>
      <c r="G11" s="18" t="n">
        <v>425.51790868</v>
      </c>
      <c r="H11" s="20" t="n">
        <v>10.16561551</v>
      </c>
      <c r="I11" s="18" t="s">
        <v>404</v>
      </c>
      <c r="J11" s="20" t="s">
        <v>404</v>
      </c>
      <c r="K11" s="18" t="s">
        <v>404</v>
      </c>
      <c r="L11" s="20" t="s">
        <v>404</v>
      </c>
      <c r="M11" s="18" t="s">
        <v>404</v>
      </c>
      <c r="N11" s="20" t="s">
        <v>404</v>
      </c>
      <c r="O11" s="18" t="s">
        <v>404</v>
      </c>
      <c r="P11" s="20" t="s">
        <v>404</v>
      </c>
      <c r="Q11" s="18" t="n">
        <v>417.25998355</v>
      </c>
      <c r="R11" s="20" t="n">
        <v>24.83629969</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490.63124366</v>
      </c>
      <c r="F23" s="20" t="n">
        <v>4.49646617</v>
      </c>
      <c r="G23" s="18" t="n">
        <v>482.1647444</v>
      </c>
      <c r="H23" s="20" t="n">
        <v>7.52097817</v>
      </c>
      <c r="I23" s="18" t="s">
        <v>404</v>
      </c>
      <c r="J23" s="20" t="s">
        <v>404</v>
      </c>
      <c r="K23" s="18" t="s">
        <v>404</v>
      </c>
      <c r="L23" s="20" t="s">
        <v>404</v>
      </c>
      <c r="M23" s="18" t="s">
        <v>404</v>
      </c>
      <c r="N23" s="20" t="s">
        <v>404</v>
      </c>
      <c r="O23" s="18" t="s">
        <v>404</v>
      </c>
      <c r="P23" s="20" t="s">
        <v>404</v>
      </c>
      <c r="Q23" s="18" t="n">
        <v>480.40652658</v>
      </c>
      <c r="R23" s="20" t="n">
        <v>24.35496541</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512.66594814</v>
      </c>
      <c r="F29" s="20" t="n">
        <v>6.42553983</v>
      </c>
      <c r="G29" s="18" t="n">
        <v>507.03040979</v>
      </c>
      <c r="H29" s="20" t="n">
        <v>79.06082574</v>
      </c>
      <c r="I29" s="18" t="s">
        <v>404</v>
      </c>
      <c r="J29" s="20" t="s">
        <v>404</v>
      </c>
      <c r="K29" s="18" t="s">
        <v>404</v>
      </c>
      <c r="L29" s="20" t="s">
        <v>404</v>
      </c>
      <c r="M29" s="18" t="s">
        <v>404</v>
      </c>
      <c r="N29" s="20" t="s">
        <v>404</v>
      </c>
      <c r="O29" s="18" t="s">
        <v>404</v>
      </c>
      <c r="P29" s="20" t="s">
        <v>404</v>
      </c>
      <c r="Q29" s="18" t="n">
        <v>491.00998689</v>
      </c>
      <c r="R29" s="20" t="n">
        <v>14.66022289</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485.15646929</v>
      </c>
      <c r="F32" s="20" t="n">
        <v>2.9646627</v>
      </c>
      <c r="G32" s="18" t="n">
        <v>424.93810323</v>
      </c>
      <c r="H32" s="20" t="n">
        <v>7.16968282</v>
      </c>
      <c r="I32" s="18" t="s">
        <v>404</v>
      </c>
      <c r="J32" s="20" t="s">
        <v>404</v>
      </c>
      <c r="K32" s="18" t="s">
        <v>404</v>
      </c>
      <c r="L32" s="20" t="s">
        <v>404</v>
      </c>
      <c r="M32" s="18" t="s">
        <v>404</v>
      </c>
      <c r="N32" s="20" t="s">
        <v>404</v>
      </c>
      <c r="O32" s="18" t="s">
        <v>404</v>
      </c>
      <c r="P32" s="20" t="s">
        <v>404</v>
      </c>
      <c r="Q32" s="18" t="n">
        <v>504.14286931</v>
      </c>
      <c r="R32" s="20" t="n">
        <v>13.41031734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442.31916041</v>
      </c>
      <c r="F34" s="20" t="n">
        <v>5.44217717</v>
      </c>
      <c r="G34" s="18" t="n">
        <v>457.87151523</v>
      </c>
      <c r="H34" s="20" t="n">
        <v>11.86529219</v>
      </c>
      <c r="I34" s="18" t="s">
        <v>404</v>
      </c>
      <c r="J34" s="20" t="s">
        <v>404</v>
      </c>
      <c r="K34" s="18" t="s">
        <v>404</v>
      </c>
      <c r="L34" s="20" t="s">
        <v>404</v>
      </c>
      <c r="M34" s="18" t="s">
        <v>404</v>
      </c>
      <c r="N34" s="20" t="s">
        <v>404</v>
      </c>
      <c r="O34" s="18" t="s">
        <v>404</v>
      </c>
      <c r="P34" s="20" t="s">
        <v>404</v>
      </c>
      <c r="Q34" s="18" t="n">
        <v>433.9564129</v>
      </c>
      <c r="R34" s="20" t="n">
        <v>56.87695686</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470.2890932</v>
      </c>
      <c r="F36" s="20" t="n">
        <v>3.88715823</v>
      </c>
      <c r="G36" s="18" t="n">
        <v>464.73317009</v>
      </c>
      <c r="H36" s="20" t="n">
        <v>6.38439288</v>
      </c>
      <c r="I36" s="18" t="s">
        <v>404</v>
      </c>
      <c r="J36" s="20" t="s">
        <v>404</v>
      </c>
      <c r="K36" s="18" t="s">
        <v>404</v>
      </c>
      <c r="L36" s="20" t="s">
        <v>404</v>
      </c>
      <c r="M36" s="18" t="s">
        <v>404</v>
      </c>
      <c r="N36" s="20" t="s">
        <v>404</v>
      </c>
      <c r="O36" s="18" t="s">
        <v>404</v>
      </c>
      <c r="P36" s="20" t="s">
        <v>404</v>
      </c>
      <c r="Q36" s="18" t="n">
        <v>472.20531626</v>
      </c>
      <c r="R36" s="20" t="n">
        <v>8.17997757</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486.92527766</v>
      </c>
      <c r="F41" s="20" t="n">
        <v>3.99056726</v>
      </c>
      <c r="G41" s="18" t="n">
        <v>511.46869337</v>
      </c>
      <c r="H41" s="20" t="n">
        <v>17.92251055</v>
      </c>
      <c r="I41" s="18" t="s">
        <v>404</v>
      </c>
      <c r="J41" s="20" t="s">
        <v>404</v>
      </c>
      <c r="K41" s="18" t="s">
        <v>404</v>
      </c>
      <c r="L41" s="20" t="s">
        <v>404</v>
      </c>
      <c r="M41" s="18" t="s">
        <v>404</v>
      </c>
      <c r="N41" s="20" t="s">
        <v>404</v>
      </c>
      <c r="O41" s="18" t="s">
        <v>404</v>
      </c>
      <c r="P41" s="20" t="s">
        <v>404</v>
      </c>
      <c r="Q41" s="18" t="n">
        <v>483.88701415</v>
      </c>
      <c r="R41" s="20" t="n">
        <v>10.3064066</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396.28069309</v>
      </c>
      <c r="F46" s="20" t="n">
        <v>4.92381583</v>
      </c>
      <c r="G46" s="18" t="n">
        <v>410.78362538</v>
      </c>
      <c r="H46" s="20" t="n">
        <v>9.394245659999999</v>
      </c>
      <c r="I46" s="18" t="s">
        <v>404</v>
      </c>
      <c r="J46" s="20" t="s">
        <v>404</v>
      </c>
      <c r="K46" s="18" t="s">
        <v>404</v>
      </c>
      <c r="L46" s="20" t="s">
        <v>404</v>
      </c>
      <c r="M46" s="18" t="s">
        <v>404</v>
      </c>
      <c r="N46" s="20" t="s">
        <v>404</v>
      </c>
      <c r="O46" s="18" t="s">
        <v>404</v>
      </c>
      <c r="P46" s="20" t="s">
        <v>404</v>
      </c>
      <c r="Q46" s="18" t="n">
        <v>370.82481422</v>
      </c>
      <c r="R46" s="20" t="n">
        <v>13.6623673</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567.6393885799999</v>
      </c>
      <c r="F48" s="20" t="n">
        <v>6.35606211</v>
      </c>
      <c r="G48" s="18" t="n">
        <v>540.18228083</v>
      </c>
      <c r="H48" s="20" t="n">
        <v>21.70736018</v>
      </c>
      <c r="I48" s="18" t="s">
        <v>404</v>
      </c>
      <c r="J48" s="20" t="s">
        <v>404</v>
      </c>
      <c r="K48" s="18" t="s">
        <v>404</v>
      </c>
      <c r="L48" s="20" t="s">
        <v>404</v>
      </c>
      <c r="M48" s="18" t="s">
        <v>404</v>
      </c>
      <c r="N48" s="20" t="s">
        <v>404</v>
      </c>
      <c r="O48" s="18" t="s">
        <v>404</v>
      </c>
      <c r="P48" s="20" t="s">
        <v>404</v>
      </c>
      <c r="Q48" s="18" t="n">
        <v>491.44204066</v>
      </c>
      <c r="R48" s="20" t="n">
        <v>24.75607123</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450.27822121</v>
      </c>
      <c r="F61" s="20" t="n">
        <v>3.05987498</v>
      </c>
      <c r="G61" s="18" t="n">
        <v>409.14790384</v>
      </c>
      <c r="H61" s="20" t="n">
        <v>19.41499733</v>
      </c>
      <c r="I61" s="18" t="s">
        <v>404</v>
      </c>
      <c r="J61" s="20" t="s">
        <v>404</v>
      </c>
      <c r="K61" s="18" t="s">
        <v>404</v>
      </c>
      <c r="L61" s="20" t="s">
        <v>404</v>
      </c>
      <c r="M61" s="18" t="s">
        <v>404</v>
      </c>
      <c r="N61" s="20" t="s">
        <v>404</v>
      </c>
      <c r="O61" s="18" t="s">
        <v>404</v>
      </c>
      <c r="P61" s="20" t="s">
        <v>404</v>
      </c>
      <c r="Q61" s="18" t="n">
        <v>392.43776515</v>
      </c>
      <c r="R61" s="20" t="n">
        <v>8.93732748</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406.35847356</v>
      </c>
      <c r="F67" s="20" t="n">
        <v>4.40693262</v>
      </c>
      <c r="G67" s="18" t="n">
        <v>391.37341692</v>
      </c>
      <c r="H67" s="20" t="n">
        <v>7.21736466</v>
      </c>
      <c r="I67" s="18" t="s">
        <v>404</v>
      </c>
      <c r="J67" s="20" t="s">
        <v>404</v>
      </c>
      <c r="K67" s="18" t="s">
        <v>404</v>
      </c>
      <c r="L67" s="20" t="s">
        <v>404</v>
      </c>
      <c r="M67" s="18" t="s">
        <v>404</v>
      </c>
      <c r="N67" s="20" t="s">
        <v>404</v>
      </c>
      <c r="O67" s="18" t="s">
        <v>404</v>
      </c>
      <c r="P67" s="20" t="s">
        <v>404</v>
      </c>
      <c r="Q67" s="18" t="n">
        <v>374.34754493</v>
      </c>
      <c r="R67" s="20" t="n">
        <v>29.2085936</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512.18294141</v>
      </c>
      <c r="F70" s="20" t="n">
        <v>3.32684623</v>
      </c>
      <c r="G70" s="18" t="n">
        <v>492.48672105</v>
      </c>
      <c r="H70" s="20" t="n">
        <v>55.36070817</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642</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504.7944714</v>
      </c>
      <c r="F7" s="20" t="n">
        <v>2.19465297</v>
      </c>
      <c r="G7" s="18" t="n">
        <v>502.72374114</v>
      </c>
      <c r="H7" s="20" t="n">
        <v>9.434658649999999</v>
      </c>
      <c r="I7" s="18" t="s">
        <v>404</v>
      </c>
      <c r="J7" s="20" t="s">
        <v>404</v>
      </c>
      <c r="K7" s="18" t="s">
        <v>404</v>
      </c>
      <c r="L7" s="20" t="s">
        <v>404</v>
      </c>
      <c r="M7" s="18" t="s">
        <v>404</v>
      </c>
      <c r="N7" s="20" t="s">
        <v>404</v>
      </c>
      <c r="O7" s="18" t="s">
        <v>404</v>
      </c>
      <c r="P7" s="20" t="s">
        <v>404</v>
      </c>
      <c r="Q7" s="18" t="n">
        <v>492.33342907</v>
      </c>
      <c r="R7" s="20" t="n">
        <v>12.22071192</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540.63426559</v>
      </c>
      <c r="F9" s="20" t="n">
        <v>3.58071781</v>
      </c>
      <c r="G9" s="18" t="n">
        <v>526.57508215</v>
      </c>
      <c r="H9" s="20" t="n">
        <v>19.82918708</v>
      </c>
      <c r="I9" s="18" t="s">
        <v>404</v>
      </c>
      <c r="J9" s="20" t="s">
        <v>404</v>
      </c>
      <c r="K9" s="18" t="s">
        <v>404</v>
      </c>
      <c r="L9" s="20" t="s">
        <v>404</v>
      </c>
      <c r="M9" s="18" t="s">
        <v>404</v>
      </c>
      <c r="N9" s="20" t="s">
        <v>404</v>
      </c>
      <c r="O9" s="18" t="s">
        <v>404</v>
      </c>
      <c r="P9" s="20" t="s">
        <v>404</v>
      </c>
      <c r="Q9" s="18" t="n">
        <v>580.32837671</v>
      </c>
      <c r="R9" s="20" t="n">
        <v>18.51595496</v>
      </c>
    </row>
    <row r="10" spans="1:18">
      <c r="A10" s="15" t="s">
        <v>408</v>
      </c>
      <c r="B10" s="17" t="n">
        <v>13082</v>
      </c>
      <c r="C10" s="18">
        <f>(1725.0/B10*100)</f>
        <v/>
      </c>
      <c r="D10" s="19" t="n">
        <v>11357</v>
      </c>
      <c r="E10" s="18" t="n">
        <v>532.50714277</v>
      </c>
      <c r="F10" s="20" t="n">
        <v>6.73124834</v>
      </c>
      <c r="G10" s="18" t="n">
        <v>538.56486788</v>
      </c>
      <c r="H10" s="20" t="n">
        <v>6.23532367</v>
      </c>
      <c r="I10" s="18" t="s">
        <v>404</v>
      </c>
      <c r="J10" s="20" t="s">
        <v>404</v>
      </c>
      <c r="K10" s="18" t="s">
        <v>404</v>
      </c>
      <c r="L10" s="20" t="s">
        <v>404</v>
      </c>
      <c r="M10" s="18" t="s">
        <v>404</v>
      </c>
      <c r="N10" s="20" t="s">
        <v>404</v>
      </c>
      <c r="O10" s="18" t="s">
        <v>404</v>
      </c>
      <c r="P10" s="20" t="s">
        <v>404</v>
      </c>
      <c r="Q10" s="18" t="n">
        <v>536.61531561</v>
      </c>
      <c r="R10" s="20" t="n">
        <v>27.98744351</v>
      </c>
    </row>
    <row r="11" spans="1:18">
      <c r="A11" s="15" t="s">
        <v>409</v>
      </c>
      <c r="B11" s="17" t="n">
        <v>7053</v>
      </c>
      <c r="C11" s="18">
        <f>(137.0/B11*100)</f>
        <v/>
      </c>
      <c r="D11" s="19" t="n">
        <v>6916</v>
      </c>
      <c r="E11" s="18" t="n">
        <v>441.78488254</v>
      </c>
      <c r="F11" s="20" t="n">
        <v>4.75504178</v>
      </c>
      <c r="G11" s="18" t="n">
        <v>414.40509615</v>
      </c>
      <c r="H11" s="20" t="n">
        <v>8.45346047</v>
      </c>
      <c r="I11" s="18" t="s">
        <v>404</v>
      </c>
      <c r="J11" s="20" t="s">
        <v>404</v>
      </c>
      <c r="K11" s="18" t="s">
        <v>404</v>
      </c>
      <c r="L11" s="20" t="s">
        <v>404</v>
      </c>
      <c r="M11" s="18" t="s">
        <v>404</v>
      </c>
      <c r="N11" s="20" t="s">
        <v>404</v>
      </c>
      <c r="O11" s="18" t="s">
        <v>404</v>
      </c>
      <c r="P11" s="20" t="s">
        <v>404</v>
      </c>
      <c r="Q11" s="18" t="n">
        <v>430.46783833</v>
      </c>
      <c r="R11" s="20" t="n">
        <v>26.6641697</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490.6174144</v>
      </c>
      <c r="F23" s="20" t="n">
        <v>3.70263772</v>
      </c>
      <c r="G23" s="18" t="n">
        <v>468.85025851</v>
      </c>
      <c r="H23" s="20" t="n">
        <v>11.22313117</v>
      </c>
      <c r="I23" s="18" t="s">
        <v>404</v>
      </c>
      <c r="J23" s="20" t="s">
        <v>404</v>
      </c>
      <c r="K23" s="18" t="s">
        <v>404</v>
      </c>
      <c r="L23" s="20" t="s">
        <v>404</v>
      </c>
      <c r="M23" s="18" t="s">
        <v>404</v>
      </c>
      <c r="N23" s="20" t="s">
        <v>404</v>
      </c>
      <c r="O23" s="18" t="s">
        <v>404</v>
      </c>
      <c r="P23" s="20" t="s">
        <v>404</v>
      </c>
      <c r="Q23" s="18" t="n">
        <v>481.53338521</v>
      </c>
      <c r="R23" s="20" t="n">
        <v>25.22271527</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512.55130989</v>
      </c>
      <c r="F29" s="20" t="n">
        <v>7.52639862</v>
      </c>
      <c r="G29" s="18" t="n">
        <v>512.2014084</v>
      </c>
      <c r="H29" s="20" t="n">
        <v>18.34263083</v>
      </c>
      <c r="I29" s="18" t="s">
        <v>404</v>
      </c>
      <c r="J29" s="20" t="s">
        <v>404</v>
      </c>
      <c r="K29" s="18" t="s">
        <v>404</v>
      </c>
      <c r="L29" s="20" t="s">
        <v>404</v>
      </c>
      <c r="M29" s="18" t="s">
        <v>404</v>
      </c>
      <c r="N29" s="20" t="s">
        <v>404</v>
      </c>
      <c r="O29" s="18" t="s">
        <v>404</v>
      </c>
      <c r="P29" s="20" t="s">
        <v>404</v>
      </c>
      <c r="Q29" s="18" t="n">
        <v>491.00998689</v>
      </c>
      <c r="R29" s="20" t="n">
        <v>14.66022289</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489.48518465</v>
      </c>
      <c r="F32" s="20" t="n">
        <v>4.13232266</v>
      </c>
      <c r="G32" s="18" t="n">
        <v>476.56792538</v>
      </c>
      <c r="H32" s="20" t="n">
        <v>4.47835718</v>
      </c>
      <c r="I32" s="18" t="s">
        <v>404</v>
      </c>
      <c r="J32" s="20" t="s">
        <v>404</v>
      </c>
      <c r="K32" s="18" t="s">
        <v>404</v>
      </c>
      <c r="L32" s="20" t="s">
        <v>404</v>
      </c>
      <c r="M32" s="18" t="s">
        <v>404</v>
      </c>
      <c r="N32" s="20" t="s">
        <v>404</v>
      </c>
      <c r="O32" s="18" t="s">
        <v>404</v>
      </c>
      <c r="P32" s="20" t="s">
        <v>404</v>
      </c>
      <c r="Q32" s="18" t="n">
        <v>511.10796677</v>
      </c>
      <c r="R32" s="20" t="n">
        <v>13.96812283</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444.93561515</v>
      </c>
      <c r="F34" s="20" t="n">
        <v>5.05629569</v>
      </c>
      <c r="G34" s="18" t="n">
        <v>445.95077374</v>
      </c>
      <c r="H34" s="20" t="n">
        <v>12.36791067</v>
      </c>
      <c r="I34" s="18" t="s">
        <v>404</v>
      </c>
      <c r="J34" s="20" t="s">
        <v>404</v>
      </c>
      <c r="K34" s="18" t="s">
        <v>404</v>
      </c>
      <c r="L34" s="20" t="s">
        <v>404</v>
      </c>
      <c r="M34" s="18" t="s">
        <v>404</v>
      </c>
      <c r="N34" s="20" t="s">
        <v>404</v>
      </c>
      <c r="O34" s="18" t="s">
        <v>404</v>
      </c>
      <c r="P34" s="20" t="s">
        <v>404</v>
      </c>
      <c r="Q34" s="18" t="n">
        <v>468.74821018</v>
      </c>
      <c r="R34" s="20" t="n">
        <v>37.57436428</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472.06699911</v>
      </c>
      <c r="F36" s="20" t="n">
        <v>6.39753343</v>
      </c>
      <c r="G36" s="18" t="n">
        <v>467.37982947</v>
      </c>
      <c r="H36" s="20" t="n">
        <v>3.83681341</v>
      </c>
      <c r="I36" s="18" t="s">
        <v>404</v>
      </c>
      <c r="J36" s="20" t="s">
        <v>404</v>
      </c>
      <c r="K36" s="18" t="s">
        <v>404</v>
      </c>
      <c r="L36" s="20" t="s">
        <v>404</v>
      </c>
      <c r="M36" s="18" t="s">
        <v>404</v>
      </c>
      <c r="N36" s="20" t="s">
        <v>404</v>
      </c>
      <c r="O36" s="18" t="s">
        <v>404</v>
      </c>
      <c r="P36" s="20" t="s">
        <v>404</v>
      </c>
      <c r="Q36" s="18" t="n">
        <v>472.20531626</v>
      </c>
      <c r="R36" s="20" t="n">
        <v>8.17997757</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485.14689453</v>
      </c>
      <c r="F41" s="20" t="n">
        <v>5.38658509</v>
      </c>
      <c r="G41" s="18" t="n">
        <v>496.61208652</v>
      </c>
      <c r="H41" s="20" t="n">
        <v>7.11623987</v>
      </c>
      <c r="I41" s="18" t="s">
        <v>404</v>
      </c>
      <c r="J41" s="20" t="s">
        <v>404</v>
      </c>
      <c r="K41" s="18" t="s">
        <v>404</v>
      </c>
      <c r="L41" s="20" t="s">
        <v>404</v>
      </c>
      <c r="M41" s="18" t="s">
        <v>404</v>
      </c>
      <c r="N41" s="20" t="s">
        <v>404</v>
      </c>
      <c r="O41" s="18" t="s">
        <v>404</v>
      </c>
      <c r="P41" s="20" t="s">
        <v>404</v>
      </c>
      <c r="Q41" s="18" t="n">
        <v>450.48304226</v>
      </c>
      <c r="R41" s="20" t="n">
        <v>25.69344165</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397.31348502</v>
      </c>
      <c r="F46" s="20" t="n">
        <v>5.15832804</v>
      </c>
      <c r="G46" s="18" t="n">
        <v>399.48795505</v>
      </c>
      <c r="H46" s="20" t="n">
        <v>9.04866167</v>
      </c>
      <c r="I46" s="18" t="s">
        <v>404</v>
      </c>
      <c r="J46" s="20" t="s">
        <v>404</v>
      </c>
      <c r="K46" s="18" t="s">
        <v>404</v>
      </c>
      <c r="L46" s="20" t="s">
        <v>404</v>
      </c>
      <c r="M46" s="18" t="s">
        <v>404</v>
      </c>
      <c r="N46" s="20" t="s">
        <v>404</v>
      </c>
      <c r="O46" s="18" t="s">
        <v>404</v>
      </c>
      <c r="P46" s="20" t="s">
        <v>404</v>
      </c>
      <c r="Q46" s="18" t="n">
        <v>373.55860894</v>
      </c>
      <c r="R46" s="20" t="n">
        <v>12.69966476</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569.13764551</v>
      </c>
      <c r="F48" s="20" t="n">
        <v>6.66453795</v>
      </c>
      <c r="G48" s="18" t="n">
        <v>541.0564983199999</v>
      </c>
      <c r="H48" s="20" t="n">
        <v>24.51888103</v>
      </c>
      <c r="I48" s="18" t="s">
        <v>404</v>
      </c>
      <c r="J48" s="20" t="s">
        <v>404</v>
      </c>
      <c r="K48" s="18" t="s">
        <v>404</v>
      </c>
      <c r="L48" s="20" t="s">
        <v>404</v>
      </c>
      <c r="M48" s="18" t="s">
        <v>404</v>
      </c>
      <c r="N48" s="20" t="s">
        <v>404</v>
      </c>
      <c r="O48" s="18" t="s">
        <v>404</v>
      </c>
      <c r="P48" s="20" t="s">
        <v>404</v>
      </c>
      <c r="Q48" s="18" t="n">
        <v>483.28402102</v>
      </c>
      <c r="R48" s="20" t="n">
        <v>22.13890613</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447.03988901</v>
      </c>
      <c r="F61" s="20" t="n">
        <v>3.23146423</v>
      </c>
      <c r="G61" s="18" t="n">
        <v>463.28787875</v>
      </c>
      <c r="H61" s="20" t="n">
        <v>11.26960387</v>
      </c>
      <c r="I61" s="18" t="s">
        <v>404</v>
      </c>
      <c r="J61" s="20" t="s">
        <v>404</v>
      </c>
      <c r="K61" s="18" t="s">
        <v>404</v>
      </c>
      <c r="L61" s="20" t="s">
        <v>404</v>
      </c>
      <c r="M61" s="18" t="s">
        <v>404</v>
      </c>
      <c r="N61" s="20" t="s">
        <v>404</v>
      </c>
      <c r="O61" s="18" t="s">
        <v>404</v>
      </c>
      <c r="P61" s="20" t="s">
        <v>404</v>
      </c>
      <c r="Q61" s="18" t="n">
        <v>392.43776515</v>
      </c>
      <c r="R61" s="20" t="n">
        <v>8.93732748</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405.75756906</v>
      </c>
      <c r="F67" s="20" t="n">
        <v>3.9501929</v>
      </c>
      <c r="G67" s="18" t="n">
        <v>380.30491924</v>
      </c>
      <c r="H67" s="20" t="n">
        <v>13.52747427</v>
      </c>
      <c r="I67" s="18" t="s">
        <v>404</v>
      </c>
      <c r="J67" s="20" t="s">
        <v>404</v>
      </c>
      <c r="K67" s="18" t="s">
        <v>404</v>
      </c>
      <c r="L67" s="20" t="s">
        <v>404</v>
      </c>
      <c r="M67" s="18" t="s">
        <v>404</v>
      </c>
      <c r="N67" s="20" t="s">
        <v>404</v>
      </c>
      <c r="O67" s="18" t="s">
        <v>404</v>
      </c>
      <c r="P67" s="20" t="s">
        <v>404</v>
      </c>
      <c r="Q67" s="18" t="n">
        <v>366.72569685</v>
      </c>
      <c r="R67" s="20" t="n">
        <v>27.82331517</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512.07390101</v>
      </c>
      <c r="F70" s="20" t="n">
        <v>3.35065835</v>
      </c>
      <c r="G70" s="18" t="n">
        <v>533.2343809499999</v>
      </c>
      <c r="H70" s="20" t="n">
        <v>14.39381924</v>
      </c>
      <c r="I70" s="18" t="s">
        <v>404</v>
      </c>
      <c r="J70" s="20" t="s">
        <v>404</v>
      </c>
      <c r="K70" s="18" t="s">
        <v>404</v>
      </c>
      <c r="L70" s="20" t="s">
        <v>404</v>
      </c>
      <c r="M70" s="18" t="s">
        <v>404</v>
      </c>
      <c r="N70" s="20" t="s">
        <v>404</v>
      </c>
      <c r="O70" s="18" t="s">
        <v>404</v>
      </c>
      <c r="P70" s="20" t="s">
        <v>404</v>
      </c>
      <c r="Q70" s="18" t="n">
        <v>501.28801538</v>
      </c>
      <c r="R70" s="20" t="n">
        <v>13.68983925</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643</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503.56837764</v>
      </c>
      <c r="F7" s="20" t="n">
        <v>2.41487514</v>
      </c>
      <c r="G7" s="18" t="n">
        <v>513.50783266</v>
      </c>
      <c r="H7" s="20" t="n">
        <v>7.34558556</v>
      </c>
      <c r="I7" s="18" t="s">
        <v>404</v>
      </c>
      <c r="J7" s="20" t="s">
        <v>404</v>
      </c>
      <c r="K7" s="18" t="s">
        <v>404</v>
      </c>
      <c r="L7" s="20" t="s">
        <v>404</v>
      </c>
      <c r="M7" s="18" t="s">
        <v>404</v>
      </c>
      <c r="N7" s="20" t="s">
        <v>404</v>
      </c>
      <c r="O7" s="18" t="s">
        <v>404</v>
      </c>
      <c r="P7" s="20" t="s">
        <v>404</v>
      </c>
      <c r="Q7" s="18" t="n">
        <v>498.94662519</v>
      </c>
      <c r="R7" s="20" t="n">
        <v>11.23279354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540.23138538</v>
      </c>
      <c r="F9" s="20" t="n">
        <v>3.19283224</v>
      </c>
      <c r="G9" s="18" t="n">
        <v>510.69125277</v>
      </c>
      <c r="H9" s="20" t="n">
        <v>40.51566037</v>
      </c>
      <c r="I9" s="18" t="s">
        <v>404</v>
      </c>
      <c r="J9" s="20" t="s">
        <v>404</v>
      </c>
      <c r="K9" s="18" t="s">
        <v>404</v>
      </c>
      <c r="L9" s="20" t="s">
        <v>404</v>
      </c>
      <c r="M9" s="18" t="s">
        <v>404</v>
      </c>
      <c r="N9" s="20" t="s">
        <v>404</v>
      </c>
      <c r="O9" s="18" t="s">
        <v>404</v>
      </c>
      <c r="P9" s="20" t="s">
        <v>404</v>
      </c>
      <c r="Q9" s="18" t="n">
        <v>573.34861747</v>
      </c>
      <c r="R9" s="20" t="n">
        <v>16.17263597</v>
      </c>
    </row>
    <row r="10" spans="1:18">
      <c r="A10" s="15" t="s">
        <v>408</v>
      </c>
      <c r="B10" s="17" t="n">
        <v>13082</v>
      </c>
      <c r="C10" s="18">
        <f>(1725.0/B10*100)</f>
        <v/>
      </c>
      <c r="D10" s="19" t="n">
        <v>11357</v>
      </c>
      <c r="E10" s="18" t="n">
        <v>535.3902384100001</v>
      </c>
      <c r="F10" s="20" t="n">
        <v>4.80128774</v>
      </c>
      <c r="G10" s="18" t="n">
        <v>508.19781775</v>
      </c>
      <c r="H10" s="20" t="n">
        <v>19.09225011</v>
      </c>
      <c r="I10" s="18" t="s">
        <v>404</v>
      </c>
      <c r="J10" s="20" t="s">
        <v>404</v>
      </c>
      <c r="K10" s="18" t="s">
        <v>404</v>
      </c>
      <c r="L10" s="20" t="s">
        <v>404</v>
      </c>
      <c r="M10" s="18" t="s">
        <v>404</v>
      </c>
      <c r="N10" s="20" t="s">
        <v>404</v>
      </c>
      <c r="O10" s="18" t="s">
        <v>404</v>
      </c>
      <c r="P10" s="20" t="s">
        <v>404</v>
      </c>
      <c r="Q10" s="18" t="n">
        <v>550.29623957</v>
      </c>
      <c r="R10" s="20" t="n">
        <v>23.41461514</v>
      </c>
    </row>
    <row r="11" spans="1:18">
      <c r="A11" s="15" t="s">
        <v>409</v>
      </c>
      <c r="B11" s="17" t="n">
        <v>7053</v>
      </c>
      <c r="C11" s="18">
        <f>(137.0/B11*100)</f>
        <v/>
      </c>
      <c r="D11" s="19" t="n">
        <v>6916</v>
      </c>
      <c r="E11" s="18" t="n">
        <v>433.45157816</v>
      </c>
      <c r="F11" s="20" t="n">
        <v>4.16607744</v>
      </c>
      <c r="G11" s="18" t="n">
        <v>432.72918511</v>
      </c>
      <c r="H11" s="20" t="n">
        <v>18.65541651</v>
      </c>
      <c r="I11" s="18" t="s">
        <v>404</v>
      </c>
      <c r="J11" s="20" t="s">
        <v>404</v>
      </c>
      <c r="K11" s="18" t="s">
        <v>404</v>
      </c>
      <c r="L11" s="20" t="s">
        <v>404</v>
      </c>
      <c r="M11" s="18" t="s">
        <v>404</v>
      </c>
      <c r="N11" s="20" t="s">
        <v>404</v>
      </c>
      <c r="O11" s="18" t="s">
        <v>404</v>
      </c>
      <c r="P11" s="20" t="s">
        <v>404</v>
      </c>
      <c r="Q11" s="18" t="n">
        <v>427.2575877</v>
      </c>
      <c r="R11" s="20" t="n">
        <v>27.50981154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479.28535543</v>
      </c>
      <c r="F23" s="20" t="n">
        <v>9.500958779999999</v>
      </c>
      <c r="G23" s="18" t="n">
        <v>492.12951738</v>
      </c>
      <c r="H23" s="20" t="n">
        <v>4.26352834</v>
      </c>
      <c r="I23" s="18" t="s">
        <v>404</v>
      </c>
      <c r="J23" s="20" t="s">
        <v>404</v>
      </c>
      <c r="K23" s="18" t="s">
        <v>404</v>
      </c>
      <c r="L23" s="20" t="s">
        <v>404</v>
      </c>
      <c r="M23" s="18" t="s">
        <v>404</v>
      </c>
      <c r="N23" s="20" t="s">
        <v>404</v>
      </c>
      <c r="O23" s="18" t="s">
        <v>404</v>
      </c>
      <c r="P23" s="20" t="s">
        <v>404</v>
      </c>
      <c r="Q23" s="18" t="n">
        <v>477.37762318</v>
      </c>
      <c r="R23" s="20" t="n">
        <v>20.68257093</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513.98383717</v>
      </c>
      <c r="F29" s="20" t="n">
        <v>6.51802559</v>
      </c>
      <c r="G29" s="18" t="n">
        <v>343.46540237</v>
      </c>
      <c r="H29" s="20" t="n">
        <v>69.66571408999999</v>
      </c>
      <c r="I29" s="18" t="s">
        <v>404</v>
      </c>
      <c r="J29" s="20" t="s">
        <v>404</v>
      </c>
      <c r="K29" s="18" t="s">
        <v>404</v>
      </c>
      <c r="L29" s="20" t="s">
        <v>404</v>
      </c>
      <c r="M29" s="18" t="s">
        <v>404</v>
      </c>
      <c r="N29" s="20" t="s">
        <v>404</v>
      </c>
      <c r="O29" s="18" t="s">
        <v>404</v>
      </c>
      <c r="P29" s="20" t="s">
        <v>404</v>
      </c>
      <c r="Q29" s="18" t="n">
        <v>491.00998689</v>
      </c>
      <c r="R29" s="20" t="n">
        <v>14.66022289</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484.75713959</v>
      </c>
      <c r="F32" s="20" t="n">
        <v>2.98748503</v>
      </c>
      <c r="G32" s="18" t="n">
        <v>468.5378536</v>
      </c>
      <c r="H32" s="20" t="n">
        <v>8.702826679999999</v>
      </c>
      <c r="I32" s="18" t="s">
        <v>404</v>
      </c>
      <c r="J32" s="20" t="s">
        <v>404</v>
      </c>
      <c r="K32" s="18" t="s">
        <v>404</v>
      </c>
      <c r="L32" s="20" t="s">
        <v>404</v>
      </c>
      <c r="M32" s="18" t="s">
        <v>404</v>
      </c>
      <c r="N32" s="20" t="s">
        <v>404</v>
      </c>
      <c r="O32" s="18" t="s">
        <v>404</v>
      </c>
      <c r="P32" s="20" t="s">
        <v>404</v>
      </c>
      <c r="Q32" s="18" t="n">
        <v>512.95814832</v>
      </c>
      <c r="R32" s="20" t="n">
        <v>14.02964927</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444.44269457</v>
      </c>
      <c r="F34" s="20" t="n">
        <v>4.42921558</v>
      </c>
      <c r="G34" s="18" t="n">
        <v>541.14541103</v>
      </c>
      <c r="H34" s="20" t="n">
        <v>61.15522682</v>
      </c>
      <c r="I34" s="18" t="s">
        <v>404</v>
      </c>
      <c r="J34" s="20" t="s">
        <v>404</v>
      </c>
      <c r="K34" s="18" t="s">
        <v>404</v>
      </c>
      <c r="L34" s="20" t="s">
        <v>404</v>
      </c>
      <c r="M34" s="18" t="s">
        <v>404</v>
      </c>
      <c r="N34" s="20" t="s">
        <v>404</v>
      </c>
      <c r="O34" s="18" t="s">
        <v>404</v>
      </c>
      <c r="P34" s="20" t="s">
        <v>404</v>
      </c>
      <c r="Q34" s="18" t="n">
        <v>424.5855919</v>
      </c>
      <c r="R34" s="20" t="n">
        <v>23.83992487</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480.91794064</v>
      </c>
      <c r="F36" s="20" t="n">
        <v>6.37209665</v>
      </c>
      <c r="G36" s="18" t="n">
        <v>463.07063953</v>
      </c>
      <c r="H36" s="20" t="n">
        <v>3.78958885</v>
      </c>
      <c r="I36" s="18" t="s">
        <v>404</v>
      </c>
      <c r="J36" s="20" t="s">
        <v>404</v>
      </c>
      <c r="K36" s="18" t="s">
        <v>404</v>
      </c>
      <c r="L36" s="20" t="s">
        <v>404</v>
      </c>
      <c r="M36" s="18" t="s">
        <v>404</v>
      </c>
      <c r="N36" s="20" t="s">
        <v>404</v>
      </c>
      <c r="O36" s="18" t="s">
        <v>404</v>
      </c>
      <c r="P36" s="20" t="s">
        <v>404</v>
      </c>
      <c r="Q36" s="18" t="n">
        <v>452.8166265</v>
      </c>
      <c r="R36" s="20" t="n">
        <v>21.41456741</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488.23890062</v>
      </c>
      <c r="F41" s="20" t="n">
        <v>3.73689539</v>
      </c>
      <c r="G41" s="18" t="s">
        <v>404</v>
      </c>
      <c r="H41" s="20" t="s">
        <v>404</v>
      </c>
      <c r="I41" s="18" t="s">
        <v>404</v>
      </c>
      <c r="J41" s="20" t="s">
        <v>404</v>
      </c>
      <c r="K41" s="18" t="s">
        <v>404</v>
      </c>
      <c r="L41" s="20" t="s">
        <v>404</v>
      </c>
      <c r="M41" s="18" t="s">
        <v>404</v>
      </c>
      <c r="N41" s="20" t="s">
        <v>404</v>
      </c>
      <c r="O41" s="18" t="s">
        <v>404</v>
      </c>
      <c r="P41" s="20" t="s">
        <v>404</v>
      </c>
      <c r="Q41" s="18" t="n">
        <v>483.88701415</v>
      </c>
      <c r="R41" s="20" t="n">
        <v>10.3064066</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395.88700194</v>
      </c>
      <c r="F46" s="20" t="n">
        <v>5.56501994</v>
      </c>
      <c r="G46" s="18" t="n">
        <v>401.33221286</v>
      </c>
      <c r="H46" s="20" t="n">
        <v>7.21116323</v>
      </c>
      <c r="I46" s="18" t="s">
        <v>404</v>
      </c>
      <c r="J46" s="20" t="s">
        <v>404</v>
      </c>
      <c r="K46" s="18" t="s">
        <v>404</v>
      </c>
      <c r="L46" s="20" t="s">
        <v>404</v>
      </c>
      <c r="M46" s="18" t="s">
        <v>404</v>
      </c>
      <c r="N46" s="20" t="s">
        <v>404</v>
      </c>
      <c r="O46" s="18" t="s">
        <v>404</v>
      </c>
      <c r="P46" s="20" t="s">
        <v>404</v>
      </c>
      <c r="Q46" s="18" t="n">
        <v>370.71098528</v>
      </c>
      <c r="R46" s="20" t="n">
        <v>13.60117954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566.26702611</v>
      </c>
      <c r="F48" s="20" t="n">
        <v>6.14520938</v>
      </c>
      <c r="G48" s="18" t="n">
        <v>608.54121286</v>
      </c>
      <c r="H48" s="20" t="n">
        <v>35.39199255</v>
      </c>
      <c r="I48" s="18" t="s">
        <v>404</v>
      </c>
      <c r="J48" s="20" t="s">
        <v>404</v>
      </c>
      <c r="K48" s="18" t="s">
        <v>404</v>
      </c>
      <c r="L48" s="20" t="s">
        <v>404</v>
      </c>
      <c r="M48" s="18" t="s">
        <v>404</v>
      </c>
      <c r="N48" s="20" t="s">
        <v>404</v>
      </c>
      <c r="O48" s="18" t="s">
        <v>404</v>
      </c>
      <c r="P48" s="20" t="s">
        <v>404</v>
      </c>
      <c r="Q48" s="18" t="n">
        <v>456.7563969</v>
      </c>
      <c r="R48" s="20" t="n">
        <v>14.08630516</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448.34691422</v>
      </c>
      <c r="F61" s="20" t="n">
        <v>3.06353418</v>
      </c>
      <c r="G61" s="18" t="n">
        <v>567.82579843</v>
      </c>
      <c r="H61" s="20" t="n">
        <v>14.50519749</v>
      </c>
      <c r="I61" s="18" t="s">
        <v>404</v>
      </c>
      <c r="J61" s="20" t="s">
        <v>404</v>
      </c>
      <c r="K61" s="18" t="s">
        <v>404</v>
      </c>
      <c r="L61" s="20" t="s">
        <v>404</v>
      </c>
      <c r="M61" s="18" t="s">
        <v>404</v>
      </c>
      <c r="N61" s="20" t="s">
        <v>404</v>
      </c>
      <c r="O61" s="18" t="s">
        <v>404</v>
      </c>
      <c r="P61" s="20" t="s">
        <v>404</v>
      </c>
      <c r="Q61" s="18" t="n">
        <v>383.63549449</v>
      </c>
      <c r="R61" s="20" t="n">
        <v>5.67599888</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406.2936526</v>
      </c>
      <c r="F67" s="20" t="n">
        <v>3.73540909</v>
      </c>
      <c r="G67" s="18" t="n">
        <v>366.37337762</v>
      </c>
      <c r="H67" s="20" t="n">
        <v>14.07869633</v>
      </c>
      <c r="I67" s="18" t="s">
        <v>404</v>
      </c>
      <c r="J67" s="20" t="s">
        <v>404</v>
      </c>
      <c r="K67" s="18" t="s">
        <v>404</v>
      </c>
      <c r="L67" s="20" t="s">
        <v>404</v>
      </c>
      <c r="M67" s="18" t="s">
        <v>404</v>
      </c>
      <c r="N67" s="20" t="s">
        <v>404</v>
      </c>
      <c r="O67" s="18" t="s">
        <v>404</v>
      </c>
      <c r="P67" s="20" t="s">
        <v>404</v>
      </c>
      <c r="Q67" s="18" t="n">
        <v>313.68235304</v>
      </c>
      <c r="R67" s="20" t="n">
        <v>22.68639405</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512.6389413000001</v>
      </c>
      <c r="F70" s="20" t="n">
        <v>3.16449946</v>
      </c>
      <c r="G70" s="18" t="s">
        <v>404</v>
      </c>
      <c r="H70" s="20" t="s">
        <v>404</v>
      </c>
      <c r="I70" s="18" t="s">
        <v>404</v>
      </c>
      <c r="J70" s="20" t="s">
        <v>404</v>
      </c>
      <c r="K70" s="18" t="s">
        <v>404</v>
      </c>
      <c r="L70" s="20" t="s">
        <v>404</v>
      </c>
      <c r="M70" s="18" t="s">
        <v>404</v>
      </c>
      <c r="N70" s="20" t="s">
        <v>404</v>
      </c>
      <c r="O70" s="18" t="s">
        <v>404</v>
      </c>
      <c r="P70" s="20" t="s">
        <v>404</v>
      </c>
      <c r="Q70" s="18" t="n">
        <v>435.99102436</v>
      </c>
      <c r="R70" s="20" t="n">
        <v>12.97662606</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644</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(1449.0/B7*100)</f>
        <v/>
      </c>
      <c r="D7" s="19" t="n">
        <v>13081</v>
      </c>
      <c r="E7" s="18" t="n">
        <v>480.93701841</v>
      </c>
      <c r="F7" s="20" t="n">
        <v>6.11927541</v>
      </c>
      <c r="G7" s="18" t="n">
        <v>510.47574871</v>
      </c>
      <c r="H7" s="20" t="n">
        <v>2.80986962</v>
      </c>
      <c r="I7" s="18" t="s">
        <v>404</v>
      </c>
      <c r="J7" s="20" t="s">
        <v>404</v>
      </c>
      <c r="K7" s="18" t="s">
        <v>404</v>
      </c>
      <c r="L7" s="20" t="s">
        <v>404</v>
      </c>
      <c r="M7" s="18" t="s">
        <v>404</v>
      </c>
      <c r="N7" s="20" t="s">
        <v>404</v>
      </c>
      <c r="O7" s="18" t="s">
        <v>404</v>
      </c>
      <c r="P7" s="20" t="s">
        <v>404</v>
      </c>
      <c r="Q7" s="18" t="n">
        <v>494.76726756</v>
      </c>
      <c r="R7" s="20" t="n">
        <v>11.02497457</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543.72742466</v>
      </c>
      <c r="F9" s="20" t="n">
        <v>4.87682878</v>
      </c>
      <c r="G9" s="18" t="n">
        <v>529.5569110599999</v>
      </c>
      <c r="H9" s="20" t="n">
        <v>10.11360065</v>
      </c>
      <c r="I9" s="18" t="s">
        <v>404</v>
      </c>
      <c r="J9" s="20" t="s">
        <v>404</v>
      </c>
      <c r="K9" s="18" t="s">
        <v>404</v>
      </c>
      <c r="L9" s="20" t="s">
        <v>404</v>
      </c>
      <c r="M9" s="18" t="s">
        <v>404</v>
      </c>
      <c r="N9" s="20" t="s">
        <v>404</v>
      </c>
      <c r="O9" s="18" t="s">
        <v>404</v>
      </c>
      <c r="P9" s="20" t="s">
        <v>404</v>
      </c>
      <c r="Q9" s="18" t="n">
        <v>579.36782577</v>
      </c>
      <c r="R9" s="20" t="n">
        <v>16.02296338</v>
      </c>
    </row>
    <row r="10" spans="1:18">
      <c r="A10" s="15" t="s">
        <v>408</v>
      </c>
      <c r="B10" s="17" t="n">
        <v>13082</v>
      </c>
      <c r="C10" s="18">
        <f>(1725.0/B10*100)</f>
        <v/>
      </c>
      <c r="D10" s="19" t="n">
        <v>11357</v>
      </c>
      <c r="E10" s="18" t="n">
        <v>541.03822751</v>
      </c>
      <c r="F10" s="20" t="n">
        <v>8.97088595</v>
      </c>
      <c r="G10" s="18" t="n">
        <v>532.7719351</v>
      </c>
      <c r="H10" s="20" t="n">
        <v>5.32872409</v>
      </c>
      <c r="I10" s="18" t="s">
        <v>404</v>
      </c>
      <c r="J10" s="20" t="s">
        <v>404</v>
      </c>
      <c r="K10" s="18" t="s">
        <v>404</v>
      </c>
      <c r="L10" s="20" t="s">
        <v>404</v>
      </c>
      <c r="M10" s="18" t="s">
        <v>404</v>
      </c>
      <c r="N10" s="20" t="s">
        <v>404</v>
      </c>
      <c r="O10" s="18" t="s">
        <v>404</v>
      </c>
      <c r="P10" s="20" t="s">
        <v>404</v>
      </c>
      <c r="Q10" s="18" t="n">
        <v>529.44276657</v>
      </c>
      <c r="R10" s="20" t="n">
        <v>21.93642241</v>
      </c>
    </row>
    <row r="11" spans="1:18">
      <c r="A11" s="15" t="s">
        <v>409</v>
      </c>
      <c r="B11" s="17" t="n">
        <v>7053</v>
      </c>
      <c r="C11" s="18">
        <f>(137.0/B11*100)</f>
        <v/>
      </c>
      <c r="D11" s="19" t="n">
        <v>6916</v>
      </c>
      <c r="E11" s="18" t="n">
        <v>430.48201379</v>
      </c>
      <c r="F11" s="20" t="n">
        <v>9.01862027</v>
      </c>
      <c r="G11" s="18" t="n">
        <v>435.52173798</v>
      </c>
      <c r="H11" s="20" t="n">
        <v>5.01777405</v>
      </c>
      <c r="I11" s="18" t="s">
        <v>404</v>
      </c>
      <c r="J11" s="20" t="s">
        <v>404</v>
      </c>
      <c r="K11" s="18" t="s">
        <v>404</v>
      </c>
      <c r="L11" s="20" t="s">
        <v>404</v>
      </c>
      <c r="M11" s="18" t="s">
        <v>404</v>
      </c>
      <c r="N11" s="20" t="s">
        <v>404</v>
      </c>
      <c r="O11" s="18" t="s">
        <v>404</v>
      </c>
      <c r="P11" s="20" t="s">
        <v>404</v>
      </c>
      <c r="Q11" s="18" t="n">
        <v>408.94100044</v>
      </c>
      <c r="R11" s="20" t="n">
        <v>22.51198108</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476.26557303</v>
      </c>
      <c r="F23" s="20" t="n">
        <v>26.28753139</v>
      </c>
      <c r="G23" s="18" t="n">
        <v>489.46326702</v>
      </c>
      <c r="H23" s="20" t="n">
        <v>3.64983437</v>
      </c>
      <c r="I23" s="18" t="s">
        <v>404</v>
      </c>
      <c r="J23" s="20" t="s">
        <v>404</v>
      </c>
      <c r="K23" s="18" t="s">
        <v>404</v>
      </c>
      <c r="L23" s="20" t="s">
        <v>404</v>
      </c>
      <c r="M23" s="18" t="s">
        <v>404</v>
      </c>
      <c r="N23" s="20" t="s">
        <v>404</v>
      </c>
      <c r="O23" s="18" t="s">
        <v>404</v>
      </c>
      <c r="P23" s="20" t="s">
        <v>404</v>
      </c>
      <c r="Q23" s="18" t="n">
        <v>477.23387713</v>
      </c>
      <c r="R23" s="20" t="n">
        <v>20.6264564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503.3824581</v>
      </c>
      <c r="F29" s="20" t="n">
        <v>9.03507799</v>
      </c>
      <c r="G29" s="18" t="n">
        <v>527.78307073</v>
      </c>
      <c r="H29" s="20" t="n">
        <v>13.3634029</v>
      </c>
      <c r="I29" s="18" t="s">
        <v>404</v>
      </c>
      <c r="J29" s="20" t="s">
        <v>404</v>
      </c>
      <c r="K29" s="18" t="s">
        <v>404</v>
      </c>
      <c r="L29" s="20" t="s">
        <v>404</v>
      </c>
      <c r="M29" s="18" t="s">
        <v>404</v>
      </c>
      <c r="N29" s="20" t="s">
        <v>404</v>
      </c>
      <c r="O29" s="18" t="s">
        <v>404</v>
      </c>
      <c r="P29" s="20" t="s">
        <v>404</v>
      </c>
      <c r="Q29" s="18" t="n">
        <v>492.08334429</v>
      </c>
      <c r="R29" s="20" t="n">
        <v>14.29858151</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490.74720677</v>
      </c>
      <c r="F32" s="20" t="n">
        <v>7.22450406</v>
      </c>
      <c r="G32" s="18" t="n">
        <v>482.60204854</v>
      </c>
      <c r="H32" s="20" t="n">
        <v>3.25663937</v>
      </c>
      <c r="I32" s="18" t="s">
        <v>404</v>
      </c>
      <c r="J32" s="20" t="s">
        <v>404</v>
      </c>
      <c r="K32" s="18" t="s">
        <v>404</v>
      </c>
      <c r="L32" s="20" t="s">
        <v>404</v>
      </c>
      <c r="M32" s="18" t="s">
        <v>404</v>
      </c>
      <c r="N32" s="20" t="s">
        <v>404</v>
      </c>
      <c r="O32" s="18" t="s">
        <v>404</v>
      </c>
      <c r="P32" s="20" t="s">
        <v>404</v>
      </c>
      <c r="Q32" s="18" t="n">
        <v>511.10796677</v>
      </c>
      <c r="R32" s="20" t="n">
        <v>13.96812283</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463.70141965</v>
      </c>
      <c r="F34" s="20" t="n">
        <v>9.474143979999999</v>
      </c>
      <c r="G34" s="18" t="n">
        <v>439.11237951</v>
      </c>
      <c r="H34" s="20" t="n">
        <v>5.67755684</v>
      </c>
      <c r="I34" s="18" t="s">
        <v>404</v>
      </c>
      <c r="J34" s="20" t="s">
        <v>404</v>
      </c>
      <c r="K34" s="18" t="s">
        <v>404</v>
      </c>
      <c r="L34" s="20" t="s">
        <v>404</v>
      </c>
      <c r="M34" s="18" t="s">
        <v>404</v>
      </c>
      <c r="N34" s="20" t="s">
        <v>404</v>
      </c>
      <c r="O34" s="18" t="s">
        <v>404</v>
      </c>
      <c r="P34" s="20" t="s">
        <v>404</v>
      </c>
      <c r="Q34" s="18" t="n">
        <v>409.97512464</v>
      </c>
      <c r="R34" s="20" t="n">
        <v>38.33625172</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461.79926138</v>
      </c>
      <c r="F36" s="20" t="n">
        <v>4.88037759</v>
      </c>
      <c r="G36" s="18" t="n">
        <v>473.0568113</v>
      </c>
      <c r="H36" s="20" t="n">
        <v>4.44964772</v>
      </c>
      <c r="I36" s="18" t="s">
        <v>404</v>
      </c>
      <c r="J36" s="20" t="s">
        <v>404</v>
      </c>
      <c r="K36" s="18" t="s">
        <v>404</v>
      </c>
      <c r="L36" s="20" t="s">
        <v>404</v>
      </c>
      <c r="M36" s="18" t="s">
        <v>404</v>
      </c>
      <c r="N36" s="20" t="s">
        <v>404</v>
      </c>
      <c r="O36" s="18" t="s">
        <v>404</v>
      </c>
      <c r="P36" s="20" t="s">
        <v>404</v>
      </c>
      <c r="Q36" s="18" t="n">
        <v>468.36574893</v>
      </c>
      <c r="R36" s="20" t="n">
        <v>10.50691966</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478.25751229</v>
      </c>
      <c r="F41" s="20" t="n">
        <v>5.04613552</v>
      </c>
      <c r="G41" s="18" t="n">
        <v>506.24451014</v>
      </c>
      <c r="H41" s="20" t="n">
        <v>6.07129392</v>
      </c>
      <c r="I41" s="18" t="s">
        <v>404</v>
      </c>
      <c r="J41" s="20" t="s">
        <v>404</v>
      </c>
      <c r="K41" s="18" t="s">
        <v>404</v>
      </c>
      <c r="L41" s="20" t="s">
        <v>404</v>
      </c>
      <c r="M41" s="18" t="s">
        <v>404</v>
      </c>
      <c r="N41" s="20" t="s">
        <v>404</v>
      </c>
      <c r="O41" s="18" t="s">
        <v>404</v>
      </c>
      <c r="P41" s="20" t="s">
        <v>404</v>
      </c>
      <c r="Q41" s="18" t="n">
        <v>474.97065076</v>
      </c>
      <c r="R41" s="20" t="n">
        <v>8.806670199999999</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391.82166131</v>
      </c>
      <c r="F46" s="20" t="n">
        <v>7.90921012</v>
      </c>
      <c r="G46" s="18" t="n">
        <v>400.14642347</v>
      </c>
      <c r="H46" s="20" t="n">
        <v>5.06674372</v>
      </c>
      <c r="I46" s="18" t="s">
        <v>404</v>
      </c>
      <c r="J46" s="20" t="s">
        <v>404</v>
      </c>
      <c r="K46" s="18" t="s">
        <v>404</v>
      </c>
      <c r="L46" s="20" t="s">
        <v>404</v>
      </c>
      <c r="M46" s="18" t="s">
        <v>404</v>
      </c>
      <c r="N46" s="20" t="s">
        <v>404</v>
      </c>
      <c r="O46" s="18" t="s">
        <v>404</v>
      </c>
      <c r="P46" s="20" t="s">
        <v>404</v>
      </c>
      <c r="Q46" s="18" t="n">
        <v>370.82481422</v>
      </c>
      <c r="R46" s="20" t="n">
        <v>13.6623673</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566.26502828</v>
      </c>
      <c r="F48" s="20" t="n">
        <v>5.82294146</v>
      </c>
      <c r="G48" s="18" t="n">
        <v>569.58997331</v>
      </c>
      <c r="H48" s="20" t="n">
        <v>39.85191088</v>
      </c>
      <c r="I48" s="18" t="s">
        <v>404</v>
      </c>
      <c r="J48" s="20" t="s">
        <v>404</v>
      </c>
      <c r="K48" s="18" t="s">
        <v>404</v>
      </c>
      <c r="L48" s="20" t="s">
        <v>404</v>
      </c>
      <c r="M48" s="18" t="s">
        <v>404</v>
      </c>
      <c r="N48" s="20" t="s">
        <v>404</v>
      </c>
      <c r="O48" s="18" t="s">
        <v>404</v>
      </c>
      <c r="P48" s="20" t="s">
        <v>404</v>
      </c>
      <c r="Q48" s="18" t="n">
        <v>456.7563969</v>
      </c>
      <c r="R48" s="20" t="n">
        <v>14.08630516</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451.53791467</v>
      </c>
      <c r="F61" s="20" t="n">
        <v>3.94869128</v>
      </c>
      <c r="G61" s="18" t="n">
        <v>445.90057798</v>
      </c>
      <c r="H61" s="20" t="n">
        <v>5.68069712</v>
      </c>
      <c r="I61" s="18" t="s">
        <v>404</v>
      </c>
      <c r="J61" s="20" t="s">
        <v>404</v>
      </c>
      <c r="K61" s="18" t="s">
        <v>404</v>
      </c>
      <c r="L61" s="20" t="s">
        <v>404</v>
      </c>
      <c r="M61" s="18" t="s">
        <v>404</v>
      </c>
      <c r="N61" s="20" t="s">
        <v>404</v>
      </c>
      <c r="O61" s="18" t="s">
        <v>404</v>
      </c>
      <c r="P61" s="20" t="s">
        <v>404</v>
      </c>
      <c r="Q61" s="18" t="n">
        <v>392.43776515</v>
      </c>
      <c r="R61" s="20" t="n">
        <v>8.93732748</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402.35614508</v>
      </c>
      <c r="F67" s="20" t="n">
        <v>4.43208731</v>
      </c>
      <c r="G67" s="18" t="n">
        <v>403.8782269</v>
      </c>
      <c r="H67" s="20" t="n">
        <v>7.70970775</v>
      </c>
      <c r="I67" s="18" t="s">
        <v>404</v>
      </c>
      <c r="J67" s="20" t="s">
        <v>404</v>
      </c>
      <c r="K67" s="18" t="s">
        <v>404</v>
      </c>
      <c r="L67" s="20" t="s">
        <v>404</v>
      </c>
      <c r="M67" s="18" t="s">
        <v>404</v>
      </c>
      <c r="N67" s="20" t="s">
        <v>404</v>
      </c>
      <c r="O67" s="18" t="s">
        <v>404</v>
      </c>
      <c r="P67" s="20" t="s">
        <v>404</v>
      </c>
      <c r="Q67" s="18" t="n">
        <v>392.96534622</v>
      </c>
      <c r="R67" s="20" t="n">
        <v>22.32439159</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511.7973708</v>
      </c>
      <c r="F70" s="20" t="n">
        <v>3.8166819</v>
      </c>
      <c r="G70" s="18" t="n">
        <v>512.79499315</v>
      </c>
      <c r="H70" s="20" t="n">
        <v>6.53709628</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X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383</v>
      </c>
    </row>
    <row r="2" spans="1:24">
      <c r="A2" s="5" t="s">
        <v>645</v>
      </c>
    </row>
    <row customHeight="1" ht="30" r="4" spans="1:24">
      <c r="A4" s="6" t="n"/>
      <c r="B4" s="7" t="s">
        <v>385</v>
      </c>
      <c r="C4" s="7" t="s">
        <v>386</v>
      </c>
      <c r="D4" s="8" t="s">
        <v>385</v>
      </c>
      <c r="E4" s="9" t="s">
        <v>609</v>
      </c>
      <c r="F4" s="10" t="n"/>
      <c r="G4" s="9" t="s">
        <v>646</v>
      </c>
      <c r="H4" s="10" t="n"/>
      <c r="I4" s="9" t="s">
        <v>647</v>
      </c>
      <c r="J4" s="10" t="n"/>
      <c r="K4" s="9" t="s">
        <v>648</v>
      </c>
      <c r="L4" s="10" t="n"/>
      <c r="M4" s="9" t="s">
        <v>649</v>
      </c>
      <c r="N4" s="10" t="n"/>
      <c r="O4" s="9" t="s">
        <v>392</v>
      </c>
      <c r="P4" s="10" t="n"/>
      <c r="Q4" s="9" t="s">
        <v>393</v>
      </c>
      <c r="R4" s="10" t="n"/>
      <c r="S4" s="9" t="s">
        <v>394</v>
      </c>
      <c r="T4" s="10" t="n"/>
      <c r="U4" s="9" t="s">
        <v>395</v>
      </c>
      <c r="V4" s="10" t="n"/>
      <c r="W4" s="9" t="s">
        <v>396</v>
      </c>
      <c r="X4" s="10" t="n"/>
    </row>
    <row r="5" spans="1:24">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row>
    <row r="6" spans="1:24">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403</v>
      </c>
      <c r="B7" s="17" t="n">
        <v>14530</v>
      </c>
      <c r="C7" s="18">
        <f>(0.0/B7*100)</f>
        <v/>
      </c>
      <c r="D7" s="19" t="n">
        <v>14530</v>
      </c>
      <c r="E7" s="18" t="s">
        <v>404</v>
      </c>
      <c r="F7" s="20" t="s">
        <v>404</v>
      </c>
      <c r="G7" s="18" t="s">
        <v>404</v>
      </c>
      <c r="H7" s="20" t="s">
        <v>404</v>
      </c>
      <c r="I7" s="18" t="s">
        <v>404</v>
      </c>
      <c r="J7" s="20" t="s">
        <v>404</v>
      </c>
      <c r="K7" s="18" t="s">
        <v>404</v>
      </c>
      <c r="L7" s="20" t="s">
        <v>404</v>
      </c>
      <c r="M7" s="18" t="s">
        <v>404</v>
      </c>
      <c r="N7" s="20" t="s">
        <v>404</v>
      </c>
      <c r="O7" s="18" t="s">
        <v>404</v>
      </c>
      <c r="P7" s="20" t="s">
        <v>404</v>
      </c>
      <c r="Q7" s="18" t="s">
        <v>404</v>
      </c>
      <c r="R7" s="20" t="s">
        <v>404</v>
      </c>
      <c r="S7" s="18" t="n">
        <v>503.58206855</v>
      </c>
      <c r="T7" s="20" t="n">
        <v>1.91318755</v>
      </c>
      <c r="U7" s="18" t="s">
        <v>404</v>
      </c>
      <c r="V7" s="20" t="s">
        <v>404</v>
      </c>
      <c r="W7" s="18" t="s">
        <v>404</v>
      </c>
      <c r="X7" s="20" t="s">
        <v>404</v>
      </c>
    </row>
    <row r="8" spans="1:24">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c r="W8" s="21" t="s">
        <v>406</v>
      </c>
      <c r="X8" s="22" t="s">
        <v>406</v>
      </c>
    </row>
    <row r="9" spans="1:24">
      <c r="A9" s="15" t="s">
        <v>407</v>
      </c>
      <c r="B9" s="17" t="n">
        <v>5675</v>
      </c>
      <c r="C9" s="18">
        <f>(0.0/B9*100)</f>
        <v/>
      </c>
      <c r="D9" s="19" t="n">
        <v>5675</v>
      </c>
      <c r="E9" s="18" t="n">
        <v>539.36758061</v>
      </c>
      <c r="F9" s="20" t="n">
        <v>4.29708121</v>
      </c>
      <c r="G9" s="18" t="n">
        <v>545.01124018</v>
      </c>
      <c r="H9" s="20" t="n">
        <v>18.86698731</v>
      </c>
      <c r="I9" s="18" t="n">
        <v>395.00964109</v>
      </c>
      <c r="J9" s="20" t="n">
        <v>5.03311994</v>
      </c>
      <c r="K9" s="18" t="s">
        <v>404</v>
      </c>
      <c r="L9" s="20" t="s">
        <v>404</v>
      </c>
      <c r="M9" s="18" t="n">
        <v>581.14213308</v>
      </c>
      <c r="N9" s="20" t="n">
        <v>12.44357656</v>
      </c>
      <c r="O9" s="18" t="s">
        <v>404</v>
      </c>
      <c r="P9" s="20" t="s">
        <v>404</v>
      </c>
      <c r="Q9" s="18" t="s">
        <v>404</v>
      </c>
      <c r="R9" s="20" t="s">
        <v>404</v>
      </c>
      <c r="S9" s="18" t="s">
        <v>404</v>
      </c>
      <c r="T9" s="20" t="s">
        <v>404</v>
      </c>
      <c r="U9" s="18" t="s">
        <v>404</v>
      </c>
      <c r="V9" s="20" t="s">
        <v>404</v>
      </c>
      <c r="W9" s="18" t="n">
        <v>557.87136106</v>
      </c>
      <c r="X9" s="20" t="n">
        <v>23.31711027</v>
      </c>
    </row>
    <row r="10" spans="1:24">
      <c r="A10" s="15" t="s">
        <v>408</v>
      </c>
      <c r="B10" s="17" t="n">
        <v>13082</v>
      </c>
      <c r="C10" s="18">
        <f>(1725.0/B10*100)</f>
        <v/>
      </c>
      <c r="D10" s="19" t="n">
        <v>11357</v>
      </c>
      <c r="E10" s="18" t="n">
        <v>516.26093069</v>
      </c>
      <c r="F10" s="20" t="n">
        <v>7.32684659</v>
      </c>
      <c r="G10" s="18" t="n">
        <v>537.29878228</v>
      </c>
      <c r="H10" s="20" t="n">
        <v>5.37528079</v>
      </c>
      <c r="I10" s="18" t="n">
        <v>525.01192888</v>
      </c>
      <c r="J10" s="20" t="n">
        <v>13.57231185</v>
      </c>
      <c r="K10" s="18" t="n">
        <v>441.39632982</v>
      </c>
      <c r="L10" s="20" t="n">
        <v>21.76065205</v>
      </c>
      <c r="M10" s="18" t="n">
        <v>545.32592</v>
      </c>
      <c r="N10" s="20" t="n">
        <v>48.77004094</v>
      </c>
      <c r="O10" s="18" t="s">
        <v>404</v>
      </c>
      <c r="P10" s="20" t="s">
        <v>404</v>
      </c>
      <c r="Q10" s="18" t="s">
        <v>404</v>
      </c>
      <c r="R10" s="20" t="s">
        <v>404</v>
      </c>
      <c r="S10" s="18" t="s">
        <v>404</v>
      </c>
      <c r="T10" s="20" t="s">
        <v>404</v>
      </c>
      <c r="U10" s="18" t="s">
        <v>404</v>
      </c>
      <c r="V10" s="20" t="s">
        <v>404</v>
      </c>
      <c r="W10" s="18" t="n">
        <v>559.89220219</v>
      </c>
      <c r="X10" s="20" t="n">
        <v>33.87850167</v>
      </c>
    </row>
    <row r="11" spans="1:24">
      <c r="A11" s="15" t="s">
        <v>409</v>
      </c>
      <c r="B11" s="17" t="n">
        <v>7053</v>
      </c>
      <c r="C11" s="18">
        <f>(137.0/B11*100)</f>
        <v/>
      </c>
      <c r="D11" s="19" t="n">
        <v>6916</v>
      </c>
      <c r="E11" s="18" t="n">
        <v>411.41378857</v>
      </c>
      <c r="F11" s="20" t="n">
        <v>47.01462824</v>
      </c>
      <c r="G11" s="18" t="n">
        <v>437.53377675</v>
      </c>
      <c r="H11" s="20" t="n">
        <v>4.15192355</v>
      </c>
      <c r="I11" s="18" t="n">
        <v>418.2856655</v>
      </c>
      <c r="J11" s="20" t="n">
        <v>9.687350479999999</v>
      </c>
      <c r="K11" s="18" t="n">
        <v>461.27345121</v>
      </c>
      <c r="L11" s="20" t="n">
        <v>22.01646666</v>
      </c>
      <c r="M11" s="18" t="n">
        <v>452.13772945</v>
      </c>
      <c r="N11" s="20" t="n">
        <v>9.675268340000001</v>
      </c>
      <c r="O11" s="18" t="s">
        <v>404</v>
      </c>
      <c r="P11" s="20" t="s">
        <v>404</v>
      </c>
      <c r="Q11" s="18" t="s">
        <v>404</v>
      </c>
      <c r="R11" s="20" t="s">
        <v>404</v>
      </c>
      <c r="S11" s="18" t="s">
        <v>404</v>
      </c>
      <c r="T11" s="20" t="s">
        <v>404</v>
      </c>
      <c r="U11" s="18" t="s">
        <v>404</v>
      </c>
      <c r="V11" s="20" t="s">
        <v>404</v>
      </c>
      <c r="W11" s="18" t="n">
        <v>394.97479729</v>
      </c>
      <c r="X11" s="20" t="n">
        <v>25.74412976</v>
      </c>
    </row>
    <row r="12" spans="1:24">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c r="W12" s="21" t="s">
        <v>406</v>
      </c>
      <c r="X12" s="22" t="s">
        <v>406</v>
      </c>
    </row>
    <row r="13" spans="1:24">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c r="W13" s="21" t="s">
        <v>406</v>
      </c>
      <c r="X13" s="22" t="s">
        <v>406</v>
      </c>
    </row>
    <row r="14" spans="1:24">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c r="W14" s="21" t="s">
        <v>406</v>
      </c>
      <c r="X14" s="22" t="s">
        <v>406</v>
      </c>
    </row>
    <row r="15" spans="1:24">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c r="W15" s="21" t="s">
        <v>406</v>
      </c>
      <c r="X15" s="22" t="s">
        <v>406</v>
      </c>
    </row>
    <row r="16" spans="1:24">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c r="W16" s="21" t="s">
        <v>406</v>
      </c>
      <c r="X16" s="22" t="s">
        <v>406</v>
      </c>
    </row>
    <row r="17" spans="1:24">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c r="W17" s="21" t="s">
        <v>406</v>
      </c>
      <c r="X17" s="22" t="s">
        <v>406</v>
      </c>
    </row>
    <row r="18" spans="1:24">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c r="W18" s="21" t="s">
        <v>406</v>
      </c>
      <c r="X18" s="22" t="s">
        <v>406</v>
      </c>
    </row>
    <row r="19" spans="1:24">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c r="W19" s="21" t="s">
        <v>406</v>
      </c>
      <c r="X19" s="22" t="s">
        <v>406</v>
      </c>
    </row>
    <row r="20" spans="1:24">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c r="W20" s="21" t="s">
        <v>406</v>
      </c>
      <c r="X20" s="22" t="s">
        <v>406</v>
      </c>
    </row>
    <row r="21" spans="1:24">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c r="W21" s="21" t="s">
        <v>406</v>
      </c>
      <c r="X21" s="22" t="s">
        <v>406</v>
      </c>
    </row>
    <row r="22" spans="1:24">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c r="W22" s="21" t="s">
        <v>406</v>
      </c>
      <c r="X22" s="22" t="s">
        <v>406</v>
      </c>
    </row>
    <row r="23" spans="1:24">
      <c r="A23" s="15" t="s">
        <v>421</v>
      </c>
      <c r="B23" s="17" t="n">
        <v>11583</v>
      </c>
      <c r="C23" s="18">
        <f>(3185.0/B23*100)</f>
        <v/>
      </c>
      <c r="D23" s="19" t="n">
        <v>8398</v>
      </c>
      <c r="E23" s="18" t="n">
        <v>457.63959578</v>
      </c>
      <c r="F23" s="20" t="n">
        <v>16.1202069</v>
      </c>
      <c r="G23" s="18" t="n">
        <v>489.57955029</v>
      </c>
      <c r="H23" s="20" t="n">
        <v>3.69106106</v>
      </c>
      <c r="I23" s="18" t="n">
        <v>493.85648705</v>
      </c>
      <c r="J23" s="20" t="n">
        <v>14.6792087</v>
      </c>
      <c r="K23" s="18" t="n">
        <v>440.82101452</v>
      </c>
      <c r="L23" s="20" t="n">
        <v>33.25869774</v>
      </c>
      <c r="M23" s="18" t="n">
        <v>415.56713333</v>
      </c>
      <c r="N23" s="20" t="n">
        <v>17.76940296</v>
      </c>
      <c r="O23" s="18" t="s">
        <v>404</v>
      </c>
      <c r="P23" s="20" t="s">
        <v>404</v>
      </c>
      <c r="Q23" s="18" t="s">
        <v>404</v>
      </c>
      <c r="R23" s="20" t="s">
        <v>404</v>
      </c>
      <c r="S23" s="18" t="s">
        <v>404</v>
      </c>
      <c r="T23" s="20" t="s">
        <v>404</v>
      </c>
      <c r="U23" s="18" t="s">
        <v>404</v>
      </c>
      <c r="V23" s="20" t="s">
        <v>404</v>
      </c>
      <c r="W23" s="18" t="n">
        <v>477.22986126</v>
      </c>
      <c r="X23" s="20" t="n">
        <v>25.52173066</v>
      </c>
    </row>
    <row r="24" spans="1:24">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c r="W24" s="21" t="s">
        <v>406</v>
      </c>
      <c r="X24" s="22" t="s">
        <v>406</v>
      </c>
    </row>
    <row r="25" spans="1:24">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c r="W25" s="21" t="s">
        <v>406</v>
      </c>
      <c r="X25" s="22" t="s">
        <v>406</v>
      </c>
    </row>
    <row r="26" spans="1:24">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c r="W26" s="21" t="s">
        <v>406</v>
      </c>
      <c r="X26" s="22" t="s">
        <v>406</v>
      </c>
    </row>
    <row r="27" spans="1:24">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c r="W27" s="21" t="s">
        <v>406</v>
      </c>
      <c r="X27" s="22" t="s">
        <v>406</v>
      </c>
    </row>
    <row r="28" spans="1:24">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c r="W28" s="21" t="s">
        <v>406</v>
      </c>
      <c r="X28" s="22" t="s">
        <v>406</v>
      </c>
    </row>
    <row r="29" spans="1:24">
      <c r="A29" s="15" t="s">
        <v>427</v>
      </c>
      <c r="B29" s="17" t="n">
        <v>5385</v>
      </c>
      <c r="C29" s="18">
        <f>(0.0/B29*100)</f>
        <v/>
      </c>
      <c r="D29" s="19" t="n">
        <v>5385</v>
      </c>
      <c r="E29" s="18" t="s">
        <v>404</v>
      </c>
      <c r="F29" s="20" t="s">
        <v>404</v>
      </c>
      <c r="G29" s="18" t="s">
        <v>404</v>
      </c>
      <c r="H29" s="20" t="s">
        <v>404</v>
      </c>
      <c r="I29" s="18" t="s">
        <v>404</v>
      </c>
      <c r="J29" s="20" t="s">
        <v>404</v>
      </c>
      <c r="K29" s="18" t="s">
        <v>404</v>
      </c>
      <c r="L29" s="20" t="s">
        <v>404</v>
      </c>
      <c r="M29" s="18" t="s">
        <v>404</v>
      </c>
      <c r="N29" s="20" t="s">
        <v>404</v>
      </c>
      <c r="O29" s="18" t="s">
        <v>404</v>
      </c>
      <c r="P29" s="20" t="s">
        <v>404</v>
      </c>
      <c r="Q29" s="18" t="s">
        <v>404</v>
      </c>
      <c r="R29" s="20" t="s">
        <v>404</v>
      </c>
      <c r="S29" s="18" t="n">
        <v>509.25698594</v>
      </c>
      <c r="T29" s="20" t="n">
        <v>3.32415333</v>
      </c>
      <c r="U29" s="18" t="s">
        <v>404</v>
      </c>
      <c r="V29" s="20" t="s">
        <v>404</v>
      </c>
      <c r="W29" s="18" t="s">
        <v>404</v>
      </c>
      <c r="X29" s="20" t="s">
        <v>404</v>
      </c>
    </row>
    <row r="30" spans="1:24">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c r="W30" s="21" t="s">
        <v>406</v>
      </c>
      <c r="X30" s="22" t="s">
        <v>406</v>
      </c>
    </row>
    <row r="31" spans="1:24">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c r="W31" s="21" t="s">
        <v>406</v>
      </c>
      <c r="X31" s="22" t="s">
        <v>406</v>
      </c>
    </row>
    <row r="32" spans="1:24">
      <c r="A32" s="15" t="s">
        <v>430</v>
      </c>
      <c r="B32" s="17" t="n">
        <v>4478</v>
      </c>
      <c r="C32" s="18">
        <f>(0.0/B32*100)</f>
        <v/>
      </c>
      <c r="D32" s="19" t="n">
        <v>4478</v>
      </c>
      <c r="E32" s="18" t="n">
        <v>478.24165779</v>
      </c>
      <c r="F32" s="20" t="n">
        <v>11.63038802</v>
      </c>
      <c r="G32" s="18" t="n">
        <v>486.76249315</v>
      </c>
      <c r="H32" s="20" t="n">
        <v>3.54726999</v>
      </c>
      <c r="I32" s="18" t="n">
        <v>474.39800721</v>
      </c>
      <c r="J32" s="20" t="n">
        <v>6.9349974</v>
      </c>
      <c r="K32" s="18" t="n">
        <v>496.0343744</v>
      </c>
      <c r="L32" s="20" t="n">
        <v>15.93600708</v>
      </c>
      <c r="M32" s="18" t="n">
        <v>434.26937626</v>
      </c>
      <c r="N32" s="20" t="n">
        <v>19.06339787</v>
      </c>
      <c r="O32" s="18" t="s">
        <v>404</v>
      </c>
      <c r="P32" s="20" t="s">
        <v>404</v>
      </c>
      <c r="Q32" s="18" t="s">
        <v>404</v>
      </c>
      <c r="R32" s="20" t="s">
        <v>404</v>
      </c>
      <c r="S32" s="18" t="s">
        <v>404</v>
      </c>
      <c r="T32" s="20" t="s">
        <v>404</v>
      </c>
      <c r="U32" s="18" t="s">
        <v>404</v>
      </c>
      <c r="V32" s="20" t="s">
        <v>404</v>
      </c>
      <c r="W32" s="18" t="n">
        <v>522.51887434</v>
      </c>
      <c r="X32" s="20" t="n">
        <v>21.11869705</v>
      </c>
    </row>
    <row r="33" spans="1:24">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c r="W33" s="21" t="s">
        <v>406</v>
      </c>
      <c r="X33" s="22" t="s">
        <v>406</v>
      </c>
    </row>
    <row r="34" spans="1:24">
      <c r="A34" s="15" t="s">
        <v>432</v>
      </c>
      <c r="B34" s="17" t="n">
        <v>6350</v>
      </c>
      <c r="C34" s="18">
        <f>(0.0/B34*100)</f>
        <v/>
      </c>
      <c r="D34" s="19" t="n">
        <v>6350</v>
      </c>
      <c r="E34" s="18" t="n">
        <v>470.68964167</v>
      </c>
      <c r="F34" s="20" t="n">
        <v>8.67233744</v>
      </c>
      <c r="G34" s="18" t="n">
        <v>435.5291533</v>
      </c>
      <c r="H34" s="20" t="n">
        <v>6.80342282</v>
      </c>
      <c r="I34" s="18" t="n">
        <v>443.57859802</v>
      </c>
      <c r="J34" s="20" t="n">
        <v>16.69163539</v>
      </c>
      <c r="K34" s="18" t="n">
        <v>402.63025094</v>
      </c>
      <c r="L34" s="20" t="n">
        <v>24.3679549</v>
      </c>
      <c r="M34" s="18" t="n">
        <v>438.86476537</v>
      </c>
      <c r="N34" s="20" t="n">
        <v>24.18778203</v>
      </c>
      <c r="O34" s="18" t="s">
        <v>404</v>
      </c>
      <c r="P34" s="20" t="s">
        <v>404</v>
      </c>
      <c r="Q34" s="18" t="s">
        <v>404</v>
      </c>
      <c r="R34" s="20" t="s">
        <v>404</v>
      </c>
      <c r="S34" s="18" t="s">
        <v>404</v>
      </c>
      <c r="T34" s="20" t="s">
        <v>404</v>
      </c>
      <c r="U34" s="18" t="s">
        <v>404</v>
      </c>
      <c r="V34" s="20" t="s">
        <v>404</v>
      </c>
      <c r="W34" s="18" t="n">
        <v>498.51368075</v>
      </c>
      <c r="X34" s="20" t="n">
        <v>49.70200668</v>
      </c>
    </row>
    <row r="35" spans="1:24">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c r="W35" s="21" t="s">
        <v>406</v>
      </c>
      <c r="X35" s="22" t="s">
        <v>406</v>
      </c>
    </row>
    <row r="36" spans="1:24">
      <c r="A36" s="15" t="s">
        <v>434</v>
      </c>
      <c r="B36" s="17" t="n">
        <v>6736</v>
      </c>
      <c r="C36" s="18">
        <f>(10.0/B36*100)</f>
        <v/>
      </c>
      <c r="D36" s="19" t="n">
        <v>6726</v>
      </c>
      <c r="E36" s="18" t="n">
        <v>458.88604404</v>
      </c>
      <c r="F36" s="20" t="n">
        <v>4.28316604</v>
      </c>
      <c r="G36" s="18" t="n">
        <v>476.89726231</v>
      </c>
      <c r="H36" s="20" t="n">
        <v>5.73374825</v>
      </c>
      <c r="I36" s="18" t="n">
        <v>491.86494569</v>
      </c>
      <c r="J36" s="20" t="n">
        <v>16.72634757</v>
      </c>
      <c r="K36" s="18" t="n">
        <v>491.50166622</v>
      </c>
      <c r="L36" s="20" t="n">
        <v>10.72220157</v>
      </c>
      <c r="M36" s="18" t="n">
        <v>506.77940444</v>
      </c>
      <c r="N36" s="20" t="n">
        <v>24.45374425</v>
      </c>
      <c r="O36" s="18" t="s">
        <v>404</v>
      </c>
      <c r="P36" s="20" t="s">
        <v>404</v>
      </c>
      <c r="Q36" s="18" t="s">
        <v>404</v>
      </c>
      <c r="R36" s="20" t="s">
        <v>404</v>
      </c>
      <c r="S36" s="18" t="s">
        <v>404</v>
      </c>
      <c r="T36" s="20" t="s">
        <v>404</v>
      </c>
      <c r="U36" s="18" t="s">
        <v>404</v>
      </c>
      <c r="V36" s="20" t="s">
        <v>404</v>
      </c>
      <c r="W36" s="18" t="n">
        <v>458.64161273</v>
      </c>
      <c r="X36" s="20" t="n">
        <v>9.792335039999999</v>
      </c>
    </row>
    <row r="37" spans="1:24">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c r="W37" s="21" t="s">
        <v>406</v>
      </c>
      <c r="X37" s="22" t="s">
        <v>406</v>
      </c>
    </row>
    <row r="38" spans="1:24">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c r="W38" s="21" t="s">
        <v>406</v>
      </c>
      <c r="X38" s="22" t="s">
        <v>406</v>
      </c>
    </row>
    <row r="39" spans="1:24">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c r="W39" s="21" t="s">
        <v>406</v>
      </c>
      <c r="X39" s="22" t="s">
        <v>406</v>
      </c>
    </row>
    <row r="40" spans="1:24">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c r="W40" s="21" t="s">
        <v>406</v>
      </c>
      <c r="X40" s="22" t="s">
        <v>406</v>
      </c>
    </row>
    <row r="41" spans="1:24">
      <c r="A41" s="15" t="s">
        <v>439</v>
      </c>
      <c r="B41" s="17" t="n">
        <v>5712</v>
      </c>
      <c r="C41" s="18">
        <f>(99.0/B41*100)</f>
        <v/>
      </c>
      <c r="D41" s="19" t="n">
        <v>5613</v>
      </c>
      <c r="E41" s="18" t="n">
        <v>524.15351745</v>
      </c>
      <c r="F41" s="20" t="n">
        <v>10.60079857</v>
      </c>
      <c r="G41" s="18" t="n">
        <v>488.67722088</v>
      </c>
      <c r="H41" s="20" t="n">
        <v>4.95946356</v>
      </c>
      <c r="I41" s="18" t="n">
        <v>476.80487268</v>
      </c>
      <c r="J41" s="20" t="n">
        <v>10.5064034</v>
      </c>
      <c r="K41" s="18" t="n">
        <v>438.28270918</v>
      </c>
      <c r="L41" s="20" t="n">
        <v>13.91042287</v>
      </c>
      <c r="M41" s="18" t="n">
        <v>491.28542289</v>
      </c>
      <c r="N41" s="20" t="n">
        <v>18.99494994</v>
      </c>
      <c r="O41" s="18" t="s">
        <v>404</v>
      </c>
      <c r="P41" s="20" t="s">
        <v>404</v>
      </c>
      <c r="Q41" s="18" t="s">
        <v>404</v>
      </c>
      <c r="R41" s="20" t="s">
        <v>404</v>
      </c>
      <c r="S41" s="18" t="s">
        <v>404</v>
      </c>
      <c r="T41" s="20" t="s">
        <v>404</v>
      </c>
      <c r="U41" s="18" t="s">
        <v>404</v>
      </c>
      <c r="V41" s="20" t="s">
        <v>404</v>
      </c>
      <c r="W41" s="18" t="n">
        <v>524.00008851</v>
      </c>
      <c r="X41" s="20" t="n">
        <v>16.02005952</v>
      </c>
    </row>
    <row r="42" spans="1:24">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c r="W44" s="21" t="s">
        <v>406</v>
      </c>
      <c r="X44" s="22" t="s">
        <v>406</v>
      </c>
    </row>
    <row r="45" spans="1:24">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c r="W45" s="21" t="s">
        <v>406</v>
      </c>
      <c r="X45" s="22" t="s">
        <v>406</v>
      </c>
    </row>
    <row r="46" spans="1:24">
      <c r="A46" s="15" t="s">
        <v>444</v>
      </c>
      <c r="B46" s="17" t="n">
        <v>23141</v>
      </c>
      <c r="C46" s="18">
        <f>(4196.0/B46*100)</f>
        <v/>
      </c>
      <c r="D46" s="19" t="n">
        <v>18945</v>
      </c>
      <c r="E46" s="18" t="n">
        <v>418.01051559</v>
      </c>
      <c r="F46" s="20" t="n">
        <v>8.560812240000001</v>
      </c>
      <c r="G46" s="18" t="n">
        <v>396.24812172</v>
      </c>
      <c r="H46" s="20" t="n">
        <v>5.79640601</v>
      </c>
      <c r="I46" s="18" t="n">
        <v>392.60025353</v>
      </c>
      <c r="J46" s="20" t="n">
        <v>15.12193972</v>
      </c>
      <c r="K46" s="18" t="n">
        <v>426.53104164</v>
      </c>
      <c r="L46" s="20" t="n">
        <v>34.45453879</v>
      </c>
      <c r="M46" s="18" t="n">
        <v>401.03460149</v>
      </c>
      <c r="N46" s="20" t="n">
        <v>26.92766397</v>
      </c>
      <c r="O46" s="18" t="s">
        <v>404</v>
      </c>
      <c r="P46" s="20" t="s">
        <v>404</v>
      </c>
      <c r="Q46" s="18" t="s">
        <v>404</v>
      </c>
      <c r="R46" s="20" t="s">
        <v>404</v>
      </c>
      <c r="S46" s="18" t="s">
        <v>404</v>
      </c>
      <c r="T46" s="20" t="s">
        <v>404</v>
      </c>
      <c r="U46" s="18" t="s">
        <v>404</v>
      </c>
      <c r="V46" s="20" t="s">
        <v>404</v>
      </c>
      <c r="W46" s="18" t="n">
        <v>346.04695061</v>
      </c>
      <c r="X46" s="20" t="n">
        <v>8.46717917</v>
      </c>
    </row>
    <row r="47" spans="1:24">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c r="W47" s="21" t="s">
        <v>406</v>
      </c>
      <c r="X47" s="22" t="s">
        <v>406</v>
      </c>
    </row>
    <row r="48" spans="1:24">
      <c r="A48" s="15" t="s">
        <v>446</v>
      </c>
      <c r="B48" s="17" t="n">
        <v>9841</v>
      </c>
      <c r="C48" s="18">
        <f>(40.0/B48*100)</f>
        <v/>
      </c>
      <c r="D48" s="19" t="n">
        <v>9801</v>
      </c>
      <c r="E48" s="18" t="n">
        <v>509.29173691</v>
      </c>
      <c r="F48" s="20" t="n">
        <v>21.08331256</v>
      </c>
      <c r="G48" s="18" t="n">
        <v>553.2348234900001</v>
      </c>
      <c r="H48" s="20" t="n">
        <v>7.80002532</v>
      </c>
      <c r="I48" s="18" t="n">
        <v>592.5057158</v>
      </c>
      <c r="J48" s="20" t="n">
        <v>11.58222981</v>
      </c>
      <c r="K48" s="18" t="n">
        <v>537.49434073</v>
      </c>
      <c r="L48" s="20" t="n">
        <v>33.63988406</v>
      </c>
      <c r="M48" s="18" t="n">
        <v>474.32484971</v>
      </c>
      <c r="N48" s="20" t="n">
        <v>12.33448897</v>
      </c>
      <c r="O48" s="18" t="s">
        <v>404</v>
      </c>
      <c r="P48" s="20" t="s">
        <v>404</v>
      </c>
      <c r="Q48" s="18" t="s">
        <v>404</v>
      </c>
      <c r="R48" s="20" t="s">
        <v>404</v>
      </c>
      <c r="S48" s="18" t="s">
        <v>404</v>
      </c>
      <c r="T48" s="20" t="s">
        <v>404</v>
      </c>
      <c r="U48" s="18" t="s">
        <v>404</v>
      </c>
      <c r="V48" s="20" t="s">
        <v>404</v>
      </c>
      <c r="W48" s="18" t="n">
        <v>456.7563969</v>
      </c>
      <c r="X48" s="20" t="n">
        <v>14.08630516</v>
      </c>
    </row>
    <row r="49" spans="1:24">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c r="W49" s="21" t="s">
        <v>406</v>
      </c>
      <c r="X49" s="22" t="s">
        <v>406</v>
      </c>
    </row>
    <row r="50" spans="1:24">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c r="W50" s="21" t="s">
        <v>406</v>
      </c>
      <c r="X50" s="22" t="s">
        <v>406</v>
      </c>
    </row>
    <row r="51" spans="1:24">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c r="W51" s="21" t="s">
        <v>406</v>
      </c>
      <c r="X51" s="22" t="s">
        <v>406</v>
      </c>
    </row>
    <row r="52" spans="1:24">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c r="W52" s="21" t="s">
        <v>406</v>
      </c>
      <c r="X52" s="22" t="s">
        <v>406</v>
      </c>
    </row>
    <row r="53" spans="1:24">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c r="W53" s="21" t="s">
        <v>406</v>
      </c>
      <c r="X53" s="22" t="s">
        <v>406</v>
      </c>
    </row>
    <row r="54" spans="1:24">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c r="W54" s="21" t="s">
        <v>406</v>
      </c>
      <c r="X54" s="22" t="s">
        <v>406</v>
      </c>
    </row>
    <row r="55" spans="1:24">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c r="W55" s="21" t="s">
        <v>406</v>
      </c>
      <c r="X55" s="22" t="s">
        <v>406</v>
      </c>
    </row>
    <row r="56" spans="1:24">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c r="W56" s="21" t="s">
        <v>406</v>
      </c>
      <c r="X56" s="22" t="s">
        <v>406</v>
      </c>
    </row>
    <row r="57" spans="1:24">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c r="W57" s="21" t="s">
        <v>406</v>
      </c>
      <c r="X57" s="22" t="s">
        <v>406</v>
      </c>
    </row>
    <row r="58" spans="1:24">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c r="W58" s="21" t="s">
        <v>406</v>
      </c>
      <c r="X58" s="22" t="s">
        <v>406</v>
      </c>
    </row>
    <row r="59" spans="1:24">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c r="W59" s="21" t="s">
        <v>406</v>
      </c>
      <c r="X59" s="22" t="s">
        <v>406</v>
      </c>
    </row>
    <row r="60" spans="1:24">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c r="W60" s="21" t="s">
        <v>406</v>
      </c>
      <c r="X60" s="22" t="s">
        <v>406</v>
      </c>
    </row>
    <row r="61" spans="1:24">
      <c r="A61" s="15" t="s">
        <v>459</v>
      </c>
      <c r="B61" s="17" t="n">
        <v>6525</v>
      </c>
      <c r="C61" s="18">
        <f>(0.0/B61*100)</f>
        <v/>
      </c>
      <c r="D61" s="19" t="n">
        <v>6525</v>
      </c>
      <c r="E61" s="18" t="n">
        <v>453.13153753</v>
      </c>
      <c r="F61" s="20" t="n">
        <v>4.35273941</v>
      </c>
      <c r="G61" s="18" t="n">
        <v>443.63341859</v>
      </c>
      <c r="H61" s="20" t="n">
        <v>5.34058463</v>
      </c>
      <c r="I61" s="18" t="n">
        <v>423.44735436</v>
      </c>
      <c r="J61" s="20" t="n">
        <v>28.93723658</v>
      </c>
      <c r="K61" s="18" t="n">
        <v>527.2984291499999</v>
      </c>
      <c r="L61" s="20" t="n">
        <v>13.8546753</v>
      </c>
      <c r="M61" s="18" t="s">
        <v>404</v>
      </c>
      <c r="N61" s="20" t="s">
        <v>404</v>
      </c>
      <c r="O61" s="18" t="s">
        <v>404</v>
      </c>
      <c r="P61" s="20" t="s">
        <v>404</v>
      </c>
      <c r="Q61" s="18" t="s">
        <v>404</v>
      </c>
      <c r="R61" s="20" t="s">
        <v>404</v>
      </c>
      <c r="S61" s="18" t="s">
        <v>404</v>
      </c>
      <c r="T61" s="20" t="s">
        <v>404</v>
      </c>
      <c r="U61" s="18" t="s">
        <v>404</v>
      </c>
      <c r="V61" s="20" t="s">
        <v>404</v>
      </c>
      <c r="W61" s="18" t="n">
        <v>392.43776515</v>
      </c>
      <c r="X61" s="20" t="n">
        <v>8.93732748</v>
      </c>
    </row>
    <row r="62" spans="1:24">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c r="W62" s="21" t="s">
        <v>406</v>
      </c>
      <c r="X62" s="22" t="s">
        <v>406</v>
      </c>
    </row>
    <row r="63" spans="1:24">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c r="W63" s="21" t="s">
        <v>406</v>
      </c>
      <c r="X63" s="22" t="s">
        <v>406</v>
      </c>
    </row>
    <row r="64" spans="1:24">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c r="W64" s="21" t="s">
        <v>406</v>
      </c>
      <c r="X64" s="22" t="s">
        <v>406</v>
      </c>
    </row>
    <row r="65" spans="1:24">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c r="W65" s="21" t="s">
        <v>406</v>
      </c>
      <c r="X65" s="22" t="s">
        <v>406</v>
      </c>
    </row>
    <row r="66" spans="1:24">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c r="W66" s="21" t="s">
        <v>406</v>
      </c>
      <c r="X66" s="22" t="s">
        <v>406</v>
      </c>
    </row>
    <row r="67" spans="1:24">
      <c r="A67" s="15" t="s">
        <v>465</v>
      </c>
      <c r="B67" s="17" t="n">
        <v>6971</v>
      </c>
      <c r="C67" s="18">
        <f>(0.0/B67*100)</f>
        <v/>
      </c>
      <c r="D67" s="19" t="n">
        <v>6971</v>
      </c>
      <c r="E67" s="18" t="n">
        <v>403.41658257</v>
      </c>
      <c r="F67" s="20" t="n">
        <v>6.17259712</v>
      </c>
      <c r="G67" s="18" t="n">
        <v>403.67356691</v>
      </c>
      <c r="H67" s="20" t="n">
        <v>5.67542806</v>
      </c>
      <c r="I67" s="18" t="n">
        <v>403.28956496</v>
      </c>
      <c r="J67" s="20" t="n">
        <v>11.23782591</v>
      </c>
      <c r="K67" s="18" t="n">
        <v>375.72176819</v>
      </c>
      <c r="L67" s="20" t="n">
        <v>34.26921633</v>
      </c>
      <c r="M67" s="18" t="n">
        <v>407.28267667</v>
      </c>
      <c r="N67" s="20" t="n">
        <v>18.80337527</v>
      </c>
      <c r="O67" s="18" t="s">
        <v>404</v>
      </c>
      <c r="P67" s="20" t="s">
        <v>404</v>
      </c>
      <c r="Q67" s="18" t="s">
        <v>404</v>
      </c>
      <c r="R67" s="20" t="s">
        <v>404</v>
      </c>
      <c r="S67" s="18" t="s">
        <v>404</v>
      </c>
      <c r="T67" s="20" t="s">
        <v>404</v>
      </c>
      <c r="U67" s="18" t="s">
        <v>404</v>
      </c>
      <c r="V67" s="20" t="s">
        <v>404</v>
      </c>
      <c r="W67" s="18" t="n">
        <v>381.93589604</v>
      </c>
      <c r="X67" s="20" t="n">
        <v>35.2621309</v>
      </c>
    </row>
    <row r="68" spans="1:24">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c r="W68" s="21" t="s">
        <v>406</v>
      </c>
      <c r="X68" s="22" t="s">
        <v>406</v>
      </c>
    </row>
    <row r="69" spans="1:24">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c r="W69" s="21" t="s">
        <v>406</v>
      </c>
      <c r="X69" s="22" t="s">
        <v>406</v>
      </c>
    </row>
    <row r="70" spans="1:24">
      <c r="A70" s="15" t="s">
        <v>468</v>
      </c>
      <c r="B70" s="17" t="n">
        <v>6036</v>
      </c>
      <c r="C70" s="18">
        <f>(0.0/B70*100)</f>
        <v/>
      </c>
      <c r="D70" s="19" t="n">
        <v>6036</v>
      </c>
      <c r="E70" s="18" t="n">
        <v>490.56522715</v>
      </c>
      <c r="F70" s="20" t="n">
        <v>15.83212898</v>
      </c>
      <c r="G70" s="18" t="n">
        <v>512.30047637</v>
      </c>
      <c r="H70" s="20" t="n">
        <v>6.12874462</v>
      </c>
      <c r="I70" s="18" t="n">
        <v>507.46257094</v>
      </c>
      <c r="J70" s="20" t="n">
        <v>5.15850514</v>
      </c>
      <c r="K70" s="18" t="n">
        <v>516.2733375</v>
      </c>
      <c r="L70" s="20" t="n">
        <v>6.67991806</v>
      </c>
      <c r="M70" s="18" t="n">
        <v>522.06423736</v>
      </c>
      <c r="N70" s="20" t="n">
        <v>6.09420432</v>
      </c>
      <c r="O70" s="18" t="s">
        <v>404</v>
      </c>
      <c r="P70" s="20" t="s">
        <v>404</v>
      </c>
      <c r="Q70" s="18" t="s">
        <v>404</v>
      </c>
      <c r="R70" s="20" t="s">
        <v>404</v>
      </c>
      <c r="S70" s="18" t="s">
        <v>404</v>
      </c>
      <c r="T70" s="20" t="s">
        <v>404</v>
      </c>
      <c r="U70" s="18" t="s">
        <v>404</v>
      </c>
      <c r="V70" s="20" t="s">
        <v>404</v>
      </c>
      <c r="W70" s="18" t="s">
        <v>404</v>
      </c>
      <c r="X70" s="20" t="s">
        <v>404</v>
      </c>
    </row>
    <row r="71" spans="1:24">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c r="W71" s="21" t="s">
        <v>406</v>
      </c>
      <c r="X71" s="22" t="s">
        <v>406</v>
      </c>
    </row>
    <row r="72" spans="1:24">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c r="W72" s="21" t="s">
        <v>406</v>
      </c>
      <c r="X72" s="22" t="s">
        <v>406</v>
      </c>
    </row>
    <row r="73" spans="1:24">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c r="W73" s="21" t="s">
        <v>406</v>
      </c>
      <c r="X73" s="22" t="s">
        <v>406</v>
      </c>
    </row>
    <row r="74" spans="1:24">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c r="W74" s="21" t="s">
        <v>406</v>
      </c>
      <c r="X74" s="22" t="s">
        <v>406</v>
      </c>
    </row>
    <row r="75" spans="1:24">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c r="W75" s="21" t="s">
        <v>406</v>
      </c>
      <c r="X75" s="22" t="s">
        <v>406</v>
      </c>
    </row>
    <row r="76" spans="1:24">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c r="W76" s="21" t="s">
        <v>406</v>
      </c>
      <c r="X76" s="22" t="s">
        <v>406</v>
      </c>
    </row>
    <row r="77" spans="1:24">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c r="W77" s="21" t="s">
        <v>406</v>
      </c>
      <c r="X77" s="22" t="s">
        <v>406</v>
      </c>
    </row>
    <row r="78" spans="1:24">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c r="W78" s="21" t="s">
        <v>406</v>
      </c>
      <c r="X78" s="22" t="s">
        <v>406</v>
      </c>
    </row>
    <row customHeight="1" ht="25" r="79" spans="1:24">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c r="W79" s="21" t="s">
        <v>406</v>
      </c>
      <c r="X79" s="22" t="s">
        <v>406</v>
      </c>
    </row>
    <row r="80" spans="1:24">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c r="W80" s="21" t="s">
        <v>406</v>
      </c>
      <c r="X80" s="22" t="s">
        <v>406</v>
      </c>
    </row>
    <row r="81" spans="1:24">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c r="W81" s="21" t="s">
        <v>406</v>
      </c>
      <c r="X81" s="22" t="s">
        <v>406</v>
      </c>
    </row>
    <row r="82" spans="1:24">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c r="W82" s="24" t="s">
        <v>480</v>
      </c>
      <c r="X82" s="24" t="s">
        <v>480</v>
      </c>
    </row>
    <row r="83" spans="1:24">
      <c r="A83" s="3" t="s">
        <v>481</v>
      </c>
    </row>
    <row r="84" spans="1:24">
      <c r="A84" s="25" t="s">
        <v>482</v>
      </c>
    </row>
    <row r="85" spans="1:24">
      <c r="A85" s="25" t="s">
        <v>483</v>
      </c>
    </row>
    <row customHeight="1" ht="30" r="86" spans="1:24">
      <c r="A86" s="25" t="s">
        <v>484</v>
      </c>
    </row>
    <row customHeight="1" ht="30" r="87" spans="1:24">
      <c r="A87" s="25" t="s">
        <v>480</v>
      </c>
    </row>
    <row customHeight="1" ht="30" r="88" spans="1:24">
      <c r="A88" s="25" t="s">
        <v>485</v>
      </c>
    </row>
    <row customHeight="1" ht="30" r="89" spans="1:24">
      <c r="A89" s="25" t="s">
        <v>486</v>
      </c>
    </row>
    <row customHeight="1" ht="30" r="90" spans="1:24">
      <c r="A90" s="25" t="s">
        <v>487</v>
      </c>
    </row>
    <row customHeight="1" ht="30" r="91" spans="1:24">
      <c r="A91" s="25" t="s">
        <v>488</v>
      </c>
    </row>
    <row customHeight="1" ht="30" r="92" spans="1:24">
      <c r="A92" s="25" t="s">
        <v>489</v>
      </c>
    </row>
    <row customHeight="1" ht="30" r="93" spans="1:24">
      <c r="A93" s="25" t="s">
        <v>490</v>
      </c>
    </row>
    <row customHeight="1" ht="30" r="94" spans="1:24">
      <c r="A94" s="25" t="s">
        <v>491</v>
      </c>
    </row>
    <row customHeight="1" ht="30" r="95" spans="1:24">
      <c r="A95" s="25" t="s">
        <v>492</v>
      </c>
    </row>
    <row customHeight="1" ht="30" r="96" spans="1:24">
      <c r="A96" s="25" t="s">
        <v>493</v>
      </c>
    </row>
    <row customHeight="1" ht="30" r="97" spans="1:24">
      <c r="A97" s="25" t="s">
        <v>494</v>
      </c>
    </row>
  </sheetData>
  <mergeCells count="26">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 ref="A97:X97"/>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X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383</v>
      </c>
    </row>
    <row r="2" spans="1:24">
      <c r="A2" s="5" t="s">
        <v>650</v>
      </c>
    </row>
    <row customHeight="1" ht="30" r="4" spans="1:24">
      <c r="A4" s="6" t="n"/>
      <c r="B4" s="7" t="s">
        <v>385</v>
      </c>
      <c r="C4" s="7" t="s">
        <v>386</v>
      </c>
      <c r="D4" s="8" t="s">
        <v>385</v>
      </c>
      <c r="E4" s="9" t="s">
        <v>609</v>
      </c>
      <c r="F4" s="10" t="n"/>
      <c r="G4" s="9" t="s">
        <v>646</v>
      </c>
      <c r="H4" s="10" t="n"/>
      <c r="I4" s="9" t="s">
        <v>647</v>
      </c>
      <c r="J4" s="10" t="n"/>
      <c r="K4" s="9" t="s">
        <v>648</v>
      </c>
      <c r="L4" s="10" t="n"/>
      <c r="M4" s="9" t="s">
        <v>649</v>
      </c>
      <c r="N4" s="10" t="n"/>
      <c r="O4" s="9" t="s">
        <v>392</v>
      </c>
      <c r="P4" s="10" t="n"/>
      <c r="Q4" s="9" t="s">
        <v>393</v>
      </c>
      <c r="R4" s="10" t="n"/>
      <c r="S4" s="9" t="s">
        <v>394</v>
      </c>
      <c r="T4" s="10" t="n"/>
      <c r="U4" s="9" t="s">
        <v>395</v>
      </c>
      <c r="V4" s="10" t="n"/>
      <c r="W4" s="9" t="s">
        <v>396</v>
      </c>
      <c r="X4" s="10" t="n"/>
    </row>
    <row r="5" spans="1:24">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row>
    <row r="6" spans="1:24">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403</v>
      </c>
      <c r="B7" s="17" t="n">
        <v>14530</v>
      </c>
      <c r="C7" s="18">
        <f>(0.0/B7*100)</f>
        <v/>
      </c>
      <c r="D7" s="19" t="n">
        <v>14530</v>
      </c>
      <c r="E7" s="18" t="s">
        <v>404</v>
      </c>
      <c r="F7" s="20" t="s">
        <v>404</v>
      </c>
      <c r="G7" s="18" t="s">
        <v>404</v>
      </c>
      <c r="H7" s="20" t="s">
        <v>404</v>
      </c>
      <c r="I7" s="18" t="s">
        <v>404</v>
      </c>
      <c r="J7" s="20" t="s">
        <v>404</v>
      </c>
      <c r="K7" s="18" t="s">
        <v>404</v>
      </c>
      <c r="L7" s="20" t="s">
        <v>404</v>
      </c>
      <c r="M7" s="18" t="s">
        <v>404</v>
      </c>
      <c r="N7" s="20" t="s">
        <v>404</v>
      </c>
      <c r="O7" s="18" t="s">
        <v>404</v>
      </c>
      <c r="P7" s="20" t="s">
        <v>404</v>
      </c>
      <c r="Q7" s="18" t="s">
        <v>404</v>
      </c>
      <c r="R7" s="20" t="s">
        <v>404</v>
      </c>
      <c r="S7" s="18" t="n">
        <v>503.58206855</v>
      </c>
      <c r="T7" s="20" t="n">
        <v>1.91318755</v>
      </c>
      <c r="U7" s="18" t="s">
        <v>404</v>
      </c>
      <c r="V7" s="20" t="s">
        <v>404</v>
      </c>
      <c r="W7" s="18" t="s">
        <v>404</v>
      </c>
      <c r="X7" s="20" t="s">
        <v>404</v>
      </c>
    </row>
    <row r="8" spans="1:24">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c r="W8" s="21" t="s">
        <v>406</v>
      </c>
      <c r="X8" s="22" t="s">
        <v>406</v>
      </c>
    </row>
    <row r="9" spans="1:24">
      <c r="A9" s="15" t="s">
        <v>407</v>
      </c>
      <c r="B9" s="17" t="n">
        <v>5675</v>
      </c>
      <c r="C9" s="18">
        <f>(0.0/B9*100)</f>
        <v/>
      </c>
      <c r="D9" s="19" t="n">
        <v>5675</v>
      </c>
      <c r="E9" s="18" t="n">
        <v>541.4092687</v>
      </c>
      <c r="F9" s="20" t="n">
        <v>7.37697151</v>
      </c>
      <c r="G9" s="18" t="n">
        <v>539.5340811999999</v>
      </c>
      <c r="H9" s="20" t="n">
        <v>7.40621238</v>
      </c>
      <c r="I9" s="18" t="n">
        <v>538.43008505</v>
      </c>
      <c r="J9" s="20" t="n">
        <v>63.58360177</v>
      </c>
      <c r="K9" s="18" t="s">
        <v>404</v>
      </c>
      <c r="L9" s="20" t="s">
        <v>404</v>
      </c>
      <c r="M9" s="18" t="n">
        <v>588.01546186</v>
      </c>
      <c r="N9" s="20" t="n">
        <v>9.648109030000001</v>
      </c>
      <c r="O9" s="18" t="s">
        <v>404</v>
      </c>
      <c r="P9" s="20" t="s">
        <v>404</v>
      </c>
      <c r="Q9" s="18" t="s">
        <v>404</v>
      </c>
      <c r="R9" s="20" t="s">
        <v>404</v>
      </c>
      <c r="S9" s="18" t="s">
        <v>404</v>
      </c>
      <c r="T9" s="20" t="s">
        <v>404</v>
      </c>
      <c r="U9" s="18" t="s">
        <v>404</v>
      </c>
      <c r="V9" s="20" t="s">
        <v>404</v>
      </c>
      <c r="W9" s="18" t="n">
        <v>535.68738366</v>
      </c>
      <c r="X9" s="20" t="n">
        <v>18.80103686</v>
      </c>
    </row>
    <row r="10" spans="1:24">
      <c r="A10" s="15" t="s">
        <v>408</v>
      </c>
      <c r="B10" s="17" t="n">
        <v>13082</v>
      </c>
      <c r="C10" s="18">
        <f>(1725.0/B10*100)</f>
        <v/>
      </c>
      <c r="D10" s="19" t="n">
        <v>11357</v>
      </c>
      <c r="E10" s="18" t="n">
        <v>535.1440993799999</v>
      </c>
      <c r="F10" s="20" t="n">
        <v>5.33996836</v>
      </c>
      <c r="G10" s="18" t="n">
        <v>536.67348691</v>
      </c>
      <c r="H10" s="20" t="n">
        <v>10.05479549</v>
      </c>
      <c r="I10" s="18" t="n">
        <v>531.32928827</v>
      </c>
      <c r="J10" s="20" t="n">
        <v>18.4179436</v>
      </c>
      <c r="K10" s="18" t="n">
        <v>516.1165756300001</v>
      </c>
      <c r="L10" s="20" t="n">
        <v>17.6481152</v>
      </c>
      <c r="M10" s="18" t="n">
        <v>518.94324024</v>
      </c>
      <c r="N10" s="20" t="n">
        <v>15.8457384</v>
      </c>
      <c r="O10" s="18" t="s">
        <v>404</v>
      </c>
      <c r="P10" s="20" t="s">
        <v>404</v>
      </c>
      <c r="Q10" s="18" t="s">
        <v>404</v>
      </c>
      <c r="R10" s="20" t="s">
        <v>404</v>
      </c>
      <c r="S10" s="18" t="s">
        <v>404</v>
      </c>
      <c r="T10" s="20" t="s">
        <v>404</v>
      </c>
      <c r="U10" s="18" t="s">
        <v>404</v>
      </c>
      <c r="V10" s="20" t="s">
        <v>404</v>
      </c>
      <c r="W10" s="18" t="n">
        <v>560.75817373</v>
      </c>
      <c r="X10" s="20" t="n">
        <v>21.23878861</v>
      </c>
    </row>
    <row r="11" spans="1:24">
      <c r="A11" s="15" t="s">
        <v>409</v>
      </c>
      <c r="B11" s="17" t="n">
        <v>7053</v>
      </c>
      <c r="C11" s="18">
        <f>(137.0/B11*100)</f>
        <v/>
      </c>
      <c r="D11" s="19" t="n">
        <v>6916</v>
      </c>
      <c r="E11" s="18" t="n">
        <v>438.84924227</v>
      </c>
      <c r="F11" s="20" t="n">
        <v>8.52340173</v>
      </c>
      <c r="G11" s="18" t="n">
        <v>429.19570925</v>
      </c>
      <c r="H11" s="20" t="n">
        <v>7.42165143</v>
      </c>
      <c r="I11" s="18" t="n">
        <v>429.55136183</v>
      </c>
      <c r="J11" s="20" t="n">
        <v>8.99969441</v>
      </c>
      <c r="K11" s="18" t="n">
        <v>449.63684623</v>
      </c>
      <c r="L11" s="20" t="n">
        <v>12.30682626</v>
      </c>
      <c r="M11" s="18" t="n">
        <v>491.84784149</v>
      </c>
      <c r="N11" s="20" t="n">
        <v>26.78041667</v>
      </c>
      <c r="O11" s="18" t="s">
        <v>404</v>
      </c>
      <c r="P11" s="20" t="s">
        <v>404</v>
      </c>
      <c r="Q11" s="18" t="s">
        <v>404</v>
      </c>
      <c r="R11" s="20" t="s">
        <v>404</v>
      </c>
      <c r="S11" s="18" t="s">
        <v>404</v>
      </c>
      <c r="T11" s="20" t="s">
        <v>404</v>
      </c>
      <c r="U11" s="18" t="s">
        <v>404</v>
      </c>
      <c r="V11" s="20" t="s">
        <v>404</v>
      </c>
      <c r="W11" s="18" t="n">
        <v>412.52179554</v>
      </c>
      <c r="X11" s="20" t="n">
        <v>21.76420458</v>
      </c>
    </row>
    <row r="12" spans="1:24">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c r="W12" s="21" t="s">
        <v>406</v>
      </c>
      <c r="X12" s="22" t="s">
        <v>406</v>
      </c>
    </row>
    <row r="13" spans="1:24">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c r="W13" s="21" t="s">
        <v>406</v>
      </c>
      <c r="X13" s="22" t="s">
        <v>406</v>
      </c>
    </row>
    <row r="14" spans="1:24">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c r="W14" s="21" t="s">
        <v>406</v>
      </c>
      <c r="X14" s="22" t="s">
        <v>406</v>
      </c>
    </row>
    <row r="15" spans="1:24">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c r="W15" s="21" t="s">
        <v>406</v>
      </c>
      <c r="X15" s="22" t="s">
        <v>406</v>
      </c>
    </row>
    <row r="16" spans="1:24">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c r="W16" s="21" t="s">
        <v>406</v>
      </c>
      <c r="X16" s="22" t="s">
        <v>406</v>
      </c>
    </row>
    <row r="17" spans="1:24">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c r="W17" s="21" t="s">
        <v>406</v>
      </c>
      <c r="X17" s="22" t="s">
        <v>406</v>
      </c>
    </row>
    <row r="18" spans="1:24">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c r="W18" s="21" t="s">
        <v>406</v>
      </c>
      <c r="X18" s="22" t="s">
        <v>406</v>
      </c>
    </row>
    <row r="19" spans="1:24">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c r="W19" s="21" t="s">
        <v>406</v>
      </c>
      <c r="X19" s="22" t="s">
        <v>406</v>
      </c>
    </row>
    <row r="20" spans="1:24">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c r="W20" s="21" t="s">
        <v>406</v>
      </c>
      <c r="X20" s="22" t="s">
        <v>406</v>
      </c>
    </row>
    <row r="21" spans="1:24">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c r="W21" s="21" t="s">
        <v>406</v>
      </c>
      <c r="X21" s="22" t="s">
        <v>406</v>
      </c>
    </row>
    <row r="22" spans="1:24">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c r="W22" s="21" t="s">
        <v>406</v>
      </c>
      <c r="X22" s="22" t="s">
        <v>406</v>
      </c>
    </row>
    <row r="23" spans="1:24">
      <c r="A23" s="15" t="s">
        <v>421</v>
      </c>
      <c r="B23" s="17" t="n">
        <v>11583</v>
      </c>
      <c r="C23" s="18">
        <f>(3185.0/B23*100)</f>
        <v/>
      </c>
      <c r="D23" s="19" t="n">
        <v>8398</v>
      </c>
      <c r="E23" s="18" t="n">
        <v>488.24138881</v>
      </c>
      <c r="F23" s="20" t="n">
        <v>5.23101846</v>
      </c>
      <c r="G23" s="18" t="n">
        <v>494.64083862</v>
      </c>
      <c r="H23" s="20" t="n">
        <v>8.145960090000001</v>
      </c>
      <c r="I23" s="18" t="n">
        <v>478.54381367</v>
      </c>
      <c r="J23" s="20" t="n">
        <v>9.857910990000001</v>
      </c>
      <c r="K23" s="18" t="n">
        <v>451.02513931</v>
      </c>
      <c r="L23" s="20" t="n">
        <v>46.53128747</v>
      </c>
      <c r="M23" s="18" t="n">
        <v>406.0532</v>
      </c>
      <c r="N23" s="20" t="n">
        <v>22.016086</v>
      </c>
      <c r="O23" s="18" t="s">
        <v>404</v>
      </c>
      <c r="P23" s="20" t="s">
        <v>404</v>
      </c>
      <c r="Q23" s="18" t="s">
        <v>404</v>
      </c>
      <c r="R23" s="20" t="s">
        <v>404</v>
      </c>
      <c r="S23" s="18" t="s">
        <v>404</v>
      </c>
      <c r="T23" s="20" t="s">
        <v>404</v>
      </c>
      <c r="U23" s="18" t="s">
        <v>404</v>
      </c>
      <c r="V23" s="20" t="s">
        <v>404</v>
      </c>
      <c r="W23" s="18" t="n">
        <v>485.19754039</v>
      </c>
      <c r="X23" s="20" t="n">
        <v>20.65864358</v>
      </c>
    </row>
    <row r="24" spans="1:24">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c r="W24" s="21" t="s">
        <v>406</v>
      </c>
      <c r="X24" s="22" t="s">
        <v>406</v>
      </c>
    </row>
    <row r="25" spans="1:24">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c r="W25" s="21" t="s">
        <v>406</v>
      </c>
      <c r="X25" s="22" t="s">
        <v>406</v>
      </c>
    </row>
    <row r="26" spans="1:24">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c r="W26" s="21" t="s">
        <v>406</v>
      </c>
      <c r="X26" s="22" t="s">
        <v>406</v>
      </c>
    </row>
    <row r="27" spans="1:24">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c r="W27" s="21" t="s">
        <v>406</v>
      </c>
      <c r="X27" s="22" t="s">
        <v>406</v>
      </c>
    </row>
    <row r="28" spans="1:24">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c r="W28" s="21" t="s">
        <v>406</v>
      </c>
      <c r="X28" s="22" t="s">
        <v>406</v>
      </c>
    </row>
    <row r="29" spans="1:24">
      <c r="A29" s="15" t="s">
        <v>427</v>
      </c>
      <c r="B29" s="17" t="n">
        <v>5385</v>
      </c>
      <c r="C29" s="18">
        <f>(1123.0/B29*100)</f>
        <v/>
      </c>
      <c r="D29" s="19" t="n">
        <v>4262</v>
      </c>
      <c r="E29" s="18" t="n">
        <v>547.74161298</v>
      </c>
      <c r="F29" s="20" t="n">
        <v>19.30098642</v>
      </c>
      <c r="G29" s="18" t="n">
        <v>509.63135897</v>
      </c>
      <c r="H29" s="20" t="n">
        <v>8.77229211</v>
      </c>
      <c r="I29" s="18" t="n">
        <v>440.61002853</v>
      </c>
      <c r="J29" s="20" t="n">
        <v>13.5349376</v>
      </c>
      <c r="K29" s="18" t="n">
        <v>564.6720155100001</v>
      </c>
      <c r="L29" s="20" t="n">
        <v>16.5940151</v>
      </c>
      <c r="M29" s="18" t="n">
        <v>510.97933351</v>
      </c>
      <c r="N29" s="20" t="n">
        <v>36.82974384</v>
      </c>
      <c r="O29" s="18" t="s">
        <v>404</v>
      </c>
      <c r="P29" s="20" t="s">
        <v>404</v>
      </c>
      <c r="Q29" s="18" t="s">
        <v>404</v>
      </c>
      <c r="R29" s="20" t="s">
        <v>404</v>
      </c>
      <c r="S29" s="18" t="s">
        <v>404</v>
      </c>
      <c r="T29" s="20" t="s">
        <v>404</v>
      </c>
      <c r="U29" s="18" t="s">
        <v>404</v>
      </c>
      <c r="V29" s="20" t="s">
        <v>404</v>
      </c>
      <c r="W29" s="18" t="n">
        <v>493.87787352</v>
      </c>
      <c r="X29" s="20" t="n">
        <v>14.61899183</v>
      </c>
    </row>
    <row r="30" spans="1:24">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c r="W30" s="21" t="s">
        <v>406</v>
      </c>
      <c r="X30" s="22" t="s">
        <v>406</v>
      </c>
    </row>
    <row r="31" spans="1:24">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c r="W31" s="21" t="s">
        <v>406</v>
      </c>
      <c r="X31" s="22" t="s">
        <v>406</v>
      </c>
    </row>
    <row r="32" spans="1:24">
      <c r="A32" s="15" t="s">
        <v>430</v>
      </c>
      <c r="B32" s="17" t="n">
        <v>4478</v>
      </c>
      <c r="C32" s="18">
        <f>(0.0/B32*100)</f>
        <v/>
      </c>
      <c r="D32" s="19" t="n">
        <v>4478</v>
      </c>
      <c r="E32" s="18" t="n">
        <v>462.12972801</v>
      </c>
      <c r="F32" s="20" t="n">
        <v>7.26592383</v>
      </c>
      <c r="G32" s="18" t="n">
        <v>485.65149404</v>
      </c>
      <c r="H32" s="20" t="n">
        <v>3.51760533</v>
      </c>
      <c r="I32" s="18" t="n">
        <v>485.19108034</v>
      </c>
      <c r="J32" s="20" t="n">
        <v>6.99840131</v>
      </c>
      <c r="K32" s="18" t="n">
        <v>471.23092386</v>
      </c>
      <c r="L32" s="20" t="n">
        <v>23.07329997</v>
      </c>
      <c r="M32" s="18" t="s">
        <v>404</v>
      </c>
      <c r="N32" s="20" t="s">
        <v>404</v>
      </c>
      <c r="O32" s="18" t="s">
        <v>404</v>
      </c>
      <c r="P32" s="20" t="s">
        <v>404</v>
      </c>
      <c r="Q32" s="18" t="s">
        <v>404</v>
      </c>
      <c r="R32" s="20" t="s">
        <v>404</v>
      </c>
      <c r="S32" s="18" t="s">
        <v>404</v>
      </c>
      <c r="T32" s="20" t="s">
        <v>404</v>
      </c>
      <c r="U32" s="18" t="s">
        <v>404</v>
      </c>
      <c r="V32" s="20" t="s">
        <v>404</v>
      </c>
      <c r="W32" s="18" t="n">
        <v>522.51887434</v>
      </c>
      <c r="X32" s="20" t="n">
        <v>21.11869705</v>
      </c>
    </row>
    <row r="33" spans="1:24">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c r="W33" s="21" t="s">
        <v>406</v>
      </c>
      <c r="X33" s="22" t="s">
        <v>406</v>
      </c>
    </row>
    <row r="34" spans="1:24">
      <c r="A34" s="15" t="s">
        <v>432</v>
      </c>
      <c r="B34" s="17" t="n">
        <v>6350</v>
      </c>
      <c r="C34" s="18">
        <f>(0.0/B34*100)</f>
        <v/>
      </c>
      <c r="D34" s="19" t="n">
        <v>6350</v>
      </c>
      <c r="E34" s="18" t="n">
        <v>443.33172249</v>
      </c>
      <c r="F34" s="20" t="n">
        <v>10.74392797</v>
      </c>
      <c r="G34" s="18" t="n">
        <v>443.2267025</v>
      </c>
      <c r="H34" s="20" t="n">
        <v>7.43729828</v>
      </c>
      <c r="I34" s="18" t="n">
        <v>463.9785481</v>
      </c>
      <c r="J34" s="20" t="n">
        <v>11.87348518</v>
      </c>
      <c r="K34" s="18" t="n">
        <v>434.30164647</v>
      </c>
      <c r="L34" s="20" t="n">
        <v>16.87792742</v>
      </c>
      <c r="M34" s="18" t="n">
        <v>334.30509306</v>
      </c>
      <c r="N34" s="20" t="n">
        <v>30.73056847</v>
      </c>
      <c r="O34" s="18" t="s">
        <v>404</v>
      </c>
      <c r="P34" s="20" t="s">
        <v>404</v>
      </c>
      <c r="Q34" s="18" t="s">
        <v>404</v>
      </c>
      <c r="R34" s="20" t="s">
        <v>404</v>
      </c>
      <c r="S34" s="18" t="s">
        <v>404</v>
      </c>
      <c r="T34" s="20" t="s">
        <v>404</v>
      </c>
      <c r="U34" s="18" t="s">
        <v>404</v>
      </c>
      <c r="V34" s="20" t="s">
        <v>404</v>
      </c>
      <c r="W34" s="18" t="n">
        <v>477.11932338</v>
      </c>
      <c r="X34" s="20" t="n">
        <v>30.82951865</v>
      </c>
    </row>
    <row r="35" spans="1:24">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c r="W35" s="21" t="s">
        <v>406</v>
      </c>
      <c r="X35" s="22" t="s">
        <v>406</v>
      </c>
    </row>
    <row r="36" spans="1:24">
      <c r="A36" s="15" t="s">
        <v>434</v>
      </c>
      <c r="B36" s="17" t="n">
        <v>6736</v>
      </c>
      <c r="C36" s="18">
        <f>(10.0/B36*100)</f>
        <v/>
      </c>
      <c r="D36" s="19" t="n">
        <v>6726</v>
      </c>
      <c r="E36" s="18" t="n">
        <v>467.66882559</v>
      </c>
      <c r="F36" s="20" t="n">
        <v>4.54272857</v>
      </c>
      <c r="G36" s="18" t="n">
        <v>471.98065808</v>
      </c>
      <c r="H36" s="20" t="n">
        <v>4.63064741</v>
      </c>
      <c r="I36" s="18" t="n">
        <v>455.12287091</v>
      </c>
      <c r="J36" s="20" t="n">
        <v>16.70058657</v>
      </c>
      <c r="K36" s="18" t="n">
        <v>451.63418452</v>
      </c>
      <c r="L36" s="20" t="n">
        <v>38.08228933</v>
      </c>
      <c r="M36" s="18" t="n">
        <v>477.14303176</v>
      </c>
      <c r="N36" s="20" t="n">
        <v>11.35558103</v>
      </c>
      <c r="O36" s="18" t="s">
        <v>404</v>
      </c>
      <c r="P36" s="20" t="s">
        <v>404</v>
      </c>
      <c r="Q36" s="18" t="s">
        <v>404</v>
      </c>
      <c r="R36" s="20" t="s">
        <v>404</v>
      </c>
      <c r="S36" s="18" t="s">
        <v>404</v>
      </c>
      <c r="T36" s="20" t="s">
        <v>404</v>
      </c>
      <c r="U36" s="18" t="s">
        <v>404</v>
      </c>
      <c r="V36" s="20" t="s">
        <v>404</v>
      </c>
      <c r="W36" s="18" t="n">
        <v>476.79376769</v>
      </c>
      <c r="X36" s="20" t="n">
        <v>9.066629900000001</v>
      </c>
    </row>
    <row r="37" spans="1:24">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c r="W37" s="21" t="s">
        <v>406</v>
      </c>
      <c r="X37" s="22" t="s">
        <v>406</v>
      </c>
    </row>
    <row r="38" spans="1:24">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c r="W38" s="21" t="s">
        <v>406</v>
      </c>
      <c r="X38" s="22" t="s">
        <v>406</v>
      </c>
    </row>
    <row r="39" spans="1:24">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c r="W39" s="21" t="s">
        <v>406</v>
      </c>
      <c r="X39" s="22" t="s">
        <v>406</v>
      </c>
    </row>
    <row r="40" spans="1:24">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c r="W40" s="21" t="s">
        <v>406</v>
      </c>
      <c r="X40" s="22" t="s">
        <v>406</v>
      </c>
    </row>
    <row r="41" spans="1:24">
      <c r="A41" s="15" t="s">
        <v>439</v>
      </c>
      <c r="B41" s="17" t="n">
        <v>5712</v>
      </c>
      <c r="C41" s="18">
        <f>(99.0/B41*100)</f>
        <v/>
      </c>
      <c r="D41" s="19" t="n">
        <v>5613</v>
      </c>
      <c r="E41" s="18" t="n">
        <v>483.65512551</v>
      </c>
      <c r="F41" s="20" t="n">
        <v>21.96037011</v>
      </c>
      <c r="G41" s="18" t="n">
        <v>494.60636593</v>
      </c>
      <c r="H41" s="20" t="n">
        <v>4.26992068</v>
      </c>
      <c r="I41" s="18" t="n">
        <v>469.62864007</v>
      </c>
      <c r="J41" s="20" t="n">
        <v>9.46607478</v>
      </c>
      <c r="K41" s="18" t="n">
        <v>525.7017327999999</v>
      </c>
      <c r="L41" s="20" t="n">
        <v>24.35667561</v>
      </c>
      <c r="M41" s="18" t="n">
        <v>453.49217451</v>
      </c>
      <c r="N41" s="20" t="n">
        <v>12.40933372</v>
      </c>
      <c r="O41" s="18" t="s">
        <v>404</v>
      </c>
      <c r="P41" s="20" t="s">
        <v>404</v>
      </c>
      <c r="Q41" s="18" t="s">
        <v>404</v>
      </c>
      <c r="R41" s="20" t="s">
        <v>404</v>
      </c>
      <c r="S41" s="18" t="s">
        <v>404</v>
      </c>
      <c r="T41" s="20" t="s">
        <v>404</v>
      </c>
      <c r="U41" s="18" t="s">
        <v>404</v>
      </c>
      <c r="V41" s="20" t="s">
        <v>404</v>
      </c>
      <c r="W41" s="18" t="n">
        <v>514.32181522</v>
      </c>
      <c r="X41" s="20" t="n">
        <v>13.94902906</v>
      </c>
    </row>
    <row r="42" spans="1:24">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c r="W44" s="21" t="s">
        <v>406</v>
      </c>
      <c r="X44" s="22" t="s">
        <v>406</v>
      </c>
    </row>
    <row r="45" spans="1:24">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c r="W45" s="21" t="s">
        <v>406</v>
      </c>
      <c r="X45" s="22" t="s">
        <v>406</v>
      </c>
    </row>
    <row r="46" spans="1:24">
      <c r="A46" s="15" t="s">
        <v>444</v>
      </c>
      <c r="B46" s="17" t="n">
        <v>23141</v>
      </c>
      <c r="C46" s="18">
        <f>(4196.0/B46*100)</f>
        <v/>
      </c>
      <c r="D46" s="19" t="n">
        <v>18945</v>
      </c>
      <c r="E46" s="18" t="n">
        <v>372.25971528</v>
      </c>
      <c r="F46" s="20" t="n">
        <v>10.44865221</v>
      </c>
      <c r="G46" s="18" t="n">
        <v>408.75109135</v>
      </c>
      <c r="H46" s="20" t="n">
        <v>5.86105898</v>
      </c>
      <c r="I46" s="18" t="n">
        <v>415.14841563</v>
      </c>
      <c r="J46" s="20" t="n">
        <v>12.70646862</v>
      </c>
      <c r="K46" s="18" t="n">
        <v>444.73800213</v>
      </c>
      <c r="L46" s="20" t="n">
        <v>18.18473013</v>
      </c>
      <c r="M46" s="18" t="n">
        <v>445.55705092</v>
      </c>
      <c r="N46" s="20" t="n">
        <v>44.70683796</v>
      </c>
      <c r="O46" s="18" t="s">
        <v>404</v>
      </c>
      <c r="P46" s="20" t="s">
        <v>404</v>
      </c>
      <c r="Q46" s="18" t="s">
        <v>404</v>
      </c>
      <c r="R46" s="20" t="s">
        <v>404</v>
      </c>
      <c r="S46" s="18" t="s">
        <v>404</v>
      </c>
      <c r="T46" s="20" t="s">
        <v>404</v>
      </c>
      <c r="U46" s="18" t="s">
        <v>404</v>
      </c>
      <c r="V46" s="20" t="s">
        <v>404</v>
      </c>
      <c r="W46" s="18" t="n">
        <v>350.0376451</v>
      </c>
      <c r="X46" s="20" t="n">
        <v>8.430149500000001</v>
      </c>
    </row>
    <row r="47" spans="1:24">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c r="W47" s="21" t="s">
        <v>406</v>
      </c>
      <c r="X47" s="22" t="s">
        <v>406</v>
      </c>
    </row>
    <row r="48" spans="1:24">
      <c r="A48" s="15" t="s">
        <v>446</v>
      </c>
      <c r="B48" s="17" t="n">
        <v>9841</v>
      </c>
      <c r="C48" s="18">
        <f>(40.0/B48*100)</f>
        <v/>
      </c>
      <c r="D48" s="19" t="n">
        <v>9801</v>
      </c>
      <c r="E48" s="18" t="n">
        <v>546.99517307</v>
      </c>
      <c r="F48" s="20" t="n">
        <v>19.73013634</v>
      </c>
      <c r="G48" s="18" t="n">
        <v>593.87624465</v>
      </c>
      <c r="H48" s="20" t="n">
        <v>20.12826101</v>
      </c>
      <c r="I48" s="18" t="n">
        <v>563.19589489</v>
      </c>
      <c r="J48" s="20" t="n">
        <v>8.973654399999999</v>
      </c>
      <c r="K48" s="18" t="n">
        <v>562.57443242</v>
      </c>
      <c r="L48" s="20" t="n">
        <v>10.26039379</v>
      </c>
      <c r="M48" s="18" t="n">
        <v>567.8294174</v>
      </c>
      <c r="N48" s="20" t="n">
        <v>43.01114445</v>
      </c>
      <c r="O48" s="18" t="s">
        <v>404</v>
      </c>
      <c r="P48" s="20" t="s">
        <v>404</v>
      </c>
      <c r="Q48" s="18" t="s">
        <v>404</v>
      </c>
      <c r="R48" s="20" t="s">
        <v>404</v>
      </c>
      <c r="S48" s="18" t="s">
        <v>404</v>
      </c>
      <c r="T48" s="20" t="s">
        <v>404</v>
      </c>
      <c r="U48" s="18" t="s">
        <v>404</v>
      </c>
      <c r="V48" s="20" t="s">
        <v>404</v>
      </c>
      <c r="W48" s="18" t="n">
        <v>482.06522169</v>
      </c>
      <c r="X48" s="20" t="n">
        <v>22.64129619</v>
      </c>
    </row>
    <row r="49" spans="1:24">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c r="W49" s="21" t="s">
        <v>406</v>
      </c>
      <c r="X49" s="22" t="s">
        <v>406</v>
      </c>
    </row>
    <row r="50" spans="1:24">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c r="W50" s="21" t="s">
        <v>406</v>
      </c>
      <c r="X50" s="22" t="s">
        <v>406</v>
      </c>
    </row>
    <row r="51" spans="1:24">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c r="W51" s="21" t="s">
        <v>406</v>
      </c>
      <c r="X51" s="22" t="s">
        <v>406</v>
      </c>
    </row>
    <row r="52" spans="1:24">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c r="W52" s="21" t="s">
        <v>406</v>
      </c>
      <c r="X52" s="22" t="s">
        <v>406</v>
      </c>
    </row>
    <row r="53" spans="1:24">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c r="W53" s="21" t="s">
        <v>406</v>
      </c>
      <c r="X53" s="22" t="s">
        <v>406</v>
      </c>
    </row>
    <row r="54" spans="1:24">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c r="W54" s="21" t="s">
        <v>406</v>
      </c>
      <c r="X54" s="22" t="s">
        <v>406</v>
      </c>
    </row>
    <row r="55" spans="1:24">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c r="W55" s="21" t="s">
        <v>406</v>
      </c>
      <c r="X55" s="22" t="s">
        <v>406</v>
      </c>
    </row>
    <row r="56" spans="1:24">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c r="W56" s="21" t="s">
        <v>406</v>
      </c>
      <c r="X56" s="22" t="s">
        <v>406</v>
      </c>
    </row>
    <row r="57" spans="1:24">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c r="W57" s="21" t="s">
        <v>406</v>
      </c>
      <c r="X57" s="22" t="s">
        <v>406</v>
      </c>
    </row>
    <row r="58" spans="1:24">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c r="W58" s="21" t="s">
        <v>406</v>
      </c>
      <c r="X58" s="22" t="s">
        <v>406</v>
      </c>
    </row>
    <row r="59" spans="1:24">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c r="W59" s="21" t="s">
        <v>406</v>
      </c>
      <c r="X59" s="22" t="s">
        <v>406</v>
      </c>
    </row>
    <row r="60" spans="1:24">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c r="W60" s="21" t="s">
        <v>406</v>
      </c>
      <c r="X60" s="22" t="s">
        <v>406</v>
      </c>
    </row>
    <row r="61" spans="1:24">
      <c r="A61" s="15" t="s">
        <v>459</v>
      </c>
      <c r="B61" s="17" t="n">
        <v>6525</v>
      </c>
      <c r="C61" s="18">
        <f>(0.0/B61*100)</f>
        <v/>
      </c>
      <c r="D61" s="19" t="n">
        <v>6525</v>
      </c>
      <c r="E61" s="18" t="n">
        <v>457.12709506</v>
      </c>
      <c r="F61" s="20" t="n">
        <v>6.45270614</v>
      </c>
      <c r="G61" s="18" t="n">
        <v>447.21335701</v>
      </c>
      <c r="H61" s="20" t="n">
        <v>4.6275425</v>
      </c>
      <c r="I61" s="18" t="n">
        <v>431.89250124</v>
      </c>
      <c r="J61" s="20" t="n">
        <v>11.2571035</v>
      </c>
      <c r="K61" s="18" t="n">
        <v>426.60881764</v>
      </c>
      <c r="L61" s="20" t="n">
        <v>25.05496309</v>
      </c>
      <c r="M61" s="18" t="n">
        <v>429.77489566</v>
      </c>
      <c r="N61" s="20" t="n">
        <v>29.64661429</v>
      </c>
      <c r="O61" s="18" t="s">
        <v>404</v>
      </c>
      <c r="P61" s="20" t="s">
        <v>404</v>
      </c>
      <c r="Q61" s="18" t="s">
        <v>404</v>
      </c>
      <c r="R61" s="20" t="s">
        <v>404</v>
      </c>
      <c r="S61" s="18" t="s">
        <v>404</v>
      </c>
      <c r="T61" s="20" t="s">
        <v>404</v>
      </c>
      <c r="U61" s="18" t="s">
        <v>404</v>
      </c>
      <c r="V61" s="20" t="s">
        <v>404</v>
      </c>
      <c r="W61" s="18" t="n">
        <v>425.4625353</v>
      </c>
      <c r="X61" s="20" t="n">
        <v>23.00831715</v>
      </c>
    </row>
    <row r="62" spans="1:24">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c r="W62" s="21" t="s">
        <v>406</v>
      </c>
      <c r="X62" s="22" t="s">
        <v>406</v>
      </c>
    </row>
    <row r="63" spans="1:24">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c r="W63" s="21" t="s">
        <v>406</v>
      </c>
      <c r="X63" s="22" t="s">
        <v>406</v>
      </c>
    </row>
    <row r="64" spans="1:24">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c r="W64" s="21" t="s">
        <v>406</v>
      </c>
      <c r="X64" s="22" t="s">
        <v>406</v>
      </c>
    </row>
    <row r="65" spans="1:24">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c r="W65" s="21" t="s">
        <v>406</v>
      </c>
      <c r="X65" s="22" t="s">
        <v>406</v>
      </c>
    </row>
    <row r="66" spans="1:24">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c r="W66" s="21" t="s">
        <v>406</v>
      </c>
      <c r="X66" s="22" t="s">
        <v>406</v>
      </c>
    </row>
    <row r="67" spans="1:24">
      <c r="A67" s="15" t="s">
        <v>465</v>
      </c>
      <c r="B67" s="17" t="n">
        <v>6971</v>
      </c>
      <c r="C67" s="18">
        <f>(0.0/B67*100)</f>
        <v/>
      </c>
      <c r="D67" s="19" t="n">
        <v>6971</v>
      </c>
      <c r="E67" s="18" t="n">
        <v>392.42250443</v>
      </c>
      <c r="F67" s="20" t="n">
        <v>6.23059643</v>
      </c>
      <c r="G67" s="18" t="n">
        <v>406.812277</v>
      </c>
      <c r="H67" s="20" t="n">
        <v>5.82636038</v>
      </c>
      <c r="I67" s="18" t="n">
        <v>423.56542485</v>
      </c>
      <c r="J67" s="20" t="n">
        <v>16.08165824</v>
      </c>
      <c r="K67" s="18" t="n">
        <v>429.50200835</v>
      </c>
      <c r="L67" s="20" t="n">
        <v>17.64975978</v>
      </c>
      <c r="M67" s="18" t="n">
        <v>434.24967298</v>
      </c>
      <c r="N67" s="20" t="n">
        <v>17.49931299</v>
      </c>
      <c r="O67" s="18" t="s">
        <v>404</v>
      </c>
      <c r="P67" s="20" t="s">
        <v>404</v>
      </c>
      <c r="Q67" s="18" t="s">
        <v>404</v>
      </c>
      <c r="R67" s="20" t="s">
        <v>404</v>
      </c>
      <c r="S67" s="18" t="s">
        <v>404</v>
      </c>
      <c r="T67" s="20" t="s">
        <v>404</v>
      </c>
      <c r="U67" s="18" t="s">
        <v>404</v>
      </c>
      <c r="V67" s="20" t="s">
        <v>404</v>
      </c>
      <c r="W67" s="18" t="n">
        <v>382.10136374</v>
      </c>
      <c r="X67" s="20" t="n">
        <v>20.73522763</v>
      </c>
    </row>
    <row r="68" spans="1:24">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c r="W68" s="21" t="s">
        <v>406</v>
      </c>
      <c r="X68" s="22" t="s">
        <v>406</v>
      </c>
    </row>
    <row r="69" spans="1:24">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c r="W69" s="21" t="s">
        <v>406</v>
      </c>
      <c r="X69" s="22" t="s">
        <v>406</v>
      </c>
    </row>
    <row r="70" spans="1:24">
      <c r="A70" s="15" t="s">
        <v>468</v>
      </c>
      <c r="B70" s="17" t="n">
        <v>6036</v>
      </c>
      <c r="C70" s="18">
        <f>(0.0/B70*100)</f>
        <v/>
      </c>
      <c r="D70" s="19" t="n">
        <v>6036</v>
      </c>
      <c r="E70" s="18" t="n">
        <v>494.79172879</v>
      </c>
      <c r="F70" s="20" t="n">
        <v>7.80830614</v>
      </c>
      <c r="G70" s="18" t="n">
        <v>511.16472958</v>
      </c>
      <c r="H70" s="20" t="n">
        <v>5.54966614</v>
      </c>
      <c r="I70" s="18" t="n">
        <v>515.84197221</v>
      </c>
      <c r="J70" s="20" t="n">
        <v>5.25932535</v>
      </c>
      <c r="K70" s="18" t="n">
        <v>515.32108826</v>
      </c>
      <c r="L70" s="20" t="n">
        <v>9.56486525</v>
      </c>
      <c r="M70" s="18" t="n">
        <v>520.83187971</v>
      </c>
      <c r="N70" s="20" t="n">
        <v>10.47154949</v>
      </c>
      <c r="O70" s="18" t="s">
        <v>404</v>
      </c>
      <c r="P70" s="20" t="s">
        <v>404</v>
      </c>
      <c r="Q70" s="18" t="s">
        <v>404</v>
      </c>
      <c r="R70" s="20" t="s">
        <v>404</v>
      </c>
      <c r="S70" s="18" t="s">
        <v>404</v>
      </c>
      <c r="T70" s="20" t="s">
        <v>404</v>
      </c>
      <c r="U70" s="18" t="s">
        <v>404</v>
      </c>
      <c r="V70" s="20" t="s">
        <v>404</v>
      </c>
      <c r="W70" s="18" t="n">
        <v>471.42544779</v>
      </c>
      <c r="X70" s="20" t="n">
        <v>17.48745008</v>
      </c>
    </row>
    <row r="71" spans="1:24">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c r="W71" s="21" t="s">
        <v>406</v>
      </c>
      <c r="X71" s="22" t="s">
        <v>406</v>
      </c>
    </row>
    <row r="72" spans="1:24">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c r="W72" s="21" t="s">
        <v>406</v>
      </c>
      <c r="X72" s="22" t="s">
        <v>406</v>
      </c>
    </row>
    <row r="73" spans="1:24">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c r="W73" s="21" t="s">
        <v>406</v>
      </c>
      <c r="X73" s="22" t="s">
        <v>406</v>
      </c>
    </row>
    <row r="74" spans="1:24">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c r="W74" s="21" t="s">
        <v>406</v>
      </c>
      <c r="X74" s="22" t="s">
        <v>406</v>
      </c>
    </row>
    <row r="75" spans="1:24">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c r="W75" s="21" t="s">
        <v>406</v>
      </c>
      <c r="X75" s="22" t="s">
        <v>406</v>
      </c>
    </row>
    <row r="76" spans="1:24">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c r="W76" s="21" t="s">
        <v>406</v>
      </c>
      <c r="X76" s="22" t="s">
        <v>406</v>
      </c>
    </row>
    <row r="77" spans="1:24">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c r="W77" s="21" t="s">
        <v>406</v>
      </c>
      <c r="X77" s="22" t="s">
        <v>406</v>
      </c>
    </row>
    <row r="78" spans="1:24">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c r="W78" s="21" t="s">
        <v>406</v>
      </c>
      <c r="X78" s="22" t="s">
        <v>406</v>
      </c>
    </row>
    <row customHeight="1" ht="25" r="79" spans="1:24">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c r="W79" s="21" t="s">
        <v>406</v>
      </c>
      <c r="X79" s="22" t="s">
        <v>406</v>
      </c>
    </row>
    <row r="80" spans="1:24">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c r="W80" s="21" t="s">
        <v>406</v>
      </c>
      <c r="X80" s="22" t="s">
        <v>406</v>
      </c>
    </row>
    <row r="81" spans="1:24">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c r="W81" s="21" t="s">
        <v>406</v>
      </c>
      <c r="X81" s="22" t="s">
        <v>406</v>
      </c>
    </row>
    <row r="82" spans="1:24">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c r="W82" s="24" t="s">
        <v>480</v>
      </c>
      <c r="X82" s="24" t="s">
        <v>480</v>
      </c>
    </row>
    <row r="83" spans="1:24">
      <c r="A83" s="3" t="s">
        <v>481</v>
      </c>
    </row>
    <row r="84" spans="1:24">
      <c r="A84" s="25" t="s">
        <v>482</v>
      </c>
    </row>
    <row r="85" spans="1:24">
      <c r="A85" s="25" t="s">
        <v>483</v>
      </c>
    </row>
    <row customHeight="1" ht="30" r="86" spans="1:24">
      <c r="A86" s="25" t="s">
        <v>484</v>
      </c>
    </row>
    <row customHeight="1" ht="30" r="87" spans="1:24">
      <c r="A87" s="25" t="s">
        <v>480</v>
      </c>
    </row>
    <row customHeight="1" ht="30" r="88" spans="1:24">
      <c r="A88" s="25" t="s">
        <v>485</v>
      </c>
    </row>
    <row customHeight="1" ht="30" r="89" spans="1:24">
      <c r="A89" s="25" t="s">
        <v>486</v>
      </c>
    </row>
    <row customHeight="1" ht="30" r="90" spans="1:24">
      <c r="A90" s="25" t="s">
        <v>487</v>
      </c>
    </row>
    <row customHeight="1" ht="30" r="91" spans="1:24">
      <c r="A91" s="25" t="s">
        <v>488</v>
      </c>
    </row>
    <row customHeight="1" ht="30" r="92" spans="1:24">
      <c r="A92" s="25" t="s">
        <v>489</v>
      </c>
    </row>
    <row customHeight="1" ht="30" r="93" spans="1:24">
      <c r="A93" s="25" t="s">
        <v>490</v>
      </c>
    </row>
    <row customHeight="1" ht="30" r="94" spans="1:24">
      <c r="A94" s="25" t="s">
        <v>491</v>
      </c>
    </row>
    <row customHeight="1" ht="30" r="95" spans="1:24">
      <c r="A95" s="25" t="s">
        <v>492</v>
      </c>
    </row>
    <row customHeight="1" ht="30" r="96" spans="1:24">
      <c r="A96" s="25" t="s">
        <v>493</v>
      </c>
    </row>
    <row customHeight="1" ht="30" r="97" spans="1:24">
      <c r="A97" s="25" t="s">
        <v>494</v>
      </c>
    </row>
  </sheetData>
  <mergeCells count="26">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 ref="A97:X97"/>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X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383</v>
      </c>
    </row>
    <row r="2" spans="1:24">
      <c r="A2" s="5" t="s">
        <v>651</v>
      </c>
    </row>
    <row customHeight="1" ht="30" r="4" spans="1:24">
      <c r="A4" s="6" t="n"/>
      <c r="B4" s="7" t="s">
        <v>385</v>
      </c>
      <c r="C4" s="7" t="s">
        <v>386</v>
      </c>
      <c r="D4" s="8" t="s">
        <v>385</v>
      </c>
      <c r="E4" s="9" t="s">
        <v>609</v>
      </c>
      <c r="F4" s="10" t="n"/>
      <c r="G4" s="9" t="s">
        <v>646</v>
      </c>
      <c r="H4" s="10" t="n"/>
      <c r="I4" s="9" t="s">
        <v>647</v>
      </c>
      <c r="J4" s="10" t="n"/>
      <c r="K4" s="9" t="s">
        <v>648</v>
      </c>
      <c r="L4" s="10" t="n"/>
      <c r="M4" s="9" t="s">
        <v>649</v>
      </c>
      <c r="N4" s="10" t="n"/>
      <c r="O4" s="9" t="s">
        <v>392</v>
      </c>
      <c r="P4" s="10" t="n"/>
      <c r="Q4" s="9" t="s">
        <v>393</v>
      </c>
      <c r="R4" s="10" t="n"/>
      <c r="S4" s="9" t="s">
        <v>394</v>
      </c>
      <c r="T4" s="10" t="n"/>
      <c r="U4" s="9" t="s">
        <v>395</v>
      </c>
      <c r="V4" s="10" t="n"/>
      <c r="W4" s="9" t="s">
        <v>396</v>
      </c>
      <c r="X4" s="10" t="n"/>
    </row>
    <row r="5" spans="1:24">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row>
    <row r="6" spans="1:24">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403</v>
      </c>
      <c r="B7" s="17" t="n">
        <v>14530</v>
      </c>
      <c r="C7" s="18">
        <f>(0.0/B7*100)</f>
        <v/>
      </c>
      <c r="D7" s="19" t="n">
        <v>14530</v>
      </c>
      <c r="E7" s="18" t="s">
        <v>404</v>
      </c>
      <c r="F7" s="20" t="s">
        <v>404</v>
      </c>
      <c r="G7" s="18" t="s">
        <v>404</v>
      </c>
      <c r="H7" s="20" t="s">
        <v>404</v>
      </c>
      <c r="I7" s="18" t="s">
        <v>404</v>
      </c>
      <c r="J7" s="20" t="s">
        <v>404</v>
      </c>
      <c r="K7" s="18" t="s">
        <v>404</v>
      </c>
      <c r="L7" s="20" t="s">
        <v>404</v>
      </c>
      <c r="M7" s="18" t="s">
        <v>404</v>
      </c>
      <c r="N7" s="20" t="s">
        <v>404</v>
      </c>
      <c r="O7" s="18" t="s">
        <v>404</v>
      </c>
      <c r="P7" s="20" t="s">
        <v>404</v>
      </c>
      <c r="Q7" s="18" t="s">
        <v>404</v>
      </c>
      <c r="R7" s="20" t="s">
        <v>404</v>
      </c>
      <c r="S7" s="18" t="n">
        <v>503.58206855</v>
      </c>
      <c r="T7" s="20" t="n">
        <v>1.91318755</v>
      </c>
      <c r="U7" s="18" t="s">
        <v>404</v>
      </c>
      <c r="V7" s="20" t="s">
        <v>404</v>
      </c>
      <c r="W7" s="18" t="s">
        <v>404</v>
      </c>
      <c r="X7" s="20" t="s">
        <v>404</v>
      </c>
    </row>
    <row r="8" spans="1:24">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c r="W8" s="21" t="s">
        <v>406</v>
      </c>
      <c r="X8" s="22" t="s">
        <v>406</v>
      </c>
    </row>
    <row r="9" spans="1:24">
      <c r="A9" s="15" t="s">
        <v>407</v>
      </c>
      <c r="B9" s="17" t="n">
        <v>5675</v>
      </c>
      <c r="C9" s="18">
        <f>(0.0/B9*100)</f>
        <v/>
      </c>
      <c r="D9" s="19" t="n">
        <v>5675</v>
      </c>
      <c r="E9" s="18" t="n">
        <v>420.95053412</v>
      </c>
      <c r="F9" s="20" t="n">
        <v>34.62628072</v>
      </c>
      <c r="G9" s="18" t="n">
        <v>423.49125164</v>
      </c>
      <c r="H9" s="20" t="n">
        <v>34.58258159</v>
      </c>
      <c r="I9" s="18" t="n">
        <v>434.3363579</v>
      </c>
      <c r="J9" s="20" t="n">
        <v>60.56093414</v>
      </c>
      <c r="K9" s="18" t="n">
        <v>564.02352993</v>
      </c>
      <c r="L9" s="20" t="n">
        <v>21.64442592</v>
      </c>
      <c r="M9" s="18" t="n">
        <v>541.81394719</v>
      </c>
      <c r="N9" s="20" t="n">
        <v>3.9130933</v>
      </c>
      <c r="O9" s="18" t="s">
        <v>404</v>
      </c>
      <c r="P9" s="20" t="s">
        <v>404</v>
      </c>
      <c r="Q9" s="18" t="s">
        <v>404</v>
      </c>
      <c r="R9" s="20" t="s">
        <v>404</v>
      </c>
      <c r="S9" s="18" t="s">
        <v>404</v>
      </c>
      <c r="T9" s="20" t="s">
        <v>404</v>
      </c>
      <c r="U9" s="18" t="s">
        <v>404</v>
      </c>
      <c r="V9" s="20" t="s">
        <v>404</v>
      </c>
      <c r="W9" s="18" t="n">
        <v>559.42790086</v>
      </c>
      <c r="X9" s="20" t="n">
        <v>23.95308377</v>
      </c>
    </row>
    <row r="10" spans="1:24">
      <c r="A10" s="15" t="s">
        <v>408</v>
      </c>
      <c r="B10" s="17" t="n">
        <v>13082</v>
      </c>
      <c r="C10" s="18">
        <f>(1725.0/B10*100)</f>
        <v/>
      </c>
      <c r="D10" s="19" t="n">
        <v>11357</v>
      </c>
      <c r="E10" s="18" t="n">
        <v>499.93871181</v>
      </c>
      <c r="F10" s="20" t="n">
        <v>26.17208181</v>
      </c>
      <c r="G10" s="18" t="n">
        <v>499.95363075</v>
      </c>
      <c r="H10" s="20" t="n">
        <v>22.58828582</v>
      </c>
      <c r="I10" s="18" t="n">
        <v>555.98218625</v>
      </c>
      <c r="J10" s="20" t="n">
        <v>21.79301565</v>
      </c>
      <c r="K10" s="18" t="n">
        <v>536.34804205</v>
      </c>
      <c r="L10" s="20" t="n">
        <v>9.68236974</v>
      </c>
      <c r="M10" s="18" t="n">
        <v>534.46353205</v>
      </c>
      <c r="N10" s="20" t="n">
        <v>5.46704148</v>
      </c>
      <c r="O10" s="18" t="s">
        <v>404</v>
      </c>
      <c r="P10" s="20" t="s">
        <v>404</v>
      </c>
      <c r="Q10" s="18" t="s">
        <v>404</v>
      </c>
      <c r="R10" s="20" t="s">
        <v>404</v>
      </c>
      <c r="S10" s="18" t="s">
        <v>404</v>
      </c>
      <c r="T10" s="20" t="s">
        <v>404</v>
      </c>
      <c r="U10" s="18" t="s">
        <v>404</v>
      </c>
      <c r="V10" s="20" t="s">
        <v>404</v>
      </c>
      <c r="W10" s="18" t="n">
        <v>544.38966663</v>
      </c>
      <c r="X10" s="20" t="n">
        <v>20.58807941</v>
      </c>
    </row>
    <row r="11" spans="1:24">
      <c r="A11" s="15" t="s">
        <v>409</v>
      </c>
      <c r="B11" s="17" t="n">
        <v>7053</v>
      </c>
      <c r="C11" s="18">
        <f>(137.0/B11*100)</f>
        <v/>
      </c>
      <c r="D11" s="19" t="n">
        <v>6916</v>
      </c>
      <c r="E11" s="18" t="n">
        <v>399.00457659</v>
      </c>
      <c r="F11" s="20" t="n">
        <v>33.90393578</v>
      </c>
      <c r="G11" s="18" t="n">
        <v>430.88755129</v>
      </c>
      <c r="H11" s="20" t="n">
        <v>23.85853614</v>
      </c>
      <c r="I11" s="18" t="n">
        <v>440.20276136</v>
      </c>
      <c r="J11" s="20" t="n">
        <v>14.34878481</v>
      </c>
      <c r="K11" s="18" t="n">
        <v>424.36717322</v>
      </c>
      <c r="L11" s="20" t="n">
        <v>7.24302481</v>
      </c>
      <c r="M11" s="18" t="n">
        <v>443.14965717</v>
      </c>
      <c r="N11" s="20" t="n">
        <v>6.22121784</v>
      </c>
      <c r="O11" s="18" t="s">
        <v>404</v>
      </c>
      <c r="P11" s="20" t="s">
        <v>404</v>
      </c>
      <c r="Q11" s="18" t="s">
        <v>404</v>
      </c>
      <c r="R11" s="20" t="s">
        <v>404</v>
      </c>
      <c r="S11" s="18" t="s">
        <v>404</v>
      </c>
      <c r="T11" s="20" t="s">
        <v>404</v>
      </c>
      <c r="U11" s="18" t="s">
        <v>404</v>
      </c>
      <c r="V11" s="20" t="s">
        <v>404</v>
      </c>
      <c r="W11" s="18" t="n">
        <v>396.396508</v>
      </c>
      <c r="X11" s="20" t="n">
        <v>21.86740249</v>
      </c>
    </row>
    <row r="12" spans="1:24">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c r="W12" s="21" t="s">
        <v>406</v>
      </c>
      <c r="X12" s="22" t="s">
        <v>406</v>
      </c>
    </row>
    <row r="13" spans="1:24">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c r="W13" s="21" t="s">
        <v>406</v>
      </c>
      <c r="X13" s="22" t="s">
        <v>406</v>
      </c>
    </row>
    <row r="14" spans="1:24">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c r="W14" s="21" t="s">
        <v>406</v>
      </c>
      <c r="X14" s="22" t="s">
        <v>406</v>
      </c>
    </row>
    <row r="15" spans="1:24">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c r="W15" s="21" t="s">
        <v>406</v>
      </c>
      <c r="X15" s="22" t="s">
        <v>406</v>
      </c>
    </row>
    <row r="16" spans="1:24">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c r="W16" s="21" t="s">
        <v>406</v>
      </c>
      <c r="X16" s="22" t="s">
        <v>406</v>
      </c>
    </row>
    <row r="17" spans="1:24">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c r="W17" s="21" t="s">
        <v>406</v>
      </c>
      <c r="X17" s="22" t="s">
        <v>406</v>
      </c>
    </row>
    <row r="18" spans="1:24">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c r="W18" s="21" t="s">
        <v>406</v>
      </c>
      <c r="X18" s="22" t="s">
        <v>406</v>
      </c>
    </row>
    <row r="19" spans="1:24">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c r="W19" s="21" t="s">
        <v>406</v>
      </c>
      <c r="X19" s="22" t="s">
        <v>406</v>
      </c>
    </row>
    <row r="20" spans="1:24">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c r="W20" s="21" t="s">
        <v>406</v>
      </c>
      <c r="X20" s="22" t="s">
        <v>406</v>
      </c>
    </row>
    <row r="21" spans="1:24">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c r="W21" s="21" t="s">
        <v>406</v>
      </c>
      <c r="X21" s="22" t="s">
        <v>406</v>
      </c>
    </row>
    <row r="22" spans="1:24">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c r="W22" s="21" t="s">
        <v>406</v>
      </c>
      <c r="X22" s="22" t="s">
        <v>406</v>
      </c>
    </row>
    <row r="23" spans="1:24">
      <c r="A23" s="15" t="s">
        <v>421</v>
      </c>
      <c r="B23" s="17" t="n">
        <v>11583</v>
      </c>
      <c r="C23" s="18">
        <f>(3185.0/B23*100)</f>
        <v/>
      </c>
      <c r="D23" s="19" t="n">
        <v>8398</v>
      </c>
      <c r="E23" s="18" t="n">
        <v>509.04267736</v>
      </c>
      <c r="F23" s="20" t="n">
        <v>18.83698365</v>
      </c>
      <c r="G23" s="18" t="n">
        <v>504.7749666</v>
      </c>
      <c r="H23" s="20" t="n">
        <v>11.8224453</v>
      </c>
      <c r="I23" s="18" t="n">
        <v>491.16364191</v>
      </c>
      <c r="J23" s="20" t="n">
        <v>11.76385428</v>
      </c>
      <c r="K23" s="18" t="n">
        <v>483.9332845</v>
      </c>
      <c r="L23" s="20" t="n">
        <v>7.91415008</v>
      </c>
      <c r="M23" s="18" t="n">
        <v>482.29427386</v>
      </c>
      <c r="N23" s="20" t="n">
        <v>6.56215394</v>
      </c>
      <c r="O23" s="18" t="s">
        <v>404</v>
      </c>
      <c r="P23" s="20" t="s">
        <v>404</v>
      </c>
      <c r="Q23" s="18" t="s">
        <v>404</v>
      </c>
      <c r="R23" s="20" t="s">
        <v>404</v>
      </c>
      <c r="S23" s="18" t="s">
        <v>404</v>
      </c>
      <c r="T23" s="20" t="s">
        <v>404</v>
      </c>
      <c r="U23" s="18" t="s">
        <v>404</v>
      </c>
      <c r="V23" s="20" t="s">
        <v>404</v>
      </c>
      <c r="W23" s="18" t="n">
        <v>482.31885718</v>
      </c>
      <c r="X23" s="20" t="n">
        <v>22.97856006</v>
      </c>
    </row>
    <row r="24" spans="1:24">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c r="W24" s="21" t="s">
        <v>406</v>
      </c>
      <c r="X24" s="22" t="s">
        <v>406</v>
      </c>
    </row>
    <row r="25" spans="1:24">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c r="W25" s="21" t="s">
        <v>406</v>
      </c>
      <c r="X25" s="22" t="s">
        <v>406</v>
      </c>
    </row>
    <row r="26" spans="1:24">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c r="W26" s="21" t="s">
        <v>406</v>
      </c>
      <c r="X26" s="22" t="s">
        <v>406</v>
      </c>
    </row>
    <row r="27" spans="1:24">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c r="W27" s="21" t="s">
        <v>406</v>
      </c>
      <c r="X27" s="22" t="s">
        <v>406</v>
      </c>
    </row>
    <row r="28" spans="1:24">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c r="W28" s="21" t="s">
        <v>406</v>
      </c>
      <c r="X28" s="22" t="s">
        <v>406</v>
      </c>
    </row>
    <row r="29" spans="1:24">
      <c r="A29" s="15" t="s">
        <v>427</v>
      </c>
      <c r="B29" s="17" t="n">
        <v>5385</v>
      </c>
      <c r="C29" s="18">
        <f>(1123.0/B29*100)</f>
        <v/>
      </c>
      <c r="D29" s="19" t="n">
        <v>4262</v>
      </c>
      <c r="E29" s="18" t="n">
        <v>414.6810595</v>
      </c>
      <c r="F29" s="20" t="n">
        <v>25.40998011</v>
      </c>
      <c r="G29" s="18" t="s">
        <v>404</v>
      </c>
      <c r="H29" s="20" t="s">
        <v>404</v>
      </c>
      <c r="I29" s="18" t="n">
        <v>473.80685328</v>
      </c>
      <c r="J29" s="20" t="n">
        <v>35.22816045</v>
      </c>
      <c r="K29" s="18" t="n">
        <v>505.58967692</v>
      </c>
      <c r="L29" s="20" t="n">
        <v>12.69945409</v>
      </c>
      <c r="M29" s="18" t="n">
        <v>530.11513292</v>
      </c>
      <c r="N29" s="20" t="n">
        <v>10.25248343</v>
      </c>
      <c r="O29" s="18" t="s">
        <v>404</v>
      </c>
      <c r="P29" s="20" t="s">
        <v>404</v>
      </c>
      <c r="Q29" s="18" t="s">
        <v>404</v>
      </c>
      <c r="R29" s="20" t="s">
        <v>404</v>
      </c>
      <c r="S29" s="18" t="s">
        <v>404</v>
      </c>
      <c r="T29" s="20" t="s">
        <v>404</v>
      </c>
      <c r="U29" s="18" t="s">
        <v>404</v>
      </c>
      <c r="V29" s="20" t="s">
        <v>404</v>
      </c>
      <c r="W29" s="18" t="n">
        <v>491.00998689</v>
      </c>
      <c r="X29" s="20" t="n">
        <v>14.66022289</v>
      </c>
    </row>
    <row r="30" spans="1:24">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c r="W30" s="21" t="s">
        <v>406</v>
      </c>
      <c r="X30" s="22" t="s">
        <v>406</v>
      </c>
    </row>
    <row r="31" spans="1:24">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c r="W31" s="21" t="s">
        <v>406</v>
      </c>
      <c r="X31" s="22" t="s">
        <v>406</v>
      </c>
    </row>
    <row r="32" spans="1:24">
      <c r="A32" s="15" t="s">
        <v>430</v>
      </c>
      <c r="B32" s="17" t="n">
        <v>4478</v>
      </c>
      <c r="C32" s="18">
        <f>(0.0/B32*100)</f>
        <v/>
      </c>
      <c r="D32" s="19" t="n">
        <v>4478</v>
      </c>
      <c r="E32" s="18" t="n">
        <v>510.5554813</v>
      </c>
      <c r="F32" s="20" t="n">
        <v>18.31629666</v>
      </c>
      <c r="G32" s="18" t="n">
        <v>482.61444462</v>
      </c>
      <c r="H32" s="20" t="n">
        <v>7.63857595</v>
      </c>
      <c r="I32" s="18" t="n">
        <v>476.0833445</v>
      </c>
      <c r="J32" s="20" t="n">
        <v>6.17586764</v>
      </c>
      <c r="K32" s="18" t="n">
        <v>487.93951191</v>
      </c>
      <c r="L32" s="20" t="n">
        <v>4.77761317</v>
      </c>
      <c r="M32" s="18" t="n">
        <v>486.66290289</v>
      </c>
      <c r="N32" s="20" t="n">
        <v>8.75528905</v>
      </c>
      <c r="O32" s="18" t="s">
        <v>404</v>
      </c>
      <c r="P32" s="20" t="s">
        <v>404</v>
      </c>
      <c r="Q32" s="18" t="s">
        <v>404</v>
      </c>
      <c r="R32" s="20" t="s">
        <v>404</v>
      </c>
      <c r="S32" s="18" t="s">
        <v>404</v>
      </c>
      <c r="T32" s="20" t="s">
        <v>404</v>
      </c>
      <c r="U32" s="18" t="s">
        <v>404</v>
      </c>
      <c r="V32" s="20" t="s">
        <v>404</v>
      </c>
      <c r="W32" s="18" t="n">
        <v>522.51887434</v>
      </c>
      <c r="X32" s="20" t="n">
        <v>21.11869705</v>
      </c>
    </row>
    <row r="33" spans="1:24">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c r="W33" s="21" t="s">
        <v>406</v>
      </c>
      <c r="X33" s="22" t="s">
        <v>406</v>
      </c>
    </row>
    <row r="34" spans="1:24">
      <c r="A34" s="15" t="s">
        <v>432</v>
      </c>
      <c r="B34" s="17" t="n">
        <v>6350</v>
      </c>
      <c r="C34" s="18">
        <f>(0.0/B34*100)</f>
        <v/>
      </c>
      <c r="D34" s="19" t="n">
        <v>6350</v>
      </c>
      <c r="E34" s="18" t="n">
        <v>384.8345</v>
      </c>
      <c r="F34" s="20" t="n">
        <v>32.93426732</v>
      </c>
      <c r="G34" s="18" t="n">
        <v>472.5957075</v>
      </c>
      <c r="H34" s="20" t="n">
        <v>32.68561172</v>
      </c>
      <c r="I34" s="18" t="n">
        <v>457.95856902</v>
      </c>
      <c r="J34" s="20" t="n">
        <v>12.67027939</v>
      </c>
      <c r="K34" s="18" t="n">
        <v>433.10314658</v>
      </c>
      <c r="L34" s="20" t="n">
        <v>8.632286860000001</v>
      </c>
      <c r="M34" s="18" t="n">
        <v>447.27461093</v>
      </c>
      <c r="N34" s="20" t="n">
        <v>6.58502805</v>
      </c>
      <c r="O34" s="18" t="s">
        <v>404</v>
      </c>
      <c r="P34" s="20" t="s">
        <v>404</v>
      </c>
      <c r="Q34" s="18" t="s">
        <v>404</v>
      </c>
      <c r="R34" s="20" t="s">
        <v>404</v>
      </c>
      <c r="S34" s="18" t="s">
        <v>404</v>
      </c>
      <c r="T34" s="20" t="s">
        <v>404</v>
      </c>
      <c r="U34" s="18" t="s">
        <v>404</v>
      </c>
      <c r="V34" s="20" t="s">
        <v>404</v>
      </c>
      <c r="W34" s="18" t="n">
        <v>481.497718</v>
      </c>
      <c r="X34" s="20" t="n">
        <v>34.01989385</v>
      </c>
    </row>
    <row r="35" spans="1:24">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c r="W35" s="21" t="s">
        <v>406</v>
      </c>
      <c r="X35" s="22" t="s">
        <v>406</v>
      </c>
    </row>
    <row r="36" spans="1:24">
      <c r="A36" s="15" t="s">
        <v>434</v>
      </c>
      <c r="B36" s="17" t="n">
        <v>6736</v>
      </c>
      <c r="C36" s="18">
        <f>(10.0/B36*100)</f>
        <v/>
      </c>
      <c r="D36" s="19" t="n">
        <v>6726</v>
      </c>
      <c r="E36" s="18" t="s">
        <v>404</v>
      </c>
      <c r="F36" s="20" t="s">
        <v>404</v>
      </c>
      <c r="G36" s="18" t="n">
        <v>487.42676621</v>
      </c>
      <c r="H36" s="20" t="n">
        <v>12.1404436</v>
      </c>
      <c r="I36" s="18" t="n">
        <v>477.60897916</v>
      </c>
      <c r="J36" s="20" t="n">
        <v>12.34186704</v>
      </c>
      <c r="K36" s="18" t="n">
        <v>466.66575841</v>
      </c>
      <c r="L36" s="20" t="n">
        <v>5.07231346</v>
      </c>
      <c r="M36" s="18" t="n">
        <v>468.44964745</v>
      </c>
      <c r="N36" s="20" t="n">
        <v>4.86523204</v>
      </c>
      <c r="O36" s="18" t="s">
        <v>404</v>
      </c>
      <c r="P36" s="20" t="s">
        <v>404</v>
      </c>
      <c r="Q36" s="18" t="s">
        <v>404</v>
      </c>
      <c r="R36" s="20" t="s">
        <v>404</v>
      </c>
      <c r="S36" s="18" t="s">
        <v>404</v>
      </c>
      <c r="T36" s="20" t="s">
        <v>404</v>
      </c>
      <c r="U36" s="18" t="s">
        <v>404</v>
      </c>
      <c r="V36" s="20" t="s">
        <v>404</v>
      </c>
      <c r="W36" s="18" t="n">
        <v>472.20531626</v>
      </c>
      <c r="X36" s="20" t="n">
        <v>8.17997757</v>
      </c>
    </row>
    <row r="37" spans="1:24">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c r="W37" s="21" t="s">
        <v>406</v>
      </c>
      <c r="X37" s="22" t="s">
        <v>406</v>
      </c>
    </row>
    <row r="38" spans="1:24">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c r="W38" s="21" t="s">
        <v>406</v>
      </c>
      <c r="X38" s="22" t="s">
        <v>406</v>
      </c>
    </row>
    <row r="39" spans="1:24">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c r="W39" s="21" t="s">
        <v>406</v>
      </c>
      <c r="X39" s="22" t="s">
        <v>406</v>
      </c>
    </row>
    <row r="40" spans="1:24">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c r="W40" s="21" t="s">
        <v>406</v>
      </c>
      <c r="X40" s="22" t="s">
        <v>406</v>
      </c>
    </row>
    <row r="41" spans="1:24">
      <c r="A41" s="15" t="s">
        <v>439</v>
      </c>
      <c r="B41" s="17" t="n">
        <v>5712</v>
      </c>
      <c r="C41" s="18">
        <f>(99.0/B41*100)</f>
        <v/>
      </c>
      <c r="D41" s="19" t="n">
        <v>5613</v>
      </c>
      <c r="E41" s="18" t="n">
        <v>362.6226</v>
      </c>
      <c r="F41" s="20" t="n">
        <v>57.82878304</v>
      </c>
      <c r="G41" s="18" t="n">
        <v>426.86638976</v>
      </c>
      <c r="H41" s="20" t="n">
        <v>58.35261132</v>
      </c>
      <c r="I41" s="18" t="n">
        <v>473.42800902</v>
      </c>
      <c r="J41" s="20" t="n">
        <v>16.6350321</v>
      </c>
      <c r="K41" s="18" t="n">
        <v>476.38343202</v>
      </c>
      <c r="L41" s="20" t="n">
        <v>9.64599112</v>
      </c>
      <c r="M41" s="18" t="n">
        <v>494.04850165</v>
      </c>
      <c r="N41" s="20" t="n">
        <v>4.56408335</v>
      </c>
      <c r="O41" s="18" t="s">
        <v>404</v>
      </c>
      <c r="P41" s="20" t="s">
        <v>404</v>
      </c>
      <c r="Q41" s="18" t="s">
        <v>404</v>
      </c>
      <c r="R41" s="20" t="s">
        <v>404</v>
      </c>
      <c r="S41" s="18" t="s">
        <v>404</v>
      </c>
      <c r="T41" s="20" t="s">
        <v>404</v>
      </c>
      <c r="U41" s="18" t="s">
        <v>404</v>
      </c>
      <c r="V41" s="20" t="s">
        <v>404</v>
      </c>
      <c r="W41" s="18" t="n">
        <v>505.70529258</v>
      </c>
      <c r="X41" s="20" t="n">
        <v>28.56476193</v>
      </c>
    </row>
    <row r="42" spans="1:24">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c r="W44" s="21" t="s">
        <v>406</v>
      </c>
      <c r="X44" s="22" t="s">
        <v>406</v>
      </c>
    </row>
    <row r="45" spans="1:24">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c r="W45" s="21" t="s">
        <v>406</v>
      </c>
      <c r="X45" s="22" t="s">
        <v>406</v>
      </c>
    </row>
    <row r="46" spans="1:24">
      <c r="A46" s="15" t="s">
        <v>444</v>
      </c>
      <c r="B46" s="17" t="n">
        <v>23141</v>
      </c>
      <c r="C46" s="18">
        <f>(4196.0/B46*100)</f>
        <v/>
      </c>
      <c r="D46" s="19" t="n">
        <v>18945</v>
      </c>
      <c r="E46" s="18" t="n">
        <v>354.60791871</v>
      </c>
      <c r="F46" s="20" t="n">
        <v>16.68617586</v>
      </c>
      <c r="G46" s="18" t="n">
        <v>419.16990768</v>
      </c>
      <c r="H46" s="20" t="n">
        <v>16.18219773</v>
      </c>
      <c r="I46" s="18" t="n">
        <v>400.97998041</v>
      </c>
      <c r="J46" s="20" t="n">
        <v>10.70762353</v>
      </c>
      <c r="K46" s="18" t="n">
        <v>390.2773734</v>
      </c>
      <c r="L46" s="20" t="n">
        <v>8.6298751</v>
      </c>
      <c r="M46" s="18" t="n">
        <v>414.82516934</v>
      </c>
      <c r="N46" s="20" t="n">
        <v>5.84331801</v>
      </c>
      <c r="O46" s="18" t="s">
        <v>404</v>
      </c>
      <c r="P46" s="20" t="s">
        <v>404</v>
      </c>
      <c r="Q46" s="18" t="s">
        <v>404</v>
      </c>
      <c r="R46" s="20" t="s">
        <v>404</v>
      </c>
      <c r="S46" s="18" t="s">
        <v>404</v>
      </c>
      <c r="T46" s="20" t="s">
        <v>404</v>
      </c>
      <c r="U46" s="18" t="s">
        <v>404</v>
      </c>
      <c r="V46" s="20" t="s">
        <v>404</v>
      </c>
      <c r="W46" s="18" t="n">
        <v>344.77367845</v>
      </c>
      <c r="X46" s="20" t="n">
        <v>8.43503495</v>
      </c>
    </row>
    <row r="47" spans="1:24">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c r="W47" s="21" t="s">
        <v>406</v>
      </c>
      <c r="X47" s="22" t="s">
        <v>406</v>
      </c>
    </row>
    <row r="48" spans="1:24">
      <c r="A48" s="15" t="s">
        <v>446</v>
      </c>
      <c r="B48" s="17" t="n">
        <v>9841</v>
      </c>
      <c r="C48" s="18">
        <f>(40.0/B48*100)</f>
        <v/>
      </c>
      <c r="D48" s="19" t="n">
        <v>9801</v>
      </c>
      <c r="E48" s="18" t="n">
        <v>513.94732958</v>
      </c>
      <c r="F48" s="20" t="n">
        <v>28.55849481</v>
      </c>
      <c r="G48" s="18" t="n">
        <v>544.7711148</v>
      </c>
      <c r="H48" s="20" t="n">
        <v>18.49949555</v>
      </c>
      <c r="I48" s="18" t="n">
        <v>555.42280907</v>
      </c>
      <c r="J48" s="20" t="n">
        <v>12.7255804</v>
      </c>
      <c r="K48" s="18" t="n">
        <v>567.75352753</v>
      </c>
      <c r="L48" s="20" t="n">
        <v>16.1215603</v>
      </c>
      <c r="M48" s="18" t="n">
        <v>588.29776645</v>
      </c>
      <c r="N48" s="20" t="n">
        <v>9.530010499999999</v>
      </c>
      <c r="O48" s="18" t="s">
        <v>404</v>
      </c>
      <c r="P48" s="20" t="s">
        <v>404</v>
      </c>
      <c r="Q48" s="18" t="s">
        <v>404</v>
      </c>
      <c r="R48" s="20" t="s">
        <v>404</v>
      </c>
      <c r="S48" s="18" t="s">
        <v>404</v>
      </c>
      <c r="T48" s="20" t="s">
        <v>404</v>
      </c>
      <c r="U48" s="18" t="s">
        <v>404</v>
      </c>
      <c r="V48" s="20" t="s">
        <v>404</v>
      </c>
      <c r="W48" s="18" t="n">
        <v>456.7563969</v>
      </c>
      <c r="X48" s="20" t="n">
        <v>14.08630516</v>
      </c>
    </row>
    <row r="49" spans="1:24">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c r="W49" s="21" t="s">
        <v>406</v>
      </c>
      <c r="X49" s="22" t="s">
        <v>406</v>
      </c>
    </row>
    <row r="50" spans="1:24">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c r="W50" s="21" t="s">
        <v>406</v>
      </c>
      <c r="X50" s="22" t="s">
        <v>406</v>
      </c>
    </row>
    <row r="51" spans="1:24">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c r="W51" s="21" t="s">
        <v>406</v>
      </c>
      <c r="X51" s="22" t="s">
        <v>406</v>
      </c>
    </row>
    <row r="52" spans="1:24">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c r="W52" s="21" t="s">
        <v>406</v>
      </c>
      <c r="X52" s="22" t="s">
        <v>406</v>
      </c>
    </row>
    <row r="53" spans="1:24">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c r="W53" s="21" t="s">
        <v>406</v>
      </c>
      <c r="X53" s="22" t="s">
        <v>406</v>
      </c>
    </row>
    <row r="54" spans="1:24">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c r="W54" s="21" t="s">
        <v>406</v>
      </c>
      <c r="X54" s="22" t="s">
        <v>406</v>
      </c>
    </row>
    <row r="55" spans="1:24">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c r="W55" s="21" t="s">
        <v>406</v>
      </c>
      <c r="X55" s="22" t="s">
        <v>406</v>
      </c>
    </row>
    <row r="56" spans="1:24">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c r="W56" s="21" t="s">
        <v>406</v>
      </c>
      <c r="X56" s="22" t="s">
        <v>406</v>
      </c>
    </row>
    <row r="57" spans="1:24">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c r="W57" s="21" t="s">
        <v>406</v>
      </c>
      <c r="X57" s="22" t="s">
        <v>406</v>
      </c>
    </row>
    <row r="58" spans="1:24">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c r="W58" s="21" t="s">
        <v>406</v>
      </c>
      <c r="X58" s="22" t="s">
        <v>406</v>
      </c>
    </row>
    <row r="59" spans="1:24">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c r="W59" s="21" t="s">
        <v>406</v>
      </c>
      <c r="X59" s="22" t="s">
        <v>406</v>
      </c>
    </row>
    <row r="60" spans="1:24">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c r="W60" s="21" t="s">
        <v>406</v>
      </c>
      <c r="X60" s="22" t="s">
        <v>406</v>
      </c>
    </row>
    <row r="61" spans="1:24">
      <c r="A61" s="15" t="s">
        <v>459</v>
      </c>
      <c r="B61" s="17" t="n">
        <v>6525</v>
      </c>
      <c r="C61" s="18">
        <f>(0.0/B61*100)</f>
        <v/>
      </c>
      <c r="D61" s="19" t="n">
        <v>6525</v>
      </c>
      <c r="E61" s="18" t="n">
        <v>378.99534714</v>
      </c>
      <c r="F61" s="20" t="n">
        <v>12.34423152</v>
      </c>
      <c r="G61" s="18" t="n">
        <v>442.29119221</v>
      </c>
      <c r="H61" s="20" t="n">
        <v>9.8070784</v>
      </c>
      <c r="I61" s="18" t="n">
        <v>442.14334981</v>
      </c>
      <c r="J61" s="20" t="n">
        <v>7.60668106</v>
      </c>
      <c r="K61" s="18" t="n">
        <v>446.49971586</v>
      </c>
      <c r="L61" s="20" t="n">
        <v>5.46140525</v>
      </c>
      <c r="M61" s="18" t="n">
        <v>465.21311611</v>
      </c>
      <c r="N61" s="20" t="n">
        <v>6.00556214</v>
      </c>
      <c r="O61" s="18" t="s">
        <v>404</v>
      </c>
      <c r="P61" s="20" t="s">
        <v>404</v>
      </c>
      <c r="Q61" s="18" t="s">
        <v>404</v>
      </c>
      <c r="R61" s="20" t="s">
        <v>404</v>
      </c>
      <c r="S61" s="18" t="s">
        <v>404</v>
      </c>
      <c r="T61" s="20" t="s">
        <v>404</v>
      </c>
      <c r="U61" s="18" t="s">
        <v>404</v>
      </c>
      <c r="V61" s="20" t="s">
        <v>404</v>
      </c>
      <c r="W61" s="18" t="n">
        <v>383.63549449</v>
      </c>
      <c r="X61" s="20" t="n">
        <v>5.67599888</v>
      </c>
    </row>
    <row r="62" spans="1:24">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c r="W62" s="21" t="s">
        <v>406</v>
      </c>
      <c r="X62" s="22" t="s">
        <v>406</v>
      </c>
    </row>
    <row r="63" spans="1:24">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c r="W63" s="21" t="s">
        <v>406</v>
      </c>
      <c r="X63" s="22" t="s">
        <v>406</v>
      </c>
    </row>
    <row r="64" spans="1:24">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c r="W64" s="21" t="s">
        <v>406</v>
      </c>
      <c r="X64" s="22" t="s">
        <v>406</v>
      </c>
    </row>
    <row r="65" spans="1:24">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c r="W65" s="21" t="s">
        <v>406</v>
      </c>
      <c r="X65" s="22" t="s">
        <v>406</v>
      </c>
    </row>
    <row r="66" spans="1:24">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c r="W66" s="21" t="s">
        <v>406</v>
      </c>
      <c r="X66" s="22" t="s">
        <v>406</v>
      </c>
    </row>
    <row r="67" spans="1:24">
      <c r="A67" s="15" t="s">
        <v>465</v>
      </c>
      <c r="B67" s="17" t="n">
        <v>6971</v>
      </c>
      <c r="C67" s="18">
        <f>(0.0/B67*100)</f>
        <v/>
      </c>
      <c r="D67" s="19" t="n">
        <v>6971</v>
      </c>
      <c r="E67" s="18" t="n">
        <v>366.5820031</v>
      </c>
      <c r="F67" s="20" t="n">
        <v>11.60805891</v>
      </c>
      <c r="G67" s="18" t="n">
        <v>394.97148331</v>
      </c>
      <c r="H67" s="20" t="n">
        <v>12.42810216</v>
      </c>
      <c r="I67" s="18" t="n">
        <v>393.33835532</v>
      </c>
      <c r="J67" s="20" t="n">
        <v>8.88533833</v>
      </c>
      <c r="K67" s="18" t="n">
        <v>386.79205271</v>
      </c>
      <c r="L67" s="20" t="n">
        <v>7.16013632</v>
      </c>
      <c r="M67" s="18" t="n">
        <v>416.78263841</v>
      </c>
      <c r="N67" s="20" t="n">
        <v>5.07190272</v>
      </c>
      <c r="O67" s="18" t="s">
        <v>404</v>
      </c>
      <c r="P67" s="20" t="s">
        <v>404</v>
      </c>
      <c r="Q67" s="18" t="s">
        <v>404</v>
      </c>
      <c r="R67" s="20" t="s">
        <v>404</v>
      </c>
      <c r="S67" s="18" t="s">
        <v>404</v>
      </c>
      <c r="T67" s="20" t="s">
        <v>404</v>
      </c>
      <c r="U67" s="18" t="s">
        <v>404</v>
      </c>
      <c r="V67" s="20" t="s">
        <v>404</v>
      </c>
      <c r="W67" s="18" t="n">
        <v>361.37084195</v>
      </c>
      <c r="X67" s="20" t="n">
        <v>13.48224378</v>
      </c>
    </row>
    <row r="68" spans="1:24">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c r="W68" s="21" t="s">
        <v>406</v>
      </c>
      <c r="X68" s="22" t="s">
        <v>406</v>
      </c>
    </row>
    <row r="69" spans="1:24">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c r="W69" s="21" t="s">
        <v>406</v>
      </c>
      <c r="X69" s="22" t="s">
        <v>406</v>
      </c>
    </row>
    <row r="70" spans="1:24">
      <c r="A70" s="15" t="s">
        <v>468</v>
      </c>
      <c r="B70" s="17" t="n">
        <v>6036</v>
      </c>
      <c r="C70" s="18">
        <f>(0.0/B70*100)</f>
        <v/>
      </c>
      <c r="D70" s="19" t="n">
        <v>6036</v>
      </c>
      <c r="E70" s="18" t="n">
        <v>494.57617812</v>
      </c>
      <c r="F70" s="20" t="n">
        <v>8.94618799</v>
      </c>
      <c r="G70" s="18" t="n">
        <v>566.94465202</v>
      </c>
      <c r="H70" s="20" t="n">
        <v>15.16626455</v>
      </c>
      <c r="I70" s="18" t="n">
        <v>504.50301016</v>
      </c>
      <c r="J70" s="20" t="n">
        <v>10.44315308</v>
      </c>
      <c r="K70" s="18" t="n">
        <v>506.47622119</v>
      </c>
      <c r="L70" s="20" t="n">
        <v>5.27614532</v>
      </c>
      <c r="M70" s="18" t="n">
        <v>517.72156519</v>
      </c>
      <c r="N70" s="20" t="n">
        <v>4.54996865</v>
      </c>
      <c r="O70" s="18" t="s">
        <v>404</v>
      </c>
      <c r="P70" s="20" t="s">
        <v>404</v>
      </c>
      <c r="Q70" s="18" t="s">
        <v>404</v>
      </c>
      <c r="R70" s="20" t="s">
        <v>404</v>
      </c>
      <c r="S70" s="18" t="s">
        <v>404</v>
      </c>
      <c r="T70" s="20" t="s">
        <v>404</v>
      </c>
      <c r="U70" s="18" t="s">
        <v>404</v>
      </c>
      <c r="V70" s="20" t="s">
        <v>404</v>
      </c>
      <c r="W70" s="18" t="s">
        <v>404</v>
      </c>
      <c r="X70" s="20" t="s">
        <v>404</v>
      </c>
    </row>
    <row r="71" spans="1:24">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c r="W71" s="21" t="s">
        <v>406</v>
      </c>
      <c r="X71" s="22" t="s">
        <v>406</v>
      </c>
    </row>
    <row r="72" spans="1:24">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c r="W72" s="21" t="s">
        <v>406</v>
      </c>
      <c r="X72" s="22" t="s">
        <v>406</v>
      </c>
    </row>
    <row r="73" spans="1:24">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c r="W73" s="21" t="s">
        <v>406</v>
      </c>
      <c r="X73" s="22" t="s">
        <v>406</v>
      </c>
    </row>
    <row r="74" spans="1:24">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c r="W74" s="21" t="s">
        <v>406</v>
      </c>
      <c r="X74" s="22" t="s">
        <v>406</v>
      </c>
    </row>
    <row r="75" spans="1:24">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c r="W75" s="21" t="s">
        <v>406</v>
      </c>
      <c r="X75" s="22" t="s">
        <v>406</v>
      </c>
    </row>
    <row r="76" spans="1:24">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c r="W76" s="21" t="s">
        <v>406</v>
      </c>
      <c r="X76" s="22" t="s">
        <v>406</v>
      </c>
    </row>
    <row r="77" spans="1:24">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c r="W77" s="21" t="s">
        <v>406</v>
      </c>
      <c r="X77" s="22" t="s">
        <v>406</v>
      </c>
    </row>
    <row r="78" spans="1:24">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c r="W78" s="21" t="s">
        <v>406</v>
      </c>
      <c r="X78" s="22" t="s">
        <v>406</v>
      </c>
    </row>
    <row customHeight="1" ht="25" r="79" spans="1:24">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c r="W79" s="21" t="s">
        <v>406</v>
      </c>
      <c r="X79" s="22" t="s">
        <v>406</v>
      </c>
    </row>
    <row r="80" spans="1:24">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c r="W80" s="21" t="s">
        <v>406</v>
      </c>
      <c r="X80" s="22" t="s">
        <v>406</v>
      </c>
    </row>
    <row r="81" spans="1:24">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c r="W81" s="21" t="s">
        <v>406</v>
      </c>
      <c r="X81" s="22" t="s">
        <v>406</v>
      </c>
    </row>
    <row r="82" spans="1:24">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c r="W82" s="24" t="s">
        <v>480</v>
      </c>
      <c r="X82" s="24" t="s">
        <v>480</v>
      </c>
    </row>
    <row r="83" spans="1:24">
      <c r="A83" s="3" t="s">
        <v>481</v>
      </c>
    </row>
    <row r="84" spans="1:24">
      <c r="A84" s="25" t="s">
        <v>482</v>
      </c>
    </row>
    <row r="85" spans="1:24">
      <c r="A85" s="25" t="s">
        <v>483</v>
      </c>
    </row>
    <row customHeight="1" ht="30" r="86" spans="1:24">
      <c r="A86" s="25" t="s">
        <v>484</v>
      </c>
    </row>
    <row customHeight="1" ht="30" r="87" spans="1:24">
      <c r="A87" s="25" t="s">
        <v>480</v>
      </c>
    </row>
    <row customHeight="1" ht="30" r="88" spans="1:24">
      <c r="A88" s="25" t="s">
        <v>485</v>
      </c>
    </row>
    <row customHeight="1" ht="30" r="89" spans="1:24">
      <c r="A89" s="25" t="s">
        <v>486</v>
      </c>
    </row>
    <row customHeight="1" ht="30" r="90" spans="1:24">
      <c r="A90" s="25" t="s">
        <v>487</v>
      </c>
    </row>
    <row customHeight="1" ht="30" r="91" spans="1:24">
      <c r="A91" s="25" t="s">
        <v>488</v>
      </c>
    </row>
    <row customHeight="1" ht="30" r="92" spans="1:24">
      <c r="A92" s="25" t="s">
        <v>489</v>
      </c>
    </row>
    <row customHeight="1" ht="30" r="93" spans="1:24">
      <c r="A93" s="25" t="s">
        <v>490</v>
      </c>
    </row>
    <row customHeight="1" ht="30" r="94" spans="1:24">
      <c r="A94" s="25" t="s">
        <v>491</v>
      </c>
    </row>
    <row customHeight="1" ht="30" r="95" spans="1:24">
      <c r="A95" s="25" t="s">
        <v>492</v>
      </c>
    </row>
    <row customHeight="1" ht="30" r="96" spans="1:24">
      <c r="A96" s="25" t="s">
        <v>493</v>
      </c>
    </row>
    <row customHeight="1" ht="30" r="97" spans="1:24">
      <c r="A97" s="25" t="s">
        <v>494</v>
      </c>
    </row>
  </sheetData>
  <mergeCells count="26">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 ref="A97:X97"/>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X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383</v>
      </c>
    </row>
    <row r="2" spans="1:24">
      <c r="A2" s="5" t="s">
        <v>652</v>
      </c>
    </row>
    <row customHeight="1" ht="30" r="4" spans="1:24">
      <c r="A4" s="6" t="n"/>
      <c r="B4" s="7" t="s">
        <v>385</v>
      </c>
      <c r="C4" s="7" t="s">
        <v>386</v>
      </c>
      <c r="D4" s="8" t="s">
        <v>385</v>
      </c>
      <c r="E4" s="9" t="s">
        <v>609</v>
      </c>
      <c r="F4" s="10" t="n"/>
      <c r="G4" s="9" t="s">
        <v>646</v>
      </c>
      <c r="H4" s="10" t="n"/>
      <c r="I4" s="9" t="s">
        <v>647</v>
      </c>
      <c r="J4" s="10" t="n"/>
      <c r="K4" s="9" t="s">
        <v>648</v>
      </c>
      <c r="L4" s="10" t="n"/>
      <c r="M4" s="9" t="s">
        <v>649</v>
      </c>
      <c r="N4" s="10" t="n"/>
      <c r="O4" s="9" t="s">
        <v>392</v>
      </c>
      <c r="P4" s="10" t="n"/>
      <c r="Q4" s="9" t="s">
        <v>393</v>
      </c>
      <c r="R4" s="10" t="n"/>
      <c r="S4" s="9" t="s">
        <v>394</v>
      </c>
      <c r="T4" s="10" t="n"/>
      <c r="U4" s="9" t="s">
        <v>395</v>
      </c>
      <c r="V4" s="10" t="n"/>
      <c r="W4" s="9" t="s">
        <v>396</v>
      </c>
      <c r="X4" s="10" t="n"/>
    </row>
    <row r="5" spans="1:24">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c r="W5" s="12" t="s">
        <v>400</v>
      </c>
      <c r="X5" s="11" t="s">
        <v>401</v>
      </c>
    </row>
    <row r="6" spans="1:24">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403</v>
      </c>
      <c r="B7" s="17" t="n">
        <v>14530</v>
      </c>
      <c r="C7" s="18">
        <f>(0.0/B7*100)</f>
        <v/>
      </c>
      <c r="D7" s="19" t="n">
        <v>14530</v>
      </c>
      <c r="E7" s="18" t="s">
        <v>404</v>
      </c>
      <c r="F7" s="20" t="s">
        <v>404</v>
      </c>
      <c r="G7" s="18" t="s">
        <v>404</v>
      </c>
      <c r="H7" s="20" t="s">
        <v>404</v>
      </c>
      <c r="I7" s="18" t="s">
        <v>404</v>
      </c>
      <c r="J7" s="20" t="s">
        <v>404</v>
      </c>
      <c r="K7" s="18" t="s">
        <v>404</v>
      </c>
      <c r="L7" s="20" t="s">
        <v>404</v>
      </c>
      <c r="M7" s="18" t="s">
        <v>404</v>
      </c>
      <c r="N7" s="20" t="s">
        <v>404</v>
      </c>
      <c r="O7" s="18" t="s">
        <v>404</v>
      </c>
      <c r="P7" s="20" t="s">
        <v>404</v>
      </c>
      <c r="Q7" s="18" t="s">
        <v>404</v>
      </c>
      <c r="R7" s="20" t="s">
        <v>404</v>
      </c>
      <c r="S7" s="18" t="n">
        <v>503.58206855</v>
      </c>
      <c r="T7" s="20" t="n">
        <v>1.91318755</v>
      </c>
      <c r="U7" s="18" t="s">
        <v>404</v>
      </c>
      <c r="V7" s="20" t="s">
        <v>404</v>
      </c>
      <c r="W7" s="18" t="s">
        <v>404</v>
      </c>
      <c r="X7" s="20" t="s">
        <v>404</v>
      </c>
    </row>
    <row r="8" spans="1:24">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c r="W8" s="21" t="s">
        <v>406</v>
      </c>
      <c r="X8" s="22" t="s">
        <v>406</v>
      </c>
    </row>
    <row r="9" spans="1:24">
      <c r="A9" s="15" t="s">
        <v>407</v>
      </c>
      <c r="B9" s="17" t="n">
        <v>5675</v>
      </c>
      <c r="C9" s="18">
        <f>(0.0/B9*100)</f>
        <v/>
      </c>
      <c r="D9" s="19" t="n">
        <v>5675</v>
      </c>
      <c r="E9" s="18" t="s">
        <v>404</v>
      </c>
      <c r="F9" s="20" t="s">
        <v>404</v>
      </c>
      <c r="G9" s="18" t="n">
        <v>635.94700618</v>
      </c>
      <c r="H9" s="20" t="n">
        <v>11.92791481</v>
      </c>
      <c r="I9" s="18" t="n">
        <v>504.59861874</v>
      </c>
      <c r="J9" s="20" t="n">
        <v>20.1513217</v>
      </c>
      <c r="K9" s="18" t="n">
        <v>567.01426057</v>
      </c>
      <c r="L9" s="20" t="n">
        <v>14.99860363</v>
      </c>
      <c r="M9" s="18" t="n">
        <v>538.19646352</v>
      </c>
      <c r="N9" s="20" t="n">
        <v>4.60850617</v>
      </c>
      <c r="O9" s="18" t="s">
        <v>404</v>
      </c>
      <c r="P9" s="20" t="s">
        <v>404</v>
      </c>
      <c r="Q9" s="18" t="s">
        <v>404</v>
      </c>
      <c r="R9" s="20" t="s">
        <v>404</v>
      </c>
      <c r="S9" s="18" t="s">
        <v>404</v>
      </c>
      <c r="T9" s="20" t="s">
        <v>404</v>
      </c>
      <c r="U9" s="18" t="s">
        <v>404</v>
      </c>
      <c r="V9" s="20" t="s">
        <v>404</v>
      </c>
      <c r="W9" s="18" t="n">
        <v>559.42790086</v>
      </c>
      <c r="X9" s="20" t="n">
        <v>23.95308377</v>
      </c>
    </row>
    <row r="10" spans="1:24">
      <c r="A10" s="15" t="s">
        <v>408</v>
      </c>
      <c r="B10" s="17" t="n">
        <v>13082</v>
      </c>
      <c r="C10" s="18">
        <f>(1725.0/B10*100)</f>
        <v/>
      </c>
      <c r="D10" s="19" t="n">
        <v>11357</v>
      </c>
      <c r="E10" s="18" t="n">
        <v>541.3264989100001</v>
      </c>
      <c r="F10" s="20" t="n">
        <v>6.56323627</v>
      </c>
      <c r="G10" s="18" t="n">
        <v>502.10808577</v>
      </c>
      <c r="H10" s="20" t="n">
        <v>16.44816756</v>
      </c>
      <c r="I10" s="18" t="n">
        <v>548.102849</v>
      </c>
      <c r="J10" s="20" t="n">
        <v>12.11176888</v>
      </c>
      <c r="K10" s="18" t="n">
        <v>527.26303409</v>
      </c>
      <c r="L10" s="20" t="n">
        <v>14.20029994</v>
      </c>
      <c r="M10" s="18" t="n">
        <v>529.72747233</v>
      </c>
      <c r="N10" s="20" t="n">
        <v>7.35089075</v>
      </c>
      <c r="O10" s="18" t="s">
        <v>404</v>
      </c>
      <c r="P10" s="20" t="s">
        <v>404</v>
      </c>
      <c r="Q10" s="18" t="s">
        <v>404</v>
      </c>
      <c r="R10" s="20" t="s">
        <v>404</v>
      </c>
      <c r="S10" s="18" t="s">
        <v>404</v>
      </c>
      <c r="T10" s="20" t="s">
        <v>404</v>
      </c>
      <c r="U10" s="18" t="s">
        <v>404</v>
      </c>
      <c r="V10" s="20" t="s">
        <v>404</v>
      </c>
      <c r="W10" s="18" t="n">
        <v>538.45414833</v>
      </c>
      <c r="X10" s="20" t="n">
        <v>10.83331341</v>
      </c>
    </row>
    <row r="11" spans="1:24">
      <c r="A11" s="15" t="s">
        <v>409</v>
      </c>
      <c r="B11" s="17" t="n">
        <v>7053</v>
      </c>
      <c r="C11" s="18">
        <f>(137.0/B11*100)</f>
        <v/>
      </c>
      <c r="D11" s="19" t="n">
        <v>6916</v>
      </c>
      <c r="E11" s="18" t="n">
        <v>434.10542593</v>
      </c>
      <c r="F11" s="20" t="n">
        <v>6.54068776</v>
      </c>
      <c r="G11" s="18" t="n">
        <v>452.58516878</v>
      </c>
      <c r="H11" s="20" t="n">
        <v>12.26254332</v>
      </c>
      <c r="I11" s="18" t="n">
        <v>390.49842296</v>
      </c>
      <c r="J11" s="20" t="n">
        <v>19.26276037</v>
      </c>
      <c r="K11" s="18" t="n">
        <v>420.97243435</v>
      </c>
      <c r="L11" s="20" t="n">
        <v>11.80653265</v>
      </c>
      <c r="M11" s="18" t="n">
        <v>441.25313488</v>
      </c>
      <c r="N11" s="20" t="n">
        <v>9.32301943</v>
      </c>
      <c r="O11" s="18" t="s">
        <v>404</v>
      </c>
      <c r="P11" s="20" t="s">
        <v>404</v>
      </c>
      <c r="Q11" s="18" t="s">
        <v>404</v>
      </c>
      <c r="R11" s="20" t="s">
        <v>404</v>
      </c>
      <c r="S11" s="18" t="s">
        <v>404</v>
      </c>
      <c r="T11" s="20" t="s">
        <v>404</v>
      </c>
      <c r="U11" s="18" t="s">
        <v>404</v>
      </c>
      <c r="V11" s="20" t="s">
        <v>404</v>
      </c>
      <c r="W11" s="18" t="n">
        <v>394.97479729</v>
      </c>
      <c r="X11" s="20" t="n">
        <v>25.74412976</v>
      </c>
    </row>
    <row r="12" spans="1:24">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c r="W12" s="21" t="s">
        <v>406</v>
      </c>
      <c r="X12" s="22" t="s">
        <v>406</v>
      </c>
    </row>
    <row r="13" spans="1:24">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c r="W13" s="21" t="s">
        <v>406</v>
      </c>
      <c r="X13" s="22" t="s">
        <v>406</v>
      </c>
    </row>
    <row r="14" spans="1:24">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c r="W14" s="21" t="s">
        <v>406</v>
      </c>
      <c r="X14" s="22" t="s">
        <v>406</v>
      </c>
    </row>
    <row r="15" spans="1:24">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c r="W15" s="21" t="s">
        <v>406</v>
      </c>
      <c r="X15" s="22" t="s">
        <v>406</v>
      </c>
    </row>
    <row r="16" spans="1:24">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c r="W16" s="21" t="s">
        <v>406</v>
      </c>
      <c r="X16" s="22" t="s">
        <v>406</v>
      </c>
    </row>
    <row r="17" spans="1:24">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c r="W17" s="21" t="s">
        <v>406</v>
      </c>
      <c r="X17" s="22" t="s">
        <v>406</v>
      </c>
    </row>
    <row r="18" spans="1:24">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c r="W18" s="21" t="s">
        <v>406</v>
      </c>
      <c r="X18" s="22" t="s">
        <v>406</v>
      </c>
    </row>
    <row r="19" spans="1:24">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c r="W19" s="21" t="s">
        <v>406</v>
      </c>
      <c r="X19" s="22" t="s">
        <v>406</v>
      </c>
    </row>
    <row r="20" spans="1:24">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c r="W20" s="21" t="s">
        <v>406</v>
      </c>
      <c r="X20" s="22" t="s">
        <v>406</v>
      </c>
    </row>
    <row r="21" spans="1:24">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c r="W21" s="21" t="s">
        <v>406</v>
      </c>
      <c r="X21" s="22" t="s">
        <v>406</v>
      </c>
    </row>
    <row r="22" spans="1:24">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c r="W22" s="21" t="s">
        <v>406</v>
      </c>
      <c r="X22" s="22" t="s">
        <v>406</v>
      </c>
    </row>
    <row r="23" spans="1:24">
      <c r="A23" s="15" t="s">
        <v>421</v>
      </c>
      <c r="B23" s="17" t="n">
        <v>11583</v>
      </c>
      <c r="C23" s="18">
        <f>(3185.0/B23*100)</f>
        <v/>
      </c>
      <c r="D23" s="19" t="n">
        <v>8398</v>
      </c>
      <c r="E23" s="18" t="n">
        <v>493.95025746</v>
      </c>
      <c r="F23" s="20" t="n">
        <v>13.20160473</v>
      </c>
      <c r="G23" s="18" t="n">
        <v>485.54118823</v>
      </c>
      <c r="H23" s="20" t="n">
        <v>24.72511908</v>
      </c>
      <c r="I23" s="18" t="n">
        <v>499.30744215</v>
      </c>
      <c r="J23" s="20" t="n">
        <v>13.69934005</v>
      </c>
      <c r="K23" s="18" t="n">
        <v>496.20887352</v>
      </c>
      <c r="L23" s="20" t="n">
        <v>14.57847422</v>
      </c>
      <c r="M23" s="18" t="n">
        <v>483.40421156</v>
      </c>
      <c r="N23" s="20" t="n">
        <v>4.68328899</v>
      </c>
      <c r="O23" s="18" t="s">
        <v>404</v>
      </c>
      <c r="P23" s="20" t="s">
        <v>404</v>
      </c>
      <c r="Q23" s="18" t="s">
        <v>404</v>
      </c>
      <c r="R23" s="20" t="s">
        <v>404</v>
      </c>
      <c r="S23" s="18" t="s">
        <v>404</v>
      </c>
      <c r="T23" s="20" t="s">
        <v>404</v>
      </c>
      <c r="U23" s="18" t="s">
        <v>404</v>
      </c>
      <c r="V23" s="20" t="s">
        <v>404</v>
      </c>
      <c r="W23" s="18" t="n">
        <v>482.23475725</v>
      </c>
      <c r="X23" s="20" t="n">
        <v>21.29887533</v>
      </c>
    </row>
    <row r="24" spans="1:24">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c r="W24" s="21" t="s">
        <v>406</v>
      </c>
      <c r="X24" s="22" t="s">
        <v>406</v>
      </c>
    </row>
    <row r="25" spans="1:24">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c r="W25" s="21" t="s">
        <v>406</v>
      </c>
      <c r="X25" s="22" t="s">
        <v>406</v>
      </c>
    </row>
    <row r="26" spans="1:24">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c r="W26" s="21" t="s">
        <v>406</v>
      </c>
      <c r="X26" s="22" t="s">
        <v>406</v>
      </c>
    </row>
    <row r="27" spans="1:24">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c r="W27" s="21" t="s">
        <v>406</v>
      </c>
      <c r="X27" s="22" t="s">
        <v>406</v>
      </c>
    </row>
    <row r="28" spans="1:24">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c r="W28" s="21" t="s">
        <v>406</v>
      </c>
      <c r="X28" s="22" t="s">
        <v>406</v>
      </c>
    </row>
    <row r="29" spans="1:24">
      <c r="A29" s="15" t="s">
        <v>427</v>
      </c>
      <c r="B29" s="17" t="n">
        <v>5385</v>
      </c>
      <c r="C29" s="18">
        <f>(1123.0/B29*100)</f>
        <v/>
      </c>
      <c r="D29" s="19" t="n">
        <v>4262</v>
      </c>
      <c r="E29" s="18" t="n">
        <v>531.45295059</v>
      </c>
      <c r="F29" s="20" t="n">
        <v>20.13068354</v>
      </c>
      <c r="G29" s="18" t="n">
        <v>505.61846768</v>
      </c>
      <c r="H29" s="20" t="n">
        <v>36.12901848</v>
      </c>
      <c r="I29" s="18" t="n">
        <v>512.3731593700001</v>
      </c>
      <c r="J29" s="20" t="n">
        <v>11.45925904</v>
      </c>
      <c r="K29" s="18" t="n">
        <v>521.48020031</v>
      </c>
      <c r="L29" s="20" t="n">
        <v>19.23316372</v>
      </c>
      <c r="M29" s="18" t="n">
        <v>494.44494555</v>
      </c>
      <c r="N29" s="20" t="n">
        <v>22.63043508</v>
      </c>
      <c r="O29" s="18" t="s">
        <v>404</v>
      </c>
      <c r="P29" s="20" t="s">
        <v>404</v>
      </c>
      <c r="Q29" s="18" t="s">
        <v>404</v>
      </c>
      <c r="R29" s="20" t="s">
        <v>404</v>
      </c>
      <c r="S29" s="18" t="s">
        <v>404</v>
      </c>
      <c r="T29" s="20" t="s">
        <v>404</v>
      </c>
      <c r="U29" s="18" t="s">
        <v>404</v>
      </c>
      <c r="V29" s="20" t="s">
        <v>404</v>
      </c>
      <c r="W29" s="18" t="n">
        <v>491.00998689</v>
      </c>
      <c r="X29" s="20" t="n">
        <v>14.66022289</v>
      </c>
    </row>
    <row r="30" spans="1:24">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c r="W30" s="21" t="s">
        <v>406</v>
      </c>
      <c r="X30" s="22" t="s">
        <v>406</v>
      </c>
    </row>
    <row r="31" spans="1:24">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c r="W31" s="21" t="s">
        <v>406</v>
      </c>
      <c r="X31" s="22" t="s">
        <v>406</v>
      </c>
    </row>
    <row r="32" spans="1:24">
      <c r="A32" s="15" t="s">
        <v>430</v>
      </c>
      <c r="B32" s="17" t="n">
        <v>4478</v>
      </c>
      <c r="C32" s="18">
        <f>(0.0/B32*100)</f>
        <v/>
      </c>
      <c r="D32" s="19" t="n">
        <v>4478</v>
      </c>
      <c r="E32" s="18" t="n">
        <v>453.89409652</v>
      </c>
      <c r="F32" s="20" t="n">
        <v>10.26663877</v>
      </c>
      <c r="G32" s="18" t="n">
        <v>475.86907665</v>
      </c>
      <c r="H32" s="20" t="n">
        <v>16.98064843</v>
      </c>
      <c r="I32" s="18" t="n">
        <v>464.13912469</v>
      </c>
      <c r="J32" s="20" t="n">
        <v>5.77373022</v>
      </c>
      <c r="K32" s="18" t="n">
        <v>486.64406705</v>
      </c>
      <c r="L32" s="20" t="n">
        <v>8.797809689999999</v>
      </c>
      <c r="M32" s="18" t="n">
        <v>492.11547891</v>
      </c>
      <c r="N32" s="20" t="n">
        <v>4.03403651</v>
      </c>
      <c r="O32" s="18" t="s">
        <v>404</v>
      </c>
      <c r="P32" s="20" t="s">
        <v>404</v>
      </c>
      <c r="Q32" s="18" t="s">
        <v>404</v>
      </c>
      <c r="R32" s="20" t="s">
        <v>404</v>
      </c>
      <c r="S32" s="18" t="s">
        <v>404</v>
      </c>
      <c r="T32" s="20" t="s">
        <v>404</v>
      </c>
      <c r="U32" s="18" t="s">
        <v>404</v>
      </c>
      <c r="V32" s="20" t="s">
        <v>404</v>
      </c>
      <c r="W32" s="18" t="n">
        <v>509.05739642</v>
      </c>
      <c r="X32" s="20" t="n">
        <v>20.41899214</v>
      </c>
    </row>
    <row r="33" spans="1:24">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c r="W33" s="21" t="s">
        <v>406</v>
      </c>
      <c r="X33" s="22" t="s">
        <v>406</v>
      </c>
    </row>
    <row r="34" spans="1:24">
      <c r="A34" s="15" t="s">
        <v>432</v>
      </c>
      <c r="B34" s="17" t="n">
        <v>6350</v>
      </c>
      <c r="C34" s="18">
        <f>(0.0/B34*100)</f>
        <v/>
      </c>
      <c r="D34" s="19" t="n">
        <v>6350</v>
      </c>
      <c r="E34" s="18" t="n">
        <v>384.8345</v>
      </c>
      <c r="F34" s="20" t="n">
        <v>32.93426732</v>
      </c>
      <c r="G34" s="18" t="n">
        <v>433.30303701</v>
      </c>
      <c r="H34" s="20" t="n">
        <v>14.13324418</v>
      </c>
      <c r="I34" s="18" t="n">
        <v>425.59167802</v>
      </c>
      <c r="J34" s="20" t="n">
        <v>23.31064256</v>
      </c>
      <c r="K34" s="18" t="n">
        <v>432.08220272</v>
      </c>
      <c r="L34" s="20" t="n">
        <v>17.45380074</v>
      </c>
      <c r="M34" s="18" t="n">
        <v>447.7055779</v>
      </c>
      <c r="N34" s="20" t="n">
        <v>5.20721515</v>
      </c>
      <c r="O34" s="18" t="s">
        <v>404</v>
      </c>
      <c r="P34" s="20" t="s">
        <v>404</v>
      </c>
      <c r="Q34" s="18" t="s">
        <v>404</v>
      </c>
      <c r="R34" s="20" t="s">
        <v>404</v>
      </c>
      <c r="S34" s="18" t="s">
        <v>404</v>
      </c>
      <c r="T34" s="20" t="s">
        <v>404</v>
      </c>
      <c r="U34" s="18" t="s">
        <v>404</v>
      </c>
      <c r="V34" s="20" t="s">
        <v>404</v>
      </c>
      <c r="W34" s="18" t="n">
        <v>421.8636475</v>
      </c>
      <c r="X34" s="20" t="n">
        <v>58.337077</v>
      </c>
    </row>
    <row r="35" spans="1:24">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c r="W35" s="21" t="s">
        <v>406</v>
      </c>
      <c r="X35" s="22" t="s">
        <v>406</v>
      </c>
    </row>
    <row r="36" spans="1:24">
      <c r="A36" s="15" t="s">
        <v>434</v>
      </c>
      <c r="B36" s="17" t="n">
        <v>6736</v>
      </c>
      <c r="C36" s="18">
        <f>(10.0/B36*100)</f>
        <v/>
      </c>
      <c r="D36" s="19" t="n">
        <v>6726</v>
      </c>
      <c r="E36" s="18" t="n">
        <v>468.587289</v>
      </c>
      <c r="F36" s="20" t="n">
        <v>12.73763857</v>
      </c>
      <c r="G36" s="18" t="n">
        <v>494.64827758</v>
      </c>
      <c r="H36" s="20" t="n">
        <v>15.60759159</v>
      </c>
      <c r="I36" s="18" t="n">
        <v>472.0101401</v>
      </c>
      <c r="J36" s="20" t="n">
        <v>9.45458268</v>
      </c>
      <c r="K36" s="18" t="n">
        <v>462.48728956</v>
      </c>
      <c r="L36" s="20" t="n">
        <v>12.96058694</v>
      </c>
      <c r="M36" s="18" t="n">
        <v>468.36913723</v>
      </c>
      <c r="N36" s="20" t="n">
        <v>3.91887094</v>
      </c>
      <c r="O36" s="18" t="s">
        <v>404</v>
      </c>
      <c r="P36" s="20" t="s">
        <v>404</v>
      </c>
      <c r="Q36" s="18" t="s">
        <v>404</v>
      </c>
      <c r="R36" s="20" t="s">
        <v>404</v>
      </c>
      <c r="S36" s="18" t="s">
        <v>404</v>
      </c>
      <c r="T36" s="20" t="s">
        <v>404</v>
      </c>
      <c r="U36" s="18" t="s">
        <v>404</v>
      </c>
      <c r="V36" s="20" t="s">
        <v>404</v>
      </c>
      <c r="W36" s="18" t="n">
        <v>472.20531626</v>
      </c>
      <c r="X36" s="20" t="n">
        <v>8.17997757</v>
      </c>
    </row>
    <row r="37" spans="1:24">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c r="W37" s="21" t="s">
        <v>406</v>
      </c>
      <c r="X37" s="22" t="s">
        <v>406</v>
      </c>
    </row>
    <row r="38" spans="1:24">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c r="W38" s="21" t="s">
        <v>406</v>
      </c>
      <c r="X38" s="22" t="s">
        <v>406</v>
      </c>
    </row>
    <row r="39" spans="1:24">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c r="W39" s="21" t="s">
        <v>406</v>
      </c>
      <c r="X39" s="22" t="s">
        <v>406</v>
      </c>
    </row>
    <row r="40" spans="1:24">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c r="W40" s="21" t="s">
        <v>406</v>
      </c>
      <c r="X40" s="22" t="s">
        <v>406</v>
      </c>
    </row>
    <row r="41" spans="1:24">
      <c r="A41" s="15" t="s">
        <v>439</v>
      </c>
      <c r="B41" s="17" t="n">
        <v>5712</v>
      </c>
      <c r="C41" s="18">
        <f>(99.0/B41*100)</f>
        <v/>
      </c>
      <c r="D41" s="19" t="n">
        <v>5613</v>
      </c>
      <c r="E41" s="18" t="n">
        <v>486.92812501</v>
      </c>
      <c r="F41" s="20" t="n">
        <v>8.865671280000001</v>
      </c>
      <c r="G41" s="18" t="n">
        <v>482.92583911</v>
      </c>
      <c r="H41" s="20" t="n">
        <v>13.35483976</v>
      </c>
      <c r="I41" s="18" t="n">
        <v>465.68601235</v>
      </c>
      <c r="J41" s="20" t="n">
        <v>20.08249595</v>
      </c>
      <c r="K41" s="18" t="n">
        <v>473.93421586</v>
      </c>
      <c r="L41" s="20" t="n">
        <v>14.591672</v>
      </c>
      <c r="M41" s="18" t="n">
        <v>495.66051497</v>
      </c>
      <c r="N41" s="20" t="n">
        <v>5.08216539</v>
      </c>
      <c r="O41" s="18" t="s">
        <v>404</v>
      </c>
      <c r="P41" s="20" t="s">
        <v>404</v>
      </c>
      <c r="Q41" s="18" t="s">
        <v>404</v>
      </c>
      <c r="R41" s="20" t="s">
        <v>404</v>
      </c>
      <c r="S41" s="18" t="s">
        <v>404</v>
      </c>
      <c r="T41" s="20" t="s">
        <v>404</v>
      </c>
      <c r="U41" s="18" t="s">
        <v>404</v>
      </c>
      <c r="V41" s="20" t="s">
        <v>404</v>
      </c>
      <c r="W41" s="18" t="n">
        <v>492.15030558</v>
      </c>
      <c r="X41" s="20" t="n">
        <v>14.04966491</v>
      </c>
    </row>
    <row r="42" spans="1:24">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c r="W44" s="21" t="s">
        <v>406</v>
      </c>
      <c r="X44" s="22" t="s">
        <v>406</v>
      </c>
    </row>
    <row r="45" spans="1:24">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c r="W45" s="21" t="s">
        <v>406</v>
      </c>
      <c r="X45" s="22" t="s">
        <v>406</v>
      </c>
    </row>
    <row r="46" spans="1:24">
      <c r="A46" s="15" t="s">
        <v>444</v>
      </c>
      <c r="B46" s="17" t="n">
        <v>23141</v>
      </c>
      <c r="C46" s="18">
        <f>(4196.0/B46*100)</f>
        <v/>
      </c>
      <c r="D46" s="19" t="n">
        <v>18945</v>
      </c>
      <c r="E46" s="18" t="n">
        <v>416.27255221</v>
      </c>
      <c r="F46" s="20" t="n">
        <v>30.74726096</v>
      </c>
      <c r="G46" s="18" t="n">
        <v>411.56105667</v>
      </c>
      <c r="H46" s="20" t="n">
        <v>14.08396389</v>
      </c>
      <c r="I46" s="18" t="n">
        <v>418.27545337</v>
      </c>
      <c r="J46" s="20" t="n">
        <v>11.04274975</v>
      </c>
      <c r="K46" s="18" t="n">
        <v>403.19495796</v>
      </c>
      <c r="L46" s="20" t="n">
        <v>8.81898793</v>
      </c>
      <c r="M46" s="18" t="n">
        <v>399.42573016</v>
      </c>
      <c r="N46" s="20" t="n">
        <v>5.07217413</v>
      </c>
      <c r="O46" s="18" t="s">
        <v>404</v>
      </c>
      <c r="P46" s="20" t="s">
        <v>404</v>
      </c>
      <c r="Q46" s="18" t="s">
        <v>404</v>
      </c>
      <c r="R46" s="20" t="s">
        <v>404</v>
      </c>
      <c r="S46" s="18" t="s">
        <v>404</v>
      </c>
      <c r="T46" s="20" t="s">
        <v>404</v>
      </c>
      <c r="U46" s="18" t="s">
        <v>404</v>
      </c>
      <c r="V46" s="20" t="s">
        <v>404</v>
      </c>
      <c r="W46" s="18" t="n">
        <v>352.42287726</v>
      </c>
      <c r="X46" s="20" t="n">
        <v>11.84639211</v>
      </c>
    </row>
    <row r="47" spans="1:24">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c r="W47" s="21" t="s">
        <v>406</v>
      </c>
      <c r="X47" s="22" t="s">
        <v>406</v>
      </c>
    </row>
    <row r="48" spans="1:24">
      <c r="A48" s="15" t="s">
        <v>446</v>
      </c>
      <c r="B48" s="17" t="n">
        <v>9841</v>
      </c>
      <c r="C48" s="18">
        <f>(40.0/B48*100)</f>
        <v/>
      </c>
      <c r="D48" s="19" t="n">
        <v>9801</v>
      </c>
      <c r="E48" s="18" t="n">
        <v>578.28528955</v>
      </c>
      <c r="F48" s="20" t="n">
        <v>16.93261092</v>
      </c>
      <c r="G48" s="18" t="n">
        <v>546.51033077</v>
      </c>
      <c r="H48" s="20" t="n">
        <v>10.77878407</v>
      </c>
      <c r="I48" s="18" t="n">
        <v>565.89807407</v>
      </c>
      <c r="J48" s="20" t="n">
        <v>13.4589372</v>
      </c>
      <c r="K48" s="18" t="n">
        <v>551.17742319</v>
      </c>
      <c r="L48" s="20" t="n">
        <v>16.79504618</v>
      </c>
      <c r="M48" s="18" t="n">
        <v>600.24754933</v>
      </c>
      <c r="N48" s="20" t="n">
        <v>12.91062119</v>
      </c>
      <c r="O48" s="18" t="s">
        <v>404</v>
      </c>
      <c r="P48" s="20" t="s">
        <v>404</v>
      </c>
      <c r="Q48" s="18" t="s">
        <v>404</v>
      </c>
      <c r="R48" s="20" t="s">
        <v>404</v>
      </c>
      <c r="S48" s="18" t="s">
        <v>404</v>
      </c>
      <c r="T48" s="20" t="s">
        <v>404</v>
      </c>
      <c r="U48" s="18" t="s">
        <v>404</v>
      </c>
      <c r="V48" s="20" t="s">
        <v>404</v>
      </c>
      <c r="W48" s="18" t="n">
        <v>491.69574712</v>
      </c>
      <c r="X48" s="20" t="n">
        <v>23.94719057</v>
      </c>
    </row>
    <row r="49" spans="1:24">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c r="W49" s="21" t="s">
        <v>406</v>
      </c>
      <c r="X49" s="22" t="s">
        <v>406</v>
      </c>
    </row>
    <row r="50" spans="1:24">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c r="W50" s="21" t="s">
        <v>406</v>
      </c>
      <c r="X50" s="22" t="s">
        <v>406</v>
      </c>
    </row>
    <row r="51" spans="1:24">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c r="W51" s="21" t="s">
        <v>406</v>
      </c>
      <c r="X51" s="22" t="s">
        <v>406</v>
      </c>
    </row>
    <row r="52" spans="1:24">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c r="W52" s="21" t="s">
        <v>406</v>
      </c>
      <c r="X52" s="22" t="s">
        <v>406</v>
      </c>
    </row>
    <row r="53" spans="1:24">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c r="W53" s="21" t="s">
        <v>406</v>
      </c>
      <c r="X53" s="22" t="s">
        <v>406</v>
      </c>
    </row>
    <row r="54" spans="1:24">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c r="W54" s="21" t="s">
        <v>406</v>
      </c>
      <c r="X54" s="22" t="s">
        <v>406</v>
      </c>
    </row>
    <row r="55" spans="1:24">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c r="W55" s="21" t="s">
        <v>406</v>
      </c>
      <c r="X55" s="22" t="s">
        <v>406</v>
      </c>
    </row>
    <row r="56" spans="1:24">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c r="W56" s="21" t="s">
        <v>406</v>
      </c>
      <c r="X56" s="22" t="s">
        <v>406</v>
      </c>
    </row>
    <row r="57" spans="1:24">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c r="W57" s="21" t="s">
        <v>406</v>
      </c>
      <c r="X57" s="22" t="s">
        <v>406</v>
      </c>
    </row>
    <row r="58" spans="1:24">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c r="W58" s="21" t="s">
        <v>406</v>
      </c>
      <c r="X58" s="22" t="s">
        <v>406</v>
      </c>
    </row>
    <row r="59" spans="1:24">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c r="W59" s="21" t="s">
        <v>406</v>
      </c>
      <c r="X59" s="22" t="s">
        <v>406</v>
      </c>
    </row>
    <row r="60" spans="1:24">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c r="W60" s="21" t="s">
        <v>406</v>
      </c>
      <c r="X60" s="22" t="s">
        <v>406</v>
      </c>
    </row>
    <row r="61" spans="1:24">
      <c r="A61" s="15" t="s">
        <v>459</v>
      </c>
      <c r="B61" s="17" t="n">
        <v>6525</v>
      </c>
      <c r="C61" s="18">
        <f>(0.0/B61*100)</f>
        <v/>
      </c>
      <c r="D61" s="19" t="n">
        <v>6525</v>
      </c>
      <c r="E61" s="18" t="n">
        <v>374.90926992</v>
      </c>
      <c r="F61" s="20" t="n">
        <v>10.42004816</v>
      </c>
      <c r="G61" s="18" t="n">
        <v>458.40747765</v>
      </c>
      <c r="H61" s="20" t="n">
        <v>10.48701049</v>
      </c>
      <c r="I61" s="18" t="n">
        <v>440.05608019</v>
      </c>
      <c r="J61" s="20" t="n">
        <v>11.33316579</v>
      </c>
      <c r="K61" s="18" t="n">
        <v>461.96712163</v>
      </c>
      <c r="L61" s="20" t="n">
        <v>7.74103071</v>
      </c>
      <c r="M61" s="18" t="n">
        <v>446.40740807</v>
      </c>
      <c r="N61" s="20" t="n">
        <v>3.86089969</v>
      </c>
      <c r="O61" s="18" t="s">
        <v>404</v>
      </c>
      <c r="P61" s="20" t="s">
        <v>404</v>
      </c>
      <c r="Q61" s="18" t="s">
        <v>404</v>
      </c>
      <c r="R61" s="20" t="s">
        <v>404</v>
      </c>
      <c r="S61" s="18" t="s">
        <v>404</v>
      </c>
      <c r="T61" s="20" t="s">
        <v>404</v>
      </c>
      <c r="U61" s="18" t="s">
        <v>404</v>
      </c>
      <c r="V61" s="20" t="s">
        <v>404</v>
      </c>
      <c r="W61" s="18" t="n">
        <v>458.06399883</v>
      </c>
      <c r="X61" s="20" t="n">
        <v>66.58901894</v>
      </c>
    </row>
    <row r="62" spans="1:24">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c r="W62" s="21" t="s">
        <v>406</v>
      </c>
      <c r="X62" s="22" t="s">
        <v>406</v>
      </c>
    </row>
    <row r="63" spans="1:24">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c r="W63" s="21" t="s">
        <v>406</v>
      </c>
      <c r="X63" s="22" t="s">
        <v>406</v>
      </c>
    </row>
    <row r="64" spans="1:24">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c r="W64" s="21" t="s">
        <v>406</v>
      </c>
      <c r="X64" s="22" t="s">
        <v>406</v>
      </c>
    </row>
    <row r="65" spans="1:24">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c r="W65" s="21" t="s">
        <v>406</v>
      </c>
      <c r="X65" s="22" t="s">
        <v>406</v>
      </c>
    </row>
    <row r="66" spans="1:24">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c r="W66" s="21" t="s">
        <v>406</v>
      </c>
      <c r="X66" s="22" t="s">
        <v>406</v>
      </c>
    </row>
    <row r="67" spans="1:24">
      <c r="A67" s="15" t="s">
        <v>465</v>
      </c>
      <c r="B67" s="17" t="n">
        <v>6971</v>
      </c>
      <c r="C67" s="18">
        <f>(0.0/B67*100)</f>
        <v/>
      </c>
      <c r="D67" s="19" t="n">
        <v>6971</v>
      </c>
      <c r="E67" s="18" t="n">
        <v>380.70281351</v>
      </c>
      <c r="F67" s="20" t="n">
        <v>12.72663531</v>
      </c>
      <c r="G67" s="18" t="n">
        <v>372.55972825</v>
      </c>
      <c r="H67" s="20" t="n">
        <v>14.25109152</v>
      </c>
      <c r="I67" s="18" t="n">
        <v>394.46517348</v>
      </c>
      <c r="J67" s="20" t="n">
        <v>10.78146103</v>
      </c>
      <c r="K67" s="18" t="n">
        <v>397.07107814</v>
      </c>
      <c r="L67" s="20" t="n">
        <v>8.04895733</v>
      </c>
      <c r="M67" s="18" t="n">
        <v>415.27663232</v>
      </c>
      <c r="N67" s="20" t="n">
        <v>5.64479488</v>
      </c>
      <c r="O67" s="18" t="s">
        <v>404</v>
      </c>
      <c r="P67" s="20" t="s">
        <v>404</v>
      </c>
      <c r="Q67" s="18" t="s">
        <v>404</v>
      </c>
      <c r="R67" s="20" t="s">
        <v>404</v>
      </c>
      <c r="S67" s="18" t="s">
        <v>404</v>
      </c>
      <c r="T67" s="20" t="s">
        <v>404</v>
      </c>
      <c r="U67" s="18" t="s">
        <v>404</v>
      </c>
      <c r="V67" s="20" t="s">
        <v>404</v>
      </c>
      <c r="W67" s="18" t="n">
        <v>361.37084195</v>
      </c>
      <c r="X67" s="20" t="n">
        <v>13.48224378</v>
      </c>
    </row>
    <row r="68" spans="1:24">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c r="W68" s="21" t="s">
        <v>406</v>
      </c>
      <c r="X68" s="22" t="s">
        <v>406</v>
      </c>
    </row>
    <row r="69" spans="1:24">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c r="W69" s="21" t="s">
        <v>406</v>
      </c>
      <c r="X69" s="22" t="s">
        <v>406</v>
      </c>
    </row>
    <row r="70" spans="1:24">
      <c r="A70" s="15" t="s">
        <v>468</v>
      </c>
      <c r="B70" s="17" t="n">
        <v>6036</v>
      </c>
      <c r="C70" s="18">
        <f>(0.0/B70*100)</f>
        <v/>
      </c>
      <c r="D70" s="19" t="n">
        <v>6036</v>
      </c>
      <c r="E70" s="18" t="n">
        <v>515.04796921</v>
      </c>
      <c r="F70" s="20" t="n">
        <v>8.69000466</v>
      </c>
      <c r="G70" s="18" t="n">
        <v>520.26225702</v>
      </c>
      <c r="H70" s="20" t="n">
        <v>7.60467743</v>
      </c>
      <c r="I70" s="18" t="n">
        <v>512.2660356</v>
      </c>
      <c r="J70" s="20" t="n">
        <v>7.23993918</v>
      </c>
      <c r="K70" s="18" t="n">
        <v>505.73372531</v>
      </c>
      <c r="L70" s="20" t="n">
        <v>7.13249502</v>
      </c>
      <c r="M70" s="18" t="n">
        <v>508.786407</v>
      </c>
      <c r="N70" s="20" t="n">
        <v>6.07395575</v>
      </c>
      <c r="O70" s="18" t="s">
        <v>404</v>
      </c>
      <c r="P70" s="20" t="s">
        <v>404</v>
      </c>
      <c r="Q70" s="18" t="s">
        <v>404</v>
      </c>
      <c r="R70" s="20" t="s">
        <v>404</v>
      </c>
      <c r="S70" s="18" t="s">
        <v>404</v>
      </c>
      <c r="T70" s="20" t="s">
        <v>404</v>
      </c>
      <c r="U70" s="18" t="s">
        <v>404</v>
      </c>
      <c r="V70" s="20" t="s">
        <v>404</v>
      </c>
      <c r="W70" s="18" t="s">
        <v>404</v>
      </c>
      <c r="X70" s="20" t="s">
        <v>404</v>
      </c>
    </row>
    <row r="71" spans="1:24">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c r="W71" s="21" t="s">
        <v>406</v>
      </c>
      <c r="X71" s="22" t="s">
        <v>406</v>
      </c>
    </row>
    <row r="72" spans="1:24">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c r="W72" s="21" t="s">
        <v>406</v>
      </c>
      <c r="X72" s="22" t="s">
        <v>406</v>
      </c>
    </row>
    <row r="73" spans="1:24">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c r="W73" s="21" t="s">
        <v>406</v>
      </c>
      <c r="X73" s="22" t="s">
        <v>406</v>
      </c>
    </row>
    <row r="74" spans="1:24">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c r="W74" s="21" t="s">
        <v>406</v>
      </c>
      <c r="X74" s="22" t="s">
        <v>406</v>
      </c>
    </row>
    <row r="75" spans="1:24">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c r="W75" s="21" t="s">
        <v>406</v>
      </c>
      <c r="X75" s="22" t="s">
        <v>406</v>
      </c>
    </row>
    <row r="76" spans="1:24">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c r="W76" s="21" t="s">
        <v>406</v>
      </c>
      <c r="X76" s="22" t="s">
        <v>406</v>
      </c>
    </row>
    <row r="77" spans="1:24">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c r="W77" s="21" t="s">
        <v>406</v>
      </c>
      <c r="X77" s="22" t="s">
        <v>406</v>
      </c>
    </row>
    <row r="78" spans="1:24">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c r="W78" s="21" t="s">
        <v>406</v>
      </c>
      <c r="X78" s="22" t="s">
        <v>406</v>
      </c>
    </row>
    <row customHeight="1" ht="25" r="79" spans="1:24">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c r="W79" s="21" t="s">
        <v>406</v>
      </c>
      <c r="X79" s="22" t="s">
        <v>406</v>
      </c>
    </row>
    <row r="80" spans="1:24">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c r="W80" s="21" t="s">
        <v>406</v>
      </c>
      <c r="X80" s="22" t="s">
        <v>406</v>
      </c>
    </row>
    <row r="81" spans="1:24">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c r="W81" s="21" t="s">
        <v>406</v>
      </c>
      <c r="X81" s="22" t="s">
        <v>406</v>
      </c>
    </row>
    <row r="82" spans="1:24">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c r="W82" s="24" t="s">
        <v>480</v>
      </c>
      <c r="X82" s="24" t="s">
        <v>480</v>
      </c>
    </row>
    <row r="83" spans="1:24">
      <c r="A83" s="3" t="s">
        <v>481</v>
      </c>
    </row>
    <row r="84" spans="1:24">
      <c r="A84" s="25" t="s">
        <v>482</v>
      </c>
    </row>
    <row r="85" spans="1:24">
      <c r="A85" s="25" t="s">
        <v>483</v>
      </c>
    </row>
    <row customHeight="1" ht="30" r="86" spans="1:24">
      <c r="A86" s="25" t="s">
        <v>484</v>
      </c>
    </row>
    <row customHeight="1" ht="30" r="87" spans="1:24">
      <c r="A87" s="25" t="s">
        <v>480</v>
      </c>
    </row>
    <row customHeight="1" ht="30" r="88" spans="1:24">
      <c r="A88" s="25" t="s">
        <v>485</v>
      </c>
    </row>
    <row customHeight="1" ht="30" r="89" spans="1:24">
      <c r="A89" s="25" t="s">
        <v>486</v>
      </c>
    </row>
    <row customHeight="1" ht="30" r="90" spans="1:24">
      <c r="A90" s="25" t="s">
        <v>487</v>
      </c>
    </row>
    <row customHeight="1" ht="30" r="91" spans="1:24">
      <c r="A91" s="25" t="s">
        <v>488</v>
      </c>
    </row>
    <row customHeight="1" ht="30" r="92" spans="1:24">
      <c r="A92" s="25" t="s">
        <v>489</v>
      </c>
    </row>
    <row customHeight="1" ht="30" r="93" spans="1:24">
      <c r="A93" s="25" t="s">
        <v>490</v>
      </c>
    </row>
    <row customHeight="1" ht="30" r="94" spans="1:24">
      <c r="A94" s="25" t="s">
        <v>491</v>
      </c>
    </row>
    <row customHeight="1" ht="30" r="95" spans="1:24">
      <c r="A95" s="25" t="s">
        <v>492</v>
      </c>
    </row>
    <row customHeight="1" ht="30" r="96" spans="1:24">
      <c r="A96" s="25" t="s">
        <v>493</v>
      </c>
    </row>
    <row customHeight="1" ht="30" r="97" spans="1:24">
      <c r="A97" s="25" t="s">
        <v>494</v>
      </c>
    </row>
  </sheetData>
  <mergeCells count="26">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 ref="A97:X97"/>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653</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509.30057688</v>
      </c>
      <c r="F7" s="20" t="n">
        <v>3.42790986</v>
      </c>
      <c r="G7" s="18" t="n">
        <v>499.62123646</v>
      </c>
      <c r="H7" s="20" t="n">
        <v>4.85749244</v>
      </c>
      <c r="I7" s="18" t="s">
        <v>404</v>
      </c>
      <c r="J7" s="20" t="s">
        <v>404</v>
      </c>
      <c r="K7" s="18" t="s">
        <v>404</v>
      </c>
      <c r="L7" s="20" t="s">
        <v>404</v>
      </c>
      <c r="M7" s="18" t="s">
        <v>404</v>
      </c>
      <c r="N7" s="20" t="s">
        <v>404</v>
      </c>
      <c r="O7" s="18" t="s">
        <v>404</v>
      </c>
      <c r="P7" s="20" t="s">
        <v>404</v>
      </c>
      <c r="Q7" s="18" t="n">
        <v>491.62372423</v>
      </c>
      <c r="R7" s="20" t="n">
        <v>6.96210715</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531.62348915</v>
      </c>
      <c r="F9" s="20" t="n">
        <v>15.93946651</v>
      </c>
      <c r="G9" s="18" t="n">
        <v>541.259111</v>
      </c>
      <c r="H9" s="20" t="n">
        <v>6.46421665</v>
      </c>
      <c r="I9" s="18" t="n">
        <v>537.43445624</v>
      </c>
      <c r="J9" s="20" t="n">
        <v>31.28128078</v>
      </c>
      <c r="K9" s="18" t="s">
        <v>404</v>
      </c>
      <c r="L9" s="20" t="s">
        <v>404</v>
      </c>
      <c r="M9" s="18" t="s">
        <v>404</v>
      </c>
      <c r="N9" s="20" t="s">
        <v>404</v>
      </c>
      <c r="O9" s="18" t="s">
        <v>404</v>
      </c>
      <c r="P9" s="20" t="s">
        <v>404</v>
      </c>
      <c r="Q9" s="18" t="n">
        <v>543.97016064</v>
      </c>
      <c r="R9" s="20" t="n">
        <v>7.4708845</v>
      </c>
    </row>
    <row r="10" spans="1:18">
      <c r="A10" s="15" t="s">
        <v>408</v>
      </c>
      <c r="B10" s="17" t="n">
        <v>13082</v>
      </c>
      <c r="C10" s="18">
        <f>(1763.0/B10*100)</f>
        <v/>
      </c>
      <c r="D10" s="19" t="n">
        <v>11319</v>
      </c>
      <c r="E10" s="18" t="n">
        <v>534.81778958</v>
      </c>
      <c r="F10" s="20" t="n">
        <v>6.47598496</v>
      </c>
      <c r="G10" s="18" t="n">
        <v>535.68265767</v>
      </c>
      <c r="H10" s="20" t="n">
        <v>7.71289281</v>
      </c>
      <c r="I10" s="18" t="n">
        <v>550.29623957</v>
      </c>
      <c r="J10" s="20" t="n">
        <v>23.41461514</v>
      </c>
      <c r="K10" s="18" t="s">
        <v>404</v>
      </c>
      <c r="L10" s="20" t="s">
        <v>404</v>
      </c>
      <c r="M10" s="18" t="s">
        <v>404</v>
      </c>
      <c r="N10" s="20" t="s">
        <v>404</v>
      </c>
      <c r="O10" s="18" t="s">
        <v>404</v>
      </c>
      <c r="P10" s="20" t="s">
        <v>404</v>
      </c>
      <c r="Q10" s="18" t="n">
        <v>533.3545824300001</v>
      </c>
      <c r="R10" s="20" t="n">
        <v>13.54416359</v>
      </c>
    </row>
    <row r="11" spans="1:18">
      <c r="A11" s="15" t="s">
        <v>409</v>
      </c>
      <c r="B11" s="17" t="n">
        <v>7053</v>
      </c>
      <c r="C11" s="18">
        <f>(137.0/B11*100)</f>
        <v/>
      </c>
      <c r="D11" s="19" t="n">
        <v>6916</v>
      </c>
      <c r="E11" s="18" t="n">
        <v>439.81172497</v>
      </c>
      <c r="F11" s="20" t="n">
        <v>4.37503299</v>
      </c>
      <c r="G11" s="18" t="n">
        <v>420.00679512</v>
      </c>
      <c r="H11" s="20" t="n">
        <v>11.41028083</v>
      </c>
      <c r="I11" s="18" t="n">
        <v>394.97479729</v>
      </c>
      <c r="J11" s="20" t="n">
        <v>25.74412976</v>
      </c>
      <c r="K11" s="18" t="s">
        <v>404</v>
      </c>
      <c r="L11" s="20" t="s">
        <v>404</v>
      </c>
      <c r="M11" s="18" t="s">
        <v>404</v>
      </c>
      <c r="N11" s="20" t="s">
        <v>404</v>
      </c>
      <c r="O11" s="18" t="s">
        <v>404</v>
      </c>
      <c r="P11" s="20" t="s">
        <v>404</v>
      </c>
      <c r="Q11" s="18" t="n">
        <v>373.95654482</v>
      </c>
      <c r="R11" s="20" t="n">
        <v>33.2720639</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489.94509236</v>
      </c>
      <c r="F23" s="20" t="n">
        <v>4.7472317</v>
      </c>
      <c r="G23" s="18" t="n">
        <v>490.17789126</v>
      </c>
      <c r="H23" s="20" t="n">
        <v>7.54671507</v>
      </c>
      <c r="I23" s="18" t="n">
        <v>477.88750161</v>
      </c>
      <c r="J23" s="20" t="n">
        <v>25.29557044</v>
      </c>
      <c r="K23" s="18" t="s">
        <v>404</v>
      </c>
      <c r="L23" s="20" t="s">
        <v>404</v>
      </c>
      <c r="M23" s="18" t="s">
        <v>404</v>
      </c>
      <c r="N23" s="20" t="s">
        <v>404</v>
      </c>
      <c r="O23" s="18" t="s">
        <v>404</v>
      </c>
      <c r="P23" s="20" t="s">
        <v>404</v>
      </c>
      <c r="Q23" s="18" t="n">
        <v>466.30328081</v>
      </c>
      <c r="R23" s="20" t="n">
        <v>24.43927083</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(1126.0/B29*100)</f>
        <v/>
      </c>
      <c r="D29" s="19" t="n">
        <v>4259</v>
      </c>
      <c r="E29" s="18" t="n">
        <v>494.48301287</v>
      </c>
      <c r="F29" s="20" t="n">
        <v>9.57524823</v>
      </c>
      <c r="G29" s="18" t="n">
        <v>532.0743032399999</v>
      </c>
      <c r="H29" s="20" t="n">
        <v>14.40577435</v>
      </c>
      <c r="I29" s="18" t="n">
        <v>491.00998689</v>
      </c>
      <c r="J29" s="20" t="n">
        <v>14.66022289</v>
      </c>
      <c r="K29" s="18" t="s">
        <v>404</v>
      </c>
      <c r="L29" s="20" t="s">
        <v>404</v>
      </c>
      <c r="M29" s="18" t="s">
        <v>404</v>
      </c>
      <c r="N29" s="20" t="s">
        <v>404</v>
      </c>
      <c r="O29" s="18" t="s">
        <v>404</v>
      </c>
      <c r="P29" s="20" t="s">
        <v>404</v>
      </c>
      <c r="Q29" s="18" t="n">
        <v>571.71934814</v>
      </c>
      <c r="R29" s="20" t="n">
        <v>18.32031018</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484.95415082</v>
      </c>
      <c r="F32" s="20" t="n">
        <v>2.98559405</v>
      </c>
      <c r="G32" s="18" t="n">
        <v>477.6802883</v>
      </c>
      <c r="H32" s="20" t="n">
        <v>18.46849958</v>
      </c>
      <c r="I32" s="18" t="n">
        <v>522.51887434</v>
      </c>
      <c r="J32" s="20" t="n">
        <v>21.11869705</v>
      </c>
      <c r="K32" s="18" t="s">
        <v>404</v>
      </c>
      <c r="L32" s="20" t="s">
        <v>404</v>
      </c>
      <c r="M32" s="18" t="s">
        <v>404</v>
      </c>
      <c r="N32" s="20" t="s">
        <v>404</v>
      </c>
      <c r="O32" s="18" t="s">
        <v>404</v>
      </c>
      <c r="P32" s="20" t="s">
        <v>404</v>
      </c>
      <c r="Q32" s="18" t="n">
        <v>467.9313262</v>
      </c>
      <c r="R32" s="20" t="n">
        <v>12.75973051</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440.7142271</v>
      </c>
      <c r="F34" s="20" t="n">
        <v>5.68609335</v>
      </c>
      <c r="G34" s="18" t="n">
        <v>452.83602878</v>
      </c>
      <c r="H34" s="20" t="n">
        <v>8.136003609999999</v>
      </c>
      <c r="I34" s="18" t="n">
        <v>416.29435848</v>
      </c>
      <c r="J34" s="20" t="n">
        <v>51.05574883</v>
      </c>
      <c r="K34" s="18" t="s">
        <v>404</v>
      </c>
      <c r="L34" s="20" t="s">
        <v>404</v>
      </c>
      <c r="M34" s="18" t="s">
        <v>404</v>
      </c>
      <c r="N34" s="20" t="s">
        <v>404</v>
      </c>
      <c r="O34" s="18" t="s">
        <v>404</v>
      </c>
      <c r="P34" s="20" t="s">
        <v>404</v>
      </c>
      <c r="Q34" s="18" t="n">
        <v>440.50446914</v>
      </c>
      <c r="R34" s="20" t="n">
        <v>19.14286819</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(667.0/B36*100)</f>
        <v/>
      </c>
      <c r="D36" s="19" t="n">
        <v>6069</v>
      </c>
      <c r="E36" s="18" t="n">
        <v>474.88846723</v>
      </c>
      <c r="F36" s="20" t="n">
        <v>5.37314404</v>
      </c>
      <c r="G36" s="18" t="n">
        <v>464.09533136</v>
      </c>
      <c r="H36" s="20" t="n">
        <v>4.75746314</v>
      </c>
      <c r="I36" s="18" t="n">
        <v>472.20531626</v>
      </c>
      <c r="J36" s="20" t="n">
        <v>8.17997757</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481.52523933</v>
      </c>
      <c r="F41" s="20" t="n">
        <v>4.65975803</v>
      </c>
      <c r="G41" s="18" t="n">
        <v>516.96575376</v>
      </c>
      <c r="H41" s="20" t="n">
        <v>9.465391</v>
      </c>
      <c r="I41" s="18" t="n">
        <v>512.98834731</v>
      </c>
      <c r="J41" s="20" t="n">
        <v>26.24298762</v>
      </c>
      <c r="K41" s="18" t="s">
        <v>404</v>
      </c>
      <c r="L41" s="20" t="s">
        <v>404</v>
      </c>
      <c r="M41" s="18" t="s">
        <v>404</v>
      </c>
      <c r="N41" s="20" t="s">
        <v>404</v>
      </c>
      <c r="O41" s="18" t="s">
        <v>404</v>
      </c>
      <c r="P41" s="20" t="s">
        <v>404</v>
      </c>
      <c r="Q41" s="18" t="n">
        <v>484.02292981</v>
      </c>
      <c r="R41" s="20" t="n">
        <v>20.43248189</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(5797.0/B46*100)</f>
        <v/>
      </c>
      <c r="D46" s="19" t="n">
        <v>17344</v>
      </c>
      <c r="E46" s="18" t="n">
        <v>402.31358483</v>
      </c>
      <c r="F46" s="20" t="n">
        <v>5.26928532</v>
      </c>
      <c r="G46" s="18" t="n">
        <v>412.20403383</v>
      </c>
      <c r="H46" s="20" t="n">
        <v>9.10755868</v>
      </c>
      <c r="I46" s="18" t="n">
        <v>343.92179537</v>
      </c>
      <c r="J46" s="20" t="n">
        <v>7.70246788</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566.2063902800001</v>
      </c>
      <c r="F48" s="20" t="n">
        <v>6.72712413</v>
      </c>
      <c r="G48" s="18" t="n">
        <v>568.10629672</v>
      </c>
      <c r="H48" s="20" t="n">
        <v>21.8063494</v>
      </c>
      <c r="I48" s="18" t="n">
        <v>456.7563969</v>
      </c>
      <c r="J48" s="20" t="n">
        <v>14.08630516</v>
      </c>
      <c r="K48" s="18" t="s">
        <v>404</v>
      </c>
      <c r="L48" s="20" t="s">
        <v>404</v>
      </c>
      <c r="M48" s="18" t="s">
        <v>404</v>
      </c>
      <c r="N48" s="20" t="s">
        <v>404</v>
      </c>
      <c r="O48" s="18" t="s">
        <v>404</v>
      </c>
      <c r="P48" s="20" t="s">
        <v>404</v>
      </c>
      <c r="Q48" s="18" t="n">
        <v>578.34420204</v>
      </c>
      <c r="R48" s="20" t="n">
        <v>24.85492762</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440.91100676</v>
      </c>
      <c r="F61" s="20" t="n">
        <v>4.52906732</v>
      </c>
      <c r="G61" s="18" t="n">
        <v>460.67984455</v>
      </c>
      <c r="H61" s="20" t="n">
        <v>5.46785258</v>
      </c>
      <c r="I61" s="18" t="n">
        <v>380.87981892</v>
      </c>
      <c r="J61" s="20" t="n">
        <v>8.75192054</v>
      </c>
      <c r="K61" s="18" t="s">
        <v>404</v>
      </c>
      <c r="L61" s="20" t="s">
        <v>404</v>
      </c>
      <c r="M61" s="18" t="s">
        <v>404</v>
      </c>
      <c r="N61" s="20" t="s">
        <v>404</v>
      </c>
      <c r="O61" s="18" t="s">
        <v>404</v>
      </c>
      <c r="P61" s="20" t="s">
        <v>404</v>
      </c>
      <c r="Q61" s="18" t="n">
        <v>455.42682618</v>
      </c>
      <c r="R61" s="20" t="n">
        <v>10.61012765</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404.52988126</v>
      </c>
      <c r="F67" s="20" t="n">
        <v>5.31963338</v>
      </c>
      <c r="G67" s="18" t="n">
        <v>395.38457222</v>
      </c>
      <c r="H67" s="20" t="n">
        <v>8.402145900000001</v>
      </c>
      <c r="I67" s="18" t="n">
        <v>360.35279196</v>
      </c>
      <c r="J67" s="20" t="n">
        <v>13.4929537</v>
      </c>
      <c r="K67" s="18" t="s">
        <v>404</v>
      </c>
      <c r="L67" s="20" t="s">
        <v>404</v>
      </c>
      <c r="M67" s="18" t="s">
        <v>404</v>
      </c>
      <c r="N67" s="20" t="s">
        <v>404</v>
      </c>
      <c r="O67" s="18" t="s">
        <v>404</v>
      </c>
      <c r="P67" s="20" t="s">
        <v>404</v>
      </c>
      <c r="Q67" s="18" t="n">
        <v>407.80756931</v>
      </c>
      <c r="R67" s="20" t="n">
        <v>7.93628151</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513.38648501</v>
      </c>
      <c r="F70" s="20" t="n">
        <v>3.48224307</v>
      </c>
      <c r="G70" s="18" t="n">
        <v>502.2171141</v>
      </c>
      <c r="H70" s="20" t="n">
        <v>12.76950435</v>
      </c>
      <c r="I70" s="18" t="s">
        <v>404</v>
      </c>
      <c r="J70" s="20" t="s">
        <v>404</v>
      </c>
      <c r="K70" s="18" t="s">
        <v>404</v>
      </c>
      <c r="L70" s="20" t="s">
        <v>404</v>
      </c>
      <c r="M70" s="18" t="s">
        <v>404</v>
      </c>
      <c r="N70" s="20" t="s">
        <v>404</v>
      </c>
      <c r="O70" s="18" t="s">
        <v>404</v>
      </c>
      <c r="P70" s="20" t="s">
        <v>404</v>
      </c>
      <c r="Q70" s="18" t="n">
        <v>479.63931122</v>
      </c>
      <c r="R70" s="20" t="n">
        <v>30.4173558</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654</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504.51978027</v>
      </c>
      <c r="F7" s="20" t="n">
        <v>2.2145453</v>
      </c>
      <c r="G7" s="18" t="n">
        <v>527.38929718</v>
      </c>
      <c r="H7" s="20" t="n">
        <v>12.1000485</v>
      </c>
      <c r="I7" s="18" t="s">
        <v>404</v>
      </c>
      <c r="J7" s="20" t="s">
        <v>404</v>
      </c>
      <c r="K7" s="18" t="s">
        <v>404</v>
      </c>
      <c r="L7" s="20" t="s">
        <v>404</v>
      </c>
      <c r="M7" s="18" t="s">
        <v>404</v>
      </c>
      <c r="N7" s="20" t="s">
        <v>404</v>
      </c>
      <c r="O7" s="18" t="s">
        <v>404</v>
      </c>
      <c r="P7" s="20" t="s">
        <v>404</v>
      </c>
      <c r="Q7" s="18" t="n">
        <v>490.54624548</v>
      </c>
      <c r="R7" s="20" t="n">
        <v>9.88126272</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540.6680062299999</v>
      </c>
      <c r="F9" s="20" t="n">
        <v>3.28419323</v>
      </c>
      <c r="G9" s="18" t="n">
        <v>354.4483</v>
      </c>
      <c r="H9" s="20" t="n">
        <v>24.28227017</v>
      </c>
      <c r="I9" s="18" t="n">
        <v>537.43445624</v>
      </c>
      <c r="J9" s="20" t="n">
        <v>31.28128078</v>
      </c>
      <c r="K9" s="18" t="s">
        <v>404</v>
      </c>
      <c r="L9" s="20" t="s">
        <v>404</v>
      </c>
      <c r="M9" s="18" t="s">
        <v>404</v>
      </c>
      <c r="N9" s="20" t="s">
        <v>404</v>
      </c>
      <c r="O9" s="18" t="s">
        <v>404</v>
      </c>
      <c r="P9" s="20" t="s">
        <v>404</v>
      </c>
      <c r="Q9" s="18" t="n">
        <v>562.06379864</v>
      </c>
      <c r="R9" s="20" t="n">
        <v>39.19200745</v>
      </c>
    </row>
    <row r="10" spans="1:18">
      <c r="A10" s="15" t="s">
        <v>408</v>
      </c>
      <c r="B10" s="17" t="n">
        <v>13082</v>
      </c>
      <c r="C10" s="18">
        <f>(1763.0/B10*100)</f>
        <v/>
      </c>
      <c r="D10" s="19" t="n">
        <v>11319</v>
      </c>
      <c r="E10" s="18" t="n">
        <v>535.4299243200001</v>
      </c>
      <c r="F10" s="20" t="n">
        <v>4.82314675</v>
      </c>
      <c r="G10" s="18" t="n">
        <v>512.88777048</v>
      </c>
      <c r="H10" s="20" t="n">
        <v>24.80840223</v>
      </c>
      <c r="I10" s="18" t="n">
        <v>550.29623957</v>
      </c>
      <c r="J10" s="20" t="n">
        <v>23.41461514</v>
      </c>
      <c r="K10" s="18" t="s">
        <v>404</v>
      </c>
      <c r="L10" s="20" t="s">
        <v>404</v>
      </c>
      <c r="M10" s="18" t="s">
        <v>404</v>
      </c>
      <c r="N10" s="20" t="s">
        <v>404</v>
      </c>
      <c r="O10" s="18" t="s">
        <v>404</v>
      </c>
      <c r="P10" s="20" t="s">
        <v>404</v>
      </c>
      <c r="Q10" s="18" t="n">
        <v>505.77726156</v>
      </c>
      <c r="R10" s="20" t="n">
        <v>23.58406491</v>
      </c>
    </row>
    <row r="11" spans="1:18">
      <c r="A11" s="15" t="s">
        <v>409</v>
      </c>
      <c r="B11" s="17" t="n">
        <v>7053</v>
      </c>
      <c r="C11" s="18">
        <f>(137.0/B11*100)</f>
        <v/>
      </c>
      <c r="D11" s="19" t="n">
        <v>6916</v>
      </c>
      <c r="E11" s="18" t="n">
        <v>436.78701442</v>
      </c>
      <c r="F11" s="20" t="n">
        <v>4.14599282</v>
      </c>
      <c r="G11" s="18" t="n">
        <v>382.01161213</v>
      </c>
      <c r="H11" s="20" t="n">
        <v>14.40304222</v>
      </c>
      <c r="I11" s="18" t="n">
        <v>394.97479729</v>
      </c>
      <c r="J11" s="20" t="n">
        <v>25.74412976</v>
      </c>
      <c r="K11" s="18" t="s">
        <v>404</v>
      </c>
      <c r="L11" s="20" t="s">
        <v>404</v>
      </c>
      <c r="M11" s="18" t="s">
        <v>404</v>
      </c>
      <c r="N11" s="20" t="s">
        <v>404</v>
      </c>
      <c r="O11" s="18" t="s">
        <v>404</v>
      </c>
      <c r="P11" s="20" t="s">
        <v>404</v>
      </c>
      <c r="Q11" s="18" t="n">
        <v>413.73571662</v>
      </c>
      <c r="R11" s="20" t="n">
        <v>23.40250058</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487.41825699</v>
      </c>
      <c r="F23" s="20" t="n">
        <v>3.60821361</v>
      </c>
      <c r="G23" s="18" t="n">
        <v>517.27755394</v>
      </c>
      <c r="H23" s="20" t="n">
        <v>16.02186169</v>
      </c>
      <c r="I23" s="18" t="n">
        <v>477.88750161</v>
      </c>
      <c r="J23" s="20" t="n">
        <v>25.29557044</v>
      </c>
      <c r="K23" s="18" t="s">
        <v>404</v>
      </c>
      <c r="L23" s="20" t="s">
        <v>404</v>
      </c>
      <c r="M23" s="18" t="s">
        <v>404</v>
      </c>
      <c r="N23" s="20" t="s">
        <v>404</v>
      </c>
      <c r="O23" s="18" t="s">
        <v>404</v>
      </c>
      <c r="P23" s="20" t="s">
        <v>404</v>
      </c>
      <c r="Q23" s="18" t="n">
        <v>509.51200177</v>
      </c>
      <c r="R23" s="20" t="n">
        <v>14.57101921</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(1126.0/B29*100)</f>
        <v/>
      </c>
      <c r="D29" s="19" t="n">
        <v>4259</v>
      </c>
      <c r="E29" s="18" t="n">
        <v>518.66135553</v>
      </c>
      <c r="F29" s="20" t="n">
        <v>7.37096299</v>
      </c>
      <c r="G29" s="18" t="n">
        <v>467.03419237</v>
      </c>
      <c r="H29" s="20" t="n">
        <v>19.55855999</v>
      </c>
      <c r="I29" s="18" t="n">
        <v>491.00998689</v>
      </c>
      <c r="J29" s="20" t="n">
        <v>14.66022289</v>
      </c>
      <c r="K29" s="18" t="s">
        <v>404</v>
      </c>
      <c r="L29" s="20" t="s">
        <v>404</v>
      </c>
      <c r="M29" s="18" t="s">
        <v>404</v>
      </c>
      <c r="N29" s="20" t="s">
        <v>404</v>
      </c>
      <c r="O29" s="18" t="s">
        <v>404</v>
      </c>
      <c r="P29" s="20" t="s">
        <v>404</v>
      </c>
      <c r="Q29" s="18" t="n">
        <v>480.99257942</v>
      </c>
      <c r="R29" s="20" t="n">
        <v>47.37370505</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484.33896983</v>
      </c>
      <c r="F32" s="20" t="n">
        <v>2.96620323</v>
      </c>
      <c r="G32" s="18" t="n">
        <v>500.81906167</v>
      </c>
      <c r="H32" s="20" t="n">
        <v>10.10611367</v>
      </c>
      <c r="I32" s="18" t="n">
        <v>522.51887434</v>
      </c>
      <c r="J32" s="20" t="n">
        <v>21.11869705</v>
      </c>
      <c r="K32" s="18" t="s">
        <v>404</v>
      </c>
      <c r="L32" s="20" t="s">
        <v>404</v>
      </c>
      <c r="M32" s="18" t="s">
        <v>404</v>
      </c>
      <c r="N32" s="20" t="s">
        <v>404</v>
      </c>
      <c r="O32" s="18" t="s">
        <v>404</v>
      </c>
      <c r="P32" s="20" t="s">
        <v>404</v>
      </c>
      <c r="Q32" s="18" t="n">
        <v>488.20344356</v>
      </c>
      <c r="R32" s="20" t="n">
        <v>7.47776492</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445.3496573</v>
      </c>
      <c r="F34" s="20" t="n">
        <v>4.96705721</v>
      </c>
      <c r="G34" s="18" t="n">
        <v>442.16551689</v>
      </c>
      <c r="H34" s="20" t="n">
        <v>14.91838619</v>
      </c>
      <c r="I34" s="18" t="n">
        <v>416.29435848</v>
      </c>
      <c r="J34" s="20" t="n">
        <v>51.05574883</v>
      </c>
      <c r="K34" s="18" t="s">
        <v>404</v>
      </c>
      <c r="L34" s="20" t="s">
        <v>404</v>
      </c>
      <c r="M34" s="18" t="s">
        <v>404</v>
      </c>
      <c r="N34" s="20" t="s">
        <v>404</v>
      </c>
      <c r="O34" s="18" t="s">
        <v>404</v>
      </c>
      <c r="P34" s="20" t="s">
        <v>404</v>
      </c>
      <c r="Q34" s="18" t="n">
        <v>454.07763536</v>
      </c>
      <c r="R34" s="20" t="n">
        <v>13.86318678</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(82.0/B36*100)</f>
        <v/>
      </c>
      <c r="D36" s="19" t="n">
        <v>6654</v>
      </c>
      <c r="E36" s="18" t="n">
        <v>469.12091099</v>
      </c>
      <c r="F36" s="20" t="n">
        <v>3.23734235</v>
      </c>
      <c r="G36" s="18" t="n">
        <v>438.32497769</v>
      </c>
      <c r="H36" s="20" t="n">
        <v>10.86715978</v>
      </c>
      <c r="I36" s="18" t="n">
        <v>472.20531626</v>
      </c>
      <c r="J36" s="20" t="n">
        <v>8.17997757</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487.6518078</v>
      </c>
      <c r="F41" s="20" t="n">
        <v>4.06419909</v>
      </c>
      <c r="G41" s="18" t="n">
        <v>531.71005389</v>
      </c>
      <c r="H41" s="20" t="n">
        <v>27.32414081</v>
      </c>
      <c r="I41" s="18" t="n">
        <v>512.98834731</v>
      </c>
      <c r="J41" s="20" t="n">
        <v>26.24298762</v>
      </c>
      <c r="K41" s="18" t="s">
        <v>404</v>
      </c>
      <c r="L41" s="20" t="s">
        <v>404</v>
      </c>
      <c r="M41" s="18" t="s">
        <v>404</v>
      </c>
      <c r="N41" s="20" t="s">
        <v>404</v>
      </c>
      <c r="O41" s="18" t="s">
        <v>404</v>
      </c>
      <c r="P41" s="20" t="s">
        <v>404</v>
      </c>
      <c r="Q41" s="18" t="n">
        <v>477.88223248</v>
      </c>
      <c r="R41" s="20" t="n">
        <v>22.5336921</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(4601.0/B46*100)</f>
        <v/>
      </c>
      <c r="D46" s="19" t="n">
        <v>18540</v>
      </c>
      <c r="E46" s="18" t="n">
        <v>404.46907076</v>
      </c>
      <c r="F46" s="20" t="n">
        <v>4.58599371</v>
      </c>
      <c r="G46" s="18" t="n">
        <v>446.34940673</v>
      </c>
      <c r="H46" s="20" t="n">
        <v>18.99922713</v>
      </c>
      <c r="I46" s="18" t="n">
        <v>343.92179537</v>
      </c>
      <c r="J46" s="20" t="n">
        <v>7.70246788</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567.81181259</v>
      </c>
      <c r="F48" s="20" t="n">
        <v>6.44539363</v>
      </c>
      <c r="G48" s="18" t="n">
        <v>497.26730082</v>
      </c>
      <c r="H48" s="20" t="n">
        <v>19.05178314</v>
      </c>
      <c r="I48" s="18" t="n">
        <v>456.7563969</v>
      </c>
      <c r="J48" s="20" t="n">
        <v>14.08630516</v>
      </c>
      <c r="K48" s="18" t="s">
        <v>404</v>
      </c>
      <c r="L48" s="20" t="s">
        <v>404</v>
      </c>
      <c r="M48" s="18" t="s">
        <v>404</v>
      </c>
      <c r="N48" s="20" t="s">
        <v>404</v>
      </c>
      <c r="O48" s="18" t="s">
        <v>404</v>
      </c>
      <c r="P48" s="20" t="s">
        <v>404</v>
      </c>
      <c r="Q48" s="18" t="n">
        <v>600.39094956</v>
      </c>
      <c r="R48" s="20" t="n">
        <v>44.15096081</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449.42769308</v>
      </c>
      <c r="F61" s="20" t="n">
        <v>3.13069903</v>
      </c>
      <c r="G61" s="18" t="n">
        <v>447.00014699</v>
      </c>
      <c r="H61" s="20" t="n">
        <v>13.75341885</v>
      </c>
      <c r="I61" s="18" t="n">
        <v>380.87981892</v>
      </c>
      <c r="J61" s="20" t="n">
        <v>8.75192054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403.3706384</v>
      </c>
      <c r="F67" s="20" t="n">
        <v>3.71081079</v>
      </c>
      <c r="G67" s="18" t="n">
        <v>421.97673822</v>
      </c>
      <c r="H67" s="20" t="n">
        <v>32.72062252</v>
      </c>
      <c r="I67" s="18" t="n">
        <v>360.35279196</v>
      </c>
      <c r="J67" s="20" t="n">
        <v>13.4929537</v>
      </c>
      <c r="K67" s="18" t="s">
        <v>404</v>
      </c>
      <c r="L67" s="20" t="s">
        <v>404</v>
      </c>
      <c r="M67" s="18" t="s">
        <v>404</v>
      </c>
      <c r="N67" s="20" t="s">
        <v>404</v>
      </c>
      <c r="O67" s="18" t="s">
        <v>404</v>
      </c>
      <c r="P67" s="20" t="s">
        <v>404</v>
      </c>
      <c r="Q67" s="18" t="n">
        <v>378.00793683</v>
      </c>
      <c r="R67" s="20" t="n">
        <v>29.41568563</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513.17391064</v>
      </c>
      <c r="F70" s="20" t="n">
        <v>3.34523881</v>
      </c>
      <c r="G70" s="18" t="n">
        <v>505.08392395</v>
      </c>
      <c r="H70" s="20" t="n">
        <v>11.75997289</v>
      </c>
      <c r="I70" s="18" t="s">
        <v>404</v>
      </c>
      <c r="J70" s="20" t="s">
        <v>404</v>
      </c>
      <c r="K70" s="18" t="s">
        <v>404</v>
      </c>
      <c r="L70" s="20" t="s">
        <v>404</v>
      </c>
      <c r="M70" s="18" t="s">
        <v>404</v>
      </c>
      <c r="N70" s="20" t="s">
        <v>404</v>
      </c>
      <c r="O70" s="18" t="s">
        <v>404</v>
      </c>
      <c r="P70" s="20" t="s">
        <v>404</v>
      </c>
      <c r="Q70" s="18" t="n">
        <v>509.51048097</v>
      </c>
      <c r="R70" s="20" t="n">
        <v>18.59085587</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655</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510.14027841</v>
      </c>
      <c r="F7" s="20" t="n">
        <v>3.6208263</v>
      </c>
      <c r="G7" s="18" t="n">
        <v>500.96869182</v>
      </c>
      <c r="H7" s="20" t="n">
        <v>3.89501866</v>
      </c>
      <c r="I7" s="18" t="s">
        <v>404</v>
      </c>
      <c r="J7" s="20" t="s">
        <v>404</v>
      </c>
      <c r="K7" s="18" t="s">
        <v>404</v>
      </c>
      <c r="L7" s="20" t="s">
        <v>404</v>
      </c>
      <c r="M7" s="18" t="s">
        <v>404</v>
      </c>
      <c r="N7" s="20" t="s">
        <v>404</v>
      </c>
      <c r="O7" s="18" t="s">
        <v>404</v>
      </c>
      <c r="P7" s="20" t="s">
        <v>404</v>
      </c>
      <c r="Q7" s="18" t="n">
        <v>488.78620036</v>
      </c>
      <c r="R7" s="20" t="n">
        <v>7.31878817</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545.88782746</v>
      </c>
      <c r="F9" s="20" t="n">
        <v>24.92922418</v>
      </c>
      <c r="G9" s="18" t="n">
        <v>539.89455137</v>
      </c>
      <c r="H9" s="20" t="n">
        <v>5.98311714</v>
      </c>
      <c r="I9" s="18" t="n">
        <v>537.43445624</v>
      </c>
      <c r="J9" s="20" t="n">
        <v>31.28128078</v>
      </c>
      <c r="K9" s="18" t="s">
        <v>404</v>
      </c>
      <c r="L9" s="20" t="s">
        <v>404</v>
      </c>
      <c r="M9" s="18" t="s">
        <v>404</v>
      </c>
      <c r="N9" s="20" t="s">
        <v>404</v>
      </c>
      <c r="O9" s="18" t="s">
        <v>404</v>
      </c>
      <c r="P9" s="20" t="s">
        <v>404</v>
      </c>
      <c r="Q9" s="18" t="n">
        <v>541.3879904</v>
      </c>
      <c r="R9" s="20" t="n">
        <v>7.27186106</v>
      </c>
    </row>
    <row r="10" spans="1:18">
      <c r="A10" s="15" t="s">
        <v>408</v>
      </c>
      <c r="B10" s="17" t="n">
        <v>13082</v>
      </c>
      <c r="C10" s="18">
        <f>(1763.0/B10*100)</f>
        <v/>
      </c>
      <c r="D10" s="19" t="n">
        <v>11319</v>
      </c>
      <c r="E10" s="18" t="n">
        <v>535.1494081</v>
      </c>
      <c r="F10" s="20" t="n">
        <v>5.6213878</v>
      </c>
      <c r="G10" s="18" t="n">
        <v>534.96879068</v>
      </c>
      <c r="H10" s="20" t="n">
        <v>9.332713460000001</v>
      </c>
      <c r="I10" s="18" t="n">
        <v>550.29623957</v>
      </c>
      <c r="J10" s="20" t="n">
        <v>23.41461514</v>
      </c>
      <c r="K10" s="18" t="s">
        <v>404</v>
      </c>
      <c r="L10" s="20" t="s">
        <v>404</v>
      </c>
      <c r="M10" s="18" t="s">
        <v>404</v>
      </c>
      <c r="N10" s="20" t="s">
        <v>404</v>
      </c>
      <c r="O10" s="18" t="s">
        <v>404</v>
      </c>
      <c r="P10" s="20" t="s">
        <v>404</v>
      </c>
      <c r="Q10" s="18" t="n">
        <v>535.23671925</v>
      </c>
      <c r="R10" s="20" t="n">
        <v>12.49928423</v>
      </c>
    </row>
    <row r="11" spans="1:18">
      <c r="A11" s="15" t="s">
        <v>409</v>
      </c>
      <c r="B11" s="17" t="n">
        <v>7053</v>
      </c>
      <c r="C11" s="18">
        <f>(137.0/B11*100)</f>
        <v/>
      </c>
      <c r="D11" s="19" t="n">
        <v>6916</v>
      </c>
      <c r="E11" s="18" t="n">
        <v>435.32440455</v>
      </c>
      <c r="F11" s="20" t="n">
        <v>5.02497616</v>
      </c>
      <c r="G11" s="18" t="n">
        <v>434.91784162</v>
      </c>
      <c r="H11" s="20" t="n">
        <v>9.48827479</v>
      </c>
      <c r="I11" s="18" t="n">
        <v>394.97479729</v>
      </c>
      <c r="J11" s="20" t="n">
        <v>25.74412976</v>
      </c>
      <c r="K11" s="18" t="s">
        <v>404</v>
      </c>
      <c r="L11" s="20" t="s">
        <v>404</v>
      </c>
      <c r="M11" s="18" t="s">
        <v>404</v>
      </c>
      <c r="N11" s="20" t="s">
        <v>404</v>
      </c>
      <c r="O11" s="18" t="s">
        <v>404</v>
      </c>
      <c r="P11" s="20" t="s">
        <v>404</v>
      </c>
      <c r="Q11" s="18" t="n">
        <v>412.81302682</v>
      </c>
      <c r="R11" s="20" t="n">
        <v>34.1741206</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484.38598168</v>
      </c>
      <c r="F23" s="20" t="n">
        <v>6.9007818</v>
      </c>
      <c r="G23" s="18" t="n">
        <v>493.76047378</v>
      </c>
      <c r="H23" s="20" t="n">
        <v>5.11793704</v>
      </c>
      <c r="I23" s="18" t="n">
        <v>477.88750161</v>
      </c>
      <c r="J23" s="20" t="n">
        <v>25.29557044</v>
      </c>
      <c r="K23" s="18" t="s">
        <v>404</v>
      </c>
      <c r="L23" s="20" t="s">
        <v>404</v>
      </c>
      <c r="M23" s="18" t="s">
        <v>404</v>
      </c>
      <c r="N23" s="20" t="s">
        <v>404</v>
      </c>
      <c r="O23" s="18" t="s">
        <v>404</v>
      </c>
      <c r="P23" s="20" t="s">
        <v>404</v>
      </c>
      <c r="Q23" s="18" t="n">
        <v>465.50530417</v>
      </c>
      <c r="R23" s="20" t="n">
        <v>26.47114593</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(1126.0/B29*100)</f>
        <v/>
      </c>
      <c r="D29" s="19" t="n">
        <v>4259</v>
      </c>
      <c r="E29" s="18" t="n">
        <v>492.87041521</v>
      </c>
      <c r="F29" s="20" t="n">
        <v>8.87924827</v>
      </c>
      <c r="G29" s="18" t="n">
        <v>547.67360107</v>
      </c>
      <c r="H29" s="20" t="n">
        <v>13.9293449</v>
      </c>
      <c r="I29" s="18" t="n">
        <v>491.00998689</v>
      </c>
      <c r="J29" s="20" t="n">
        <v>14.66022289</v>
      </c>
      <c r="K29" s="18" t="s">
        <v>404</v>
      </c>
      <c r="L29" s="20" t="s">
        <v>404</v>
      </c>
      <c r="M29" s="18" t="s">
        <v>404</v>
      </c>
      <c r="N29" s="20" t="s">
        <v>404</v>
      </c>
      <c r="O29" s="18" t="s">
        <v>404</v>
      </c>
      <c r="P29" s="20" t="s">
        <v>404</v>
      </c>
      <c r="Q29" s="18" t="n">
        <v>567.84975309</v>
      </c>
      <c r="R29" s="20" t="n">
        <v>20.04982082</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484.46284423</v>
      </c>
      <c r="F32" s="20" t="n">
        <v>3.1297408</v>
      </c>
      <c r="G32" s="18" t="n">
        <v>498.67075662</v>
      </c>
      <c r="H32" s="20" t="n">
        <v>25.5531434</v>
      </c>
      <c r="I32" s="18" t="n">
        <v>522.51887434</v>
      </c>
      <c r="J32" s="20" t="n">
        <v>21.11869705</v>
      </c>
      <c r="K32" s="18" t="s">
        <v>404</v>
      </c>
      <c r="L32" s="20" t="s">
        <v>404</v>
      </c>
      <c r="M32" s="18" t="s">
        <v>404</v>
      </c>
      <c r="N32" s="20" t="s">
        <v>404</v>
      </c>
      <c r="O32" s="18" t="s">
        <v>404</v>
      </c>
      <c r="P32" s="20" t="s">
        <v>404</v>
      </c>
      <c r="Q32" s="18" t="n">
        <v>463.0178172</v>
      </c>
      <c r="R32" s="20" t="n">
        <v>10.98587757</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437.73545202</v>
      </c>
      <c r="F34" s="20" t="n">
        <v>7.31153903</v>
      </c>
      <c r="G34" s="18" t="n">
        <v>452.4699048</v>
      </c>
      <c r="H34" s="20" t="n">
        <v>6.53415513</v>
      </c>
      <c r="I34" s="18" t="n">
        <v>416.29435848</v>
      </c>
      <c r="J34" s="20" t="n">
        <v>51.05574883</v>
      </c>
      <c r="K34" s="18" t="s">
        <v>404</v>
      </c>
      <c r="L34" s="20" t="s">
        <v>404</v>
      </c>
      <c r="M34" s="18" t="s">
        <v>404</v>
      </c>
      <c r="N34" s="20" t="s">
        <v>404</v>
      </c>
      <c r="O34" s="18" t="s">
        <v>404</v>
      </c>
      <c r="P34" s="20" t="s">
        <v>404</v>
      </c>
      <c r="Q34" s="18" t="n">
        <v>443.02833736</v>
      </c>
      <c r="R34" s="20" t="n">
        <v>17.33288284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(673.0/B36*100)</f>
        <v/>
      </c>
      <c r="D36" s="19" t="n">
        <v>6063</v>
      </c>
      <c r="E36" s="18" t="n">
        <v>473.76161952</v>
      </c>
      <c r="F36" s="20" t="n">
        <v>6.09915978</v>
      </c>
      <c r="G36" s="18" t="n">
        <v>464.80922109</v>
      </c>
      <c r="H36" s="20" t="n">
        <v>4.38148098</v>
      </c>
      <c r="I36" s="18" t="n">
        <v>472.20531626</v>
      </c>
      <c r="J36" s="20" t="n">
        <v>8.17997757</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486.7058074</v>
      </c>
      <c r="F41" s="20" t="n">
        <v>3.97257466</v>
      </c>
      <c r="G41" s="18" t="n">
        <v>509.02441248</v>
      </c>
      <c r="H41" s="20" t="n">
        <v>14.67825959</v>
      </c>
      <c r="I41" s="18" t="n">
        <v>512.98834731</v>
      </c>
      <c r="J41" s="20" t="n">
        <v>26.24298762</v>
      </c>
      <c r="K41" s="18" t="s">
        <v>404</v>
      </c>
      <c r="L41" s="20" t="s">
        <v>404</v>
      </c>
      <c r="M41" s="18" t="s">
        <v>404</v>
      </c>
      <c r="N41" s="20" t="s">
        <v>404</v>
      </c>
      <c r="O41" s="18" t="s">
        <v>404</v>
      </c>
      <c r="P41" s="20" t="s">
        <v>404</v>
      </c>
      <c r="Q41" s="18" t="n">
        <v>481.67463284</v>
      </c>
      <c r="R41" s="20" t="n">
        <v>19.72810351</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(6119.0/B46*100)</f>
        <v/>
      </c>
      <c r="D46" s="19" t="n">
        <v>17022</v>
      </c>
      <c r="E46" s="18" t="n">
        <v>405.50269469</v>
      </c>
      <c r="F46" s="20" t="n">
        <v>5.79962829</v>
      </c>
      <c r="G46" s="18" t="n">
        <v>397.94951138</v>
      </c>
      <c r="H46" s="20" t="n">
        <v>7.64511035</v>
      </c>
      <c r="I46" s="18" t="n">
        <v>343.92179537</v>
      </c>
      <c r="J46" s="20" t="n">
        <v>7.70246788</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566.40422504</v>
      </c>
      <c r="F48" s="20" t="n">
        <v>7.8038256</v>
      </c>
      <c r="G48" s="18" t="n">
        <v>565.3715067000001</v>
      </c>
      <c r="H48" s="20" t="n">
        <v>14.31956743</v>
      </c>
      <c r="I48" s="18" t="n">
        <v>456.7563969</v>
      </c>
      <c r="J48" s="20" t="n">
        <v>14.08630516</v>
      </c>
      <c r="K48" s="18" t="s">
        <v>404</v>
      </c>
      <c r="L48" s="20" t="s">
        <v>404</v>
      </c>
      <c r="M48" s="18" t="s">
        <v>404</v>
      </c>
      <c r="N48" s="20" t="s">
        <v>404</v>
      </c>
      <c r="O48" s="18" t="s">
        <v>404</v>
      </c>
      <c r="P48" s="20" t="s">
        <v>404</v>
      </c>
      <c r="Q48" s="18" t="n">
        <v>586.50385036</v>
      </c>
      <c r="R48" s="20" t="n">
        <v>33.7407605</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442.93789195</v>
      </c>
      <c r="F61" s="20" t="n">
        <v>4.40362694</v>
      </c>
      <c r="G61" s="18" t="n">
        <v>457.99737009</v>
      </c>
      <c r="H61" s="20" t="n">
        <v>5.53578592</v>
      </c>
      <c r="I61" s="18" t="n">
        <v>380.87981892</v>
      </c>
      <c r="J61" s="20" t="n">
        <v>8.75192054</v>
      </c>
      <c r="K61" s="18" t="s">
        <v>404</v>
      </c>
      <c r="L61" s="20" t="s">
        <v>404</v>
      </c>
      <c r="M61" s="18" t="s">
        <v>404</v>
      </c>
      <c r="N61" s="20" t="s">
        <v>404</v>
      </c>
      <c r="O61" s="18" t="s">
        <v>404</v>
      </c>
      <c r="P61" s="20" t="s">
        <v>404</v>
      </c>
      <c r="Q61" s="18" t="n">
        <v>455.22110186</v>
      </c>
      <c r="R61" s="20" t="n">
        <v>10.57696615</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405.44942515</v>
      </c>
      <c r="F67" s="20" t="n">
        <v>6.19415862</v>
      </c>
      <c r="G67" s="18" t="n">
        <v>398.04192022</v>
      </c>
      <c r="H67" s="20" t="n">
        <v>6.50661662</v>
      </c>
      <c r="I67" s="18" t="n">
        <v>360.35279196</v>
      </c>
      <c r="J67" s="20" t="n">
        <v>13.4929537</v>
      </c>
      <c r="K67" s="18" t="s">
        <v>404</v>
      </c>
      <c r="L67" s="20" t="s">
        <v>404</v>
      </c>
      <c r="M67" s="18" t="s">
        <v>404</v>
      </c>
      <c r="N67" s="20" t="s">
        <v>404</v>
      </c>
      <c r="O67" s="18" t="s">
        <v>404</v>
      </c>
      <c r="P67" s="20" t="s">
        <v>404</v>
      </c>
      <c r="Q67" s="18" t="n">
        <v>405.26108565</v>
      </c>
      <c r="R67" s="20" t="n">
        <v>8.20924213</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512.5100056</v>
      </c>
      <c r="F70" s="20" t="n">
        <v>3.57675799</v>
      </c>
      <c r="G70" s="18" t="n">
        <v>509.53397384</v>
      </c>
      <c r="H70" s="20" t="n">
        <v>8.304963620000001</v>
      </c>
      <c r="I70" s="18" t="s">
        <v>404</v>
      </c>
      <c r="J70" s="20" t="s">
        <v>404</v>
      </c>
      <c r="K70" s="18" t="s">
        <v>404</v>
      </c>
      <c r="L70" s="20" t="s">
        <v>404</v>
      </c>
      <c r="M70" s="18" t="s">
        <v>404</v>
      </c>
      <c r="N70" s="20" t="s">
        <v>404</v>
      </c>
      <c r="O70" s="18" t="s">
        <v>404</v>
      </c>
      <c r="P70" s="20" t="s">
        <v>404</v>
      </c>
      <c r="Q70" s="18" t="n">
        <v>505.3264831</v>
      </c>
      <c r="R70" s="20" t="n">
        <v>24.36777777</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656</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505.24546955</v>
      </c>
      <c r="F7" s="20" t="n">
        <v>2.2542492</v>
      </c>
      <c r="G7" s="18" t="n">
        <v>492.62601435</v>
      </c>
      <c r="H7" s="20" t="n">
        <v>11.69922497</v>
      </c>
      <c r="I7" s="18" t="s">
        <v>404</v>
      </c>
      <c r="J7" s="20" t="s">
        <v>404</v>
      </c>
      <c r="K7" s="18" t="s">
        <v>404</v>
      </c>
      <c r="L7" s="20" t="s">
        <v>404</v>
      </c>
      <c r="M7" s="18" t="s">
        <v>404</v>
      </c>
      <c r="N7" s="20" t="s">
        <v>404</v>
      </c>
      <c r="O7" s="18" t="s">
        <v>404</v>
      </c>
      <c r="P7" s="20" t="s">
        <v>404</v>
      </c>
      <c r="Q7" s="18" t="n">
        <v>489.68063972</v>
      </c>
      <c r="R7" s="20" t="n">
        <v>9.80319254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540.72328356</v>
      </c>
      <c r="F9" s="20" t="n">
        <v>3.34318531</v>
      </c>
      <c r="G9" s="18" t="n">
        <v>509.25813543</v>
      </c>
      <c r="H9" s="20" t="n">
        <v>12.57968116</v>
      </c>
      <c r="I9" s="18" t="n">
        <v>537.43445624</v>
      </c>
      <c r="J9" s="20" t="n">
        <v>31.28128078</v>
      </c>
      <c r="K9" s="18" t="s">
        <v>404</v>
      </c>
      <c r="L9" s="20" t="s">
        <v>404</v>
      </c>
      <c r="M9" s="18" t="s">
        <v>404</v>
      </c>
      <c r="N9" s="20" t="s">
        <v>404</v>
      </c>
      <c r="O9" s="18" t="s">
        <v>404</v>
      </c>
      <c r="P9" s="20" t="s">
        <v>404</v>
      </c>
      <c r="Q9" s="18" t="n">
        <v>582.01521395</v>
      </c>
      <c r="R9" s="20" t="n">
        <v>32.97846844</v>
      </c>
    </row>
    <row r="10" spans="1:18">
      <c r="A10" s="15" t="s">
        <v>408</v>
      </c>
      <c r="B10" s="17" t="n">
        <v>13082</v>
      </c>
      <c r="C10" s="18">
        <f>(1763.0/B10*100)</f>
        <v/>
      </c>
      <c r="D10" s="19" t="n">
        <v>11319</v>
      </c>
      <c r="E10" s="18" t="n">
        <v>534.96030761</v>
      </c>
      <c r="F10" s="20" t="n">
        <v>4.91861008</v>
      </c>
      <c r="G10" s="18" t="n">
        <v>566.31308968</v>
      </c>
      <c r="H10" s="20" t="n">
        <v>53.14964461</v>
      </c>
      <c r="I10" s="18" t="n">
        <v>550.29623957</v>
      </c>
      <c r="J10" s="20" t="n">
        <v>23.41461514</v>
      </c>
      <c r="K10" s="18" t="s">
        <v>404</v>
      </c>
      <c r="L10" s="20" t="s">
        <v>404</v>
      </c>
      <c r="M10" s="18" t="s">
        <v>404</v>
      </c>
      <c r="N10" s="20" t="s">
        <v>404</v>
      </c>
      <c r="O10" s="18" t="s">
        <v>404</v>
      </c>
      <c r="P10" s="20" t="s">
        <v>404</v>
      </c>
      <c r="Q10" s="18" t="n">
        <v>507.39796198</v>
      </c>
      <c r="R10" s="20" t="n">
        <v>19.61515825</v>
      </c>
    </row>
    <row r="11" spans="1:18">
      <c r="A11" s="15" t="s">
        <v>409</v>
      </c>
      <c r="B11" s="17" t="n">
        <v>7053</v>
      </c>
      <c r="C11" s="18">
        <f>(137.0/B11*100)</f>
        <v/>
      </c>
      <c r="D11" s="19" t="n">
        <v>6916</v>
      </c>
      <c r="E11" s="18" t="n">
        <v>435.91349788</v>
      </c>
      <c r="F11" s="20" t="n">
        <v>4.19660258</v>
      </c>
      <c r="G11" s="18" t="n">
        <v>445.17945997</v>
      </c>
      <c r="H11" s="20" t="n">
        <v>9.828660190000001</v>
      </c>
      <c r="I11" s="18" t="n">
        <v>394.97479729</v>
      </c>
      <c r="J11" s="20" t="n">
        <v>25.74412976</v>
      </c>
      <c r="K11" s="18" t="s">
        <v>404</v>
      </c>
      <c r="L11" s="20" t="s">
        <v>404</v>
      </c>
      <c r="M11" s="18" t="s">
        <v>404</v>
      </c>
      <c r="N11" s="20" t="s">
        <v>404</v>
      </c>
      <c r="O11" s="18" t="s">
        <v>404</v>
      </c>
      <c r="P11" s="20" t="s">
        <v>404</v>
      </c>
      <c r="Q11" s="18" t="n">
        <v>376.92544786</v>
      </c>
      <c r="R11" s="20" t="n">
        <v>23.44511164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488.87717336</v>
      </c>
      <c r="F23" s="20" t="n">
        <v>3.84145587</v>
      </c>
      <c r="G23" s="18" t="n">
        <v>481.41170101</v>
      </c>
      <c r="H23" s="20" t="n">
        <v>25.05405194</v>
      </c>
      <c r="I23" s="18" t="n">
        <v>477.88750161</v>
      </c>
      <c r="J23" s="20" t="n">
        <v>25.29557044</v>
      </c>
      <c r="K23" s="18" t="s">
        <v>404</v>
      </c>
      <c r="L23" s="20" t="s">
        <v>404</v>
      </c>
      <c r="M23" s="18" t="s">
        <v>404</v>
      </c>
      <c r="N23" s="20" t="s">
        <v>404</v>
      </c>
      <c r="O23" s="18" t="s">
        <v>404</v>
      </c>
      <c r="P23" s="20" t="s">
        <v>404</v>
      </c>
      <c r="Q23" s="18" t="n">
        <v>503.53413913</v>
      </c>
      <c r="R23" s="20" t="n">
        <v>12.63282984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(1126.0/B29*100)</f>
        <v/>
      </c>
      <c r="D29" s="19" t="n">
        <v>4259</v>
      </c>
      <c r="E29" s="18" t="n">
        <v>514.40055209</v>
      </c>
      <c r="F29" s="20" t="n">
        <v>6.73444447</v>
      </c>
      <c r="G29" s="18" t="n">
        <v>464.10387104</v>
      </c>
      <c r="H29" s="20" t="n">
        <v>34.23442286</v>
      </c>
      <c r="I29" s="18" t="n">
        <v>491.00998689</v>
      </c>
      <c r="J29" s="20" t="n">
        <v>14.66022289</v>
      </c>
      <c r="K29" s="18" t="s">
        <v>404</v>
      </c>
      <c r="L29" s="20" t="s">
        <v>404</v>
      </c>
      <c r="M29" s="18" t="s">
        <v>404</v>
      </c>
      <c r="N29" s="20" t="s">
        <v>404</v>
      </c>
      <c r="O29" s="18" t="s">
        <v>404</v>
      </c>
      <c r="P29" s="20" t="s">
        <v>404</v>
      </c>
      <c r="Q29" s="18" t="n">
        <v>537.96804224</v>
      </c>
      <c r="R29" s="20" t="n">
        <v>65.23085845</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484.44715472</v>
      </c>
      <c r="F32" s="20" t="n">
        <v>3.00569985</v>
      </c>
      <c r="G32" s="18" t="n">
        <v>483.64472547</v>
      </c>
      <c r="H32" s="20" t="n">
        <v>9.60745865</v>
      </c>
      <c r="I32" s="18" t="n">
        <v>522.51887434</v>
      </c>
      <c r="J32" s="20" t="n">
        <v>21.11869705</v>
      </c>
      <c r="K32" s="18" t="s">
        <v>404</v>
      </c>
      <c r="L32" s="20" t="s">
        <v>404</v>
      </c>
      <c r="M32" s="18" t="s">
        <v>404</v>
      </c>
      <c r="N32" s="20" t="s">
        <v>404</v>
      </c>
      <c r="O32" s="18" t="s">
        <v>404</v>
      </c>
      <c r="P32" s="20" t="s">
        <v>404</v>
      </c>
      <c r="Q32" s="18" t="n">
        <v>488.20344356</v>
      </c>
      <c r="R32" s="20" t="n">
        <v>7.47776492</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446.59824132</v>
      </c>
      <c r="F34" s="20" t="n">
        <v>4.86028552</v>
      </c>
      <c r="G34" s="18" t="n">
        <v>433.48904451</v>
      </c>
      <c r="H34" s="20" t="n">
        <v>14.8993198</v>
      </c>
      <c r="I34" s="18" t="n">
        <v>416.29435848</v>
      </c>
      <c r="J34" s="20" t="n">
        <v>51.05574883</v>
      </c>
      <c r="K34" s="18" t="s">
        <v>404</v>
      </c>
      <c r="L34" s="20" t="s">
        <v>404</v>
      </c>
      <c r="M34" s="18" t="s">
        <v>404</v>
      </c>
      <c r="N34" s="20" t="s">
        <v>404</v>
      </c>
      <c r="O34" s="18" t="s">
        <v>404</v>
      </c>
      <c r="P34" s="20" t="s">
        <v>404</v>
      </c>
      <c r="Q34" s="18" t="n">
        <v>462.90999623</v>
      </c>
      <c r="R34" s="20" t="n">
        <v>13.43984636</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(82.0/B36*100)</f>
        <v/>
      </c>
      <c r="D36" s="19" t="n">
        <v>6654</v>
      </c>
      <c r="E36" s="18" t="n">
        <v>469.8701377</v>
      </c>
      <c r="F36" s="20" t="n">
        <v>3.37922243</v>
      </c>
      <c r="G36" s="18" t="n">
        <v>423.88585281</v>
      </c>
      <c r="H36" s="20" t="n">
        <v>15.98501702</v>
      </c>
      <c r="I36" s="18" t="n">
        <v>472.20531626</v>
      </c>
      <c r="J36" s="20" t="n">
        <v>8.17997757</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487.80277858</v>
      </c>
      <c r="F41" s="20" t="n">
        <v>3.94821684</v>
      </c>
      <c r="G41" s="18" t="n">
        <v>505.3616118</v>
      </c>
      <c r="H41" s="20" t="n">
        <v>21.31363259</v>
      </c>
      <c r="I41" s="18" t="n">
        <v>512.98834731</v>
      </c>
      <c r="J41" s="20" t="n">
        <v>26.24298762</v>
      </c>
      <c r="K41" s="18" t="s">
        <v>404</v>
      </c>
      <c r="L41" s="20" t="s">
        <v>404</v>
      </c>
      <c r="M41" s="18" t="s">
        <v>404</v>
      </c>
      <c r="N41" s="20" t="s">
        <v>404</v>
      </c>
      <c r="O41" s="18" t="s">
        <v>404</v>
      </c>
      <c r="P41" s="20" t="s">
        <v>404</v>
      </c>
      <c r="Q41" s="18" t="n">
        <v>481.25367664</v>
      </c>
      <c r="R41" s="20" t="n">
        <v>23.76556856</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(4671.0/B46*100)</f>
        <v/>
      </c>
      <c r="D46" s="19" t="n">
        <v>18470</v>
      </c>
      <c r="E46" s="18" t="n">
        <v>404.8502273</v>
      </c>
      <c r="F46" s="20" t="n">
        <v>4.81557794</v>
      </c>
      <c r="G46" s="18" t="n">
        <v>410.74254331</v>
      </c>
      <c r="H46" s="20" t="n">
        <v>12.36457518</v>
      </c>
      <c r="I46" s="18" t="n">
        <v>343.92179537</v>
      </c>
      <c r="J46" s="20" t="n">
        <v>7.70246788</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569.4337796900001</v>
      </c>
      <c r="F48" s="20" t="n">
        <v>7.5410224</v>
      </c>
      <c r="G48" s="18" t="n">
        <v>552.19701472</v>
      </c>
      <c r="H48" s="20" t="n">
        <v>13.93269445</v>
      </c>
      <c r="I48" s="18" t="n">
        <v>456.7563969</v>
      </c>
      <c r="J48" s="20" t="n">
        <v>14.08630516</v>
      </c>
      <c r="K48" s="18" t="s">
        <v>404</v>
      </c>
      <c r="L48" s="20" t="s">
        <v>404</v>
      </c>
      <c r="M48" s="18" t="s">
        <v>404</v>
      </c>
      <c r="N48" s="20" t="s">
        <v>404</v>
      </c>
      <c r="O48" s="18" t="s">
        <v>404</v>
      </c>
      <c r="P48" s="20" t="s">
        <v>404</v>
      </c>
      <c r="Q48" s="18" t="n">
        <v>603.53363545</v>
      </c>
      <c r="R48" s="20" t="n">
        <v>44.8522718</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449.41056458</v>
      </c>
      <c r="F61" s="20" t="n">
        <v>3.12748036</v>
      </c>
      <c r="G61" s="18" t="n">
        <v>452.74326147</v>
      </c>
      <c r="H61" s="20" t="n">
        <v>30.36020715</v>
      </c>
      <c r="I61" s="18" t="n">
        <v>380.87981892</v>
      </c>
      <c r="J61" s="20" t="n">
        <v>8.75192054</v>
      </c>
      <c r="K61" s="18" t="s">
        <v>404</v>
      </c>
      <c r="L61" s="20" t="s">
        <v>404</v>
      </c>
      <c r="M61" s="18" t="s">
        <v>404</v>
      </c>
      <c r="N61" s="20" t="s">
        <v>404</v>
      </c>
      <c r="O61" s="18" t="s">
        <v>404</v>
      </c>
      <c r="P61" s="20" t="s">
        <v>404</v>
      </c>
      <c r="Q61" s="18" t="n">
        <v>381.31798779</v>
      </c>
      <c r="R61" s="20" t="n">
        <v>33.72942894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403.02740857</v>
      </c>
      <c r="F67" s="20" t="n">
        <v>3.5771908</v>
      </c>
      <c r="G67" s="18" t="n">
        <v>403.09690734</v>
      </c>
      <c r="H67" s="20" t="n">
        <v>26.67810885</v>
      </c>
      <c r="I67" s="18" t="n">
        <v>360.35279196</v>
      </c>
      <c r="J67" s="20" t="n">
        <v>13.4929537</v>
      </c>
      <c r="K67" s="18" t="s">
        <v>404</v>
      </c>
      <c r="L67" s="20" t="s">
        <v>404</v>
      </c>
      <c r="M67" s="18" t="s">
        <v>404</v>
      </c>
      <c r="N67" s="20" t="s">
        <v>404</v>
      </c>
      <c r="O67" s="18" t="s">
        <v>404</v>
      </c>
      <c r="P67" s="20" t="s">
        <v>404</v>
      </c>
      <c r="Q67" s="18" t="n">
        <v>410.06116817</v>
      </c>
      <c r="R67" s="20" t="n">
        <v>18.70274819</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512.54563809</v>
      </c>
      <c r="F70" s="20" t="n">
        <v>3.26592037</v>
      </c>
      <c r="G70" s="18" t="n">
        <v>516.19930063</v>
      </c>
      <c r="H70" s="20" t="n">
        <v>12.22756346</v>
      </c>
      <c r="I70" s="18" t="s">
        <v>404</v>
      </c>
      <c r="J70" s="20" t="s">
        <v>404</v>
      </c>
      <c r="K70" s="18" t="s">
        <v>404</v>
      </c>
      <c r="L70" s="20" t="s">
        <v>404</v>
      </c>
      <c r="M70" s="18" t="s">
        <v>404</v>
      </c>
      <c r="N70" s="20" t="s">
        <v>404</v>
      </c>
      <c r="O70" s="18" t="s">
        <v>404</v>
      </c>
      <c r="P70" s="20" t="s">
        <v>404</v>
      </c>
      <c r="Q70" s="18" t="n">
        <v>486.18593848</v>
      </c>
      <c r="R70" s="20" t="n">
        <v>15.39396341</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657</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500.30403753</v>
      </c>
      <c r="F7" s="20" t="n">
        <v>7.0617515</v>
      </c>
      <c r="G7" s="18" t="n">
        <v>507.04333208</v>
      </c>
      <c r="H7" s="20" t="n">
        <v>2.69103472</v>
      </c>
      <c r="I7" s="18" t="s">
        <v>404</v>
      </c>
      <c r="J7" s="20" t="s">
        <v>404</v>
      </c>
      <c r="K7" s="18" t="s">
        <v>404</v>
      </c>
      <c r="L7" s="20" t="s">
        <v>404</v>
      </c>
      <c r="M7" s="18" t="s">
        <v>404</v>
      </c>
      <c r="N7" s="20" t="s">
        <v>404</v>
      </c>
      <c r="O7" s="18" t="s">
        <v>404</v>
      </c>
      <c r="P7" s="20" t="s">
        <v>404</v>
      </c>
      <c r="Q7" s="18" t="n">
        <v>487.80285212</v>
      </c>
      <c r="R7" s="20" t="n">
        <v>7.38110446</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552.77022546</v>
      </c>
      <c r="F9" s="20" t="n">
        <v>26.94478858</v>
      </c>
      <c r="G9" s="18" t="n">
        <v>540.85563071</v>
      </c>
      <c r="H9" s="20" t="n">
        <v>5.82833177</v>
      </c>
      <c r="I9" s="18" t="n">
        <v>537.43445624</v>
      </c>
      <c r="J9" s="20" t="n">
        <v>31.28128078</v>
      </c>
      <c r="K9" s="18" t="s">
        <v>404</v>
      </c>
      <c r="L9" s="20" t="s">
        <v>404</v>
      </c>
      <c r="M9" s="18" t="s">
        <v>404</v>
      </c>
      <c r="N9" s="20" t="s">
        <v>404</v>
      </c>
      <c r="O9" s="18" t="s">
        <v>404</v>
      </c>
      <c r="P9" s="20" t="s">
        <v>404</v>
      </c>
      <c r="Q9" s="18" t="n">
        <v>540.0754831100001</v>
      </c>
      <c r="R9" s="20" t="n">
        <v>7.02956833</v>
      </c>
    </row>
    <row r="10" spans="1:18">
      <c r="A10" s="15" t="s">
        <v>408</v>
      </c>
      <c r="B10" s="17" t="n">
        <v>13082</v>
      </c>
      <c r="C10" s="18">
        <f>(1763.0/B10*100)</f>
        <v/>
      </c>
      <c r="D10" s="19" t="n">
        <v>11319</v>
      </c>
      <c r="E10" s="18" t="n">
        <v>528.5607379099999</v>
      </c>
      <c r="F10" s="20" t="n">
        <v>6.46464325</v>
      </c>
      <c r="G10" s="18" t="n">
        <v>539.73969797</v>
      </c>
      <c r="H10" s="20" t="n">
        <v>6.79061947</v>
      </c>
      <c r="I10" s="18" t="n">
        <v>550.29623957</v>
      </c>
      <c r="J10" s="20" t="n">
        <v>23.41461514</v>
      </c>
      <c r="K10" s="18" t="s">
        <v>404</v>
      </c>
      <c r="L10" s="20" t="s">
        <v>404</v>
      </c>
      <c r="M10" s="18" t="s">
        <v>404</v>
      </c>
      <c r="N10" s="20" t="s">
        <v>404</v>
      </c>
      <c r="O10" s="18" t="s">
        <v>404</v>
      </c>
      <c r="P10" s="20" t="s">
        <v>404</v>
      </c>
      <c r="Q10" s="18" t="n">
        <v>538.1577914</v>
      </c>
      <c r="R10" s="20" t="n">
        <v>11.31002739</v>
      </c>
    </row>
    <row r="11" spans="1:18">
      <c r="A11" s="15" t="s">
        <v>409</v>
      </c>
      <c r="B11" s="17" t="n">
        <v>7053</v>
      </c>
      <c r="C11" s="18">
        <f>(137.0/B11*100)</f>
        <v/>
      </c>
      <c r="D11" s="19" t="n">
        <v>6916</v>
      </c>
      <c r="E11" s="18" t="n">
        <v>431.71292667</v>
      </c>
      <c r="F11" s="20" t="n">
        <v>8.51466497</v>
      </c>
      <c r="G11" s="18" t="n">
        <v>440.34293672</v>
      </c>
      <c r="H11" s="20" t="n">
        <v>5.74492038</v>
      </c>
      <c r="I11" s="18" t="n">
        <v>394.97479729</v>
      </c>
      <c r="J11" s="20" t="n">
        <v>25.74412976</v>
      </c>
      <c r="K11" s="18" t="s">
        <v>404</v>
      </c>
      <c r="L11" s="20" t="s">
        <v>404</v>
      </c>
      <c r="M11" s="18" t="s">
        <v>404</v>
      </c>
      <c r="N11" s="20" t="s">
        <v>404</v>
      </c>
      <c r="O11" s="18" t="s">
        <v>404</v>
      </c>
      <c r="P11" s="20" t="s">
        <v>404</v>
      </c>
      <c r="Q11" s="18" t="n">
        <v>394.37843366</v>
      </c>
      <c r="R11" s="20" t="n">
        <v>22.65774033</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474.41103536</v>
      </c>
      <c r="F23" s="20" t="n">
        <v>9.342137660000001</v>
      </c>
      <c r="G23" s="18" t="n">
        <v>493.85765371</v>
      </c>
      <c r="H23" s="20" t="n">
        <v>4.15415212</v>
      </c>
      <c r="I23" s="18" t="n">
        <v>477.88750161</v>
      </c>
      <c r="J23" s="20" t="n">
        <v>25.29557044</v>
      </c>
      <c r="K23" s="18" t="s">
        <v>404</v>
      </c>
      <c r="L23" s="20" t="s">
        <v>404</v>
      </c>
      <c r="M23" s="18" t="s">
        <v>404</v>
      </c>
      <c r="N23" s="20" t="s">
        <v>404</v>
      </c>
      <c r="O23" s="18" t="s">
        <v>404</v>
      </c>
      <c r="P23" s="20" t="s">
        <v>404</v>
      </c>
      <c r="Q23" s="18" t="n">
        <v>467.2886222</v>
      </c>
      <c r="R23" s="20" t="n">
        <v>24.30135965</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(1126.0/B29*100)</f>
        <v/>
      </c>
      <c r="D29" s="19" t="n">
        <v>4259</v>
      </c>
      <c r="E29" s="18" t="n">
        <v>480.13419063</v>
      </c>
      <c r="F29" s="20" t="n">
        <v>14.80267489</v>
      </c>
      <c r="G29" s="18" t="n">
        <v>521.89822315</v>
      </c>
      <c r="H29" s="20" t="n">
        <v>9.1358105</v>
      </c>
      <c r="I29" s="18" t="n">
        <v>491.00998689</v>
      </c>
      <c r="J29" s="20" t="n">
        <v>14.66022289</v>
      </c>
      <c r="K29" s="18" t="s">
        <v>404</v>
      </c>
      <c r="L29" s="20" t="s">
        <v>404</v>
      </c>
      <c r="M29" s="18" t="s">
        <v>404</v>
      </c>
      <c r="N29" s="20" t="s">
        <v>404</v>
      </c>
      <c r="O29" s="18" t="s">
        <v>404</v>
      </c>
      <c r="P29" s="20" t="s">
        <v>404</v>
      </c>
      <c r="Q29" s="18" t="n">
        <v>555.06534043</v>
      </c>
      <c r="R29" s="20" t="n">
        <v>27.68574535</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494.20091696</v>
      </c>
      <c r="F32" s="20" t="n">
        <v>7.03837602</v>
      </c>
      <c r="G32" s="18" t="n">
        <v>481.00999916</v>
      </c>
      <c r="H32" s="20" t="n">
        <v>3.62934936</v>
      </c>
      <c r="I32" s="18" t="n">
        <v>522.51887434</v>
      </c>
      <c r="J32" s="20" t="n">
        <v>21.11869705</v>
      </c>
      <c r="K32" s="18" t="s">
        <v>404</v>
      </c>
      <c r="L32" s="20" t="s">
        <v>404</v>
      </c>
      <c r="M32" s="18" t="s">
        <v>404</v>
      </c>
      <c r="N32" s="20" t="s">
        <v>404</v>
      </c>
      <c r="O32" s="18" t="s">
        <v>404</v>
      </c>
      <c r="P32" s="20" t="s">
        <v>404</v>
      </c>
      <c r="Q32" s="18" t="n">
        <v>470.31962777</v>
      </c>
      <c r="R32" s="20" t="n">
        <v>8.740099259999999</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418.89073825</v>
      </c>
      <c r="F34" s="20" t="n">
        <v>11.77271242</v>
      </c>
      <c r="G34" s="18" t="n">
        <v>453.11103203</v>
      </c>
      <c r="H34" s="20" t="n">
        <v>5.22880292</v>
      </c>
      <c r="I34" s="18" t="n">
        <v>416.29435848</v>
      </c>
      <c r="J34" s="20" t="n">
        <v>51.05574883</v>
      </c>
      <c r="K34" s="18" t="s">
        <v>404</v>
      </c>
      <c r="L34" s="20" t="s">
        <v>404</v>
      </c>
      <c r="M34" s="18" t="s">
        <v>404</v>
      </c>
      <c r="N34" s="20" t="s">
        <v>404</v>
      </c>
      <c r="O34" s="18" t="s">
        <v>404</v>
      </c>
      <c r="P34" s="20" t="s">
        <v>404</v>
      </c>
      <c r="Q34" s="18" t="n">
        <v>446.10873512</v>
      </c>
      <c r="R34" s="20" t="n">
        <v>16.00910472</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(723.0/B36*100)</f>
        <v/>
      </c>
      <c r="D36" s="19" t="n">
        <v>6013</v>
      </c>
      <c r="E36" s="18" t="n">
        <v>476.68097676</v>
      </c>
      <c r="F36" s="20" t="n">
        <v>6.57724629</v>
      </c>
      <c r="G36" s="18" t="n">
        <v>466.3579727</v>
      </c>
      <c r="H36" s="20" t="n">
        <v>3.86817347</v>
      </c>
      <c r="I36" s="18" t="n">
        <v>472.20531626</v>
      </c>
      <c r="J36" s="20" t="n">
        <v>8.17997757</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478.42482289</v>
      </c>
      <c r="F41" s="20" t="n">
        <v>7.14983306</v>
      </c>
      <c r="G41" s="18" t="n">
        <v>494.06406213</v>
      </c>
      <c r="H41" s="20" t="n">
        <v>5.1994709</v>
      </c>
      <c r="I41" s="18" t="n">
        <v>512.98834731</v>
      </c>
      <c r="J41" s="20" t="n">
        <v>26.24298762</v>
      </c>
      <c r="K41" s="18" t="s">
        <v>404</v>
      </c>
      <c r="L41" s="20" t="s">
        <v>404</v>
      </c>
      <c r="M41" s="18" t="s">
        <v>404</v>
      </c>
      <c r="N41" s="20" t="s">
        <v>404</v>
      </c>
      <c r="O41" s="18" t="s">
        <v>404</v>
      </c>
      <c r="P41" s="20" t="s">
        <v>404</v>
      </c>
      <c r="Q41" s="18" t="n">
        <v>494.26256781</v>
      </c>
      <c r="R41" s="20" t="n">
        <v>21.39115502</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(6020.0/B46*100)</f>
        <v/>
      </c>
      <c r="D46" s="19" t="n">
        <v>17121</v>
      </c>
      <c r="E46" s="18" t="n">
        <v>400.89552961</v>
      </c>
      <c r="F46" s="20" t="n">
        <v>6.42273252</v>
      </c>
      <c r="G46" s="18" t="n">
        <v>404.69768871</v>
      </c>
      <c r="H46" s="20" t="n">
        <v>6.18132112</v>
      </c>
      <c r="I46" s="18" t="n">
        <v>343.92179537</v>
      </c>
      <c r="J46" s="20" t="n">
        <v>7.70246788</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590.66411614</v>
      </c>
      <c r="F48" s="20" t="n">
        <v>17.4602063</v>
      </c>
      <c r="G48" s="18" t="n">
        <v>563.95617789</v>
      </c>
      <c r="H48" s="20" t="n">
        <v>6.96769963</v>
      </c>
      <c r="I48" s="18" t="n">
        <v>456.7563969</v>
      </c>
      <c r="J48" s="20" t="n">
        <v>14.08630516</v>
      </c>
      <c r="K48" s="18" t="s">
        <v>404</v>
      </c>
      <c r="L48" s="20" t="s">
        <v>404</v>
      </c>
      <c r="M48" s="18" t="s">
        <v>404</v>
      </c>
      <c r="N48" s="20" t="s">
        <v>404</v>
      </c>
      <c r="O48" s="18" t="s">
        <v>404</v>
      </c>
      <c r="P48" s="20" t="s">
        <v>404</v>
      </c>
      <c r="Q48" s="18" t="n">
        <v>568.24110269</v>
      </c>
      <c r="R48" s="20" t="n">
        <v>28.27401408</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438.66058732</v>
      </c>
      <c r="F61" s="20" t="n">
        <v>6.85537503</v>
      </c>
      <c r="G61" s="18" t="n">
        <v>449.74045094</v>
      </c>
      <c r="H61" s="20" t="n">
        <v>3.7237321</v>
      </c>
      <c r="I61" s="18" t="n">
        <v>380.87981892</v>
      </c>
      <c r="J61" s="20" t="n">
        <v>8.75192054</v>
      </c>
      <c r="K61" s="18" t="s">
        <v>404</v>
      </c>
      <c r="L61" s="20" t="s">
        <v>404</v>
      </c>
      <c r="M61" s="18" t="s">
        <v>404</v>
      </c>
      <c r="N61" s="20" t="s">
        <v>404</v>
      </c>
      <c r="O61" s="18" t="s">
        <v>404</v>
      </c>
      <c r="P61" s="20" t="s">
        <v>404</v>
      </c>
      <c r="Q61" s="18" t="n">
        <v>457.15613815</v>
      </c>
      <c r="R61" s="20" t="n">
        <v>11.15155661</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397.05398737</v>
      </c>
      <c r="F67" s="20" t="n">
        <v>8.27605778</v>
      </c>
      <c r="G67" s="18" t="n">
        <v>405.01510541</v>
      </c>
      <c r="H67" s="20" t="n">
        <v>6.00513319</v>
      </c>
      <c r="I67" s="18" t="n">
        <v>360.35279196</v>
      </c>
      <c r="J67" s="20" t="n">
        <v>13.4929537</v>
      </c>
      <c r="K67" s="18" t="s">
        <v>404</v>
      </c>
      <c r="L67" s="20" t="s">
        <v>404</v>
      </c>
      <c r="M67" s="18" t="s">
        <v>404</v>
      </c>
      <c r="N67" s="20" t="s">
        <v>404</v>
      </c>
      <c r="O67" s="18" t="s">
        <v>404</v>
      </c>
      <c r="P67" s="20" t="s">
        <v>404</v>
      </c>
      <c r="Q67" s="18" t="n">
        <v>405.99427208</v>
      </c>
      <c r="R67" s="20" t="n">
        <v>7.72014625</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513.02173463</v>
      </c>
      <c r="F70" s="20" t="n">
        <v>3.98579147</v>
      </c>
      <c r="G70" s="18" t="n">
        <v>509.05711957</v>
      </c>
      <c r="H70" s="20" t="n">
        <v>6.30864842</v>
      </c>
      <c r="I70" s="18" t="s">
        <v>404</v>
      </c>
      <c r="J70" s="20" t="s">
        <v>404</v>
      </c>
      <c r="K70" s="18" t="s">
        <v>404</v>
      </c>
      <c r="L70" s="20" t="s">
        <v>404</v>
      </c>
      <c r="M70" s="18" t="s">
        <v>404</v>
      </c>
      <c r="N70" s="20" t="s">
        <v>404</v>
      </c>
      <c r="O70" s="18" t="s">
        <v>404</v>
      </c>
      <c r="P70" s="20" t="s">
        <v>404</v>
      </c>
      <c r="Q70" s="18" t="n">
        <v>573.427575</v>
      </c>
      <c r="R70" s="20" t="n">
        <v>24.28366616</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658</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501.82965602</v>
      </c>
      <c r="F7" s="20" t="n">
        <v>3.66195312</v>
      </c>
      <c r="G7" s="18" t="n">
        <v>509.37971668</v>
      </c>
      <c r="H7" s="20" t="n">
        <v>3.75194777</v>
      </c>
      <c r="I7" s="18" t="s">
        <v>404</v>
      </c>
      <c r="J7" s="20" t="s">
        <v>404</v>
      </c>
      <c r="K7" s="18" t="s">
        <v>404</v>
      </c>
      <c r="L7" s="20" t="s">
        <v>404</v>
      </c>
      <c r="M7" s="18" t="s">
        <v>404</v>
      </c>
      <c r="N7" s="20" t="s">
        <v>404</v>
      </c>
      <c r="O7" s="18" t="s">
        <v>404</v>
      </c>
      <c r="P7" s="20" t="s">
        <v>404</v>
      </c>
      <c r="Q7" s="18" t="n">
        <v>488.97334619</v>
      </c>
      <c r="R7" s="20" t="n">
        <v>9.509956259999999</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541.60758305</v>
      </c>
      <c r="F9" s="20" t="n">
        <v>3.39468682</v>
      </c>
      <c r="G9" s="18" t="n">
        <v>426.86978383</v>
      </c>
      <c r="H9" s="20" t="n">
        <v>6.10031055</v>
      </c>
      <c r="I9" s="18" t="n">
        <v>537.43445624</v>
      </c>
      <c r="J9" s="20" t="n">
        <v>31.28128078</v>
      </c>
      <c r="K9" s="18" t="s">
        <v>404</v>
      </c>
      <c r="L9" s="20" t="s">
        <v>404</v>
      </c>
      <c r="M9" s="18" t="s">
        <v>404</v>
      </c>
      <c r="N9" s="20" t="s">
        <v>404</v>
      </c>
      <c r="O9" s="18" t="s">
        <v>404</v>
      </c>
      <c r="P9" s="20" t="s">
        <v>404</v>
      </c>
      <c r="Q9" s="18" t="n">
        <v>562.06379864</v>
      </c>
      <c r="R9" s="20" t="n">
        <v>39.19200745</v>
      </c>
    </row>
    <row r="10" spans="1:18">
      <c r="A10" s="15" t="s">
        <v>408</v>
      </c>
      <c r="B10" s="17" t="n">
        <v>13082</v>
      </c>
      <c r="C10" s="18">
        <f>(1763.0/B10*100)</f>
        <v/>
      </c>
      <c r="D10" s="19" t="n">
        <v>11319</v>
      </c>
      <c r="E10" s="18" t="n">
        <v>535.19473255</v>
      </c>
      <c r="F10" s="20" t="n">
        <v>5.23871021</v>
      </c>
      <c r="G10" s="18" t="n">
        <v>534.69965666</v>
      </c>
      <c r="H10" s="20" t="n">
        <v>12.69645501</v>
      </c>
      <c r="I10" s="18" t="n">
        <v>550.29623957</v>
      </c>
      <c r="J10" s="20" t="n">
        <v>23.41461514</v>
      </c>
      <c r="K10" s="18" t="s">
        <v>404</v>
      </c>
      <c r="L10" s="20" t="s">
        <v>404</v>
      </c>
      <c r="M10" s="18" t="s">
        <v>404</v>
      </c>
      <c r="N10" s="20" t="s">
        <v>404</v>
      </c>
      <c r="O10" s="18" t="s">
        <v>404</v>
      </c>
      <c r="P10" s="20" t="s">
        <v>404</v>
      </c>
      <c r="Q10" s="18" t="n">
        <v>517.62174695</v>
      </c>
      <c r="R10" s="20" t="n">
        <v>17.63187254</v>
      </c>
    </row>
    <row r="11" spans="1:18">
      <c r="A11" s="15" t="s">
        <v>409</v>
      </c>
      <c r="B11" s="17" t="n">
        <v>7053</v>
      </c>
      <c r="C11" s="18">
        <f>(137.0/B11*100)</f>
        <v/>
      </c>
      <c r="D11" s="19" t="n">
        <v>6916</v>
      </c>
      <c r="E11" s="18" t="n">
        <v>434.88066446</v>
      </c>
      <c r="F11" s="20" t="n">
        <v>4.29494159</v>
      </c>
      <c r="G11" s="18" t="n">
        <v>435.96404549</v>
      </c>
      <c r="H11" s="20" t="n">
        <v>10.33581779</v>
      </c>
      <c r="I11" s="18" t="n">
        <v>394.97479729</v>
      </c>
      <c r="J11" s="20" t="n">
        <v>25.74412976</v>
      </c>
      <c r="K11" s="18" t="s">
        <v>404</v>
      </c>
      <c r="L11" s="20" t="s">
        <v>404</v>
      </c>
      <c r="M11" s="18" t="s">
        <v>404</v>
      </c>
      <c r="N11" s="20" t="s">
        <v>404</v>
      </c>
      <c r="O11" s="18" t="s">
        <v>404</v>
      </c>
      <c r="P11" s="20" t="s">
        <v>404</v>
      </c>
      <c r="Q11" s="18" t="n">
        <v>421.18149753</v>
      </c>
      <c r="R11" s="20" t="n">
        <v>29.17573103</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486.79049567</v>
      </c>
      <c r="F23" s="20" t="n">
        <v>3.86449004</v>
      </c>
      <c r="G23" s="18" t="n">
        <v>493.32677255</v>
      </c>
      <c r="H23" s="20" t="n">
        <v>12.68678726</v>
      </c>
      <c r="I23" s="18" t="n">
        <v>477.88750161</v>
      </c>
      <c r="J23" s="20" t="n">
        <v>25.29557044</v>
      </c>
      <c r="K23" s="18" t="s">
        <v>404</v>
      </c>
      <c r="L23" s="20" t="s">
        <v>404</v>
      </c>
      <c r="M23" s="18" t="s">
        <v>404</v>
      </c>
      <c r="N23" s="20" t="s">
        <v>404</v>
      </c>
      <c r="O23" s="18" t="s">
        <v>404</v>
      </c>
      <c r="P23" s="20" t="s">
        <v>404</v>
      </c>
      <c r="Q23" s="18" t="n">
        <v>507.18160727</v>
      </c>
      <c r="R23" s="20" t="n">
        <v>13.07299789</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(1126.0/B29*100)</f>
        <v/>
      </c>
      <c r="D29" s="19" t="n">
        <v>4259</v>
      </c>
      <c r="E29" s="18" t="n">
        <v>517.60798405</v>
      </c>
      <c r="F29" s="20" t="n">
        <v>7.10984568</v>
      </c>
      <c r="G29" s="18" t="n">
        <v>454.66481619</v>
      </c>
      <c r="H29" s="20" t="n">
        <v>34.53538853</v>
      </c>
      <c r="I29" s="18" t="n">
        <v>491.00998689</v>
      </c>
      <c r="J29" s="20" t="n">
        <v>14.66022289</v>
      </c>
      <c r="K29" s="18" t="s">
        <v>404</v>
      </c>
      <c r="L29" s="20" t="s">
        <v>404</v>
      </c>
      <c r="M29" s="18" t="s">
        <v>404</v>
      </c>
      <c r="N29" s="20" t="s">
        <v>404</v>
      </c>
      <c r="O29" s="18" t="s">
        <v>404</v>
      </c>
      <c r="P29" s="20" t="s">
        <v>404</v>
      </c>
      <c r="Q29" s="18" t="n">
        <v>537.96804224</v>
      </c>
      <c r="R29" s="20" t="n">
        <v>65.23085845</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490.20997666</v>
      </c>
      <c r="F32" s="20" t="n">
        <v>4.17665608</v>
      </c>
      <c r="G32" s="18" t="n">
        <v>474.40843875</v>
      </c>
      <c r="H32" s="20" t="n">
        <v>4.72761068</v>
      </c>
      <c r="I32" s="18" t="n">
        <v>522.51887434</v>
      </c>
      <c r="J32" s="20" t="n">
        <v>21.11869705</v>
      </c>
      <c r="K32" s="18" t="s">
        <v>404</v>
      </c>
      <c r="L32" s="20" t="s">
        <v>404</v>
      </c>
      <c r="M32" s="18" t="s">
        <v>404</v>
      </c>
      <c r="N32" s="20" t="s">
        <v>404</v>
      </c>
      <c r="O32" s="18" t="s">
        <v>404</v>
      </c>
      <c r="P32" s="20" t="s">
        <v>404</v>
      </c>
      <c r="Q32" s="18" t="n">
        <v>474.95381916</v>
      </c>
      <c r="R32" s="20" t="n">
        <v>13.10155258</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438.80954575</v>
      </c>
      <c r="F34" s="20" t="n">
        <v>5.23444783</v>
      </c>
      <c r="G34" s="18" t="n">
        <v>464.47750547</v>
      </c>
      <c r="H34" s="20" t="n">
        <v>12.17144784</v>
      </c>
      <c r="I34" s="18" t="n">
        <v>416.29435848</v>
      </c>
      <c r="J34" s="20" t="n">
        <v>51.05574883</v>
      </c>
      <c r="K34" s="18" t="s">
        <v>404</v>
      </c>
      <c r="L34" s="20" t="s">
        <v>404</v>
      </c>
      <c r="M34" s="18" t="s">
        <v>404</v>
      </c>
      <c r="N34" s="20" t="s">
        <v>404</v>
      </c>
      <c r="O34" s="18" t="s">
        <v>404</v>
      </c>
      <c r="P34" s="20" t="s">
        <v>404</v>
      </c>
      <c r="Q34" s="18" t="n">
        <v>478.36976581</v>
      </c>
      <c r="R34" s="20" t="n">
        <v>19.53686567</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(116.0/B36*100)</f>
        <v/>
      </c>
      <c r="D36" s="19" t="n">
        <v>6620</v>
      </c>
      <c r="E36" s="18" t="n">
        <v>469.47554127</v>
      </c>
      <c r="F36" s="20" t="n">
        <v>3.40361645</v>
      </c>
      <c r="G36" s="18" t="n">
        <v>453.05288018</v>
      </c>
      <c r="H36" s="20" t="n">
        <v>18.64844144</v>
      </c>
      <c r="I36" s="18" t="n">
        <v>472.20531626</v>
      </c>
      <c r="J36" s="20" t="n">
        <v>8.17997757</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488.3154266</v>
      </c>
      <c r="F41" s="20" t="n">
        <v>4.08949304</v>
      </c>
      <c r="G41" s="18" t="n">
        <v>486.34452647</v>
      </c>
      <c r="H41" s="20" t="n">
        <v>9.621192239999999</v>
      </c>
      <c r="I41" s="18" t="n">
        <v>512.98834731</v>
      </c>
      <c r="J41" s="20" t="n">
        <v>26.24298762</v>
      </c>
      <c r="K41" s="18" t="s">
        <v>404</v>
      </c>
      <c r="L41" s="20" t="s">
        <v>404</v>
      </c>
      <c r="M41" s="18" t="s">
        <v>404</v>
      </c>
      <c r="N41" s="20" t="s">
        <v>404</v>
      </c>
      <c r="O41" s="18" t="s">
        <v>404</v>
      </c>
      <c r="P41" s="20" t="s">
        <v>404</v>
      </c>
      <c r="Q41" s="18" t="n">
        <v>496.34807551</v>
      </c>
      <c r="R41" s="20" t="n">
        <v>24.77002351</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(4685.0/B46*100)</f>
        <v/>
      </c>
      <c r="D46" s="19" t="n">
        <v>18456</v>
      </c>
      <c r="E46" s="18" t="n">
        <v>403.42733564</v>
      </c>
      <c r="F46" s="20" t="n">
        <v>4.87830644</v>
      </c>
      <c r="G46" s="18" t="n">
        <v>426.52409224</v>
      </c>
      <c r="H46" s="20" t="n">
        <v>12.62021627</v>
      </c>
      <c r="I46" s="18" t="n">
        <v>343.92179537</v>
      </c>
      <c r="J46" s="20" t="n">
        <v>7.70246788</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574.46003493</v>
      </c>
      <c r="F48" s="20" t="n">
        <v>21.44919888</v>
      </c>
      <c r="G48" s="18" t="n">
        <v>564.93233355</v>
      </c>
      <c r="H48" s="20" t="n">
        <v>6.76074519</v>
      </c>
      <c r="I48" s="18" t="n">
        <v>456.7563969</v>
      </c>
      <c r="J48" s="20" t="n">
        <v>14.08630516</v>
      </c>
      <c r="K48" s="18" t="s">
        <v>404</v>
      </c>
      <c r="L48" s="20" t="s">
        <v>404</v>
      </c>
      <c r="M48" s="18" t="s">
        <v>404</v>
      </c>
      <c r="N48" s="20" t="s">
        <v>404</v>
      </c>
      <c r="O48" s="18" t="s">
        <v>404</v>
      </c>
      <c r="P48" s="20" t="s">
        <v>404</v>
      </c>
      <c r="Q48" s="18" t="n">
        <v>615.54662918</v>
      </c>
      <c r="R48" s="20" t="n">
        <v>35.48689564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441.55634488</v>
      </c>
      <c r="F61" s="20" t="n">
        <v>5.45411025</v>
      </c>
      <c r="G61" s="18" t="n">
        <v>456.37016327</v>
      </c>
      <c r="H61" s="20" t="n">
        <v>4.67208692</v>
      </c>
      <c r="I61" s="18" t="n">
        <v>380.87981892</v>
      </c>
      <c r="J61" s="20" t="n">
        <v>8.75192054</v>
      </c>
      <c r="K61" s="18" t="s">
        <v>404</v>
      </c>
      <c r="L61" s="20" t="s">
        <v>404</v>
      </c>
      <c r="M61" s="18" t="s">
        <v>404</v>
      </c>
      <c r="N61" s="20" t="s">
        <v>404</v>
      </c>
      <c r="O61" s="18" t="s">
        <v>404</v>
      </c>
      <c r="P61" s="20" t="s">
        <v>404</v>
      </c>
      <c r="Q61" s="18" t="n">
        <v>403.43689599</v>
      </c>
      <c r="R61" s="20" t="n">
        <v>9.955603699999999</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403.08965158</v>
      </c>
      <c r="F67" s="20" t="n">
        <v>3.83402363</v>
      </c>
      <c r="G67" s="18" t="n">
        <v>401.70069904</v>
      </c>
      <c r="H67" s="20" t="n">
        <v>13.72498493</v>
      </c>
      <c r="I67" s="18" t="n">
        <v>360.35279196</v>
      </c>
      <c r="J67" s="20" t="n">
        <v>13.4929537</v>
      </c>
      <c r="K67" s="18" t="s">
        <v>404</v>
      </c>
      <c r="L67" s="20" t="s">
        <v>404</v>
      </c>
      <c r="M67" s="18" t="s">
        <v>404</v>
      </c>
      <c r="N67" s="20" t="s">
        <v>404</v>
      </c>
      <c r="O67" s="18" t="s">
        <v>404</v>
      </c>
      <c r="P67" s="20" t="s">
        <v>404</v>
      </c>
      <c r="Q67" s="18" t="n">
        <v>408.09179171</v>
      </c>
      <c r="R67" s="20" t="n">
        <v>26.55459527</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512.1849794</v>
      </c>
      <c r="F70" s="20" t="n">
        <v>4.06117414</v>
      </c>
      <c r="G70" s="18" t="n">
        <v>514.66378746</v>
      </c>
      <c r="H70" s="20" t="n">
        <v>6.01686438</v>
      </c>
      <c r="I70" s="18" t="s">
        <v>404</v>
      </c>
      <c r="J70" s="20" t="s">
        <v>404</v>
      </c>
      <c r="K70" s="18" t="s">
        <v>404</v>
      </c>
      <c r="L70" s="20" t="s">
        <v>404</v>
      </c>
      <c r="M70" s="18" t="s">
        <v>404</v>
      </c>
      <c r="N70" s="20" t="s">
        <v>404</v>
      </c>
      <c r="O70" s="18" t="s">
        <v>404</v>
      </c>
      <c r="P70" s="20" t="s">
        <v>404</v>
      </c>
      <c r="Q70" s="18" t="n">
        <v>490.05797428</v>
      </c>
      <c r="R70" s="20" t="n">
        <v>13.28338276</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659</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505.78855904</v>
      </c>
      <c r="F7" s="20" t="n">
        <v>4.08651672</v>
      </c>
      <c r="G7" s="18" t="n">
        <v>505.61036381</v>
      </c>
      <c r="H7" s="20" t="n">
        <v>3.31557186</v>
      </c>
      <c r="I7" s="18" t="s">
        <v>404</v>
      </c>
      <c r="J7" s="20" t="s">
        <v>404</v>
      </c>
      <c r="K7" s="18" t="s">
        <v>404</v>
      </c>
      <c r="L7" s="20" t="s">
        <v>404</v>
      </c>
      <c r="M7" s="18" t="s">
        <v>404</v>
      </c>
      <c r="N7" s="20" t="s">
        <v>404</v>
      </c>
      <c r="O7" s="18" t="s">
        <v>404</v>
      </c>
      <c r="P7" s="20" t="s">
        <v>404</v>
      </c>
      <c r="Q7" s="18" t="n">
        <v>488.33065699</v>
      </c>
      <c r="R7" s="20" t="n">
        <v>7.42065297</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516.48700347</v>
      </c>
      <c r="F9" s="20" t="n">
        <v>25.23714322</v>
      </c>
      <c r="G9" s="18" t="n">
        <v>541.96882419</v>
      </c>
      <c r="H9" s="20" t="n">
        <v>5.8139805</v>
      </c>
      <c r="I9" s="18" t="n">
        <v>537.43445624</v>
      </c>
      <c r="J9" s="20" t="n">
        <v>31.28128078</v>
      </c>
      <c r="K9" s="18" t="s">
        <v>404</v>
      </c>
      <c r="L9" s="20" t="s">
        <v>404</v>
      </c>
      <c r="M9" s="18" t="s">
        <v>404</v>
      </c>
      <c r="N9" s="20" t="s">
        <v>404</v>
      </c>
      <c r="O9" s="18" t="s">
        <v>404</v>
      </c>
      <c r="P9" s="20" t="s">
        <v>404</v>
      </c>
      <c r="Q9" s="18" t="n">
        <v>541.60921492</v>
      </c>
      <c r="R9" s="20" t="n">
        <v>7.04058465</v>
      </c>
    </row>
    <row r="10" spans="1:18">
      <c r="A10" s="15" t="s">
        <v>408</v>
      </c>
      <c r="B10" s="17" t="n">
        <v>13082</v>
      </c>
      <c r="C10" s="18">
        <f>(1763.0/B10*100)</f>
        <v/>
      </c>
      <c r="D10" s="19" t="n">
        <v>11319</v>
      </c>
      <c r="E10" s="18" t="n">
        <v>524.96647057</v>
      </c>
      <c r="F10" s="20" t="n">
        <v>9.056253420000001</v>
      </c>
      <c r="G10" s="18" t="n">
        <v>537.95863853</v>
      </c>
      <c r="H10" s="20" t="n">
        <v>6.08688097</v>
      </c>
      <c r="I10" s="18" t="n">
        <v>550.29623957</v>
      </c>
      <c r="J10" s="20" t="n">
        <v>23.41461514</v>
      </c>
      <c r="K10" s="18" t="s">
        <v>404</v>
      </c>
      <c r="L10" s="20" t="s">
        <v>404</v>
      </c>
      <c r="M10" s="18" t="s">
        <v>404</v>
      </c>
      <c r="N10" s="20" t="s">
        <v>404</v>
      </c>
      <c r="O10" s="18" t="s">
        <v>404</v>
      </c>
      <c r="P10" s="20" t="s">
        <v>404</v>
      </c>
      <c r="Q10" s="18" t="n">
        <v>537.0628653700001</v>
      </c>
      <c r="R10" s="20" t="n">
        <v>12.40352429</v>
      </c>
    </row>
    <row r="11" spans="1:18">
      <c r="A11" s="15" t="s">
        <v>409</v>
      </c>
      <c r="B11" s="17" t="n">
        <v>7053</v>
      </c>
      <c r="C11" s="18">
        <f>(137.0/B11*100)</f>
        <v/>
      </c>
      <c r="D11" s="19" t="n">
        <v>6916</v>
      </c>
      <c r="E11" s="18" t="n">
        <v>439.64969412</v>
      </c>
      <c r="F11" s="20" t="n">
        <v>9.860363039999999</v>
      </c>
      <c r="G11" s="18" t="n">
        <v>434.09326165</v>
      </c>
      <c r="H11" s="20" t="n">
        <v>5.0822036</v>
      </c>
      <c r="I11" s="18" t="n">
        <v>394.97479729</v>
      </c>
      <c r="J11" s="20" t="n">
        <v>25.74412976</v>
      </c>
      <c r="K11" s="18" t="s">
        <v>404</v>
      </c>
      <c r="L11" s="20" t="s">
        <v>404</v>
      </c>
      <c r="M11" s="18" t="s">
        <v>404</v>
      </c>
      <c r="N11" s="20" t="s">
        <v>404</v>
      </c>
      <c r="O11" s="18" t="s">
        <v>404</v>
      </c>
      <c r="P11" s="20" t="s">
        <v>404</v>
      </c>
      <c r="Q11" s="18" t="n">
        <v>419.68921705</v>
      </c>
      <c r="R11" s="20" t="n">
        <v>21.10151355</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481.56373903</v>
      </c>
      <c r="F23" s="20" t="n">
        <v>7.8771693</v>
      </c>
      <c r="G23" s="18" t="n">
        <v>493.20359155</v>
      </c>
      <c r="H23" s="20" t="n">
        <v>4.85631556</v>
      </c>
      <c r="I23" s="18" t="n">
        <v>477.88750161</v>
      </c>
      <c r="J23" s="20" t="n">
        <v>25.29557044</v>
      </c>
      <c r="K23" s="18" t="s">
        <v>404</v>
      </c>
      <c r="L23" s="20" t="s">
        <v>404</v>
      </c>
      <c r="M23" s="18" t="s">
        <v>404</v>
      </c>
      <c r="N23" s="20" t="s">
        <v>404</v>
      </c>
      <c r="O23" s="18" t="s">
        <v>404</v>
      </c>
      <c r="P23" s="20" t="s">
        <v>404</v>
      </c>
      <c r="Q23" s="18" t="n">
        <v>475.46320668</v>
      </c>
      <c r="R23" s="20" t="n">
        <v>24.68752749</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(1126.0/B29*100)</f>
        <v/>
      </c>
      <c r="D29" s="19" t="n">
        <v>4259</v>
      </c>
      <c r="E29" s="18" t="n">
        <v>478.03389861</v>
      </c>
      <c r="F29" s="20" t="n">
        <v>13.3259327</v>
      </c>
      <c r="G29" s="18" t="n">
        <v>529.31081887</v>
      </c>
      <c r="H29" s="20" t="n">
        <v>10.57581593</v>
      </c>
      <c r="I29" s="18" t="n">
        <v>491.00998689</v>
      </c>
      <c r="J29" s="20" t="n">
        <v>14.66022289</v>
      </c>
      <c r="K29" s="18" t="s">
        <v>404</v>
      </c>
      <c r="L29" s="20" t="s">
        <v>404</v>
      </c>
      <c r="M29" s="18" t="s">
        <v>404</v>
      </c>
      <c r="N29" s="20" t="s">
        <v>404</v>
      </c>
      <c r="O29" s="18" t="s">
        <v>404</v>
      </c>
      <c r="P29" s="20" t="s">
        <v>404</v>
      </c>
      <c r="Q29" s="18" t="n">
        <v>580.18201964</v>
      </c>
      <c r="R29" s="20" t="n">
        <v>17.92548947</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488.32876107</v>
      </c>
      <c r="F32" s="20" t="n">
        <v>5.61248791</v>
      </c>
      <c r="G32" s="18" t="n">
        <v>482.7412474</v>
      </c>
      <c r="H32" s="20" t="n">
        <v>3.86675619</v>
      </c>
      <c r="I32" s="18" t="n">
        <v>522.51887434</v>
      </c>
      <c r="J32" s="20" t="n">
        <v>21.11869705</v>
      </c>
      <c r="K32" s="18" t="s">
        <v>404</v>
      </c>
      <c r="L32" s="20" t="s">
        <v>404</v>
      </c>
      <c r="M32" s="18" t="s">
        <v>404</v>
      </c>
      <c r="N32" s="20" t="s">
        <v>404</v>
      </c>
      <c r="O32" s="18" t="s">
        <v>404</v>
      </c>
      <c r="P32" s="20" t="s">
        <v>404</v>
      </c>
      <c r="Q32" s="18" t="n">
        <v>466.31721258</v>
      </c>
      <c r="R32" s="20" t="n">
        <v>9.0349769</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456.94316149</v>
      </c>
      <c r="F34" s="20" t="n">
        <v>11.37905038</v>
      </c>
      <c r="G34" s="18" t="n">
        <v>442.42435543</v>
      </c>
      <c r="H34" s="20" t="n">
        <v>5.43307171</v>
      </c>
      <c r="I34" s="18" t="n">
        <v>416.29435848</v>
      </c>
      <c r="J34" s="20" t="n">
        <v>51.05574883</v>
      </c>
      <c r="K34" s="18" t="s">
        <v>404</v>
      </c>
      <c r="L34" s="20" t="s">
        <v>404</v>
      </c>
      <c r="M34" s="18" t="s">
        <v>404</v>
      </c>
      <c r="N34" s="20" t="s">
        <v>404</v>
      </c>
      <c r="O34" s="18" t="s">
        <v>404</v>
      </c>
      <c r="P34" s="20" t="s">
        <v>404</v>
      </c>
      <c r="Q34" s="18" t="n">
        <v>443.87001108</v>
      </c>
      <c r="R34" s="20" t="n">
        <v>17.10481034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(674.0/B36*100)</f>
        <v/>
      </c>
      <c r="D36" s="19" t="n">
        <v>6062</v>
      </c>
      <c r="E36" s="18" t="n">
        <v>483.83629812</v>
      </c>
      <c r="F36" s="20" t="n">
        <v>8.4925877</v>
      </c>
      <c r="G36" s="18" t="n">
        <v>464.87204876</v>
      </c>
      <c r="H36" s="20" t="n">
        <v>3.66964851</v>
      </c>
      <c r="I36" s="18" t="n">
        <v>472.20531626</v>
      </c>
      <c r="J36" s="20" t="n">
        <v>8.17997757</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480.99012498</v>
      </c>
      <c r="F41" s="20" t="n">
        <v>5.28012224</v>
      </c>
      <c r="G41" s="18" t="n">
        <v>500.51086873</v>
      </c>
      <c r="H41" s="20" t="n">
        <v>7.75106744</v>
      </c>
      <c r="I41" s="18" t="n">
        <v>512.98834731</v>
      </c>
      <c r="J41" s="20" t="n">
        <v>26.24298762</v>
      </c>
      <c r="K41" s="18" t="s">
        <v>404</v>
      </c>
      <c r="L41" s="20" t="s">
        <v>404</v>
      </c>
      <c r="M41" s="18" t="s">
        <v>404</v>
      </c>
      <c r="N41" s="20" t="s">
        <v>404</v>
      </c>
      <c r="O41" s="18" t="s">
        <v>404</v>
      </c>
      <c r="P41" s="20" t="s">
        <v>404</v>
      </c>
      <c r="Q41" s="18" t="n">
        <v>484.02292981</v>
      </c>
      <c r="R41" s="20" t="n">
        <v>20.43248189</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(6050.0/B46*100)</f>
        <v/>
      </c>
      <c r="D46" s="19" t="n">
        <v>17091</v>
      </c>
      <c r="E46" s="18" t="n">
        <v>395.05021246</v>
      </c>
      <c r="F46" s="20" t="n">
        <v>7.08592759</v>
      </c>
      <c r="G46" s="18" t="n">
        <v>408.34377808</v>
      </c>
      <c r="H46" s="20" t="n">
        <v>5.72935773</v>
      </c>
      <c r="I46" s="18" t="n">
        <v>343.92179537</v>
      </c>
      <c r="J46" s="20" t="n">
        <v>7.70246788</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567.6702374400001</v>
      </c>
      <c r="F48" s="20" t="n">
        <v>7.85488624</v>
      </c>
      <c r="G48" s="18" t="n">
        <v>565.29791297</v>
      </c>
      <c r="H48" s="20" t="n">
        <v>11.22887934</v>
      </c>
      <c r="I48" s="18" t="n">
        <v>456.7563969</v>
      </c>
      <c r="J48" s="20" t="n">
        <v>14.08630516</v>
      </c>
      <c r="K48" s="18" t="s">
        <v>404</v>
      </c>
      <c r="L48" s="20" t="s">
        <v>404</v>
      </c>
      <c r="M48" s="18" t="s">
        <v>404</v>
      </c>
      <c r="N48" s="20" t="s">
        <v>404</v>
      </c>
      <c r="O48" s="18" t="s">
        <v>404</v>
      </c>
      <c r="P48" s="20" t="s">
        <v>404</v>
      </c>
      <c r="Q48" s="18" t="n">
        <v>580.60441278</v>
      </c>
      <c r="R48" s="20" t="n">
        <v>44.49082839</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453.33601189</v>
      </c>
      <c r="F61" s="20" t="n">
        <v>6.46574631</v>
      </c>
      <c r="G61" s="18" t="n">
        <v>445.75650854</v>
      </c>
      <c r="H61" s="20" t="n">
        <v>4.54010734</v>
      </c>
      <c r="I61" s="18" t="n">
        <v>380.87981892</v>
      </c>
      <c r="J61" s="20" t="n">
        <v>8.75192054</v>
      </c>
      <c r="K61" s="18" t="s">
        <v>404</v>
      </c>
      <c r="L61" s="20" t="s">
        <v>404</v>
      </c>
      <c r="M61" s="18" t="s">
        <v>404</v>
      </c>
      <c r="N61" s="20" t="s">
        <v>404</v>
      </c>
      <c r="O61" s="18" t="s">
        <v>404</v>
      </c>
      <c r="P61" s="20" t="s">
        <v>404</v>
      </c>
      <c r="Q61" s="18" t="n">
        <v>457.16635659</v>
      </c>
      <c r="R61" s="20" t="n">
        <v>11.13764915</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395.55843716</v>
      </c>
      <c r="F67" s="20" t="n">
        <v>7.03673999</v>
      </c>
      <c r="G67" s="18" t="n">
        <v>406.64671581</v>
      </c>
      <c r="H67" s="20" t="n">
        <v>6.26960639</v>
      </c>
      <c r="I67" s="18" t="n">
        <v>360.35279196</v>
      </c>
      <c r="J67" s="20" t="n">
        <v>13.4929537</v>
      </c>
      <c r="K67" s="18" t="s">
        <v>404</v>
      </c>
      <c r="L67" s="20" t="s">
        <v>404</v>
      </c>
      <c r="M67" s="18" t="s">
        <v>404</v>
      </c>
      <c r="N67" s="20" t="s">
        <v>404</v>
      </c>
      <c r="O67" s="18" t="s">
        <v>404</v>
      </c>
      <c r="P67" s="20" t="s">
        <v>404</v>
      </c>
      <c r="Q67" s="18" t="n">
        <v>406.25316117</v>
      </c>
      <c r="R67" s="20" t="n">
        <v>7.99160637</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509.7976438</v>
      </c>
      <c r="F70" s="20" t="n">
        <v>3.93037256</v>
      </c>
      <c r="G70" s="18" t="n">
        <v>514.69407447</v>
      </c>
      <c r="H70" s="20" t="n">
        <v>5.28992584</v>
      </c>
      <c r="I70" s="18" t="s">
        <v>404</v>
      </c>
      <c r="J70" s="20" t="s">
        <v>404</v>
      </c>
      <c r="K70" s="18" t="s">
        <v>404</v>
      </c>
      <c r="L70" s="20" t="s">
        <v>404</v>
      </c>
      <c r="M70" s="18" t="s">
        <v>404</v>
      </c>
      <c r="N70" s="20" t="s">
        <v>404</v>
      </c>
      <c r="O70" s="18" t="s">
        <v>404</v>
      </c>
      <c r="P70" s="20" t="s">
        <v>404</v>
      </c>
      <c r="Q70" s="18" t="n">
        <v>504.65944873</v>
      </c>
      <c r="R70" s="20" t="n">
        <v>22.5230189</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660</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502.77673662</v>
      </c>
      <c r="F7" s="20" t="n">
        <v>2.75043188</v>
      </c>
      <c r="G7" s="18" t="n">
        <v>514.74409253</v>
      </c>
      <c r="H7" s="20" t="n">
        <v>4.74125282</v>
      </c>
      <c r="I7" s="18" t="s">
        <v>404</v>
      </c>
      <c r="J7" s="20" t="s">
        <v>404</v>
      </c>
      <c r="K7" s="18" t="s">
        <v>404</v>
      </c>
      <c r="L7" s="20" t="s">
        <v>404</v>
      </c>
      <c r="M7" s="18" t="s">
        <v>404</v>
      </c>
      <c r="N7" s="20" t="s">
        <v>404</v>
      </c>
      <c r="O7" s="18" t="s">
        <v>404</v>
      </c>
      <c r="P7" s="20" t="s">
        <v>404</v>
      </c>
      <c r="Q7" s="18" t="n">
        <v>488.39350849</v>
      </c>
      <c r="R7" s="20" t="n">
        <v>9.751712210000001</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520.13514938</v>
      </c>
      <c r="F9" s="20" t="n">
        <v>9.58285366</v>
      </c>
      <c r="G9" s="18" t="n">
        <v>554.75968986</v>
      </c>
      <c r="H9" s="20" t="n">
        <v>6.32902554</v>
      </c>
      <c r="I9" s="18" t="n">
        <v>537.43445624</v>
      </c>
      <c r="J9" s="20" t="n">
        <v>31.28128078</v>
      </c>
      <c r="K9" s="18" t="s">
        <v>404</v>
      </c>
      <c r="L9" s="20" t="s">
        <v>404</v>
      </c>
      <c r="M9" s="18" t="s">
        <v>404</v>
      </c>
      <c r="N9" s="20" t="s">
        <v>404</v>
      </c>
      <c r="O9" s="18" t="s">
        <v>404</v>
      </c>
      <c r="P9" s="20" t="s">
        <v>404</v>
      </c>
      <c r="Q9" s="18" t="n">
        <v>554.49554432</v>
      </c>
      <c r="R9" s="20" t="n">
        <v>26.73939793</v>
      </c>
    </row>
    <row r="10" spans="1:18">
      <c r="A10" s="15" t="s">
        <v>408</v>
      </c>
      <c r="B10" s="17" t="n">
        <v>13082</v>
      </c>
      <c r="C10" s="18">
        <f>(1763.0/B10*100)</f>
        <v/>
      </c>
      <c r="D10" s="19" t="n">
        <v>11319</v>
      </c>
      <c r="E10" s="18" t="n">
        <v>534.61683972</v>
      </c>
      <c r="F10" s="20" t="n">
        <v>5.65549804</v>
      </c>
      <c r="G10" s="18" t="n">
        <v>536.16949582</v>
      </c>
      <c r="H10" s="20" t="n">
        <v>8.43554703</v>
      </c>
      <c r="I10" s="18" t="n">
        <v>550.29623957</v>
      </c>
      <c r="J10" s="20" t="n">
        <v>23.41461514</v>
      </c>
      <c r="K10" s="18" t="s">
        <v>404</v>
      </c>
      <c r="L10" s="20" t="s">
        <v>404</v>
      </c>
      <c r="M10" s="18" t="s">
        <v>404</v>
      </c>
      <c r="N10" s="20" t="s">
        <v>404</v>
      </c>
      <c r="O10" s="18" t="s">
        <v>404</v>
      </c>
      <c r="P10" s="20" t="s">
        <v>404</v>
      </c>
      <c r="Q10" s="18" t="n">
        <v>529.28429363</v>
      </c>
      <c r="R10" s="20" t="n">
        <v>15.26028246</v>
      </c>
    </row>
    <row r="11" spans="1:18">
      <c r="A11" s="15" t="s">
        <v>409</v>
      </c>
      <c r="B11" s="17" t="n">
        <v>7053</v>
      </c>
      <c r="C11" s="18">
        <f>(137.0/B11*100)</f>
        <v/>
      </c>
      <c r="D11" s="19" t="n">
        <v>6916</v>
      </c>
      <c r="E11" s="18" t="n">
        <v>440.2885408</v>
      </c>
      <c r="F11" s="20" t="n">
        <v>6.76696798</v>
      </c>
      <c r="G11" s="18" t="n">
        <v>432.83923155</v>
      </c>
      <c r="H11" s="20" t="n">
        <v>5.75259917</v>
      </c>
      <c r="I11" s="18" t="n">
        <v>394.97479729</v>
      </c>
      <c r="J11" s="20" t="n">
        <v>25.74412976</v>
      </c>
      <c r="K11" s="18" t="s">
        <v>404</v>
      </c>
      <c r="L11" s="20" t="s">
        <v>404</v>
      </c>
      <c r="M11" s="18" t="s">
        <v>404</v>
      </c>
      <c r="N11" s="20" t="s">
        <v>404</v>
      </c>
      <c r="O11" s="18" t="s">
        <v>404</v>
      </c>
      <c r="P11" s="20" t="s">
        <v>404</v>
      </c>
      <c r="Q11" s="18" t="n">
        <v>397.47209702</v>
      </c>
      <c r="R11" s="20" t="n">
        <v>37.754108</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480.31833116</v>
      </c>
      <c r="F23" s="20" t="n">
        <v>4.91525172</v>
      </c>
      <c r="G23" s="18" t="n">
        <v>502.04624433</v>
      </c>
      <c r="H23" s="20" t="n">
        <v>8.197609419999999</v>
      </c>
      <c r="I23" s="18" t="n">
        <v>477.88750161</v>
      </c>
      <c r="J23" s="20" t="n">
        <v>25.29557044</v>
      </c>
      <c r="K23" s="18" t="s">
        <v>404</v>
      </c>
      <c r="L23" s="20" t="s">
        <v>404</v>
      </c>
      <c r="M23" s="18" t="s">
        <v>404</v>
      </c>
      <c r="N23" s="20" t="s">
        <v>404</v>
      </c>
      <c r="O23" s="18" t="s">
        <v>404</v>
      </c>
      <c r="P23" s="20" t="s">
        <v>404</v>
      </c>
      <c r="Q23" s="18" t="n">
        <v>513.26065149</v>
      </c>
      <c r="R23" s="20" t="n">
        <v>14.69505577</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(1126.0/B29*100)</f>
        <v/>
      </c>
      <c r="D29" s="19" t="n">
        <v>4259</v>
      </c>
      <c r="E29" s="18" t="n">
        <v>498.97650711</v>
      </c>
      <c r="F29" s="20" t="n">
        <v>8.27982072</v>
      </c>
      <c r="G29" s="18" t="n">
        <v>532.55081183</v>
      </c>
      <c r="H29" s="20" t="n">
        <v>13.43617113</v>
      </c>
      <c r="I29" s="18" t="n">
        <v>491.00998689</v>
      </c>
      <c r="J29" s="20" t="n">
        <v>14.66022289</v>
      </c>
      <c r="K29" s="18" t="s">
        <v>404</v>
      </c>
      <c r="L29" s="20" t="s">
        <v>404</v>
      </c>
      <c r="M29" s="18" t="s">
        <v>404</v>
      </c>
      <c r="N29" s="20" t="s">
        <v>404</v>
      </c>
      <c r="O29" s="18" t="s">
        <v>404</v>
      </c>
      <c r="P29" s="20" t="s">
        <v>404</v>
      </c>
      <c r="Q29" s="18" t="n">
        <v>537.96804224</v>
      </c>
      <c r="R29" s="20" t="n">
        <v>65.23085845</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484.87347969</v>
      </c>
      <c r="F32" s="20" t="n">
        <v>3.77572299</v>
      </c>
      <c r="G32" s="18" t="n">
        <v>481.18508599</v>
      </c>
      <c r="H32" s="20" t="n">
        <v>4.68463386</v>
      </c>
      <c r="I32" s="18" t="n">
        <v>522.51887434</v>
      </c>
      <c r="J32" s="20" t="n">
        <v>21.11869705</v>
      </c>
      <c r="K32" s="18" t="s">
        <v>404</v>
      </c>
      <c r="L32" s="20" t="s">
        <v>404</v>
      </c>
      <c r="M32" s="18" t="s">
        <v>404</v>
      </c>
      <c r="N32" s="20" t="s">
        <v>404</v>
      </c>
      <c r="O32" s="18" t="s">
        <v>404</v>
      </c>
      <c r="P32" s="20" t="s">
        <v>404</v>
      </c>
      <c r="Q32" s="18" t="n">
        <v>524.8126578599999</v>
      </c>
      <c r="R32" s="20" t="n">
        <v>35.73683309</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456.91461651</v>
      </c>
      <c r="F34" s="20" t="n">
        <v>6.19925261</v>
      </c>
      <c r="G34" s="18" t="n">
        <v>430.60696989</v>
      </c>
      <c r="H34" s="20" t="n">
        <v>8.00263365</v>
      </c>
      <c r="I34" s="18" t="n">
        <v>416.29435848</v>
      </c>
      <c r="J34" s="20" t="n">
        <v>51.05574883</v>
      </c>
      <c r="K34" s="18" t="s">
        <v>404</v>
      </c>
      <c r="L34" s="20" t="s">
        <v>404</v>
      </c>
      <c r="M34" s="18" t="s">
        <v>404</v>
      </c>
      <c r="N34" s="20" t="s">
        <v>404</v>
      </c>
      <c r="O34" s="18" t="s">
        <v>404</v>
      </c>
      <c r="P34" s="20" t="s">
        <v>404</v>
      </c>
      <c r="Q34" s="18" t="n">
        <v>461.63892613</v>
      </c>
      <c r="R34" s="20" t="n">
        <v>16.99213661</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(147.0/B36*100)</f>
        <v/>
      </c>
      <c r="D36" s="19" t="n">
        <v>6589</v>
      </c>
      <c r="E36" s="18" t="n">
        <v>470.92680375</v>
      </c>
      <c r="F36" s="20" t="n">
        <v>5.04488857</v>
      </c>
      <c r="G36" s="18" t="n">
        <v>466.74198523</v>
      </c>
      <c r="H36" s="20" t="n">
        <v>4.56223684</v>
      </c>
      <c r="I36" s="18" t="n">
        <v>472.20531626</v>
      </c>
      <c r="J36" s="20" t="n">
        <v>8.17997757</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488.23401841</v>
      </c>
      <c r="F41" s="20" t="n">
        <v>3.73693016</v>
      </c>
      <c r="G41" s="18" t="n">
        <v>488.69683968</v>
      </c>
      <c r="H41" s="20" t="n">
        <v>13.08317956</v>
      </c>
      <c r="I41" s="18" t="n">
        <v>512.98834731</v>
      </c>
      <c r="J41" s="20" t="n">
        <v>26.24298762</v>
      </c>
      <c r="K41" s="18" t="s">
        <v>404</v>
      </c>
      <c r="L41" s="20" t="s">
        <v>404</v>
      </c>
      <c r="M41" s="18" t="s">
        <v>404</v>
      </c>
      <c r="N41" s="20" t="s">
        <v>404</v>
      </c>
      <c r="O41" s="18" t="s">
        <v>404</v>
      </c>
      <c r="P41" s="20" t="s">
        <v>404</v>
      </c>
      <c r="Q41" s="18" t="n">
        <v>477.88223248</v>
      </c>
      <c r="R41" s="20" t="n">
        <v>22.5336921</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(4641.0/B46*100)</f>
        <v/>
      </c>
      <c r="D46" s="19" t="n">
        <v>18500</v>
      </c>
      <c r="E46" s="18" t="n">
        <v>397.81547191</v>
      </c>
      <c r="F46" s="20" t="n">
        <v>6.20103297</v>
      </c>
      <c r="G46" s="18" t="n">
        <v>414.94006171</v>
      </c>
      <c r="H46" s="20" t="n">
        <v>6.48310592</v>
      </c>
      <c r="I46" s="18" t="n">
        <v>343.92179537</v>
      </c>
      <c r="J46" s="20" t="n">
        <v>7.70246788</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570.17795492</v>
      </c>
      <c r="F48" s="20" t="n">
        <v>7.16232508</v>
      </c>
      <c r="G48" s="18" t="n">
        <v>561.0110213</v>
      </c>
      <c r="H48" s="20" t="n">
        <v>11.8871438</v>
      </c>
      <c r="I48" s="18" t="n">
        <v>456.7563969</v>
      </c>
      <c r="J48" s="20" t="n">
        <v>14.08630516</v>
      </c>
      <c r="K48" s="18" t="s">
        <v>404</v>
      </c>
      <c r="L48" s="20" t="s">
        <v>404</v>
      </c>
      <c r="M48" s="18" t="s">
        <v>404</v>
      </c>
      <c r="N48" s="20" t="s">
        <v>404</v>
      </c>
      <c r="O48" s="18" t="s">
        <v>404</v>
      </c>
      <c r="P48" s="20" t="s">
        <v>404</v>
      </c>
      <c r="Q48" s="18" t="n">
        <v>604.41173379</v>
      </c>
      <c r="R48" s="20" t="n">
        <v>27.18168845</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450.37023038</v>
      </c>
      <c r="F61" s="20" t="n">
        <v>4.61033725</v>
      </c>
      <c r="G61" s="18" t="n">
        <v>448.56371346</v>
      </c>
      <c r="H61" s="20" t="n">
        <v>5.06768085</v>
      </c>
      <c r="I61" s="18" t="n">
        <v>380.87981892</v>
      </c>
      <c r="J61" s="20" t="n">
        <v>8.75192054</v>
      </c>
      <c r="K61" s="18" t="s">
        <v>404</v>
      </c>
      <c r="L61" s="20" t="s">
        <v>404</v>
      </c>
      <c r="M61" s="18" t="s">
        <v>404</v>
      </c>
      <c r="N61" s="20" t="s">
        <v>404</v>
      </c>
      <c r="O61" s="18" t="s">
        <v>404</v>
      </c>
      <c r="P61" s="20" t="s">
        <v>404</v>
      </c>
      <c r="Q61" s="18" t="n">
        <v>406.36874941</v>
      </c>
      <c r="R61" s="20" t="n">
        <v>9.5996709</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400.62439911</v>
      </c>
      <c r="F67" s="20" t="n">
        <v>4.69977532</v>
      </c>
      <c r="G67" s="18" t="n">
        <v>409.58715583</v>
      </c>
      <c r="H67" s="20" t="n">
        <v>6.76138251</v>
      </c>
      <c r="I67" s="18" t="n">
        <v>360.35279196</v>
      </c>
      <c r="J67" s="20" t="n">
        <v>13.4929537</v>
      </c>
      <c r="K67" s="18" t="s">
        <v>404</v>
      </c>
      <c r="L67" s="20" t="s">
        <v>404</v>
      </c>
      <c r="M67" s="18" t="s">
        <v>404</v>
      </c>
      <c r="N67" s="20" t="s">
        <v>404</v>
      </c>
      <c r="O67" s="18" t="s">
        <v>404</v>
      </c>
      <c r="P67" s="20" t="s">
        <v>404</v>
      </c>
      <c r="Q67" s="18" t="n">
        <v>371.9742435</v>
      </c>
      <c r="R67" s="20" t="n">
        <v>25.97896223</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514.1036472</v>
      </c>
      <c r="F70" s="20" t="n">
        <v>3.36381267</v>
      </c>
      <c r="G70" s="18" t="n">
        <v>509.75895845</v>
      </c>
      <c r="H70" s="20" t="n">
        <v>6.55247145</v>
      </c>
      <c r="I70" s="18" t="s">
        <v>404</v>
      </c>
      <c r="J70" s="20" t="s">
        <v>404</v>
      </c>
      <c r="K70" s="18" t="s">
        <v>404</v>
      </c>
      <c r="L70" s="20" t="s">
        <v>404</v>
      </c>
      <c r="M70" s="18" t="s">
        <v>404</v>
      </c>
      <c r="N70" s="20" t="s">
        <v>404</v>
      </c>
      <c r="O70" s="18" t="s">
        <v>404</v>
      </c>
      <c r="P70" s="20" t="s">
        <v>404</v>
      </c>
      <c r="Q70" s="18" t="n">
        <v>485.00681962</v>
      </c>
      <c r="R70" s="20" t="n">
        <v>12.60129351</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661</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509.78321872</v>
      </c>
      <c r="F7" s="20" t="n">
        <v>3.38610814</v>
      </c>
      <c r="G7" s="18" t="n">
        <v>499.57220632</v>
      </c>
      <c r="H7" s="20" t="n">
        <v>4.05929335</v>
      </c>
      <c r="I7" s="18" t="s">
        <v>404</v>
      </c>
      <c r="J7" s="20" t="s">
        <v>404</v>
      </c>
      <c r="K7" s="18" t="s">
        <v>404</v>
      </c>
      <c r="L7" s="20" t="s">
        <v>404</v>
      </c>
      <c r="M7" s="18" t="s">
        <v>404</v>
      </c>
      <c r="N7" s="20" t="s">
        <v>404</v>
      </c>
      <c r="O7" s="18" t="s">
        <v>404</v>
      </c>
      <c r="P7" s="20" t="s">
        <v>404</v>
      </c>
      <c r="Q7" s="18" t="n">
        <v>492.61462188</v>
      </c>
      <c r="R7" s="20" t="n">
        <v>8.382704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563.61233107</v>
      </c>
      <c r="F9" s="20" t="n">
        <v>9.583292200000001</v>
      </c>
      <c r="G9" s="18" t="n">
        <v>526.04672322</v>
      </c>
      <c r="H9" s="20" t="n">
        <v>8.154214359999999</v>
      </c>
      <c r="I9" s="18" t="n">
        <v>537.43445624</v>
      </c>
      <c r="J9" s="20" t="n">
        <v>31.28128078</v>
      </c>
      <c r="K9" s="18" t="s">
        <v>404</v>
      </c>
      <c r="L9" s="20" t="s">
        <v>404</v>
      </c>
      <c r="M9" s="18" t="s">
        <v>404</v>
      </c>
      <c r="N9" s="20" t="s">
        <v>404</v>
      </c>
      <c r="O9" s="18" t="s">
        <v>404</v>
      </c>
      <c r="P9" s="20" t="s">
        <v>404</v>
      </c>
      <c r="Q9" s="18" t="n">
        <v>541.08667193</v>
      </c>
      <c r="R9" s="20" t="n">
        <v>7.400674</v>
      </c>
    </row>
    <row r="10" spans="1:18">
      <c r="A10" s="15" t="s">
        <v>408</v>
      </c>
      <c r="B10" s="17" t="n">
        <v>13082</v>
      </c>
      <c r="C10" s="18">
        <f>(1763.0/B10*100)</f>
        <v/>
      </c>
      <c r="D10" s="19" t="n">
        <v>11319</v>
      </c>
      <c r="E10" s="18" t="n">
        <v>534.32446447</v>
      </c>
      <c r="F10" s="20" t="n">
        <v>5.20186955</v>
      </c>
      <c r="G10" s="18" t="n">
        <v>544.95702595</v>
      </c>
      <c r="H10" s="20" t="n">
        <v>12.69604672</v>
      </c>
      <c r="I10" s="18" t="n">
        <v>550.29623957</v>
      </c>
      <c r="J10" s="20" t="n">
        <v>23.41461514</v>
      </c>
      <c r="K10" s="18" t="s">
        <v>404</v>
      </c>
      <c r="L10" s="20" t="s">
        <v>404</v>
      </c>
      <c r="M10" s="18" t="s">
        <v>404</v>
      </c>
      <c r="N10" s="20" t="s">
        <v>404</v>
      </c>
      <c r="O10" s="18" t="s">
        <v>404</v>
      </c>
      <c r="P10" s="20" t="s">
        <v>404</v>
      </c>
      <c r="Q10" s="18" t="n">
        <v>515.78248941</v>
      </c>
      <c r="R10" s="20" t="n">
        <v>16.3088535</v>
      </c>
    </row>
    <row r="11" spans="1:18">
      <c r="A11" s="15" t="s">
        <v>409</v>
      </c>
      <c r="B11" s="17" t="n">
        <v>7053</v>
      </c>
      <c r="C11" s="18">
        <f>(137.0/B11*100)</f>
        <v/>
      </c>
      <c r="D11" s="19" t="n">
        <v>6916</v>
      </c>
      <c r="E11" s="18" t="n">
        <v>441.05756351</v>
      </c>
      <c r="F11" s="20" t="n">
        <v>5.71156733</v>
      </c>
      <c r="G11" s="18" t="n">
        <v>426.60973105</v>
      </c>
      <c r="H11" s="20" t="n">
        <v>6.80508913</v>
      </c>
      <c r="I11" s="18" t="n">
        <v>394.97479729</v>
      </c>
      <c r="J11" s="20" t="n">
        <v>25.74412976</v>
      </c>
      <c r="K11" s="18" t="s">
        <v>404</v>
      </c>
      <c r="L11" s="20" t="s">
        <v>404</v>
      </c>
      <c r="M11" s="18" t="s">
        <v>404</v>
      </c>
      <c r="N11" s="20" t="s">
        <v>404</v>
      </c>
      <c r="O11" s="18" t="s">
        <v>404</v>
      </c>
      <c r="P11" s="20" t="s">
        <v>404</v>
      </c>
      <c r="Q11" s="18" t="n">
        <v>420.5099794</v>
      </c>
      <c r="R11" s="20" t="n">
        <v>18.6511998</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494.7695309</v>
      </c>
      <c r="F23" s="20" t="n">
        <v>4.26787913</v>
      </c>
      <c r="G23" s="18" t="n">
        <v>471.53726215</v>
      </c>
      <c r="H23" s="20" t="n">
        <v>9.47182725</v>
      </c>
      <c r="I23" s="18" t="n">
        <v>477.88750161</v>
      </c>
      <c r="J23" s="20" t="n">
        <v>25.29557044</v>
      </c>
      <c r="K23" s="18" t="s">
        <v>404</v>
      </c>
      <c r="L23" s="20" t="s">
        <v>404</v>
      </c>
      <c r="M23" s="18" t="s">
        <v>404</v>
      </c>
      <c r="N23" s="20" t="s">
        <v>404</v>
      </c>
      <c r="O23" s="18" t="s">
        <v>404</v>
      </c>
      <c r="P23" s="20" t="s">
        <v>404</v>
      </c>
      <c r="Q23" s="18" t="n">
        <v>441.08366154</v>
      </c>
      <c r="R23" s="20" t="n">
        <v>29.63831673</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(1126.0/B29*100)</f>
        <v/>
      </c>
      <c r="D29" s="19" t="n">
        <v>4259</v>
      </c>
      <c r="E29" s="18" t="n">
        <v>503.50116879</v>
      </c>
      <c r="F29" s="20" t="n">
        <v>9.10066898</v>
      </c>
      <c r="G29" s="18" t="n">
        <v>512.2354546</v>
      </c>
      <c r="H29" s="20" t="n">
        <v>15.10984693</v>
      </c>
      <c r="I29" s="18" t="n">
        <v>491.00998689</v>
      </c>
      <c r="J29" s="20" t="n">
        <v>14.66022289</v>
      </c>
      <c r="K29" s="18" t="s">
        <v>404</v>
      </c>
      <c r="L29" s="20" t="s">
        <v>404</v>
      </c>
      <c r="M29" s="18" t="s">
        <v>404</v>
      </c>
      <c r="N29" s="20" t="s">
        <v>404</v>
      </c>
      <c r="O29" s="18" t="s">
        <v>404</v>
      </c>
      <c r="P29" s="20" t="s">
        <v>404</v>
      </c>
      <c r="Q29" s="18" t="n">
        <v>580.18201964</v>
      </c>
      <c r="R29" s="20" t="n">
        <v>17.92548947</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485.03155914</v>
      </c>
      <c r="F32" s="20" t="n">
        <v>3.09528105</v>
      </c>
      <c r="G32" s="18" t="n">
        <v>481.4294015</v>
      </c>
      <c r="H32" s="20" t="n">
        <v>9.98369153</v>
      </c>
      <c r="I32" s="18" t="n">
        <v>522.51887434</v>
      </c>
      <c r="J32" s="20" t="n">
        <v>21.11869705</v>
      </c>
      <c r="K32" s="18" t="s">
        <v>404</v>
      </c>
      <c r="L32" s="20" t="s">
        <v>404</v>
      </c>
      <c r="M32" s="18" t="s">
        <v>404</v>
      </c>
      <c r="N32" s="20" t="s">
        <v>404</v>
      </c>
      <c r="O32" s="18" t="s">
        <v>404</v>
      </c>
      <c r="P32" s="20" t="s">
        <v>404</v>
      </c>
      <c r="Q32" s="18" t="n">
        <v>451.85996251</v>
      </c>
      <c r="R32" s="20" t="n">
        <v>5.18475345</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443.16709219</v>
      </c>
      <c r="F34" s="20" t="n">
        <v>5.95906353</v>
      </c>
      <c r="G34" s="18" t="n">
        <v>451.32193081</v>
      </c>
      <c r="H34" s="20" t="n">
        <v>7.9681023</v>
      </c>
      <c r="I34" s="18" t="n">
        <v>416.29435848</v>
      </c>
      <c r="J34" s="20" t="n">
        <v>51.05574883</v>
      </c>
      <c r="K34" s="18" t="s">
        <v>404</v>
      </c>
      <c r="L34" s="20" t="s">
        <v>404</v>
      </c>
      <c r="M34" s="18" t="s">
        <v>404</v>
      </c>
      <c r="N34" s="20" t="s">
        <v>404</v>
      </c>
      <c r="O34" s="18" t="s">
        <v>404</v>
      </c>
      <c r="P34" s="20" t="s">
        <v>404</v>
      </c>
      <c r="Q34" s="18" t="n">
        <v>428.64977402</v>
      </c>
      <c r="R34" s="20" t="n">
        <v>19.4338088</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(581.0/B36*100)</f>
        <v/>
      </c>
      <c r="D36" s="19" t="n">
        <v>6155</v>
      </c>
      <c r="E36" s="18" t="n">
        <v>474.10167576</v>
      </c>
      <c r="F36" s="20" t="n">
        <v>4.84808982</v>
      </c>
      <c r="G36" s="18" t="n">
        <v>463.88215146</v>
      </c>
      <c r="H36" s="20" t="n">
        <v>5.10636004</v>
      </c>
      <c r="I36" s="18" t="n">
        <v>472.20531626</v>
      </c>
      <c r="J36" s="20" t="n">
        <v>8.17997757</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487.91001278</v>
      </c>
      <c r="F41" s="20" t="n">
        <v>3.89260159</v>
      </c>
      <c r="G41" s="18" t="n">
        <v>486.5572458</v>
      </c>
      <c r="H41" s="20" t="n">
        <v>24.76438842</v>
      </c>
      <c r="I41" s="18" t="n">
        <v>512.98834731</v>
      </c>
      <c r="J41" s="20" t="n">
        <v>26.24298762</v>
      </c>
      <c r="K41" s="18" t="s">
        <v>404</v>
      </c>
      <c r="L41" s="20" t="s">
        <v>404</v>
      </c>
      <c r="M41" s="18" t="s">
        <v>404</v>
      </c>
      <c r="N41" s="20" t="s">
        <v>404</v>
      </c>
      <c r="O41" s="18" t="s">
        <v>404</v>
      </c>
      <c r="P41" s="20" t="s">
        <v>404</v>
      </c>
      <c r="Q41" s="18" t="n">
        <v>496.06898517</v>
      </c>
      <c r="R41" s="20" t="n">
        <v>26.5837047</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(5415.0/B46*100)</f>
        <v/>
      </c>
      <c r="D46" s="19" t="n">
        <v>17726</v>
      </c>
      <c r="E46" s="18" t="n">
        <v>399.19225974</v>
      </c>
      <c r="F46" s="20" t="n">
        <v>4.78995471</v>
      </c>
      <c r="G46" s="18" t="n">
        <v>427.48590409</v>
      </c>
      <c r="H46" s="20" t="n">
        <v>11.35061373</v>
      </c>
      <c r="I46" s="18" t="n">
        <v>343.92179537</v>
      </c>
      <c r="J46" s="20" t="n">
        <v>7.70246788</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576.46911646</v>
      </c>
      <c r="F48" s="20" t="n">
        <v>9.27223749</v>
      </c>
      <c r="G48" s="18" t="n">
        <v>554.91639118</v>
      </c>
      <c r="H48" s="20" t="n">
        <v>10.4241846</v>
      </c>
      <c r="I48" s="18" t="n">
        <v>456.7563969</v>
      </c>
      <c r="J48" s="20" t="n">
        <v>14.08630516</v>
      </c>
      <c r="K48" s="18" t="s">
        <v>404</v>
      </c>
      <c r="L48" s="20" t="s">
        <v>404</v>
      </c>
      <c r="M48" s="18" t="s">
        <v>404</v>
      </c>
      <c r="N48" s="20" t="s">
        <v>404</v>
      </c>
      <c r="O48" s="18" t="s">
        <v>404</v>
      </c>
      <c r="P48" s="20" t="s">
        <v>404</v>
      </c>
      <c r="Q48" s="18" t="n">
        <v>547.89733669</v>
      </c>
      <c r="R48" s="20" t="n">
        <v>23.90843112</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443.67603421</v>
      </c>
      <c r="F61" s="20" t="n">
        <v>4.28344311</v>
      </c>
      <c r="G61" s="18" t="n">
        <v>457.95725948</v>
      </c>
      <c r="H61" s="20" t="n">
        <v>6.32526819</v>
      </c>
      <c r="I61" s="18" t="n">
        <v>380.87981892</v>
      </c>
      <c r="J61" s="20" t="n">
        <v>8.75192054</v>
      </c>
      <c r="K61" s="18" t="s">
        <v>404</v>
      </c>
      <c r="L61" s="20" t="s">
        <v>404</v>
      </c>
      <c r="M61" s="18" t="s">
        <v>404</v>
      </c>
      <c r="N61" s="20" t="s">
        <v>404</v>
      </c>
      <c r="O61" s="18" t="s">
        <v>404</v>
      </c>
      <c r="P61" s="20" t="s">
        <v>404</v>
      </c>
      <c r="Q61" s="18" t="n">
        <v>458.47909854</v>
      </c>
      <c r="R61" s="20" t="n">
        <v>11.54642477</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399.85048713</v>
      </c>
      <c r="F67" s="20" t="n">
        <v>5.40279017</v>
      </c>
      <c r="G67" s="18" t="n">
        <v>404.86730433</v>
      </c>
      <c r="H67" s="20" t="n">
        <v>7.06776495</v>
      </c>
      <c r="I67" s="18" t="n">
        <v>360.35279196</v>
      </c>
      <c r="J67" s="20" t="n">
        <v>13.4929537</v>
      </c>
      <c r="K67" s="18" t="s">
        <v>404</v>
      </c>
      <c r="L67" s="20" t="s">
        <v>404</v>
      </c>
      <c r="M67" s="18" t="s">
        <v>404</v>
      </c>
      <c r="N67" s="20" t="s">
        <v>404</v>
      </c>
      <c r="O67" s="18" t="s">
        <v>404</v>
      </c>
      <c r="P67" s="20" t="s">
        <v>404</v>
      </c>
      <c r="Q67" s="18" t="n">
        <v>409.08764197</v>
      </c>
      <c r="R67" s="20" t="n">
        <v>8.47566157</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513.09680489</v>
      </c>
      <c r="F70" s="20" t="n">
        <v>3.57846634</v>
      </c>
      <c r="G70" s="18" t="n">
        <v>489.08585734</v>
      </c>
      <c r="H70" s="20" t="n">
        <v>12.07672816</v>
      </c>
      <c r="I70" s="18" t="s">
        <v>404</v>
      </c>
      <c r="J70" s="20" t="s">
        <v>404</v>
      </c>
      <c r="K70" s="18" t="s">
        <v>404</v>
      </c>
      <c r="L70" s="20" t="s">
        <v>404</v>
      </c>
      <c r="M70" s="18" t="s">
        <v>404</v>
      </c>
      <c r="N70" s="20" t="s">
        <v>404</v>
      </c>
      <c r="O70" s="18" t="s">
        <v>404</v>
      </c>
      <c r="P70" s="20" t="s">
        <v>404</v>
      </c>
      <c r="Q70" s="18" t="n">
        <v>573.427575</v>
      </c>
      <c r="R70" s="20" t="n">
        <v>24.28366616</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662</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496.39747661</v>
      </c>
      <c r="F7" s="20" t="n">
        <v>6.26582692</v>
      </c>
      <c r="G7" s="18" t="n">
        <v>507.32121088</v>
      </c>
      <c r="H7" s="20" t="n">
        <v>2.53986599</v>
      </c>
      <c r="I7" s="18" t="s">
        <v>404</v>
      </c>
      <c r="J7" s="20" t="s">
        <v>404</v>
      </c>
      <c r="K7" s="18" t="s">
        <v>404</v>
      </c>
      <c r="L7" s="20" t="s">
        <v>404</v>
      </c>
      <c r="M7" s="18" t="s">
        <v>404</v>
      </c>
      <c r="N7" s="20" t="s">
        <v>404</v>
      </c>
      <c r="O7" s="18" t="s">
        <v>404</v>
      </c>
      <c r="P7" s="20" t="s">
        <v>404</v>
      </c>
      <c r="Q7" s="18" t="n">
        <v>495.33755823</v>
      </c>
      <c r="R7" s="20" t="n">
        <v>8.730575630000001</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544.54343041</v>
      </c>
      <c r="F9" s="20" t="n">
        <v>8.79771261</v>
      </c>
      <c r="G9" s="18" t="n">
        <v>540.14556968</v>
      </c>
      <c r="H9" s="20" t="n">
        <v>5.38121012</v>
      </c>
      <c r="I9" s="18" t="n">
        <v>537.43445624</v>
      </c>
      <c r="J9" s="20" t="n">
        <v>31.28128078</v>
      </c>
      <c r="K9" s="18" t="s">
        <v>404</v>
      </c>
      <c r="L9" s="20" t="s">
        <v>404</v>
      </c>
      <c r="M9" s="18" t="s">
        <v>404</v>
      </c>
      <c r="N9" s="20" t="s">
        <v>404</v>
      </c>
      <c r="O9" s="18" t="s">
        <v>404</v>
      </c>
      <c r="P9" s="20" t="s">
        <v>404</v>
      </c>
      <c r="Q9" s="18" t="n">
        <v>528.0008487600001</v>
      </c>
      <c r="R9" s="20" t="n">
        <v>27.15241527</v>
      </c>
    </row>
    <row r="10" spans="1:18">
      <c r="A10" s="15" t="s">
        <v>408</v>
      </c>
      <c r="B10" s="17" t="n">
        <v>13082</v>
      </c>
      <c r="C10" s="18">
        <f>(1763.0/B10*100)</f>
        <v/>
      </c>
      <c r="D10" s="19" t="n">
        <v>11319</v>
      </c>
      <c r="E10" s="18" t="n">
        <v>534.8122809</v>
      </c>
      <c r="F10" s="20" t="n">
        <v>9.49401737</v>
      </c>
      <c r="G10" s="18" t="n">
        <v>535.27731439</v>
      </c>
      <c r="H10" s="20" t="n">
        <v>5.39130586</v>
      </c>
      <c r="I10" s="18" t="n">
        <v>550.29623957</v>
      </c>
      <c r="J10" s="20" t="n">
        <v>23.41461514</v>
      </c>
      <c r="K10" s="18" t="s">
        <v>404</v>
      </c>
      <c r="L10" s="20" t="s">
        <v>404</v>
      </c>
      <c r="M10" s="18" t="s">
        <v>404</v>
      </c>
      <c r="N10" s="20" t="s">
        <v>404</v>
      </c>
      <c r="O10" s="18" t="s">
        <v>404</v>
      </c>
      <c r="P10" s="20" t="s">
        <v>404</v>
      </c>
      <c r="Q10" s="18" t="n">
        <v>531.16752242</v>
      </c>
      <c r="R10" s="20" t="n">
        <v>16.66050793</v>
      </c>
    </row>
    <row r="11" spans="1:18">
      <c r="A11" s="15" t="s">
        <v>409</v>
      </c>
      <c r="B11" s="17" t="n">
        <v>7053</v>
      </c>
      <c r="C11" s="18">
        <f>(137.0/B11*100)</f>
        <v/>
      </c>
      <c r="D11" s="19" t="n">
        <v>6916</v>
      </c>
      <c r="E11" s="18" t="n">
        <v>433.31931386</v>
      </c>
      <c r="F11" s="20" t="n">
        <v>12.34652229</v>
      </c>
      <c r="G11" s="18" t="n">
        <v>437.32003758</v>
      </c>
      <c r="H11" s="20" t="n">
        <v>4.36458903</v>
      </c>
      <c r="I11" s="18" t="n">
        <v>394.97479729</v>
      </c>
      <c r="J11" s="20" t="n">
        <v>25.74412976</v>
      </c>
      <c r="K11" s="18" t="s">
        <v>404</v>
      </c>
      <c r="L11" s="20" t="s">
        <v>404</v>
      </c>
      <c r="M11" s="18" t="s">
        <v>404</v>
      </c>
      <c r="N11" s="20" t="s">
        <v>404</v>
      </c>
      <c r="O11" s="18" t="s">
        <v>404</v>
      </c>
      <c r="P11" s="20" t="s">
        <v>404</v>
      </c>
      <c r="Q11" s="18" t="n">
        <v>368.72512553</v>
      </c>
      <c r="R11" s="20" t="n">
        <v>25.51361232</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468.83792805</v>
      </c>
      <c r="F23" s="20" t="n">
        <v>10.11465408</v>
      </c>
      <c r="G23" s="18" t="n">
        <v>491.44847015</v>
      </c>
      <c r="H23" s="20" t="n">
        <v>4.02495934</v>
      </c>
      <c r="I23" s="18" t="n">
        <v>477.88750161</v>
      </c>
      <c r="J23" s="20" t="n">
        <v>25.29557044</v>
      </c>
      <c r="K23" s="18" t="s">
        <v>404</v>
      </c>
      <c r="L23" s="20" t="s">
        <v>404</v>
      </c>
      <c r="M23" s="18" t="s">
        <v>404</v>
      </c>
      <c r="N23" s="20" t="s">
        <v>404</v>
      </c>
      <c r="O23" s="18" t="s">
        <v>404</v>
      </c>
      <c r="P23" s="20" t="s">
        <v>404</v>
      </c>
      <c r="Q23" s="18" t="n">
        <v>518.99318154</v>
      </c>
      <c r="R23" s="20" t="n">
        <v>12.80657483</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(1126.0/B29*100)</f>
        <v/>
      </c>
      <c r="D29" s="19" t="n">
        <v>4259</v>
      </c>
      <c r="E29" s="18" t="n">
        <v>488.93337437</v>
      </c>
      <c r="F29" s="20" t="n">
        <v>16.17261363</v>
      </c>
      <c r="G29" s="18" t="n">
        <v>516.9651406200001</v>
      </c>
      <c r="H29" s="20" t="n">
        <v>8.05461242</v>
      </c>
      <c r="I29" s="18" t="n">
        <v>491.00998689</v>
      </c>
      <c r="J29" s="20" t="n">
        <v>14.66022289</v>
      </c>
      <c r="K29" s="18" t="s">
        <v>404</v>
      </c>
      <c r="L29" s="20" t="s">
        <v>404</v>
      </c>
      <c r="M29" s="18" t="s">
        <v>404</v>
      </c>
      <c r="N29" s="20" t="s">
        <v>404</v>
      </c>
      <c r="O29" s="18" t="s">
        <v>404</v>
      </c>
      <c r="P29" s="20" t="s">
        <v>404</v>
      </c>
      <c r="Q29" s="18" t="n">
        <v>513.7231085</v>
      </c>
      <c r="R29" s="20" t="n">
        <v>39.65316648</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485.13270706</v>
      </c>
      <c r="F32" s="20" t="n">
        <v>7.39009819</v>
      </c>
      <c r="G32" s="18" t="n">
        <v>484.55878179</v>
      </c>
      <c r="H32" s="20" t="n">
        <v>3.51723748</v>
      </c>
      <c r="I32" s="18" t="n">
        <v>522.51887434</v>
      </c>
      <c r="J32" s="20" t="n">
        <v>21.11869705</v>
      </c>
      <c r="K32" s="18" t="s">
        <v>404</v>
      </c>
      <c r="L32" s="20" t="s">
        <v>404</v>
      </c>
      <c r="M32" s="18" t="s">
        <v>404</v>
      </c>
      <c r="N32" s="20" t="s">
        <v>404</v>
      </c>
      <c r="O32" s="18" t="s">
        <v>404</v>
      </c>
      <c r="P32" s="20" t="s">
        <v>404</v>
      </c>
      <c r="Q32" s="18" t="n">
        <v>477.2780542</v>
      </c>
      <c r="R32" s="20" t="n">
        <v>8.820497359999999</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417.09440727</v>
      </c>
      <c r="F34" s="20" t="n">
        <v>13.94270759</v>
      </c>
      <c r="G34" s="18" t="n">
        <v>448.86704331</v>
      </c>
      <c r="H34" s="20" t="n">
        <v>4.87317441</v>
      </c>
      <c r="I34" s="18" t="n">
        <v>416.29435848</v>
      </c>
      <c r="J34" s="20" t="n">
        <v>51.05574883</v>
      </c>
      <c r="K34" s="18" t="s">
        <v>404</v>
      </c>
      <c r="L34" s="20" t="s">
        <v>404</v>
      </c>
      <c r="M34" s="18" t="s">
        <v>404</v>
      </c>
      <c r="N34" s="20" t="s">
        <v>404</v>
      </c>
      <c r="O34" s="18" t="s">
        <v>404</v>
      </c>
      <c r="P34" s="20" t="s">
        <v>404</v>
      </c>
      <c r="Q34" s="18" t="n">
        <v>449.27678424</v>
      </c>
      <c r="R34" s="20" t="n">
        <v>14.68620056</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(155.0/B36*100)</f>
        <v/>
      </c>
      <c r="D36" s="19" t="n">
        <v>6581</v>
      </c>
      <c r="E36" s="18" t="n">
        <v>471.20655813</v>
      </c>
      <c r="F36" s="20" t="n">
        <v>7.89513657</v>
      </c>
      <c r="G36" s="18" t="n">
        <v>467.6179732</v>
      </c>
      <c r="H36" s="20" t="n">
        <v>3.63840932</v>
      </c>
      <c r="I36" s="18" t="n">
        <v>472.20531626</v>
      </c>
      <c r="J36" s="20" t="n">
        <v>8.17997757</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478.06037142</v>
      </c>
      <c r="F41" s="20" t="n">
        <v>8.092142279999999</v>
      </c>
      <c r="G41" s="18" t="n">
        <v>492.18007002</v>
      </c>
      <c r="H41" s="20" t="n">
        <v>4.56257316</v>
      </c>
      <c r="I41" s="18" t="n">
        <v>512.98834731</v>
      </c>
      <c r="J41" s="20" t="n">
        <v>26.24298762</v>
      </c>
      <c r="K41" s="18" t="s">
        <v>404</v>
      </c>
      <c r="L41" s="20" t="s">
        <v>404</v>
      </c>
      <c r="M41" s="18" t="s">
        <v>404</v>
      </c>
      <c r="N41" s="20" t="s">
        <v>404</v>
      </c>
      <c r="O41" s="18" t="s">
        <v>404</v>
      </c>
      <c r="P41" s="20" t="s">
        <v>404</v>
      </c>
      <c r="Q41" s="18" t="n">
        <v>467.23029958</v>
      </c>
      <c r="R41" s="20" t="n">
        <v>23.83500814</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(5241.0/B46*100)</f>
        <v/>
      </c>
      <c r="D46" s="19" t="n">
        <v>17900</v>
      </c>
      <c r="E46" s="18" t="n">
        <v>396.44293594</v>
      </c>
      <c r="F46" s="20" t="n">
        <v>6.55471555</v>
      </c>
      <c r="G46" s="18" t="n">
        <v>410.22003161</v>
      </c>
      <c r="H46" s="20" t="n">
        <v>6.38970526</v>
      </c>
      <c r="I46" s="18" t="n">
        <v>343.92179537</v>
      </c>
      <c r="J46" s="20" t="n">
        <v>7.70246788</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555.06353152</v>
      </c>
      <c r="F48" s="20" t="n">
        <v>10.52156039</v>
      </c>
      <c r="G48" s="18" t="n">
        <v>570.24238728</v>
      </c>
      <c r="H48" s="20" t="n">
        <v>7.90609783</v>
      </c>
      <c r="I48" s="18" t="n">
        <v>456.7563969</v>
      </c>
      <c r="J48" s="20" t="n">
        <v>14.08630516</v>
      </c>
      <c r="K48" s="18" t="s">
        <v>404</v>
      </c>
      <c r="L48" s="20" t="s">
        <v>404</v>
      </c>
      <c r="M48" s="18" t="s">
        <v>404</v>
      </c>
      <c r="N48" s="20" t="s">
        <v>404</v>
      </c>
      <c r="O48" s="18" t="s">
        <v>404</v>
      </c>
      <c r="P48" s="20" t="s">
        <v>404</v>
      </c>
      <c r="Q48" s="18" t="n">
        <v>564.57883956</v>
      </c>
      <c r="R48" s="20" t="n">
        <v>47.10528374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454.04520555</v>
      </c>
      <c r="F61" s="20" t="n">
        <v>6.93193594</v>
      </c>
      <c r="G61" s="18" t="n">
        <v>448.30090004</v>
      </c>
      <c r="H61" s="20" t="n">
        <v>3.82478971</v>
      </c>
      <c r="I61" s="18" t="n">
        <v>380.87981892</v>
      </c>
      <c r="J61" s="20" t="n">
        <v>8.75192054</v>
      </c>
      <c r="K61" s="18" t="s">
        <v>404</v>
      </c>
      <c r="L61" s="20" t="s">
        <v>404</v>
      </c>
      <c r="M61" s="18" t="s">
        <v>404</v>
      </c>
      <c r="N61" s="20" t="s">
        <v>404</v>
      </c>
      <c r="O61" s="18" t="s">
        <v>404</v>
      </c>
      <c r="P61" s="20" t="s">
        <v>404</v>
      </c>
      <c r="Q61" s="18" t="n">
        <v>434.85185779</v>
      </c>
      <c r="R61" s="20" t="n">
        <v>26.99505612</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391.42222658</v>
      </c>
      <c r="F67" s="20" t="n">
        <v>7.53580093</v>
      </c>
      <c r="G67" s="18" t="n">
        <v>409.87983821</v>
      </c>
      <c r="H67" s="20" t="n">
        <v>4.29571274</v>
      </c>
      <c r="I67" s="18" t="n">
        <v>360.35279196</v>
      </c>
      <c r="J67" s="20" t="n">
        <v>13.4929537</v>
      </c>
      <c r="K67" s="18" t="s">
        <v>404</v>
      </c>
      <c r="L67" s="20" t="s">
        <v>404</v>
      </c>
      <c r="M67" s="18" t="s">
        <v>404</v>
      </c>
      <c r="N67" s="20" t="s">
        <v>404</v>
      </c>
      <c r="O67" s="18" t="s">
        <v>404</v>
      </c>
      <c r="P67" s="20" t="s">
        <v>404</v>
      </c>
      <c r="Q67" s="18" t="n">
        <v>396.12046402</v>
      </c>
      <c r="R67" s="20" t="n">
        <v>17.96951471</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508.83713307</v>
      </c>
      <c r="F70" s="20" t="n">
        <v>5.66388782</v>
      </c>
      <c r="G70" s="18" t="n">
        <v>514.79914572</v>
      </c>
      <c r="H70" s="20" t="n">
        <v>4.61346047</v>
      </c>
      <c r="I70" s="18" t="s">
        <v>404</v>
      </c>
      <c r="J70" s="20" t="s">
        <v>404</v>
      </c>
      <c r="K70" s="18" t="s">
        <v>404</v>
      </c>
      <c r="L70" s="20" t="s">
        <v>404</v>
      </c>
      <c r="M70" s="18" t="s">
        <v>404</v>
      </c>
      <c r="N70" s="20" t="s">
        <v>404</v>
      </c>
      <c r="O70" s="18" t="s">
        <v>404</v>
      </c>
      <c r="P70" s="20" t="s">
        <v>404</v>
      </c>
      <c r="Q70" s="18" t="n">
        <v>490.05797428</v>
      </c>
      <c r="R70" s="20" t="n">
        <v>13.28338276</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663</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507.32565411</v>
      </c>
      <c r="F7" s="20" t="n">
        <v>3.52712374</v>
      </c>
      <c r="G7" s="18" t="n">
        <v>502.46648569</v>
      </c>
      <c r="H7" s="20" t="n">
        <v>4.5433163</v>
      </c>
      <c r="I7" s="18" t="s">
        <v>404</v>
      </c>
      <c r="J7" s="20" t="s">
        <v>404</v>
      </c>
      <c r="K7" s="18" t="s">
        <v>404</v>
      </c>
      <c r="L7" s="20" t="s">
        <v>404</v>
      </c>
      <c r="M7" s="18" t="s">
        <v>404</v>
      </c>
      <c r="N7" s="20" t="s">
        <v>404</v>
      </c>
      <c r="O7" s="18" t="s">
        <v>404</v>
      </c>
      <c r="P7" s="20" t="s">
        <v>404</v>
      </c>
      <c r="Q7" s="18" t="n">
        <v>492.23516182</v>
      </c>
      <c r="R7" s="20" t="n">
        <v>7.35686651</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559.65602826</v>
      </c>
      <c r="F9" s="20" t="n">
        <v>10.81476197</v>
      </c>
      <c r="G9" s="18" t="n">
        <v>535.65277856</v>
      </c>
      <c r="H9" s="20" t="n">
        <v>6.52440716</v>
      </c>
      <c r="I9" s="18" t="n">
        <v>537.43445624</v>
      </c>
      <c r="J9" s="20" t="n">
        <v>31.28128078</v>
      </c>
      <c r="K9" s="18" t="s">
        <v>404</v>
      </c>
      <c r="L9" s="20" t="s">
        <v>404</v>
      </c>
      <c r="M9" s="18" t="s">
        <v>404</v>
      </c>
      <c r="N9" s="20" t="s">
        <v>404</v>
      </c>
      <c r="O9" s="18" t="s">
        <v>404</v>
      </c>
      <c r="P9" s="20" t="s">
        <v>404</v>
      </c>
      <c r="Q9" s="18" t="n">
        <v>541.13938832</v>
      </c>
      <c r="R9" s="20" t="n">
        <v>7.15909369</v>
      </c>
    </row>
    <row r="10" spans="1:18">
      <c r="A10" s="15" t="s">
        <v>408</v>
      </c>
      <c r="B10" s="17" t="n">
        <v>13082</v>
      </c>
      <c r="C10" s="18">
        <f>(1763.0/B10*100)</f>
        <v/>
      </c>
      <c r="D10" s="19" t="n">
        <v>11319</v>
      </c>
      <c r="E10" s="18" t="n">
        <v>535.40227298</v>
      </c>
      <c r="F10" s="20" t="n">
        <v>5.4515754</v>
      </c>
      <c r="G10" s="18" t="n">
        <v>536.24058469</v>
      </c>
      <c r="H10" s="20" t="n">
        <v>10.08309799</v>
      </c>
      <c r="I10" s="18" t="n">
        <v>550.29623957</v>
      </c>
      <c r="J10" s="20" t="n">
        <v>23.41461514</v>
      </c>
      <c r="K10" s="18" t="s">
        <v>404</v>
      </c>
      <c r="L10" s="20" t="s">
        <v>404</v>
      </c>
      <c r="M10" s="18" t="s">
        <v>404</v>
      </c>
      <c r="N10" s="20" t="s">
        <v>404</v>
      </c>
      <c r="O10" s="18" t="s">
        <v>404</v>
      </c>
      <c r="P10" s="20" t="s">
        <v>404</v>
      </c>
      <c r="Q10" s="18" t="n">
        <v>521.03851252</v>
      </c>
      <c r="R10" s="20" t="n">
        <v>13.77510182</v>
      </c>
    </row>
    <row r="11" spans="1:18">
      <c r="A11" s="15" t="s">
        <v>409</v>
      </c>
      <c r="B11" s="17" t="n">
        <v>7053</v>
      </c>
      <c r="C11" s="18">
        <f>(137.0/B11*100)</f>
        <v/>
      </c>
      <c r="D11" s="19" t="n">
        <v>6916</v>
      </c>
      <c r="E11" s="18" t="n">
        <v>437.94878848</v>
      </c>
      <c r="F11" s="20" t="n">
        <v>4.32511042</v>
      </c>
      <c r="G11" s="18" t="n">
        <v>418.29467214</v>
      </c>
      <c r="H11" s="20" t="n">
        <v>11.52244719</v>
      </c>
      <c r="I11" s="18" t="n">
        <v>394.97479729</v>
      </c>
      <c r="J11" s="20" t="n">
        <v>25.74412976</v>
      </c>
      <c r="K11" s="18" t="s">
        <v>404</v>
      </c>
      <c r="L11" s="20" t="s">
        <v>404</v>
      </c>
      <c r="M11" s="18" t="s">
        <v>404</v>
      </c>
      <c r="N11" s="20" t="s">
        <v>404</v>
      </c>
      <c r="O11" s="18" t="s">
        <v>404</v>
      </c>
      <c r="P11" s="20" t="s">
        <v>404</v>
      </c>
      <c r="Q11" s="18" t="n">
        <v>406.11423094</v>
      </c>
      <c r="R11" s="20" t="n">
        <v>37.80458088</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491.3126123</v>
      </c>
      <c r="F23" s="20" t="n">
        <v>4.19597421</v>
      </c>
      <c r="G23" s="18" t="n">
        <v>482.78354171</v>
      </c>
      <c r="H23" s="20" t="n">
        <v>10.21230218</v>
      </c>
      <c r="I23" s="18" t="n">
        <v>477.88750161</v>
      </c>
      <c r="J23" s="20" t="n">
        <v>25.29557044</v>
      </c>
      <c r="K23" s="18" t="s">
        <v>404</v>
      </c>
      <c r="L23" s="20" t="s">
        <v>404</v>
      </c>
      <c r="M23" s="18" t="s">
        <v>404</v>
      </c>
      <c r="N23" s="20" t="s">
        <v>404</v>
      </c>
      <c r="O23" s="18" t="s">
        <v>404</v>
      </c>
      <c r="P23" s="20" t="s">
        <v>404</v>
      </c>
      <c r="Q23" s="18" t="n">
        <v>463.78805204</v>
      </c>
      <c r="R23" s="20" t="n">
        <v>26.27117017</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(1126.0/B29*100)</f>
        <v/>
      </c>
      <c r="D29" s="19" t="n">
        <v>4259</v>
      </c>
      <c r="E29" s="18" t="n">
        <v>498.12108198</v>
      </c>
      <c r="F29" s="20" t="n">
        <v>8.81896328</v>
      </c>
      <c r="G29" s="18" t="n">
        <v>526.54992448</v>
      </c>
      <c r="H29" s="20" t="n">
        <v>16.79547477</v>
      </c>
      <c r="I29" s="18" t="n">
        <v>491.00998689</v>
      </c>
      <c r="J29" s="20" t="n">
        <v>14.66022289</v>
      </c>
      <c r="K29" s="18" t="s">
        <v>404</v>
      </c>
      <c r="L29" s="20" t="s">
        <v>404</v>
      </c>
      <c r="M29" s="18" t="s">
        <v>404</v>
      </c>
      <c r="N29" s="20" t="s">
        <v>404</v>
      </c>
      <c r="O29" s="18" t="s">
        <v>404</v>
      </c>
      <c r="P29" s="20" t="s">
        <v>404</v>
      </c>
      <c r="Q29" s="18" t="n">
        <v>580.18201964</v>
      </c>
      <c r="R29" s="20" t="n">
        <v>17.92548947</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484.83780674</v>
      </c>
      <c r="F32" s="20" t="n">
        <v>2.97585066</v>
      </c>
      <c r="G32" s="18" t="n">
        <v>468.35937378</v>
      </c>
      <c r="H32" s="20" t="n">
        <v>8.42107738</v>
      </c>
      <c r="I32" s="18" t="n">
        <v>522.51887434</v>
      </c>
      <c r="J32" s="20" t="n">
        <v>21.11869705</v>
      </c>
      <c r="K32" s="18" t="s">
        <v>404</v>
      </c>
      <c r="L32" s="20" t="s">
        <v>404</v>
      </c>
      <c r="M32" s="18" t="s">
        <v>404</v>
      </c>
      <c r="N32" s="20" t="s">
        <v>404</v>
      </c>
      <c r="O32" s="18" t="s">
        <v>404</v>
      </c>
      <c r="P32" s="20" t="s">
        <v>404</v>
      </c>
      <c r="Q32" s="18" t="n">
        <v>488.67783922</v>
      </c>
      <c r="R32" s="20" t="n">
        <v>8.96776822</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439.72498237</v>
      </c>
      <c r="F34" s="20" t="n">
        <v>7.62983095</v>
      </c>
      <c r="G34" s="18" t="n">
        <v>451.64426752</v>
      </c>
      <c r="H34" s="20" t="n">
        <v>6.27749565</v>
      </c>
      <c r="I34" s="18" t="n">
        <v>416.29435848</v>
      </c>
      <c r="J34" s="20" t="n">
        <v>51.05574883</v>
      </c>
      <c r="K34" s="18" t="s">
        <v>404</v>
      </c>
      <c r="L34" s="20" t="s">
        <v>404</v>
      </c>
      <c r="M34" s="18" t="s">
        <v>404</v>
      </c>
      <c r="N34" s="20" t="s">
        <v>404</v>
      </c>
      <c r="O34" s="18" t="s">
        <v>404</v>
      </c>
      <c r="P34" s="20" t="s">
        <v>404</v>
      </c>
      <c r="Q34" s="18" t="n">
        <v>431.15605387</v>
      </c>
      <c r="R34" s="20" t="n">
        <v>19.09637791</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(632.0/B36*100)</f>
        <v/>
      </c>
      <c r="D36" s="19" t="n">
        <v>6104</v>
      </c>
      <c r="E36" s="18" t="n">
        <v>473.2358757</v>
      </c>
      <c r="F36" s="20" t="n">
        <v>5.84916276</v>
      </c>
      <c r="G36" s="18" t="n">
        <v>464.9006132</v>
      </c>
      <c r="H36" s="20" t="n">
        <v>4.66140365</v>
      </c>
      <c r="I36" s="18" t="n">
        <v>472.20531626</v>
      </c>
      <c r="J36" s="20" t="n">
        <v>8.17997757</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487.26675521</v>
      </c>
      <c r="F41" s="20" t="n">
        <v>3.84603282</v>
      </c>
      <c r="G41" s="18" t="n">
        <v>518.4214997300001</v>
      </c>
      <c r="H41" s="20" t="n">
        <v>16.49614427</v>
      </c>
      <c r="I41" s="18" t="n">
        <v>512.98834731</v>
      </c>
      <c r="J41" s="20" t="n">
        <v>26.24298762</v>
      </c>
      <c r="K41" s="18" t="s">
        <v>404</v>
      </c>
      <c r="L41" s="20" t="s">
        <v>404</v>
      </c>
      <c r="M41" s="18" t="s">
        <v>404</v>
      </c>
      <c r="N41" s="20" t="s">
        <v>404</v>
      </c>
      <c r="O41" s="18" t="s">
        <v>404</v>
      </c>
      <c r="P41" s="20" t="s">
        <v>404</v>
      </c>
      <c r="Q41" s="18" t="n">
        <v>476.28127046</v>
      </c>
      <c r="R41" s="20" t="n">
        <v>29.02693117</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(5646.0/B46*100)</f>
        <v/>
      </c>
      <c r="D46" s="19" t="n">
        <v>17495</v>
      </c>
      <c r="E46" s="18" t="n">
        <v>401.01329351</v>
      </c>
      <c r="F46" s="20" t="n">
        <v>4.7034524</v>
      </c>
      <c r="G46" s="18" t="n">
        <v>413.58326623</v>
      </c>
      <c r="H46" s="20" t="n">
        <v>12.86811333</v>
      </c>
      <c r="I46" s="18" t="n">
        <v>343.92179537</v>
      </c>
      <c r="J46" s="20" t="n">
        <v>7.70246788</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565.89817529</v>
      </c>
      <c r="F48" s="20" t="n">
        <v>6.81458729</v>
      </c>
      <c r="G48" s="18" t="n">
        <v>573.5676874</v>
      </c>
      <c r="H48" s="20" t="n">
        <v>13.31454293</v>
      </c>
      <c r="I48" s="18" t="n">
        <v>456.7563969</v>
      </c>
      <c r="J48" s="20" t="n">
        <v>14.08630516</v>
      </c>
      <c r="K48" s="18" t="s">
        <v>404</v>
      </c>
      <c r="L48" s="20" t="s">
        <v>404</v>
      </c>
      <c r="M48" s="18" t="s">
        <v>404</v>
      </c>
      <c r="N48" s="20" t="s">
        <v>404</v>
      </c>
      <c r="O48" s="18" t="s">
        <v>404</v>
      </c>
      <c r="P48" s="20" t="s">
        <v>404</v>
      </c>
      <c r="Q48" s="18" t="n">
        <v>535.76860858</v>
      </c>
      <c r="R48" s="20" t="n">
        <v>24.96306603</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445.99935106</v>
      </c>
      <c r="F61" s="20" t="n">
        <v>4.04144639</v>
      </c>
      <c r="G61" s="18" t="n">
        <v>452.55956106</v>
      </c>
      <c r="H61" s="20" t="n">
        <v>6.33795983</v>
      </c>
      <c r="I61" s="18" t="n">
        <v>380.87981892</v>
      </c>
      <c r="J61" s="20" t="n">
        <v>8.75192054</v>
      </c>
      <c r="K61" s="18" t="s">
        <v>404</v>
      </c>
      <c r="L61" s="20" t="s">
        <v>404</v>
      </c>
      <c r="M61" s="18" t="s">
        <v>404</v>
      </c>
      <c r="N61" s="20" t="s">
        <v>404</v>
      </c>
      <c r="O61" s="18" t="s">
        <v>404</v>
      </c>
      <c r="P61" s="20" t="s">
        <v>404</v>
      </c>
      <c r="Q61" s="18" t="n">
        <v>455.3759281</v>
      </c>
      <c r="R61" s="20" t="n">
        <v>11.00897651</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404.74312761</v>
      </c>
      <c r="F67" s="20" t="n">
        <v>5.06103358</v>
      </c>
      <c r="G67" s="18" t="n">
        <v>396.41134737</v>
      </c>
      <c r="H67" s="20" t="n">
        <v>7.49241825</v>
      </c>
      <c r="I67" s="18" t="n">
        <v>360.35279196</v>
      </c>
      <c r="J67" s="20" t="n">
        <v>13.4929537</v>
      </c>
      <c r="K67" s="18" t="s">
        <v>404</v>
      </c>
      <c r="L67" s="20" t="s">
        <v>404</v>
      </c>
      <c r="M67" s="18" t="s">
        <v>404</v>
      </c>
      <c r="N67" s="20" t="s">
        <v>404</v>
      </c>
      <c r="O67" s="18" t="s">
        <v>404</v>
      </c>
      <c r="P67" s="20" t="s">
        <v>404</v>
      </c>
      <c r="Q67" s="18" t="n">
        <v>406.23076093</v>
      </c>
      <c r="R67" s="20" t="n">
        <v>8.789353289999999</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512.4021009000001</v>
      </c>
      <c r="F70" s="20" t="n">
        <v>3.57938695</v>
      </c>
      <c r="G70" s="18" t="n">
        <v>495.15339055</v>
      </c>
      <c r="H70" s="20" t="n">
        <v>14.23026596</v>
      </c>
      <c r="I70" s="18" t="s">
        <v>404</v>
      </c>
      <c r="J70" s="20" t="s">
        <v>404</v>
      </c>
      <c r="K70" s="18" t="s">
        <v>404</v>
      </c>
      <c r="L70" s="20" t="s">
        <v>404</v>
      </c>
      <c r="M70" s="18" t="s">
        <v>404</v>
      </c>
      <c r="N70" s="20" t="s">
        <v>404</v>
      </c>
      <c r="O70" s="18" t="s">
        <v>404</v>
      </c>
      <c r="P70" s="20" t="s">
        <v>404</v>
      </c>
      <c r="Q70" s="18" t="n">
        <v>539.14601521</v>
      </c>
      <c r="R70" s="20" t="n">
        <v>12.18933296</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664</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504.9484784</v>
      </c>
      <c r="F7" s="20" t="n">
        <v>3.39915561</v>
      </c>
      <c r="G7" s="18" t="n">
        <v>505.41707387</v>
      </c>
      <c r="H7" s="20" t="n">
        <v>4.17227328</v>
      </c>
      <c r="I7" s="18" t="s">
        <v>404</v>
      </c>
      <c r="J7" s="20" t="s">
        <v>404</v>
      </c>
      <c r="K7" s="18" t="s">
        <v>404</v>
      </c>
      <c r="L7" s="20" t="s">
        <v>404</v>
      </c>
      <c r="M7" s="18" t="s">
        <v>404</v>
      </c>
      <c r="N7" s="20" t="s">
        <v>404</v>
      </c>
      <c r="O7" s="18" t="s">
        <v>404</v>
      </c>
      <c r="P7" s="20" t="s">
        <v>404</v>
      </c>
      <c r="Q7" s="18" t="n">
        <v>489.92280848</v>
      </c>
      <c r="R7" s="20" t="n">
        <v>9.319668500000001</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544.11198612</v>
      </c>
      <c r="F9" s="20" t="n">
        <v>5.21043224</v>
      </c>
      <c r="G9" s="18" t="n">
        <v>534.23112985</v>
      </c>
      <c r="H9" s="20" t="n">
        <v>10.89629399</v>
      </c>
      <c r="I9" s="18" t="n">
        <v>537.43445624</v>
      </c>
      <c r="J9" s="20" t="n">
        <v>31.28128078</v>
      </c>
      <c r="K9" s="18" t="s">
        <v>404</v>
      </c>
      <c r="L9" s="20" t="s">
        <v>404</v>
      </c>
      <c r="M9" s="18" t="s">
        <v>404</v>
      </c>
      <c r="N9" s="20" t="s">
        <v>404</v>
      </c>
      <c r="O9" s="18" t="s">
        <v>404</v>
      </c>
      <c r="P9" s="20" t="s">
        <v>404</v>
      </c>
      <c r="Q9" s="18" t="n">
        <v>537.56598378</v>
      </c>
      <c r="R9" s="20" t="n">
        <v>20.22748848</v>
      </c>
    </row>
    <row r="10" spans="1:18">
      <c r="A10" s="15" t="s">
        <v>408</v>
      </c>
      <c r="B10" s="17" t="n">
        <v>13082</v>
      </c>
      <c r="C10" s="18">
        <f>(1763.0/B10*100)</f>
        <v/>
      </c>
      <c r="D10" s="19" t="n">
        <v>11319</v>
      </c>
      <c r="E10" s="18" t="n">
        <v>533.15817065</v>
      </c>
      <c r="F10" s="20" t="n">
        <v>7.0262951</v>
      </c>
      <c r="G10" s="18" t="n">
        <v>537.04435641</v>
      </c>
      <c r="H10" s="20" t="n">
        <v>6.27797722</v>
      </c>
      <c r="I10" s="18" t="n">
        <v>550.29623957</v>
      </c>
      <c r="J10" s="20" t="n">
        <v>23.41461514</v>
      </c>
      <c r="K10" s="18" t="s">
        <v>404</v>
      </c>
      <c r="L10" s="20" t="s">
        <v>404</v>
      </c>
      <c r="M10" s="18" t="s">
        <v>404</v>
      </c>
      <c r="N10" s="20" t="s">
        <v>404</v>
      </c>
      <c r="O10" s="18" t="s">
        <v>404</v>
      </c>
      <c r="P10" s="20" t="s">
        <v>404</v>
      </c>
      <c r="Q10" s="18" t="n">
        <v>520.17606455</v>
      </c>
      <c r="R10" s="20" t="n">
        <v>17.7827181</v>
      </c>
    </row>
    <row r="11" spans="1:18">
      <c r="A11" s="15" t="s">
        <v>409</v>
      </c>
      <c r="B11" s="17" t="n">
        <v>7053</v>
      </c>
      <c r="C11" s="18">
        <f>(137.0/B11*100)</f>
        <v/>
      </c>
      <c r="D11" s="19" t="n">
        <v>6916</v>
      </c>
      <c r="E11" s="18" t="n">
        <v>435.02587534</v>
      </c>
      <c r="F11" s="20" t="n">
        <v>5.01882626</v>
      </c>
      <c r="G11" s="18" t="n">
        <v>436.73396079</v>
      </c>
      <c r="H11" s="20" t="n">
        <v>8.671529359999999</v>
      </c>
      <c r="I11" s="18" t="n">
        <v>394.97479729</v>
      </c>
      <c r="J11" s="20" t="n">
        <v>25.74412976</v>
      </c>
      <c r="K11" s="18" t="s">
        <v>404</v>
      </c>
      <c r="L11" s="20" t="s">
        <v>404</v>
      </c>
      <c r="M11" s="18" t="s">
        <v>404</v>
      </c>
      <c r="N11" s="20" t="s">
        <v>404</v>
      </c>
      <c r="O11" s="18" t="s">
        <v>404</v>
      </c>
      <c r="P11" s="20" t="s">
        <v>404</v>
      </c>
      <c r="Q11" s="18" t="n">
        <v>408.11767467</v>
      </c>
      <c r="R11" s="20" t="n">
        <v>17.91914069</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489.31555606</v>
      </c>
      <c r="F23" s="20" t="n">
        <v>5.23803624</v>
      </c>
      <c r="G23" s="18" t="n">
        <v>486.27284918</v>
      </c>
      <c r="H23" s="20" t="n">
        <v>6.36382636</v>
      </c>
      <c r="I23" s="18" t="n">
        <v>477.88750161</v>
      </c>
      <c r="J23" s="20" t="n">
        <v>25.29557044</v>
      </c>
      <c r="K23" s="18" t="s">
        <v>404</v>
      </c>
      <c r="L23" s="20" t="s">
        <v>404</v>
      </c>
      <c r="M23" s="18" t="s">
        <v>404</v>
      </c>
      <c r="N23" s="20" t="s">
        <v>404</v>
      </c>
      <c r="O23" s="18" t="s">
        <v>404</v>
      </c>
      <c r="P23" s="20" t="s">
        <v>404</v>
      </c>
      <c r="Q23" s="18" t="n">
        <v>510.67394976</v>
      </c>
      <c r="R23" s="20" t="n">
        <v>11.46920973</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(1126.0/B29*100)</f>
        <v/>
      </c>
      <c r="D29" s="19" t="n">
        <v>4259</v>
      </c>
      <c r="E29" s="18" t="n">
        <v>523.29772326</v>
      </c>
      <c r="F29" s="20" t="n">
        <v>9.093847889999999</v>
      </c>
      <c r="G29" s="18" t="n">
        <v>494.93923399</v>
      </c>
      <c r="H29" s="20" t="n">
        <v>14.18583626</v>
      </c>
      <c r="I29" s="18" t="n">
        <v>491.00998689</v>
      </c>
      <c r="J29" s="20" t="n">
        <v>14.66022289</v>
      </c>
      <c r="K29" s="18" t="s">
        <v>404</v>
      </c>
      <c r="L29" s="20" t="s">
        <v>404</v>
      </c>
      <c r="M29" s="18" t="s">
        <v>404</v>
      </c>
      <c r="N29" s="20" t="s">
        <v>404</v>
      </c>
      <c r="O29" s="18" t="s">
        <v>404</v>
      </c>
      <c r="P29" s="20" t="s">
        <v>404</v>
      </c>
      <c r="Q29" s="18" t="n">
        <v>511.12719144</v>
      </c>
      <c r="R29" s="20" t="n">
        <v>51.53096409</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484.45758256</v>
      </c>
      <c r="F32" s="20" t="n">
        <v>3.90493942</v>
      </c>
      <c r="G32" s="18" t="n">
        <v>486.30106278</v>
      </c>
      <c r="H32" s="20" t="n">
        <v>6.13133545</v>
      </c>
      <c r="I32" s="18" t="n">
        <v>522.51887434</v>
      </c>
      <c r="J32" s="20" t="n">
        <v>21.11869705</v>
      </c>
      <c r="K32" s="18" t="s">
        <v>404</v>
      </c>
      <c r="L32" s="20" t="s">
        <v>404</v>
      </c>
      <c r="M32" s="18" t="s">
        <v>404</v>
      </c>
      <c r="N32" s="20" t="s">
        <v>404</v>
      </c>
      <c r="O32" s="18" t="s">
        <v>404</v>
      </c>
      <c r="P32" s="20" t="s">
        <v>404</v>
      </c>
      <c r="Q32" s="18" t="n">
        <v>467.99010483</v>
      </c>
      <c r="R32" s="20" t="n">
        <v>9.458759179999999</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440.00473666</v>
      </c>
      <c r="F34" s="20" t="n">
        <v>6.09384993</v>
      </c>
      <c r="G34" s="18" t="n">
        <v>449.58074368</v>
      </c>
      <c r="H34" s="20" t="n">
        <v>8.027110029999999</v>
      </c>
      <c r="I34" s="18" t="n">
        <v>416.29435848</v>
      </c>
      <c r="J34" s="20" t="n">
        <v>51.05574883</v>
      </c>
      <c r="K34" s="18" t="s">
        <v>404</v>
      </c>
      <c r="L34" s="20" t="s">
        <v>404</v>
      </c>
      <c r="M34" s="18" t="s">
        <v>404</v>
      </c>
      <c r="N34" s="20" t="s">
        <v>404</v>
      </c>
      <c r="O34" s="18" t="s">
        <v>404</v>
      </c>
      <c r="P34" s="20" t="s">
        <v>404</v>
      </c>
      <c r="Q34" s="18" t="n">
        <v>469.4972415</v>
      </c>
      <c r="R34" s="20" t="n">
        <v>10.73433163</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(191.0/B36*100)</f>
        <v/>
      </c>
      <c r="D36" s="19" t="n">
        <v>6545</v>
      </c>
      <c r="E36" s="18" t="n">
        <v>473.76350722</v>
      </c>
      <c r="F36" s="20" t="n">
        <v>4.37638526</v>
      </c>
      <c r="G36" s="18" t="n">
        <v>458.29713688</v>
      </c>
      <c r="H36" s="20" t="n">
        <v>5.40247907</v>
      </c>
      <c r="I36" s="18" t="n">
        <v>472.20531626</v>
      </c>
      <c r="J36" s="20" t="n">
        <v>8.17997757</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484.42103492</v>
      </c>
      <c r="F41" s="20" t="n">
        <v>5.22740666</v>
      </c>
      <c r="G41" s="18" t="n">
        <v>491.64878431</v>
      </c>
      <c r="H41" s="20" t="n">
        <v>6.19905222</v>
      </c>
      <c r="I41" s="18" t="n">
        <v>512.98834731</v>
      </c>
      <c r="J41" s="20" t="n">
        <v>26.24298762</v>
      </c>
      <c r="K41" s="18" t="s">
        <v>404</v>
      </c>
      <c r="L41" s="20" t="s">
        <v>404</v>
      </c>
      <c r="M41" s="18" t="s">
        <v>404</v>
      </c>
      <c r="N41" s="20" t="s">
        <v>404</v>
      </c>
      <c r="O41" s="18" t="s">
        <v>404</v>
      </c>
      <c r="P41" s="20" t="s">
        <v>404</v>
      </c>
      <c r="Q41" s="18" t="n">
        <v>481.44706107</v>
      </c>
      <c r="R41" s="20" t="n">
        <v>23.17830177</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(5035.0/B46*100)</f>
        <v/>
      </c>
      <c r="D46" s="19" t="n">
        <v>18106</v>
      </c>
      <c r="E46" s="18" t="n">
        <v>403.99439266</v>
      </c>
      <c r="F46" s="20" t="n">
        <v>4.93806945</v>
      </c>
      <c r="G46" s="18" t="n">
        <v>405.93888679</v>
      </c>
      <c r="H46" s="20" t="n">
        <v>10.74614598</v>
      </c>
      <c r="I46" s="18" t="n">
        <v>343.92179537</v>
      </c>
      <c r="J46" s="20" t="n">
        <v>7.70246788</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554.49890871</v>
      </c>
      <c r="F48" s="20" t="n">
        <v>8.40366824</v>
      </c>
      <c r="G48" s="18" t="n">
        <v>583.96222848</v>
      </c>
      <c r="H48" s="20" t="n">
        <v>13.12372832</v>
      </c>
      <c r="I48" s="18" t="n">
        <v>456.7563969</v>
      </c>
      <c r="J48" s="20" t="n">
        <v>14.08630516</v>
      </c>
      <c r="K48" s="18" t="s">
        <v>404</v>
      </c>
      <c r="L48" s="20" t="s">
        <v>404</v>
      </c>
      <c r="M48" s="18" t="s">
        <v>404</v>
      </c>
      <c r="N48" s="20" t="s">
        <v>404</v>
      </c>
      <c r="O48" s="18" t="s">
        <v>404</v>
      </c>
      <c r="P48" s="20" t="s">
        <v>404</v>
      </c>
      <c r="Q48" s="18" t="n">
        <v>610.29256573</v>
      </c>
      <c r="R48" s="20" t="n">
        <v>26.17606699</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448.15976319</v>
      </c>
      <c r="F61" s="20" t="n">
        <v>3.38378652</v>
      </c>
      <c r="G61" s="18" t="n">
        <v>454.72802027</v>
      </c>
      <c r="H61" s="20" t="n">
        <v>9.20651346</v>
      </c>
      <c r="I61" s="18" t="n">
        <v>380.87981892</v>
      </c>
      <c r="J61" s="20" t="n">
        <v>8.75192054</v>
      </c>
      <c r="K61" s="18" t="s">
        <v>404</v>
      </c>
      <c r="L61" s="20" t="s">
        <v>404</v>
      </c>
      <c r="M61" s="18" t="s">
        <v>404</v>
      </c>
      <c r="N61" s="20" t="s">
        <v>404</v>
      </c>
      <c r="O61" s="18" t="s">
        <v>404</v>
      </c>
      <c r="P61" s="20" t="s">
        <v>404</v>
      </c>
      <c r="Q61" s="18" t="n">
        <v>450.53728283</v>
      </c>
      <c r="R61" s="20" t="n">
        <v>39.03462504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408.29520792</v>
      </c>
      <c r="F67" s="20" t="n">
        <v>4.17580195</v>
      </c>
      <c r="G67" s="18" t="n">
        <v>381.21703397</v>
      </c>
      <c r="H67" s="20" t="n">
        <v>9.873162089999999</v>
      </c>
      <c r="I67" s="18" t="n">
        <v>360.35279196</v>
      </c>
      <c r="J67" s="20" t="n">
        <v>13.4929537</v>
      </c>
      <c r="K67" s="18" t="s">
        <v>404</v>
      </c>
      <c r="L67" s="20" t="s">
        <v>404</v>
      </c>
      <c r="M67" s="18" t="s">
        <v>404</v>
      </c>
      <c r="N67" s="20" t="s">
        <v>404</v>
      </c>
      <c r="O67" s="18" t="s">
        <v>404</v>
      </c>
      <c r="P67" s="20" t="s">
        <v>404</v>
      </c>
      <c r="Q67" s="18" t="n">
        <v>390.45179788</v>
      </c>
      <c r="R67" s="20" t="n">
        <v>22.04425323</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515.79194103</v>
      </c>
      <c r="F70" s="20" t="n">
        <v>4.28239925</v>
      </c>
      <c r="G70" s="18" t="n">
        <v>507.39989123</v>
      </c>
      <c r="H70" s="20" t="n">
        <v>5.44320271</v>
      </c>
      <c r="I70" s="18" t="s">
        <v>404</v>
      </c>
      <c r="J70" s="20" t="s">
        <v>404</v>
      </c>
      <c r="K70" s="18" t="s">
        <v>404</v>
      </c>
      <c r="L70" s="20" t="s">
        <v>404</v>
      </c>
      <c r="M70" s="18" t="s">
        <v>404</v>
      </c>
      <c r="N70" s="20" t="s">
        <v>404</v>
      </c>
      <c r="O70" s="18" t="s">
        <v>404</v>
      </c>
      <c r="P70" s="20" t="s">
        <v>404</v>
      </c>
      <c r="Q70" s="18" t="n">
        <v>491.02453282</v>
      </c>
      <c r="R70" s="20" t="n">
        <v>12.88754384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665</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507.88922709</v>
      </c>
      <c r="F7" s="20" t="n">
        <v>5.56083104</v>
      </c>
      <c r="G7" s="18" t="n">
        <v>505.14648962</v>
      </c>
      <c r="H7" s="20" t="n">
        <v>2.73500443</v>
      </c>
      <c r="I7" s="18" t="s">
        <v>404</v>
      </c>
      <c r="J7" s="20" t="s">
        <v>404</v>
      </c>
      <c r="K7" s="18" t="s">
        <v>404</v>
      </c>
      <c r="L7" s="20" t="s">
        <v>404</v>
      </c>
      <c r="M7" s="18" t="s">
        <v>404</v>
      </c>
      <c r="N7" s="20" t="s">
        <v>404</v>
      </c>
      <c r="O7" s="18" t="s">
        <v>404</v>
      </c>
      <c r="P7" s="20" t="s">
        <v>404</v>
      </c>
      <c r="Q7" s="18" t="n">
        <v>487.5879702</v>
      </c>
      <c r="R7" s="20" t="n">
        <v>7.72082846</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590.13723083</v>
      </c>
      <c r="F9" s="20" t="n">
        <v>16.69355093</v>
      </c>
      <c r="G9" s="18" t="n">
        <v>535.2193939700001</v>
      </c>
      <c r="H9" s="20" t="n">
        <v>5.89744161</v>
      </c>
      <c r="I9" s="18" t="n">
        <v>537.43445624</v>
      </c>
      <c r="J9" s="20" t="n">
        <v>31.28128078</v>
      </c>
      <c r="K9" s="18" t="s">
        <v>404</v>
      </c>
      <c r="L9" s="20" t="s">
        <v>404</v>
      </c>
      <c r="M9" s="18" t="s">
        <v>404</v>
      </c>
      <c r="N9" s="20" t="s">
        <v>404</v>
      </c>
      <c r="O9" s="18" t="s">
        <v>404</v>
      </c>
      <c r="P9" s="20" t="s">
        <v>404</v>
      </c>
      <c r="Q9" s="18" t="n">
        <v>543.10543985</v>
      </c>
      <c r="R9" s="20" t="n">
        <v>7.10695447</v>
      </c>
    </row>
    <row r="10" spans="1:18">
      <c r="A10" s="15" t="s">
        <v>408</v>
      </c>
      <c r="B10" s="17" t="n">
        <v>13082</v>
      </c>
      <c r="C10" s="18">
        <f>(1763.0/B10*100)</f>
        <v/>
      </c>
      <c r="D10" s="19" t="n">
        <v>11319</v>
      </c>
      <c r="E10" s="18" t="n">
        <v>523.4418709</v>
      </c>
      <c r="F10" s="20" t="n">
        <v>10.15641977</v>
      </c>
      <c r="G10" s="18" t="n">
        <v>536.7644494899999</v>
      </c>
      <c r="H10" s="20" t="n">
        <v>5.2857126</v>
      </c>
      <c r="I10" s="18" t="n">
        <v>550.29623957</v>
      </c>
      <c r="J10" s="20" t="n">
        <v>23.41461514</v>
      </c>
      <c r="K10" s="18" t="s">
        <v>404</v>
      </c>
      <c r="L10" s="20" t="s">
        <v>404</v>
      </c>
      <c r="M10" s="18" t="s">
        <v>404</v>
      </c>
      <c r="N10" s="20" t="s">
        <v>404</v>
      </c>
      <c r="O10" s="18" t="s">
        <v>404</v>
      </c>
      <c r="P10" s="20" t="s">
        <v>404</v>
      </c>
      <c r="Q10" s="18" t="n">
        <v>533.5608495499999</v>
      </c>
      <c r="R10" s="20" t="n">
        <v>14.29839622</v>
      </c>
    </row>
    <row r="11" spans="1:18">
      <c r="A11" s="15" t="s">
        <v>409</v>
      </c>
      <c r="B11" s="17" t="n">
        <v>7053</v>
      </c>
      <c r="C11" s="18">
        <f>(137.0/B11*100)</f>
        <v/>
      </c>
      <c r="D11" s="19" t="n">
        <v>6916</v>
      </c>
      <c r="E11" s="18" t="n">
        <v>431.49283974</v>
      </c>
      <c r="F11" s="20" t="n">
        <v>6.85555779</v>
      </c>
      <c r="G11" s="18" t="n">
        <v>438.02540107</v>
      </c>
      <c r="H11" s="20" t="n">
        <v>6.02349366</v>
      </c>
      <c r="I11" s="18" t="n">
        <v>394.97479729</v>
      </c>
      <c r="J11" s="20" t="n">
        <v>25.74412976</v>
      </c>
      <c r="K11" s="18" t="s">
        <v>404</v>
      </c>
      <c r="L11" s="20" t="s">
        <v>404</v>
      </c>
      <c r="M11" s="18" t="s">
        <v>404</v>
      </c>
      <c r="N11" s="20" t="s">
        <v>404</v>
      </c>
      <c r="O11" s="18" t="s">
        <v>404</v>
      </c>
      <c r="P11" s="20" t="s">
        <v>404</v>
      </c>
      <c r="Q11" s="18" t="n">
        <v>415.45808867</v>
      </c>
      <c r="R11" s="20" t="n">
        <v>22.83093908</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486.90432741</v>
      </c>
      <c r="F23" s="20" t="n">
        <v>10.92845141</v>
      </c>
      <c r="G23" s="18" t="n">
        <v>490.96162436</v>
      </c>
      <c r="H23" s="20" t="n">
        <v>3.8914897</v>
      </c>
      <c r="I23" s="18" t="n">
        <v>477.88750161</v>
      </c>
      <c r="J23" s="20" t="n">
        <v>25.29557044</v>
      </c>
      <c r="K23" s="18" t="s">
        <v>404</v>
      </c>
      <c r="L23" s="20" t="s">
        <v>404</v>
      </c>
      <c r="M23" s="18" t="s">
        <v>404</v>
      </c>
      <c r="N23" s="20" t="s">
        <v>404</v>
      </c>
      <c r="O23" s="18" t="s">
        <v>404</v>
      </c>
      <c r="P23" s="20" t="s">
        <v>404</v>
      </c>
      <c r="Q23" s="18" t="n">
        <v>461.02183729</v>
      </c>
      <c r="R23" s="20" t="n">
        <v>26.74544162</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(1126.0/B29*100)</f>
        <v/>
      </c>
      <c r="D29" s="19" t="n">
        <v>4259</v>
      </c>
      <c r="E29" s="18" t="n">
        <v>495.0685041</v>
      </c>
      <c r="F29" s="20" t="n">
        <v>14.07482312</v>
      </c>
      <c r="G29" s="18" t="n">
        <v>511.87249789</v>
      </c>
      <c r="H29" s="20" t="n">
        <v>8.77859724</v>
      </c>
      <c r="I29" s="18" t="n">
        <v>491.00998689</v>
      </c>
      <c r="J29" s="20" t="n">
        <v>14.66022289</v>
      </c>
      <c r="K29" s="18" t="s">
        <v>404</v>
      </c>
      <c r="L29" s="20" t="s">
        <v>404</v>
      </c>
      <c r="M29" s="18" t="s">
        <v>404</v>
      </c>
      <c r="N29" s="20" t="s">
        <v>404</v>
      </c>
      <c r="O29" s="18" t="s">
        <v>404</v>
      </c>
      <c r="P29" s="20" t="s">
        <v>404</v>
      </c>
      <c r="Q29" s="18" t="n">
        <v>577.94357402</v>
      </c>
      <c r="R29" s="20" t="n">
        <v>19.56995701</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485.51704722</v>
      </c>
      <c r="F32" s="20" t="n">
        <v>3.09982165</v>
      </c>
      <c r="G32" s="18" t="n">
        <v>479.51930865</v>
      </c>
      <c r="H32" s="20" t="n">
        <v>9.095443879999999</v>
      </c>
      <c r="I32" s="18" t="n">
        <v>522.51887434</v>
      </c>
      <c r="J32" s="20" t="n">
        <v>21.11869705</v>
      </c>
      <c r="K32" s="18" t="s">
        <v>404</v>
      </c>
      <c r="L32" s="20" t="s">
        <v>404</v>
      </c>
      <c r="M32" s="18" t="s">
        <v>404</v>
      </c>
      <c r="N32" s="20" t="s">
        <v>404</v>
      </c>
      <c r="O32" s="18" t="s">
        <v>404</v>
      </c>
      <c r="P32" s="20" t="s">
        <v>404</v>
      </c>
      <c r="Q32" s="18" t="n">
        <v>488.67783922</v>
      </c>
      <c r="R32" s="20" t="n">
        <v>8.96776822</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450.73720647</v>
      </c>
      <c r="F34" s="20" t="n">
        <v>9.14985819</v>
      </c>
      <c r="G34" s="18" t="n">
        <v>443.57171442</v>
      </c>
      <c r="H34" s="20" t="n">
        <v>5.81342133</v>
      </c>
      <c r="I34" s="18" t="n">
        <v>416.29435848</v>
      </c>
      <c r="J34" s="20" t="n">
        <v>51.05574883</v>
      </c>
      <c r="K34" s="18" t="s">
        <v>404</v>
      </c>
      <c r="L34" s="20" t="s">
        <v>404</v>
      </c>
      <c r="M34" s="18" t="s">
        <v>404</v>
      </c>
      <c r="N34" s="20" t="s">
        <v>404</v>
      </c>
      <c r="O34" s="18" t="s">
        <v>404</v>
      </c>
      <c r="P34" s="20" t="s">
        <v>404</v>
      </c>
      <c r="Q34" s="18" t="n">
        <v>435.79186231</v>
      </c>
      <c r="R34" s="20" t="n">
        <v>15.80570912</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(564.0/B36*100)</f>
        <v/>
      </c>
      <c r="D36" s="19" t="n">
        <v>6172</v>
      </c>
      <c r="E36" s="18" t="n">
        <v>481.325519</v>
      </c>
      <c r="F36" s="20" t="n">
        <v>6.46891465</v>
      </c>
      <c r="G36" s="18" t="n">
        <v>463.66959558</v>
      </c>
      <c r="H36" s="20" t="n">
        <v>4.14467476</v>
      </c>
      <c r="I36" s="18" t="n">
        <v>472.20531626</v>
      </c>
      <c r="J36" s="20" t="n">
        <v>8.17997757</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484.24792847</v>
      </c>
      <c r="F41" s="20" t="n">
        <v>4.72492547</v>
      </c>
      <c r="G41" s="18" t="n">
        <v>498.09814328</v>
      </c>
      <c r="H41" s="20" t="n">
        <v>6.24867367</v>
      </c>
      <c r="I41" s="18" t="n">
        <v>512.98834731</v>
      </c>
      <c r="J41" s="20" t="n">
        <v>26.24298762</v>
      </c>
      <c r="K41" s="18" t="s">
        <v>404</v>
      </c>
      <c r="L41" s="20" t="s">
        <v>404</v>
      </c>
      <c r="M41" s="18" t="s">
        <v>404</v>
      </c>
      <c r="N41" s="20" t="s">
        <v>404</v>
      </c>
      <c r="O41" s="18" t="s">
        <v>404</v>
      </c>
      <c r="P41" s="20" t="s">
        <v>404</v>
      </c>
      <c r="Q41" s="18" t="n">
        <v>476.28127046</v>
      </c>
      <c r="R41" s="20" t="n">
        <v>29.02693117</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(5533.0/B46*100)</f>
        <v/>
      </c>
      <c r="D46" s="19" t="n">
        <v>17608</v>
      </c>
      <c r="E46" s="18" t="n">
        <v>403.29398497</v>
      </c>
      <c r="F46" s="20" t="n">
        <v>5.7567613</v>
      </c>
      <c r="G46" s="18" t="n">
        <v>403.1249736</v>
      </c>
      <c r="H46" s="20" t="n">
        <v>6.30013555</v>
      </c>
      <c r="I46" s="18" t="n">
        <v>343.92179537</v>
      </c>
      <c r="J46" s="20" t="n">
        <v>7.70246788</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567.79814144</v>
      </c>
      <c r="F48" s="20" t="n">
        <v>7.16383164</v>
      </c>
      <c r="G48" s="18" t="n">
        <v>551.3500127900001</v>
      </c>
      <c r="H48" s="20" t="n">
        <v>15.91255836</v>
      </c>
      <c r="I48" s="18" t="n">
        <v>456.7563969</v>
      </c>
      <c r="J48" s="20" t="n">
        <v>14.08630516</v>
      </c>
      <c r="K48" s="18" t="s">
        <v>404</v>
      </c>
      <c r="L48" s="20" t="s">
        <v>404</v>
      </c>
      <c r="M48" s="18" t="s">
        <v>404</v>
      </c>
      <c r="N48" s="20" t="s">
        <v>404</v>
      </c>
      <c r="O48" s="18" t="s">
        <v>404</v>
      </c>
      <c r="P48" s="20" t="s">
        <v>404</v>
      </c>
      <c r="Q48" s="18" t="n">
        <v>596.35846987</v>
      </c>
      <c r="R48" s="20" t="n">
        <v>55.9714181</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440.43071115</v>
      </c>
      <c r="F61" s="20" t="n">
        <v>4.89252011</v>
      </c>
      <c r="G61" s="18" t="n">
        <v>454.03712531</v>
      </c>
      <c r="H61" s="20" t="n">
        <v>4.89294998</v>
      </c>
      <c r="I61" s="18" t="n">
        <v>380.87981892</v>
      </c>
      <c r="J61" s="20" t="n">
        <v>8.75192054</v>
      </c>
      <c r="K61" s="18" t="s">
        <v>404</v>
      </c>
      <c r="L61" s="20" t="s">
        <v>404</v>
      </c>
      <c r="M61" s="18" t="s">
        <v>404</v>
      </c>
      <c r="N61" s="20" t="s">
        <v>404</v>
      </c>
      <c r="O61" s="18" t="s">
        <v>404</v>
      </c>
      <c r="P61" s="20" t="s">
        <v>404</v>
      </c>
      <c r="Q61" s="18" t="n">
        <v>455.18372567</v>
      </c>
      <c r="R61" s="20" t="n">
        <v>11.38732864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402.57693207</v>
      </c>
      <c r="F67" s="20" t="n">
        <v>5.35658322</v>
      </c>
      <c r="G67" s="18" t="n">
        <v>396.74954087</v>
      </c>
      <c r="H67" s="20" t="n">
        <v>7.38810865</v>
      </c>
      <c r="I67" s="18" t="n">
        <v>360.35279196</v>
      </c>
      <c r="J67" s="20" t="n">
        <v>13.4929537</v>
      </c>
      <c r="K67" s="18" t="s">
        <v>404</v>
      </c>
      <c r="L67" s="20" t="s">
        <v>404</v>
      </c>
      <c r="M67" s="18" t="s">
        <v>404</v>
      </c>
      <c r="N67" s="20" t="s">
        <v>404</v>
      </c>
      <c r="O67" s="18" t="s">
        <v>404</v>
      </c>
      <c r="P67" s="20" t="s">
        <v>404</v>
      </c>
      <c r="Q67" s="18" t="n">
        <v>412.50106013</v>
      </c>
      <c r="R67" s="20" t="n">
        <v>8.62230441</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512.77890167</v>
      </c>
      <c r="F70" s="20" t="n">
        <v>3.64689263</v>
      </c>
      <c r="G70" s="18" t="n">
        <v>504.38508937</v>
      </c>
      <c r="H70" s="20" t="n">
        <v>7.66779451</v>
      </c>
      <c r="I70" s="18" t="s">
        <v>404</v>
      </c>
      <c r="J70" s="20" t="s">
        <v>404</v>
      </c>
      <c r="K70" s="18" t="s">
        <v>404</v>
      </c>
      <c r="L70" s="20" t="s">
        <v>404</v>
      </c>
      <c r="M70" s="18" t="s">
        <v>404</v>
      </c>
      <c r="N70" s="20" t="s">
        <v>404</v>
      </c>
      <c r="O70" s="18" t="s">
        <v>404</v>
      </c>
      <c r="P70" s="20" t="s">
        <v>404</v>
      </c>
      <c r="Q70" s="18" t="n">
        <v>537.36785621</v>
      </c>
      <c r="R70" s="20" t="n">
        <v>17.30243651</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666</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505.25782065</v>
      </c>
      <c r="F7" s="20" t="n">
        <v>4.11904821</v>
      </c>
      <c r="G7" s="18" t="n">
        <v>505.04144805</v>
      </c>
      <c r="H7" s="20" t="n">
        <v>3.12673832</v>
      </c>
      <c r="I7" s="18" t="s">
        <v>404</v>
      </c>
      <c r="J7" s="20" t="s">
        <v>404</v>
      </c>
      <c r="K7" s="18" t="s">
        <v>404</v>
      </c>
      <c r="L7" s="20" t="s">
        <v>404</v>
      </c>
      <c r="M7" s="18" t="s">
        <v>404</v>
      </c>
      <c r="N7" s="20" t="s">
        <v>404</v>
      </c>
      <c r="O7" s="18" t="s">
        <v>404</v>
      </c>
      <c r="P7" s="20" t="s">
        <v>404</v>
      </c>
      <c r="Q7" s="18" t="n">
        <v>489.26179667</v>
      </c>
      <c r="R7" s="20" t="n">
        <v>9.31633448</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540.45238876</v>
      </c>
      <c r="F9" s="20" t="n">
        <v>7.18851336</v>
      </c>
      <c r="G9" s="18" t="n">
        <v>541.14378547</v>
      </c>
      <c r="H9" s="20" t="n">
        <v>7.8954325</v>
      </c>
      <c r="I9" s="18" t="n">
        <v>537.43445624</v>
      </c>
      <c r="J9" s="20" t="n">
        <v>31.28128078</v>
      </c>
      <c r="K9" s="18" t="s">
        <v>404</v>
      </c>
      <c r="L9" s="20" t="s">
        <v>404</v>
      </c>
      <c r="M9" s="18" t="s">
        <v>404</v>
      </c>
      <c r="N9" s="20" t="s">
        <v>404</v>
      </c>
      <c r="O9" s="18" t="s">
        <v>404</v>
      </c>
      <c r="P9" s="20" t="s">
        <v>404</v>
      </c>
      <c r="Q9" s="18" t="n">
        <v>544.88544361</v>
      </c>
      <c r="R9" s="20" t="n">
        <v>22.67347695</v>
      </c>
    </row>
    <row r="10" spans="1:18">
      <c r="A10" s="15" t="s">
        <v>408</v>
      </c>
      <c r="B10" s="17" t="n">
        <v>13082</v>
      </c>
      <c r="C10" s="18">
        <f>(1763.0/B10*100)</f>
        <v/>
      </c>
      <c r="D10" s="19" t="n">
        <v>11319</v>
      </c>
      <c r="E10" s="18" t="n">
        <v>527.38846667</v>
      </c>
      <c r="F10" s="20" t="n">
        <v>7.85317421</v>
      </c>
      <c r="G10" s="18" t="n">
        <v>538.24444606</v>
      </c>
      <c r="H10" s="20" t="n">
        <v>5.70773784</v>
      </c>
      <c r="I10" s="18" t="n">
        <v>550.29623957</v>
      </c>
      <c r="J10" s="20" t="n">
        <v>23.41461514</v>
      </c>
      <c r="K10" s="18" t="s">
        <v>404</v>
      </c>
      <c r="L10" s="20" t="s">
        <v>404</v>
      </c>
      <c r="M10" s="18" t="s">
        <v>404</v>
      </c>
      <c r="N10" s="20" t="s">
        <v>404</v>
      </c>
      <c r="O10" s="18" t="s">
        <v>404</v>
      </c>
      <c r="P10" s="20" t="s">
        <v>404</v>
      </c>
      <c r="Q10" s="18" t="n">
        <v>531.38224638</v>
      </c>
      <c r="R10" s="20" t="n">
        <v>14.66147497</v>
      </c>
    </row>
    <row r="11" spans="1:18">
      <c r="A11" s="15" t="s">
        <v>409</v>
      </c>
      <c r="B11" s="17" t="n">
        <v>7053</v>
      </c>
      <c r="C11" s="18">
        <f>(137.0/B11*100)</f>
        <v/>
      </c>
      <c r="D11" s="19" t="n">
        <v>6916</v>
      </c>
      <c r="E11" s="18" t="n">
        <v>436.3648594</v>
      </c>
      <c r="F11" s="20" t="n">
        <v>7.15534603</v>
      </c>
      <c r="G11" s="18" t="n">
        <v>435.17669228</v>
      </c>
      <c r="H11" s="20" t="n">
        <v>5.79450501</v>
      </c>
      <c r="I11" s="18" t="n">
        <v>394.97479729</v>
      </c>
      <c r="J11" s="20" t="n">
        <v>25.74412976</v>
      </c>
      <c r="K11" s="18" t="s">
        <v>404</v>
      </c>
      <c r="L11" s="20" t="s">
        <v>404</v>
      </c>
      <c r="M11" s="18" t="s">
        <v>404</v>
      </c>
      <c r="N11" s="20" t="s">
        <v>404</v>
      </c>
      <c r="O11" s="18" t="s">
        <v>404</v>
      </c>
      <c r="P11" s="20" t="s">
        <v>404</v>
      </c>
      <c r="Q11" s="18" t="n">
        <v>404.98019847</v>
      </c>
      <c r="R11" s="20" t="n">
        <v>27.89773463</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486.05987188</v>
      </c>
      <c r="F23" s="20" t="n">
        <v>10.81350925</v>
      </c>
      <c r="G23" s="18" t="n">
        <v>488.1972147</v>
      </c>
      <c r="H23" s="20" t="n">
        <v>3.93632383</v>
      </c>
      <c r="I23" s="18" t="n">
        <v>477.88750161</v>
      </c>
      <c r="J23" s="20" t="n">
        <v>25.29557044</v>
      </c>
      <c r="K23" s="18" t="s">
        <v>404</v>
      </c>
      <c r="L23" s="20" t="s">
        <v>404</v>
      </c>
      <c r="M23" s="18" t="s">
        <v>404</v>
      </c>
      <c r="N23" s="20" t="s">
        <v>404</v>
      </c>
      <c r="O23" s="18" t="s">
        <v>404</v>
      </c>
      <c r="P23" s="20" t="s">
        <v>404</v>
      </c>
      <c r="Q23" s="18" t="n">
        <v>511.52519415</v>
      </c>
      <c r="R23" s="20" t="n">
        <v>11.815779</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(1126.0/B29*100)</f>
        <v/>
      </c>
      <c r="D29" s="19" t="n">
        <v>4259</v>
      </c>
      <c r="E29" s="18" t="n">
        <v>504.37361382</v>
      </c>
      <c r="F29" s="20" t="n">
        <v>11.71641395</v>
      </c>
      <c r="G29" s="18" t="n">
        <v>517.50324892</v>
      </c>
      <c r="H29" s="20" t="n">
        <v>10.0477851</v>
      </c>
      <c r="I29" s="18" t="n">
        <v>491.00998689</v>
      </c>
      <c r="J29" s="20" t="n">
        <v>14.66022289</v>
      </c>
      <c r="K29" s="18" t="s">
        <v>404</v>
      </c>
      <c r="L29" s="20" t="s">
        <v>404</v>
      </c>
      <c r="M29" s="18" t="s">
        <v>404</v>
      </c>
      <c r="N29" s="20" t="s">
        <v>404</v>
      </c>
      <c r="O29" s="18" t="s">
        <v>404</v>
      </c>
      <c r="P29" s="20" t="s">
        <v>404</v>
      </c>
      <c r="Q29" s="18" t="n">
        <v>527.90911973</v>
      </c>
      <c r="R29" s="20" t="n">
        <v>44.59376975</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484.24187113</v>
      </c>
      <c r="F32" s="20" t="n">
        <v>3.81027275</v>
      </c>
      <c r="G32" s="18" t="n">
        <v>485.53424185</v>
      </c>
      <c r="H32" s="20" t="n">
        <v>5.28442356</v>
      </c>
      <c r="I32" s="18" t="n">
        <v>522.51887434</v>
      </c>
      <c r="J32" s="20" t="n">
        <v>21.11869705</v>
      </c>
      <c r="K32" s="18" t="s">
        <v>404</v>
      </c>
      <c r="L32" s="20" t="s">
        <v>404</v>
      </c>
      <c r="M32" s="18" t="s">
        <v>404</v>
      </c>
      <c r="N32" s="20" t="s">
        <v>404</v>
      </c>
      <c r="O32" s="18" t="s">
        <v>404</v>
      </c>
      <c r="P32" s="20" t="s">
        <v>404</v>
      </c>
      <c r="Q32" s="18" t="n">
        <v>471.0960905</v>
      </c>
      <c r="R32" s="20" t="n">
        <v>11.4005709</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441.9668692</v>
      </c>
      <c r="F34" s="20" t="n">
        <v>6.98085432</v>
      </c>
      <c r="G34" s="18" t="n">
        <v>446.80191286</v>
      </c>
      <c r="H34" s="20" t="n">
        <v>7.20715968</v>
      </c>
      <c r="I34" s="18" t="n">
        <v>416.29435848</v>
      </c>
      <c r="J34" s="20" t="n">
        <v>51.05574883</v>
      </c>
      <c r="K34" s="18" t="s">
        <v>404</v>
      </c>
      <c r="L34" s="20" t="s">
        <v>404</v>
      </c>
      <c r="M34" s="18" t="s">
        <v>404</v>
      </c>
      <c r="N34" s="20" t="s">
        <v>404</v>
      </c>
      <c r="O34" s="18" t="s">
        <v>404</v>
      </c>
      <c r="P34" s="20" t="s">
        <v>404</v>
      </c>
      <c r="Q34" s="18" t="n">
        <v>465.5153847</v>
      </c>
      <c r="R34" s="20" t="n">
        <v>13.32465714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(195.0/B36*100)</f>
        <v/>
      </c>
      <c r="D36" s="19" t="n">
        <v>6541</v>
      </c>
      <c r="E36" s="18" t="n">
        <v>481.34534939</v>
      </c>
      <c r="F36" s="20" t="n">
        <v>5.57659653</v>
      </c>
      <c r="G36" s="18" t="n">
        <v>461.6975083</v>
      </c>
      <c r="H36" s="20" t="n">
        <v>4.04797379</v>
      </c>
      <c r="I36" s="18" t="n">
        <v>472.20531626</v>
      </c>
      <c r="J36" s="20" t="n">
        <v>8.17997757</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482.88653689</v>
      </c>
      <c r="F41" s="20" t="n">
        <v>5.21265146</v>
      </c>
      <c r="G41" s="18" t="n">
        <v>496.29529375</v>
      </c>
      <c r="H41" s="20" t="n">
        <v>7.24037728</v>
      </c>
      <c r="I41" s="18" t="n">
        <v>512.98834731</v>
      </c>
      <c r="J41" s="20" t="n">
        <v>26.24298762</v>
      </c>
      <c r="K41" s="18" t="s">
        <v>404</v>
      </c>
      <c r="L41" s="20" t="s">
        <v>404</v>
      </c>
      <c r="M41" s="18" t="s">
        <v>404</v>
      </c>
      <c r="N41" s="20" t="s">
        <v>404</v>
      </c>
      <c r="O41" s="18" t="s">
        <v>404</v>
      </c>
      <c r="P41" s="20" t="s">
        <v>404</v>
      </c>
      <c r="Q41" s="18" t="n">
        <v>479.73490492</v>
      </c>
      <c r="R41" s="20" t="n">
        <v>21.12570905</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(5415.0/B46*100)</f>
        <v/>
      </c>
      <c r="D46" s="19" t="n">
        <v>17726</v>
      </c>
      <c r="E46" s="18" t="n">
        <v>402.6958494</v>
      </c>
      <c r="F46" s="20" t="n">
        <v>6.5934839</v>
      </c>
      <c r="G46" s="18" t="n">
        <v>406.10846654</v>
      </c>
      <c r="H46" s="20" t="n">
        <v>6.40063871</v>
      </c>
      <c r="I46" s="18" t="n">
        <v>343.92179537</v>
      </c>
      <c r="J46" s="20" t="n">
        <v>7.70246788</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555.02292966</v>
      </c>
      <c r="F48" s="20" t="n">
        <v>7.91354457</v>
      </c>
      <c r="G48" s="18" t="n">
        <v>576.8947279400001</v>
      </c>
      <c r="H48" s="20" t="n">
        <v>11.27584485</v>
      </c>
      <c r="I48" s="18" t="n">
        <v>456.7563969</v>
      </c>
      <c r="J48" s="20" t="n">
        <v>14.08630516</v>
      </c>
      <c r="K48" s="18" t="s">
        <v>404</v>
      </c>
      <c r="L48" s="20" t="s">
        <v>404</v>
      </c>
      <c r="M48" s="18" t="s">
        <v>404</v>
      </c>
      <c r="N48" s="20" t="s">
        <v>404</v>
      </c>
      <c r="O48" s="18" t="s">
        <v>404</v>
      </c>
      <c r="P48" s="20" t="s">
        <v>404</v>
      </c>
      <c r="Q48" s="18" t="n">
        <v>610.20033609</v>
      </c>
      <c r="R48" s="20" t="n">
        <v>26.2733882</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444.39999783</v>
      </c>
      <c r="F61" s="20" t="n">
        <v>4.53735917</v>
      </c>
      <c r="G61" s="18" t="n">
        <v>455.2848386</v>
      </c>
      <c r="H61" s="20" t="n">
        <v>5.68886077</v>
      </c>
      <c r="I61" s="18" t="n">
        <v>380.87981892</v>
      </c>
      <c r="J61" s="20" t="n">
        <v>8.75192054</v>
      </c>
      <c r="K61" s="18" t="s">
        <v>404</v>
      </c>
      <c r="L61" s="20" t="s">
        <v>404</v>
      </c>
      <c r="M61" s="18" t="s">
        <v>404</v>
      </c>
      <c r="N61" s="20" t="s">
        <v>404</v>
      </c>
      <c r="O61" s="18" t="s">
        <v>404</v>
      </c>
      <c r="P61" s="20" t="s">
        <v>404</v>
      </c>
      <c r="Q61" s="18" t="n">
        <v>436.09032497</v>
      </c>
      <c r="R61" s="20" t="n">
        <v>24.78493049</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410.7240266</v>
      </c>
      <c r="F67" s="20" t="n">
        <v>4.31917089</v>
      </c>
      <c r="G67" s="18" t="n">
        <v>386.37962084</v>
      </c>
      <c r="H67" s="20" t="n">
        <v>8.33230998</v>
      </c>
      <c r="I67" s="18" t="n">
        <v>360.35279196</v>
      </c>
      <c r="J67" s="20" t="n">
        <v>13.4929537</v>
      </c>
      <c r="K67" s="18" t="s">
        <v>404</v>
      </c>
      <c r="L67" s="20" t="s">
        <v>404</v>
      </c>
      <c r="M67" s="18" t="s">
        <v>404</v>
      </c>
      <c r="N67" s="20" t="s">
        <v>404</v>
      </c>
      <c r="O67" s="18" t="s">
        <v>404</v>
      </c>
      <c r="P67" s="20" t="s">
        <v>404</v>
      </c>
      <c r="Q67" s="18" t="n">
        <v>373.3129327</v>
      </c>
      <c r="R67" s="20" t="n">
        <v>17.32587454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517.72525636</v>
      </c>
      <c r="F70" s="20" t="n">
        <v>4.08686322</v>
      </c>
      <c r="G70" s="18" t="n">
        <v>505.36387665</v>
      </c>
      <c r="H70" s="20" t="n">
        <v>5.86855631</v>
      </c>
      <c r="I70" s="18" t="s">
        <v>404</v>
      </c>
      <c r="J70" s="20" t="s">
        <v>404</v>
      </c>
      <c r="K70" s="18" t="s">
        <v>404</v>
      </c>
      <c r="L70" s="20" t="s">
        <v>404</v>
      </c>
      <c r="M70" s="18" t="s">
        <v>404</v>
      </c>
      <c r="N70" s="20" t="s">
        <v>404</v>
      </c>
      <c r="O70" s="18" t="s">
        <v>404</v>
      </c>
      <c r="P70" s="20" t="s">
        <v>404</v>
      </c>
      <c r="Q70" s="18" t="n">
        <v>484.94100858</v>
      </c>
      <c r="R70" s="20" t="n">
        <v>13.85597943</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667</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508.14742323</v>
      </c>
      <c r="F7" s="20" t="n">
        <v>3.69973786</v>
      </c>
      <c r="G7" s="18" t="n">
        <v>502.88761557</v>
      </c>
      <c r="H7" s="20" t="n">
        <v>4.05453212</v>
      </c>
      <c r="I7" s="18" t="s">
        <v>404</v>
      </c>
      <c r="J7" s="20" t="s">
        <v>404</v>
      </c>
      <c r="K7" s="18" t="s">
        <v>404</v>
      </c>
      <c r="L7" s="20" t="s">
        <v>404</v>
      </c>
      <c r="M7" s="18" t="s">
        <v>404</v>
      </c>
      <c r="N7" s="20" t="s">
        <v>404</v>
      </c>
      <c r="O7" s="18" t="s">
        <v>404</v>
      </c>
      <c r="P7" s="20" t="s">
        <v>404</v>
      </c>
      <c r="Q7" s="18" t="n">
        <v>488.39084214</v>
      </c>
      <c r="R7" s="20" t="n">
        <v>7.16127701</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552.08763592</v>
      </c>
      <c r="F9" s="20" t="n">
        <v>17.83504181</v>
      </c>
      <c r="G9" s="18" t="n">
        <v>538.12484259</v>
      </c>
      <c r="H9" s="20" t="n">
        <v>6.5283514</v>
      </c>
      <c r="I9" s="18" t="n">
        <v>537.43445624</v>
      </c>
      <c r="J9" s="20" t="n">
        <v>31.28128078</v>
      </c>
      <c r="K9" s="18" t="s">
        <v>404</v>
      </c>
      <c r="L9" s="20" t="s">
        <v>404</v>
      </c>
      <c r="M9" s="18" t="s">
        <v>404</v>
      </c>
      <c r="N9" s="20" t="s">
        <v>404</v>
      </c>
      <c r="O9" s="18" t="s">
        <v>404</v>
      </c>
      <c r="P9" s="20" t="s">
        <v>404</v>
      </c>
      <c r="Q9" s="18" t="n">
        <v>541.36259832</v>
      </c>
      <c r="R9" s="20" t="n">
        <v>7.06112867</v>
      </c>
    </row>
    <row r="10" spans="1:18">
      <c r="A10" s="15" t="s">
        <v>408</v>
      </c>
      <c r="B10" s="17" t="n">
        <v>13082</v>
      </c>
      <c r="C10" s="18">
        <f>(1763.0/B10*100)</f>
        <v/>
      </c>
      <c r="D10" s="19" t="n">
        <v>11319</v>
      </c>
      <c r="E10" s="18" t="n">
        <v>536.11047303</v>
      </c>
      <c r="F10" s="20" t="n">
        <v>5.67419816</v>
      </c>
      <c r="G10" s="18" t="n">
        <v>533.97032319</v>
      </c>
      <c r="H10" s="20" t="n">
        <v>9.400752929999999</v>
      </c>
      <c r="I10" s="18" t="n">
        <v>550.29623957</v>
      </c>
      <c r="J10" s="20" t="n">
        <v>23.41461514</v>
      </c>
      <c r="K10" s="18" t="s">
        <v>404</v>
      </c>
      <c r="L10" s="20" t="s">
        <v>404</v>
      </c>
      <c r="M10" s="18" t="s">
        <v>404</v>
      </c>
      <c r="N10" s="20" t="s">
        <v>404</v>
      </c>
      <c r="O10" s="18" t="s">
        <v>404</v>
      </c>
      <c r="P10" s="20" t="s">
        <v>404</v>
      </c>
      <c r="Q10" s="18" t="n">
        <v>522.25748054</v>
      </c>
      <c r="R10" s="20" t="n">
        <v>13.22063689</v>
      </c>
    </row>
    <row r="11" spans="1:18">
      <c r="A11" s="15" t="s">
        <v>409</v>
      </c>
      <c r="B11" s="17" t="n">
        <v>7053</v>
      </c>
      <c r="C11" s="18">
        <f>(137.0/B11*100)</f>
        <v/>
      </c>
      <c r="D11" s="19" t="n">
        <v>6916</v>
      </c>
      <c r="E11" s="18" t="n">
        <v>435.58804638</v>
      </c>
      <c r="F11" s="20" t="n">
        <v>4.34128135</v>
      </c>
      <c r="G11" s="18" t="n">
        <v>438.58645013</v>
      </c>
      <c r="H11" s="20" t="n">
        <v>10.75209632</v>
      </c>
      <c r="I11" s="18" t="n">
        <v>394.97479729</v>
      </c>
      <c r="J11" s="20" t="n">
        <v>25.74412976</v>
      </c>
      <c r="K11" s="18" t="s">
        <v>404</v>
      </c>
      <c r="L11" s="20" t="s">
        <v>404</v>
      </c>
      <c r="M11" s="18" t="s">
        <v>404</v>
      </c>
      <c r="N11" s="20" t="s">
        <v>404</v>
      </c>
      <c r="O11" s="18" t="s">
        <v>404</v>
      </c>
      <c r="P11" s="20" t="s">
        <v>404</v>
      </c>
      <c r="Q11" s="18" t="n">
        <v>394.61798691</v>
      </c>
      <c r="R11" s="20" t="n">
        <v>27.90209135</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492.08187732</v>
      </c>
      <c r="F23" s="20" t="n">
        <v>3.80342097</v>
      </c>
      <c r="G23" s="18" t="n">
        <v>479.82932216</v>
      </c>
      <c r="H23" s="20" t="n">
        <v>13.02616745</v>
      </c>
      <c r="I23" s="18" t="n">
        <v>477.88750161</v>
      </c>
      <c r="J23" s="20" t="n">
        <v>25.29557044</v>
      </c>
      <c r="K23" s="18" t="s">
        <v>404</v>
      </c>
      <c r="L23" s="20" t="s">
        <v>404</v>
      </c>
      <c r="M23" s="18" t="s">
        <v>404</v>
      </c>
      <c r="N23" s="20" t="s">
        <v>404</v>
      </c>
      <c r="O23" s="18" t="s">
        <v>404</v>
      </c>
      <c r="P23" s="20" t="s">
        <v>404</v>
      </c>
      <c r="Q23" s="18" t="n">
        <v>463.52381104</v>
      </c>
      <c r="R23" s="20" t="n">
        <v>26.232061</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(1126.0/B29*100)</f>
        <v/>
      </c>
      <c r="D29" s="19" t="n">
        <v>4259</v>
      </c>
      <c r="E29" s="18" t="n">
        <v>490.56173294</v>
      </c>
      <c r="F29" s="20" t="n">
        <v>12.70925461</v>
      </c>
      <c r="G29" s="18" t="n">
        <v>519.66716009</v>
      </c>
      <c r="H29" s="20" t="n">
        <v>9.09225225</v>
      </c>
      <c r="I29" s="18" t="n">
        <v>491.00998689</v>
      </c>
      <c r="J29" s="20" t="n">
        <v>14.66022289</v>
      </c>
      <c r="K29" s="18" t="s">
        <v>404</v>
      </c>
      <c r="L29" s="20" t="s">
        <v>404</v>
      </c>
      <c r="M29" s="18" t="s">
        <v>404</v>
      </c>
      <c r="N29" s="20" t="s">
        <v>404</v>
      </c>
      <c r="O29" s="18" t="s">
        <v>404</v>
      </c>
      <c r="P29" s="20" t="s">
        <v>404</v>
      </c>
      <c r="Q29" s="18" t="n">
        <v>577.94357402</v>
      </c>
      <c r="R29" s="20" t="n">
        <v>19.56995701</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484.99575441</v>
      </c>
      <c r="F32" s="20" t="n">
        <v>3.1035282</v>
      </c>
      <c r="G32" s="18" t="n">
        <v>481.39482271</v>
      </c>
      <c r="H32" s="20" t="n">
        <v>12.74824852</v>
      </c>
      <c r="I32" s="18" t="n">
        <v>522.51887434</v>
      </c>
      <c r="J32" s="20" t="n">
        <v>21.11869705</v>
      </c>
      <c r="K32" s="18" t="s">
        <v>404</v>
      </c>
      <c r="L32" s="20" t="s">
        <v>404</v>
      </c>
      <c r="M32" s="18" t="s">
        <v>404</v>
      </c>
      <c r="N32" s="20" t="s">
        <v>404</v>
      </c>
      <c r="O32" s="18" t="s">
        <v>404</v>
      </c>
      <c r="P32" s="20" t="s">
        <v>404</v>
      </c>
      <c r="Q32" s="18" t="n">
        <v>469.73546664</v>
      </c>
      <c r="R32" s="20" t="n">
        <v>14.06055724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440.99053885</v>
      </c>
      <c r="F34" s="20" t="n">
        <v>8.29840304</v>
      </c>
      <c r="G34" s="18" t="n">
        <v>449.14831968</v>
      </c>
      <c r="H34" s="20" t="n">
        <v>6.41884476</v>
      </c>
      <c r="I34" s="18" t="n">
        <v>416.29435848</v>
      </c>
      <c r="J34" s="20" t="n">
        <v>51.05574883</v>
      </c>
      <c r="K34" s="18" t="s">
        <v>404</v>
      </c>
      <c r="L34" s="20" t="s">
        <v>404</v>
      </c>
      <c r="M34" s="18" t="s">
        <v>404</v>
      </c>
      <c r="N34" s="20" t="s">
        <v>404</v>
      </c>
      <c r="O34" s="18" t="s">
        <v>404</v>
      </c>
      <c r="P34" s="20" t="s">
        <v>404</v>
      </c>
      <c r="Q34" s="18" t="n">
        <v>434.52027742</v>
      </c>
      <c r="R34" s="20" t="n">
        <v>14.67525424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(596.0/B36*100)</f>
        <v/>
      </c>
      <c r="D36" s="19" t="n">
        <v>6140</v>
      </c>
      <c r="E36" s="18" t="n">
        <v>474.94558751</v>
      </c>
      <c r="F36" s="20" t="n">
        <v>5.48495021</v>
      </c>
      <c r="G36" s="18" t="n">
        <v>462.93257897</v>
      </c>
      <c r="H36" s="20" t="n">
        <v>4.62345622</v>
      </c>
      <c r="I36" s="18" t="n">
        <v>472.20531626</v>
      </c>
      <c r="J36" s="20" t="n">
        <v>8.17997757</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485.68741103</v>
      </c>
      <c r="F41" s="20" t="n">
        <v>4.25515129</v>
      </c>
      <c r="G41" s="18" t="n">
        <v>504.80092844</v>
      </c>
      <c r="H41" s="20" t="n">
        <v>10.99852611</v>
      </c>
      <c r="I41" s="18" t="n">
        <v>512.98834731</v>
      </c>
      <c r="J41" s="20" t="n">
        <v>26.24298762</v>
      </c>
      <c r="K41" s="18" t="s">
        <v>404</v>
      </c>
      <c r="L41" s="20" t="s">
        <v>404</v>
      </c>
      <c r="M41" s="18" t="s">
        <v>404</v>
      </c>
      <c r="N41" s="20" t="s">
        <v>404</v>
      </c>
      <c r="O41" s="18" t="s">
        <v>404</v>
      </c>
      <c r="P41" s="20" t="s">
        <v>404</v>
      </c>
      <c r="Q41" s="18" t="n">
        <v>481.25367664</v>
      </c>
      <c r="R41" s="20" t="n">
        <v>23.76556856</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(5736.0/B46*100)</f>
        <v/>
      </c>
      <c r="D46" s="19" t="n">
        <v>17405</v>
      </c>
      <c r="E46" s="18" t="n">
        <v>403.45795951</v>
      </c>
      <c r="F46" s="20" t="n">
        <v>5.18054186</v>
      </c>
      <c r="G46" s="18" t="n">
        <v>403.01573829</v>
      </c>
      <c r="H46" s="20" t="n">
        <v>9.103767400000001</v>
      </c>
      <c r="I46" s="18" t="n">
        <v>343.92179537</v>
      </c>
      <c r="J46" s="20" t="n">
        <v>7.70246788</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566.93202368</v>
      </c>
      <c r="F48" s="20" t="n">
        <v>6.70968561</v>
      </c>
      <c r="G48" s="18" t="n">
        <v>558.86928</v>
      </c>
      <c r="H48" s="20" t="n">
        <v>20.77175033</v>
      </c>
      <c r="I48" s="18" t="n">
        <v>456.7563969</v>
      </c>
      <c r="J48" s="20" t="n">
        <v>14.08630516</v>
      </c>
      <c r="K48" s="18" t="s">
        <v>404</v>
      </c>
      <c r="L48" s="20" t="s">
        <v>404</v>
      </c>
      <c r="M48" s="18" t="s">
        <v>404</v>
      </c>
      <c r="N48" s="20" t="s">
        <v>404</v>
      </c>
      <c r="O48" s="18" t="s">
        <v>404</v>
      </c>
      <c r="P48" s="20" t="s">
        <v>404</v>
      </c>
      <c r="Q48" s="18" t="n">
        <v>575.6083512</v>
      </c>
      <c r="R48" s="20" t="n">
        <v>29.07319329</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444.15418965</v>
      </c>
      <c r="F61" s="20" t="n">
        <v>4.49500624</v>
      </c>
      <c r="G61" s="18" t="n">
        <v>455.2946131</v>
      </c>
      <c r="H61" s="20" t="n">
        <v>5.3893615</v>
      </c>
      <c r="I61" s="18" t="n">
        <v>380.87981892</v>
      </c>
      <c r="J61" s="20" t="n">
        <v>8.75192054</v>
      </c>
      <c r="K61" s="18" t="s">
        <v>404</v>
      </c>
      <c r="L61" s="20" t="s">
        <v>404</v>
      </c>
      <c r="M61" s="18" t="s">
        <v>404</v>
      </c>
      <c r="N61" s="20" t="s">
        <v>404</v>
      </c>
      <c r="O61" s="18" t="s">
        <v>404</v>
      </c>
      <c r="P61" s="20" t="s">
        <v>404</v>
      </c>
      <c r="Q61" s="18" t="n">
        <v>455.18372567</v>
      </c>
      <c r="R61" s="20" t="n">
        <v>11.38732864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401.72312041</v>
      </c>
      <c r="F67" s="20" t="n">
        <v>4.99784414</v>
      </c>
      <c r="G67" s="18" t="n">
        <v>398.94130597</v>
      </c>
      <c r="H67" s="20" t="n">
        <v>8.951168689999999</v>
      </c>
      <c r="I67" s="18" t="n">
        <v>360.35279196</v>
      </c>
      <c r="J67" s="20" t="n">
        <v>13.4929537</v>
      </c>
      <c r="K67" s="18" t="s">
        <v>404</v>
      </c>
      <c r="L67" s="20" t="s">
        <v>404</v>
      </c>
      <c r="M67" s="18" t="s">
        <v>404</v>
      </c>
      <c r="N67" s="20" t="s">
        <v>404</v>
      </c>
      <c r="O67" s="18" t="s">
        <v>404</v>
      </c>
      <c r="P67" s="20" t="s">
        <v>404</v>
      </c>
      <c r="Q67" s="18" t="n">
        <v>411.57258891</v>
      </c>
      <c r="R67" s="20" t="n">
        <v>8.7923887</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511.55629602</v>
      </c>
      <c r="F70" s="20" t="n">
        <v>3.55280884</v>
      </c>
      <c r="G70" s="18" t="n">
        <v>513.21178391</v>
      </c>
      <c r="H70" s="20" t="n">
        <v>8.80742021</v>
      </c>
      <c r="I70" s="18" t="s">
        <v>404</v>
      </c>
      <c r="J70" s="20" t="s">
        <v>404</v>
      </c>
      <c r="K70" s="18" t="s">
        <v>404</v>
      </c>
      <c r="L70" s="20" t="s">
        <v>404</v>
      </c>
      <c r="M70" s="18" t="s">
        <v>404</v>
      </c>
      <c r="N70" s="20" t="s">
        <v>404</v>
      </c>
      <c r="O70" s="18" t="s">
        <v>404</v>
      </c>
      <c r="P70" s="20" t="s">
        <v>404</v>
      </c>
      <c r="Q70" s="18" t="n">
        <v>534.8340600499999</v>
      </c>
      <c r="R70" s="20" t="n">
        <v>12.65487198</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668</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506.01439966</v>
      </c>
      <c r="F7" s="20" t="n">
        <v>2.4698117</v>
      </c>
      <c r="G7" s="18" t="n">
        <v>498.51310219</v>
      </c>
      <c r="H7" s="20" t="n">
        <v>5.9218852</v>
      </c>
      <c r="I7" s="18" t="s">
        <v>404</v>
      </c>
      <c r="J7" s="20" t="s">
        <v>404</v>
      </c>
      <c r="K7" s="18" t="s">
        <v>404</v>
      </c>
      <c r="L7" s="20" t="s">
        <v>404</v>
      </c>
      <c r="M7" s="18" t="s">
        <v>404</v>
      </c>
      <c r="N7" s="20" t="s">
        <v>404</v>
      </c>
      <c r="O7" s="18" t="s">
        <v>404</v>
      </c>
      <c r="P7" s="20" t="s">
        <v>404</v>
      </c>
      <c r="Q7" s="18" t="n">
        <v>490.95957239</v>
      </c>
      <c r="R7" s="20" t="n">
        <v>9.327862339999999</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542.03649288</v>
      </c>
      <c r="F9" s="20" t="n">
        <v>3.99202328</v>
      </c>
      <c r="G9" s="18" t="n">
        <v>535.37883278</v>
      </c>
      <c r="H9" s="20" t="n">
        <v>15.9831837</v>
      </c>
      <c r="I9" s="18" t="n">
        <v>537.43445624</v>
      </c>
      <c r="J9" s="20" t="n">
        <v>31.28128078</v>
      </c>
      <c r="K9" s="18" t="s">
        <v>404</v>
      </c>
      <c r="L9" s="20" t="s">
        <v>404</v>
      </c>
      <c r="M9" s="18" t="s">
        <v>404</v>
      </c>
      <c r="N9" s="20" t="s">
        <v>404</v>
      </c>
      <c r="O9" s="18" t="s">
        <v>404</v>
      </c>
      <c r="P9" s="20" t="s">
        <v>404</v>
      </c>
      <c r="Q9" s="18" t="n">
        <v>540.01477661</v>
      </c>
      <c r="R9" s="20" t="n">
        <v>26.36088738</v>
      </c>
    </row>
    <row r="10" spans="1:18">
      <c r="A10" s="15" t="s">
        <v>408</v>
      </c>
      <c r="B10" s="17" t="n">
        <v>13082</v>
      </c>
      <c r="C10" s="18">
        <f>(1763.0/B10*100)</f>
        <v/>
      </c>
      <c r="D10" s="19" t="n">
        <v>11319</v>
      </c>
      <c r="E10" s="18" t="n">
        <v>536.85242834</v>
      </c>
      <c r="F10" s="20" t="n">
        <v>4.96820453</v>
      </c>
      <c r="G10" s="18" t="n">
        <v>525.13459759</v>
      </c>
      <c r="H10" s="20" t="n">
        <v>12.8742661</v>
      </c>
      <c r="I10" s="18" t="n">
        <v>550.29623957</v>
      </c>
      <c r="J10" s="20" t="n">
        <v>23.41461514</v>
      </c>
      <c r="K10" s="18" t="s">
        <v>404</v>
      </c>
      <c r="L10" s="20" t="s">
        <v>404</v>
      </c>
      <c r="M10" s="18" t="s">
        <v>404</v>
      </c>
      <c r="N10" s="20" t="s">
        <v>404</v>
      </c>
      <c r="O10" s="18" t="s">
        <v>404</v>
      </c>
      <c r="P10" s="20" t="s">
        <v>404</v>
      </c>
      <c r="Q10" s="18" t="n">
        <v>526.6208590700001</v>
      </c>
      <c r="R10" s="20" t="n">
        <v>20.10059796</v>
      </c>
    </row>
    <row r="11" spans="1:18">
      <c r="A11" s="15" t="s">
        <v>409</v>
      </c>
      <c r="B11" s="17" t="n">
        <v>7053</v>
      </c>
      <c r="C11" s="18">
        <f>(137.0/B11*100)</f>
        <v/>
      </c>
      <c r="D11" s="19" t="n">
        <v>6916</v>
      </c>
      <c r="E11" s="18" t="n">
        <v>435.64622922</v>
      </c>
      <c r="F11" s="20" t="n">
        <v>4.12197133</v>
      </c>
      <c r="G11" s="18" t="n">
        <v>430.78764223</v>
      </c>
      <c r="H11" s="20" t="n">
        <v>15.28166899</v>
      </c>
      <c r="I11" s="18" t="n">
        <v>394.97479729</v>
      </c>
      <c r="J11" s="20" t="n">
        <v>25.74412976</v>
      </c>
      <c r="K11" s="18" t="s">
        <v>404</v>
      </c>
      <c r="L11" s="20" t="s">
        <v>404</v>
      </c>
      <c r="M11" s="18" t="s">
        <v>404</v>
      </c>
      <c r="N11" s="20" t="s">
        <v>404</v>
      </c>
      <c r="O11" s="18" t="s">
        <v>404</v>
      </c>
      <c r="P11" s="20" t="s">
        <v>404</v>
      </c>
      <c r="Q11" s="18" t="n">
        <v>413.73571662</v>
      </c>
      <c r="R11" s="20" t="n">
        <v>23.40250058</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488.20178027</v>
      </c>
      <c r="F23" s="20" t="n">
        <v>3.97951398</v>
      </c>
      <c r="G23" s="18" t="n">
        <v>489.09530433</v>
      </c>
      <c r="H23" s="20" t="n">
        <v>14.76864244</v>
      </c>
      <c r="I23" s="18" t="n">
        <v>477.88750161</v>
      </c>
      <c r="J23" s="20" t="n">
        <v>25.29557044</v>
      </c>
      <c r="K23" s="18" t="s">
        <v>404</v>
      </c>
      <c r="L23" s="20" t="s">
        <v>404</v>
      </c>
      <c r="M23" s="18" t="s">
        <v>404</v>
      </c>
      <c r="N23" s="20" t="s">
        <v>404</v>
      </c>
      <c r="O23" s="18" t="s">
        <v>404</v>
      </c>
      <c r="P23" s="20" t="s">
        <v>404</v>
      </c>
      <c r="Q23" s="18" t="n">
        <v>496.02646896</v>
      </c>
      <c r="R23" s="20" t="n">
        <v>16.42861819</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(1126.0/B29*100)</f>
        <v/>
      </c>
      <c r="D29" s="19" t="n">
        <v>4259</v>
      </c>
      <c r="E29" s="18" t="n">
        <v>510.4496816</v>
      </c>
      <c r="F29" s="20" t="n">
        <v>9.42357151</v>
      </c>
      <c r="G29" s="18" t="n">
        <v>512.42094652</v>
      </c>
      <c r="H29" s="20" t="n">
        <v>15.60997169</v>
      </c>
      <c r="I29" s="18" t="n">
        <v>491.00998689</v>
      </c>
      <c r="J29" s="20" t="n">
        <v>14.66022289</v>
      </c>
      <c r="K29" s="18" t="s">
        <v>404</v>
      </c>
      <c r="L29" s="20" t="s">
        <v>404</v>
      </c>
      <c r="M29" s="18" t="s">
        <v>404</v>
      </c>
      <c r="N29" s="20" t="s">
        <v>404</v>
      </c>
      <c r="O29" s="18" t="s">
        <v>404</v>
      </c>
      <c r="P29" s="20" t="s">
        <v>404</v>
      </c>
      <c r="Q29" s="18" t="n">
        <v>553.48761068</v>
      </c>
      <c r="R29" s="20" t="n">
        <v>50.59795682</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485.53035194</v>
      </c>
      <c r="F32" s="20" t="n">
        <v>3.19170989</v>
      </c>
      <c r="G32" s="18" t="n">
        <v>475.0569444</v>
      </c>
      <c r="H32" s="20" t="n">
        <v>13.12329975</v>
      </c>
      <c r="I32" s="18" t="n">
        <v>522.51887434</v>
      </c>
      <c r="J32" s="20" t="n">
        <v>21.11869705</v>
      </c>
      <c r="K32" s="18" t="s">
        <v>404</v>
      </c>
      <c r="L32" s="20" t="s">
        <v>404</v>
      </c>
      <c r="M32" s="18" t="s">
        <v>404</v>
      </c>
      <c r="N32" s="20" t="s">
        <v>404</v>
      </c>
      <c r="O32" s="18" t="s">
        <v>404</v>
      </c>
      <c r="P32" s="20" t="s">
        <v>404</v>
      </c>
      <c r="Q32" s="18" t="n">
        <v>481.35748435</v>
      </c>
      <c r="R32" s="20" t="n">
        <v>11.24557006</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438.47861093</v>
      </c>
      <c r="F34" s="20" t="n">
        <v>6.86919425</v>
      </c>
      <c r="G34" s="18" t="n">
        <v>455.22259817</v>
      </c>
      <c r="H34" s="20" t="n">
        <v>7.33903204</v>
      </c>
      <c r="I34" s="18" t="n">
        <v>416.29435848</v>
      </c>
      <c r="J34" s="20" t="n">
        <v>51.05574883</v>
      </c>
      <c r="K34" s="18" t="s">
        <v>404</v>
      </c>
      <c r="L34" s="20" t="s">
        <v>404</v>
      </c>
      <c r="M34" s="18" t="s">
        <v>404</v>
      </c>
      <c r="N34" s="20" t="s">
        <v>404</v>
      </c>
      <c r="O34" s="18" t="s">
        <v>404</v>
      </c>
      <c r="P34" s="20" t="s">
        <v>404</v>
      </c>
      <c r="Q34" s="18" t="n">
        <v>453.47252339</v>
      </c>
      <c r="R34" s="20" t="n">
        <v>14.07959271</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(195.0/B36*100)</f>
        <v/>
      </c>
      <c r="D36" s="19" t="n">
        <v>6541</v>
      </c>
      <c r="E36" s="18" t="n">
        <v>471.25104239</v>
      </c>
      <c r="F36" s="20" t="n">
        <v>3.57110097</v>
      </c>
      <c r="G36" s="18" t="n">
        <v>458.71805342</v>
      </c>
      <c r="H36" s="20" t="n">
        <v>8.18124491</v>
      </c>
      <c r="I36" s="18" t="n">
        <v>472.20531626</v>
      </c>
      <c r="J36" s="20" t="n">
        <v>8.17997757</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489.85858478</v>
      </c>
      <c r="F41" s="20" t="n">
        <v>4.00653029</v>
      </c>
      <c r="G41" s="18" t="n">
        <v>469.75433792</v>
      </c>
      <c r="H41" s="20" t="n">
        <v>18.51457396</v>
      </c>
      <c r="I41" s="18" t="n">
        <v>512.98834731</v>
      </c>
      <c r="J41" s="20" t="n">
        <v>26.24298762</v>
      </c>
      <c r="K41" s="18" t="s">
        <v>404</v>
      </c>
      <c r="L41" s="20" t="s">
        <v>404</v>
      </c>
      <c r="M41" s="18" t="s">
        <v>404</v>
      </c>
      <c r="N41" s="20" t="s">
        <v>404</v>
      </c>
      <c r="O41" s="18" t="s">
        <v>404</v>
      </c>
      <c r="P41" s="20" t="s">
        <v>404</v>
      </c>
      <c r="Q41" s="18" t="n">
        <v>481.67463284</v>
      </c>
      <c r="R41" s="20" t="n">
        <v>19.72810351</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(5024.0/B46*100)</f>
        <v/>
      </c>
      <c r="D46" s="19" t="n">
        <v>18117</v>
      </c>
      <c r="E46" s="18" t="n">
        <v>405.99955648</v>
      </c>
      <c r="F46" s="20" t="n">
        <v>5.1874487</v>
      </c>
      <c r="G46" s="18" t="n">
        <v>396.38069771</v>
      </c>
      <c r="H46" s="20" t="n">
        <v>10.20473467</v>
      </c>
      <c r="I46" s="18" t="n">
        <v>343.92179537</v>
      </c>
      <c r="J46" s="20" t="n">
        <v>7.70246788</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571.04259941</v>
      </c>
      <c r="F48" s="20" t="n">
        <v>6.64472947</v>
      </c>
      <c r="G48" s="18" t="n">
        <v>511.60263345</v>
      </c>
      <c r="H48" s="20" t="n">
        <v>22.05114774</v>
      </c>
      <c r="I48" s="18" t="n">
        <v>456.7563969</v>
      </c>
      <c r="J48" s="20" t="n">
        <v>14.08630516</v>
      </c>
      <c r="K48" s="18" t="s">
        <v>404</v>
      </c>
      <c r="L48" s="20" t="s">
        <v>404</v>
      </c>
      <c r="M48" s="18" t="s">
        <v>404</v>
      </c>
      <c r="N48" s="20" t="s">
        <v>404</v>
      </c>
      <c r="O48" s="18" t="s">
        <v>404</v>
      </c>
      <c r="P48" s="20" t="s">
        <v>404</v>
      </c>
      <c r="Q48" s="18" t="n">
        <v>565.10070588</v>
      </c>
      <c r="R48" s="20" t="n">
        <v>57.03955044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449.00014682</v>
      </c>
      <c r="F61" s="20" t="n">
        <v>3.63491535</v>
      </c>
      <c r="G61" s="18" t="n">
        <v>451.66306481</v>
      </c>
      <c r="H61" s="20" t="n">
        <v>11.46688682</v>
      </c>
      <c r="I61" s="18" t="n">
        <v>380.87981892</v>
      </c>
      <c r="J61" s="20" t="n">
        <v>8.75192054</v>
      </c>
      <c r="K61" s="18" t="s">
        <v>404</v>
      </c>
      <c r="L61" s="20" t="s">
        <v>404</v>
      </c>
      <c r="M61" s="18" t="s">
        <v>404</v>
      </c>
      <c r="N61" s="20" t="s">
        <v>404</v>
      </c>
      <c r="O61" s="18" t="s">
        <v>404</v>
      </c>
      <c r="P61" s="20" t="s">
        <v>404</v>
      </c>
      <c r="Q61" s="18" t="n">
        <v>452.61173087</v>
      </c>
      <c r="R61" s="20" t="n">
        <v>39.79857325</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406.11314233</v>
      </c>
      <c r="F67" s="20" t="n">
        <v>4.23494844</v>
      </c>
      <c r="G67" s="18" t="n">
        <v>390.01252665</v>
      </c>
      <c r="H67" s="20" t="n">
        <v>11.84356603</v>
      </c>
      <c r="I67" s="18" t="n">
        <v>360.35279196</v>
      </c>
      <c r="J67" s="20" t="n">
        <v>13.4929537</v>
      </c>
      <c r="K67" s="18" t="s">
        <v>404</v>
      </c>
      <c r="L67" s="20" t="s">
        <v>404</v>
      </c>
      <c r="M67" s="18" t="s">
        <v>404</v>
      </c>
      <c r="N67" s="20" t="s">
        <v>404</v>
      </c>
      <c r="O67" s="18" t="s">
        <v>404</v>
      </c>
      <c r="P67" s="20" t="s">
        <v>404</v>
      </c>
      <c r="Q67" s="18" t="n">
        <v>383.54385843</v>
      </c>
      <c r="R67" s="20" t="n">
        <v>21.25730359</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515.02514068</v>
      </c>
      <c r="F70" s="20" t="n">
        <v>3.73034501</v>
      </c>
      <c r="G70" s="18" t="n">
        <v>509.89939285</v>
      </c>
      <c r="H70" s="20" t="n">
        <v>5.85885855</v>
      </c>
      <c r="I70" s="18" t="s">
        <v>404</v>
      </c>
      <c r="J70" s="20" t="s">
        <v>404</v>
      </c>
      <c r="K70" s="18" t="s">
        <v>404</v>
      </c>
      <c r="L70" s="20" t="s">
        <v>404</v>
      </c>
      <c r="M70" s="18" t="s">
        <v>404</v>
      </c>
      <c r="N70" s="20" t="s">
        <v>404</v>
      </c>
      <c r="O70" s="18" t="s">
        <v>404</v>
      </c>
      <c r="P70" s="20" t="s">
        <v>404</v>
      </c>
      <c r="Q70" s="18" t="n">
        <v>473.56879067</v>
      </c>
      <c r="R70" s="20" t="n">
        <v>16.70182849</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669</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504.55298123</v>
      </c>
      <c r="F7" s="20" t="n">
        <v>3.91420583</v>
      </c>
      <c r="G7" s="18" t="n">
        <v>506.44192078</v>
      </c>
      <c r="H7" s="20" t="n">
        <v>4.07106198</v>
      </c>
      <c r="I7" s="18" t="s">
        <v>404</v>
      </c>
      <c r="J7" s="20" t="s">
        <v>404</v>
      </c>
      <c r="K7" s="18" t="s">
        <v>404</v>
      </c>
      <c r="L7" s="20" t="s">
        <v>404</v>
      </c>
      <c r="M7" s="18" t="s">
        <v>404</v>
      </c>
      <c r="N7" s="20" t="s">
        <v>404</v>
      </c>
      <c r="O7" s="18" t="s">
        <v>404</v>
      </c>
      <c r="P7" s="20" t="s">
        <v>404</v>
      </c>
      <c r="Q7" s="18" t="n">
        <v>491.5873987</v>
      </c>
      <c r="R7" s="20" t="n">
        <v>6.86814228</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550.3964168799999</v>
      </c>
      <c r="F9" s="20" t="n">
        <v>14.53747796</v>
      </c>
      <c r="G9" s="18" t="n">
        <v>538.19641071</v>
      </c>
      <c r="H9" s="20" t="n">
        <v>6.40026223</v>
      </c>
      <c r="I9" s="18" t="n">
        <v>537.43445624</v>
      </c>
      <c r="J9" s="20" t="n">
        <v>31.28128078</v>
      </c>
      <c r="K9" s="18" t="s">
        <v>404</v>
      </c>
      <c r="L9" s="20" t="s">
        <v>404</v>
      </c>
      <c r="M9" s="18" t="s">
        <v>404</v>
      </c>
      <c r="N9" s="20" t="s">
        <v>404</v>
      </c>
      <c r="O9" s="18" t="s">
        <v>404</v>
      </c>
      <c r="P9" s="20" t="s">
        <v>404</v>
      </c>
      <c r="Q9" s="18" t="n">
        <v>540.60741248</v>
      </c>
      <c r="R9" s="20" t="n">
        <v>7.12951663</v>
      </c>
    </row>
    <row r="10" spans="1:18">
      <c r="A10" s="15" t="s">
        <v>408</v>
      </c>
      <c r="B10" s="17" t="n">
        <v>13082</v>
      </c>
      <c r="C10" s="18">
        <f>(1763.0/B10*100)</f>
        <v/>
      </c>
      <c r="D10" s="19" t="n">
        <v>11319</v>
      </c>
      <c r="E10" s="18" t="n">
        <v>534.0555749</v>
      </c>
      <c r="F10" s="20" t="n">
        <v>6.48215734</v>
      </c>
      <c r="G10" s="18" t="n">
        <v>536.54200171</v>
      </c>
      <c r="H10" s="20" t="n">
        <v>7.63121922</v>
      </c>
      <c r="I10" s="18" t="n">
        <v>550.29623957</v>
      </c>
      <c r="J10" s="20" t="n">
        <v>23.41461514</v>
      </c>
      <c r="K10" s="18" t="s">
        <v>404</v>
      </c>
      <c r="L10" s="20" t="s">
        <v>404</v>
      </c>
      <c r="M10" s="18" t="s">
        <v>404</v>
      </c>
      <c r="N10" s="20" t="s">
        <v>404</v>
      </c>
      <c r="O10" s="18" t="s">
        <v>404</v>
      </c>
      <c r="P10" s="20" t="s">
        <v>404</v>
      </c>
      <c r="Q10" s="18" t="n">
        <v>533.5563273499999</v>
      </c>
      <c r="R10" s="20" t="n">
        <v>15.55174719</v>
      </c>
    </row>
    <row r="11" spans="1:18">
      <c r="A11" s="15" t="s">
        <v>409</v>
      </c>
      <c r="B11" s="17" t="n">
        <v>7053</v>
      </c>
      <c r="C11" s="18">
        <f>(137.0/B11*100)</f>
        <v/>
      </c>
      <c r="D11" s="19" t="n">
        <v>6916</v>
      </c>
      <c r="E11" s="18" t="n">
        <v>434.6339318</v>
      </c>
      <c r="F11" s="20" t="n">
        <v>5.93759388</v>
      </c>
      <c r="G11" s="18" t="n">
        <v>438.36961641</v>
      </c>
      <c r="H11" s="20" t="n">
        <v>6.90803154</v>
      </c>
      <c r="I11" s="18" t="n">
        <v>394.97479729</v>
      </c>
      <c r="J11" s="20" t="n">
        <v>25.74412976</v>
      </c>
      <c r="K11" s="18" t="s">
        <v>404</v>
      </c>
      <c r="L11" s="20" t="s">
        <v>404</v>
      </c>
      <c r="M11" s="18" t="s">
        <v>404</v>
      </c>
      <c r="N11" s="20" t="s">
        <v>404</v>
      </c>
      <c r="O11" s="18" t="s">
        <v>404</v>
      </c>
      <c r="P11" s="20" t="s">
        <v>404</v>
      </c>
      <c r="Q11" s="18" t="n">
        <v>402.61114689</v>
      </c>
      <c r="R11" s="20" t="n">
        <v>23.20777154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485.55322884</v>
      </c>
      <c r="F23" s="20" t="n">
        <v>5.59122393</v>
      </c>
      <c r="G23" s="18" t="n">
        <v>495.34728584</v>
      </c>
      <c r="H23" s="20" t="n">
        <v>6.32167724</v>
      </c>
      <c r="I23" s="18" t="n">
        <v>477.88750161</v>
      </c>
      <c r="J23" s="20" t="n">
        <v>25.29557044</v>
      </c>
      <c r="K23" s="18" t="s">
        <v>404</v>
      </c>
      <c r="L23" s="20" t="s">
        <v>404</v>
      </c>
      <c r="M23" s="18" t="s">
        <v>404</v>
      </c>
      <c r="N23" s="20" t="s">
        <v>404</v>
      </c>
      <c r="O23" s="18" t="s">
        <v>404</v>
      </c>
      <c r="P23" s="20" t="s">
        <v>404</v>
      </c>
      <c r="Q23" s="18" t="n">
        <v>468.95053536</v>
      </c>
      <c r="R23" s="20" t="n">
        <v>20.43370168</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(1126.0/B29*100)</f>
        <v/>
      </c>
      <c r="D29" s="19" t="n">
        <v>4259</v>
      </c>
      <c r="E29" s="18" t="n">
        <v>484.30565108</v>
      </c>
      <c r="F29" s="20" t="n">
        <v>11.75306366</v>
      </c>
      <c r="G29" s="18" t="n">
        <v>525.54149388</v>
      </c>
      <c r="H29" s="20" t="n">
        <v>10.34393365</v>
      </c>
      <c r="I29" s="18" t="n">
        <v>491.00998689</v>
      </c>
      <c r="J29" s="20" t="n">
        <v>14.66022289</v>
      </c>
      <c r="K29" s="18" t="s">
        <v>404</v>
      </c>
      <c r="L29" s="20" t="s">
        <v>404</v>
      </c>
      <c r="M29" s="18" t="s">
        <v>404</v>
      </c>
      <c r="N29" s="20" t="s">
        <v>404</v>
      </c>
      <c r="O29" s="18" t="s">
        <v>404</v>
      </c>
      <c r="P29" s="20" t="s">
        <v>404</v>
      </c>
      <c r="Q29" s="18" t="n">
        <v>578.33207616</v>
      </c>
      <c r="R29" s="20" t="n">
        <v>17.42861473</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486.01485017</v>
      </c>
      <c r="F32" s="20" t="n">
        <v>3.17283023</v>
      </c>
      <c r="G32" s="18" t="n">
        <v>477.34730521</v>
      </c>
      <c r="H32" s="20" t="n">
        <v>10.0864134</v>
      </c>
      <c r="I32" s="18" t="n">
        <v>522.51887434</v>
      </c>
      <c r="J32" s="20" t="n">
        <v>21.11869705</v>
      </c>
      <c r="K32" s="18" t="s">
        <v>404</v>
      </c>
      <c r="L32" s="20" t="s">
        <v>404</v>
      </c>
      <c r="M32" s="18" t="s">
        <v>404</v>
      </c>
      <c r="N32" s="20" t="s">
        <v>404</v>
      </c>
      <c r="O32" s="18" t="s">
        <v>404</v>
      </c>
      <c r="P32" s="20" t="s">
        <v>404</v>
      </c>
      <c r="Q32" s="18" t="n">
        <v>466.12232289</v>
      </c>
      <c r="R32" s="20" t="n">
        <v>11.14314819</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442.84736261</v>
      </c>
      <c r="F34" s="20" t="n">
        <v>8.5273863</v>
      </c>
      <c r="G34" s="18" t="n">
        <v>447.56352052</v>
      </c>
      <c r="H34" s="20" t="n">
        <v>6.35147412</v>
      </c>
      <c r="I34" s="18" t="n">
        <v>416.29435848</v>
      </c>
      <c r="J34" s="20" t="n">
        <v>51.05574883</v>
      </c>
      <c r="K34" s="18" t="s">
        <v>404</v>
      </c>
      <c r="L34" s="20" t="s">
        <v>404</v>
      </c>
      <c r="M34" s="18" t="s">
        <v>404</v>
      </c>
      <c r="N34" s="20" t="s">
        <v>404</v>
      </c>
      <c r="O34" s="18" t="s">
        <v>404</v>
      </c>
      <c r="P34" s="20" t="s">
        <v>404</v>
      </c>
      <c r="Q34" s="18" t="n">
        <v>436.64235329</v>
      </c>
      <c r="R34" s="20" t="n">
        <v>14.8832138</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(674.0/B36*100)</f>
        <v/>
      </c>
      <c r="D36" s="19" t="n">
        <v>6062</v>
      </c>
      <c r="E36" s="18" t="n">
        <v>475.1021702</v>
      </c>
      <c r="F36" s="20" t="n">
        <v>5.55951875</v>
      </c>
      <c r="G36" s="18" t="n">
        <v>465.79113491</v>
      </c>
      <c r="H36" s="20" t="n">
        <v>4.44361297</v>
      </c>
      <c r="I36" s="18" t="n">
        <v>472.20531626</v>
      </c>
      <c r="J36" s="20" t="n">
        <v>8.17997757</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485.3972673</v>
      </c>
      <c r="F41" s="20" t="n">
        <v>4.7772602</v>
      </c>
      <c r="G41" s="18" t="n">
        <v>495.30760355</v>
      </c>
      <c r="H41" s="20" t="n">
        <v>8.255807130000001</v>
      </c>
      <c r="I41" s="18" t="n">
        <v>512.98834731</v>
      </c>
      <c r="J41" s="20" t="n">
        <v>26.24298762</v>
      </c>
      <c r="K41" s="18" t="s">
        <v>404</v>
      </c>
      <c r="L41" s="20" t="s">
        <v>404</v>
      </c>
      <c r="M41" s="18" t="s">
        <v>404</v>
      </c>
      <c r="N41" s="20" t="s">
        <v>404</v>
      </c>
      <c r="O41" s="18" t="s">
        <v>404</v>
      </c>
      <c r="P41" s="20" t="s">
        <v>404</v>
      </c>
      <c r="Q41" s="18" t="n">
        <v>484.02292981</v>
      </c>
      <c r="R41" s="20" t="n">
        <v>20.43248189</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(5978.0/B46*100)</f>
        <v/>
      </c>
      <c r="D46" s="19" t="n">
        <v>17163</v>
      </c>
      <c r="E46" s="18" t="n">
        <v>401.75498146</v>
      </c>
      <c r="F46" s="20" t="n">
        <v>5.52393999</v>
      </c>
      <c r="G46" s="18" t="n">
        <v>406.53281064</v>
      </c>
      <c r="H46" s="20" t="n">
        <v>8.017116980000001</v>
      </c>
      <c r="I46" s="18" t="n">
        <v>343.92179537</v>
      </c>
      <c r="J46" s="20" t="n">
        <v>7.70246788</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566.68411776</v>
      </c>
      <c r="F48" s="20" t="n">
        <v>6.56537192</v>
      </c>
      <c r="G48" s="18" t="n">
        <v>564.42002603</v>
      </c>
      <c r="H48" s="20" t="n">
        <v>16.83957983</v>
      </c>
      <c r="I48" s="18" t="n">
        <v>456.7563969</v>
      </c>
      <c r="J48" s="20" t="n">
        <v>14.08630516</v>
      </c>
      <c r="K48" s="18" t="s">
        <v>404</v>
      </c>
      <c r="L48" s="20" t="s">
        <v>404</v>
      </c>
      <c r="M48" s="18" t="s">
        <v>404</v>
      </c>
      <c r="N48" s="20" t="s">
        <v>404</v>
      </c>
      <c r="O48" s="18" t="s">
        <v>404</v>
      </c>
      <c r="P48" s="20" t="s">
        <v>404</v>
      </c>
      <c r="Q48" s="18" t="n">
        <v>568.55979151</v>
      </c>
      <c r="R48" s="20" t="n">
        <v>28.26065337</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441.51310609</v>
      </c>
      <c r="F61" s="20" t="n">
        <v>4.57943388</v>
      </c>
      <c r="G61" s="18" t="n">
        <v>455.66170189</v>
      </c>
      <c r="H61" s="20" t="n">
        <v>5.2532385</v>
      </c>
      <c r="I61" s="18" t="n">
        <v>380.87981892</v>
      </c>
      <c r="J61" s="20" t="n">
        <v>8.75192054</v>
      </c>
      <c r="K61" s="18" t="s">
        <v>404</v>
      </c>
      <c r="L61" s="20" t="s">
        <v>404</v>
      </c>
      <c r="M61" s="18" t="s">
        <v>404</v>
      </c>
      <c r="N61" s="20" t="s">
        <v>404</v>
      </c>
      <c r="O61" s="18" t="s">
        <v>404</v>
      </c>
      <c r="P61" s="20" t="s">
        <v>404</v>
      </c>
      <c r="Q61" s="18" t="n">
        <v>457.11558227</v>
      </c>
      <c r="R61" s="20" t="n">
        <v>10.75102091</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405.84587204</v>
      </c>
      <c r="F67" s="20" t="n">
        <v>5.44676296</v>
      </c>
      <c r="G67" s="18" t="n">
        <v>393.5629982</v>
      </c>
      <c r="H67" s="20" t="n">
        <v>7.5009241</v>
      </c>
      <c r="I67" s="18" t="n">
        <v>360.35279196</v>
      </c>
      <c r="J67" s="20" t="n">
        <v>13.4929537</v>
      </c>
      <c r="K67" s="18" t="s">
        <v>404</v>
      </c>
      <c r="L67" s="20" t="s">
        <v>404</v>
      </c>
      <c r="M67" s="18" t="s">
        <v>404</v>
      </c>
      <c r="N67" s="20" t="s">
        <v>404</v>
      </c>
      <c r="O67" s="18" t="s">
        <v>404</v>
      </c>
      <c r="P67" s="20" t="s">
        <v>404</v>
      </c>
      <c r="Q67" s="18" t="n">
        <v>409.48608707</v>
      </c>
      <c r="R67" s="20" t="n">
        <v>8.03283004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510.08913508</v>
      </c>
      <c r="F70" s="20" t="n">
        <v>3.84784633</v>
      </c>
      <c r="G70" s="18" t="n">
        <v>517.12835502</v>
      </c>
      <c r="H70" s="20" t="n">
        <v>6.30214533</v>
      </c>
      <c r="I70" s="18" t="s">
        <v>404</v>
      </c>
      <c r="J70" s="20" t="s">
        <v>404</v>
      </c>
      <c r="K70" s="18" t="s">
        <v>404</v>
      </c>
      <c r="L70" s="20" t="s">
        <v>404</v>
      </c>
      <c r="M70" s="18" t="s">
        <v>404</v>
      </c>
      <c r="N70" s="20" t="s">
        <v>404</v>
      </c>
      <c r="O70" s="18" t="s">
        <v>404</v>
      </c>
      <c r="P70" s="20" t="s">
        <v>404</v>
      </c>
      <c r="Q70" s="18" t="n">
        <v>525.40139885</v>
      </c>
      <c r="R70" s="20" t="n">
        <v>17.02210979</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670</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504.35497686</v>
      </c>
      <c r="F7" s="20" t="n">
        <v>2.47998346</v>
      </c>
      <c r="G7" s="18" t="n">
        <v>512.20425101</v>
      </c>
      <c r="H7" s="20" t="n">
        <v>10.27250897</v>
      </c>
      <c r="I7" s="18" t="s">
        <v>404</v>
      </c>
      <c r="J7" s="20" t="s">
        <v>404</v>
      </c>
      <c r="K7" s="18" t="s">
        <v>404</v>
      </c>
      <c r="L7" s="20" t="s">
        <v>404</v>
      </c>
      <c r="M7" s="18" t="s">
        <v>404</v>
      </c>
      <c r="N7" s="20" t="s">
        <v>404</v>
      </c>
      <c r="O7" s="18" t="s">
        <v>404</v>
      </c>
      <c r="P7" s="20" t="s">
        <v>404</v>
      </c>
      <c r="Q7" s="18" t="n">
        <v>493.50973383</v>
      </c>
      <c r="R7" s="20" t="n">
        <v>9.626548420000001</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538.95957542</v>
      </c>
      <c r="F9" s="20" t="n">
        <v>4.20813011</v>
      </c>
      <c r="G9" s="18" t="n">
        <v>552.7138200099999</v>
      </c>
      <c r="H9" s="20" t="n">
        <v>14.39808403</v>
      </c>
      <c r="I9" s="18" t="n">
        <v>537.43445624</v>
      </c>
      <c r="J9" s="20" t="n">
        <v>31.28128078</v>
      </c>
      <c r="K9" s="18" t="s">
        <v>404</v>
      </c>
      <c r="L9" s="20" t="s">
        <v>404</v>
      </c>
      <c r="M9" s="18" t="s">
        <v>404</v>
      </c>
      <c r="N9" s="20" t="s">
        <v>404</v>
      </c>
      <c r="O9" s="18" t="s">
        <v>404</v>
      </c>
      <c r="P9" s="20" t="s">
        <v>404</v>
      </c>
      <c r="Q9" s="18" t="n">
        <v>551.2598444499999</v>
      </c>
      <c r="R9" s="20" t="n">
        <v>34.32985841</v>
      </c>
    </row>
    <row r="10" spans="1:18">
      <c r="A10" s="15" t="s">
        <v>408</v>
      </c>
      <c r="B10" s="17" t="n">
        <v>13082</v>
      </c>
      <c r="C10" s="18">
        <f>(1763.0/B10*100)</f>
        <v/>
      </c>
      <c r="D10" s="19" t="n">
        <v>11319</v>
      </c>
      <c r="E10" s="18" t="n">
        <v>535.36461258</v>
      </c>
      <c r="F10" s="20" t="n">
        <v>4.89654319</v>
      </c>
      <c r="G10" s="18" t="n">
        <v>529.25228307</v>
      </c>
      <c r="H10" s="20" t="n">
        <v>20.11857174</v>
      </c>
      <c r="I10" s="18" t="n">
        <v>550.29623957</v>
      </c>
      <c r="J10" s="20" t="n">
        <v>23.41461514</v>
      </c>
      <c r="K10" s="18" t="s">
        <v>404</v>
      </c>
      <c r="L10" s="20" t="s">
        <v>404</v>
      </c>
      <c r="M10" s="18" t="s">
        <v>404</v>
      </c>
      <c r="N10" s="20" t="s">
        <v>404</v>
      </c>
      <c r="O10" s="18" t="s">
        <v>404</v>
      </c>
      <c r="P10" s="20" t="s">
        <v>404</v>
      </c>
      <c r="Q10" s="18" t="n">
        <v>505.77726156</v>
      </c>
      <c r="R10" s="20" t="n">
        <v>23.58406491</v>
      </c>
    </row>
    <row r="11" spans="1:18">
      <c r="A11" s="15" t="s">
        <v>409</v>
      </c>
      <c r="B11" s="17" t="n">
        <v>7053</v>
      </c>
      <c r="C11" s="18">
        <f>(137.0/B11*100)</f>
        <v/>
      </c>
      <c r="D11" s="19" t="n">
        <v>6916</v>
      </c>
      <c r="E11" s="18" t="n">
        <v>434.86331523</v>
      </c>
      <c r="F11" s="20" t="n">
        <v>4.11418472</v>
      </c>
      <c r="G11" s="18" t="n">
        <v>438.04271279</v>
      </c>
      <c r="H11" s="20" t="n">
        <v>12.33140465</v>
      </c>
      <c r="I11" s="18" t="n">
        <v>394.97479729</v>
      </c>
      <c r="J11" s="20" t="n">
        <v>25.74412976</v>
      </c>
      <c r="K11" s="18" t="s">
        <v>404</v>
      </c>
      <c r="L11" s="20" t="s">
        <v>404</v>
      </c>
      <c r="M11" s="18" t="s">
        <v>404</v>
      </c>
      <c r="N11" s="20" t="s">
        <v>404</v>
      </c>
      <c r="O11" s="18" t="s">
        <v>404</v>
      </c>
      <c r="P11" s="20" t="s">
        <v>404</v>
      </c>
      <c r="Q11" s="18" t="n">
        <v>397.87330208</v>
      </c>
      <c r="R11" s="20" t="n">
        <v>30.75623391</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485.73799598</v>
      </c>
      <c r="F23" s="20" t="n">
        <v>3.72656731</v>
      </c>
      <c r="G23" s="18" t="n">
        <v>515.21607933</v>
      </c>
      <c r="H23" s="20" t="n">
        <v>15.59983159</v>
      </c>
      <c r="I23" s="18" t="n">
        <v>477.88750161</v>
      </c>
      <c r="J23" s="20" t="n">
        <v>25.29557044</v>
      </c>
      <c r="K23" s="18" t="s">
        <v>404</v>
      </c>
      <c r="L23" s="20" t="s">
        <v>404</v>
      </c>
      <c r="M23" s="18" t="s">
        <v>404</v>
      </c>
      <c r="N23" s="20" t="s">
        <v>404</v>
      </c>
      <c r="O23" s="18" t="s">
        <v>404</v>
      </c>
      <c r="P23" s="20" t="s">
        <v>404</v>
      </c>
      <c r="Q23" s="18" t="n">
        <v>510.74226543</v>
      </c>
      <c r="R23" s="20" t="n">
        <v>13.67876976</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(1126.0/B29*100)</f>
        <v/>
      </c>
      <c r="D29" s="19" t="n">
        <v>4259</v>
      </c>
      <c r="E29" s="18" t="n">
        <v>506.09446434</v>
      </c>
      <c r="F29" s="20" t="n">
        <v>8.951568569999999</v>
      </c>
      <c r="G29" s="18" t="n">
        <v>525.8827416399999</v>
      </c>
      <c r="H29" s="20" t="n">
        <v>15.84083268</v>
      </c>
      <c r="I29" s="18" t="n">
        <v>491.00998689</v>
      </c>
      <c r="J29" s="20" t="n">
        <v>14.66022289</v>
      </c>
      <c r="K29" s="18" t="s">
        <v>404</v>
      </c>
      <c r="L29" s="20" t="s">
        <v>404</v>
      </c>
      <c r="M29" s="18" t="s">
        <v>404</v>
      </c>
      <c r="N29" s="20" t="s">
        <v>404</v>
      </c>
      <c r="O29" s="18" t="s">
        <v>404</v>
      </c>
      <c r="P29" s="20" t="s">
        <v>404</v>
      </c>
      <c r="Q29" s="18" t="n">
        <v>553.48761068</v>
      </c>
      <c r="R29" s="20" t="n">
        <v>50.59795682</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484.75129213</v>
      </c>
      <c r="F32" s="20" t="n">
        <v>2.99295766</v>
      </c>
      <c r="G32" s="18" t="n">
        <v>475.55147459</v>
      </c>
      <c r="H32" s="20" t="n">
        <v>15.43953737</v>
      </c>
      <c r="I32" s="18" t="n">
        <v>522.51887434</v>
      </c>
      <c r="J32" s="20" t="n">
        <v>21.11869705</v>
      </c>
      <c r="K32" s="18" t="s">
        <v>404</v>
      </c>
      <c r="L32" s="20" t="s">
        <v>404</v>
      </c>
      <c r="M32" s="18" t="s">
        <v>404</v>
      </c>
      <c r="N32" s="20" t="s">
        <v>404</v>
      </c>
      <c r="O32" s="18" t="s">
        <v>404</v>
      </c>
      <c r="P32" s="20" t="s">
        <v>404</v>
      </c>
      <c r="Q32" s="18" t="n">
        <v>481.35748435</v>
      </c>
      <c r="R32" s="20" t="n">
        <v>11.24557006</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439.59800032</v>
      </c>
      <c r="F34" s="20" t="n">
        <v>5.48796594</v>
      </c>
      <c r="G34" s="18" t="n">
        <v>465.88900715</v>
      </c>
      <c r="H34" s="20" t="n">
        <v>8.819582820000001</v>
      </c>
      <c r="I34" s="18" t="n">
        <v>416.29435848</v>
      </c>
      <c r="J34" s="20" t="n">
        <v>51.05574883</v>
      </c>
      <c r="K34" s="18" t="s">
        <v>404</v>
      </c>
      <c r="L34" s="20" t="s">
        <v>404</v>
      </c>
      <c r="M34" s="18" t="s">
        <v>404</v>
      </c>
      <c r="N34" s="20" t="s">
        <v>404</v>
      </c>
      <c r="O34" s="18" t="s">
        <v>404</v>
      </c>
      <c r="P34" s="20" t="s">
        <v>404</v>
      </c>
      <c r="Q34" s="18" t="n">
        <v>460.0879437</v>
      </c>
      <c r="R34" s="20" t="n">
        <v>12.68663138</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(114.0/B36*100)</f>
        <v/>
      </c>
      <c r="D36" s="19" t="n">
        <v>6622</v>
      </c>
      <c r="E36" s="18" t="n">
        <v>467.84148264</v>
      </c>
      <c r="F36" s="20" t="n">
        <v>3.29091166</v>
      </c>
      <c r="G36" s="18" t="n">
        <v>476.5085276</v>
      </c>
      <c r="H36" s="20" t="n">
        <v>15.21371997</v>
      </c>
      <c r="I36" s="18" t="n">
        <v>472.20531626</v>
      </c>
      <c r="J36" s="20" t="n">
        <v>8.17997757</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488.99869207</v>
      </c>
      <c r="F41" s="20" t="n">
        <v>3.85635717</v>
      </c>
      <c r="G41" s="18" t="n">
        <v>444.53922747</v>
      </c>
      <c r="H41" s="20" t="n">
        <v>15.90315446</v>
      </c>
      <c r="I41" s="18" t="n">
        <v>512.98834731</v>
      </c>
      <c r="J41" s="20" t="n">
        <v>26.24298762</v>
      </c>
      <c r="K41" s="18" t="s">
        <v>404</v>
      </c>
      <c r="L41" s="20" t="s">
        <v>404</v>
      </c>
      <c r="M41" s="18" t="s">
        <v>404</v>
      </c>
      <c r="N41" s="20" t="s">
        <v>404</v>
      </c>
      <c r="O41" s="18" t="s">
        <v>404</v>
      </c>
      <c r="P41" s="20" t="s">
        <v>404</v>
      </c>
      <c r="Q41" s="18" t="n">
        <v>477.88223248</v>
      </c>
      <c r="R41" s="20" t="n">
        <v>22.5336921</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(4658.0/B46*100)</f>
        <v/>
      </c>
      <c r="D46" s="19" t="n">
        <v>18483</v>
      </c>
      <c r="E46" s="18" t="n">
        <v>404.8577461</v>
      </c>
      <c r="F46" s="20" t="n">
        <v>4.76111942</v>
      </c>
      <c r="G46" s="18" t="n">
        <v>400.10140887</v>
      </c>
      <c r="H46" s="20" t="n">
        <v>19.61845532</v>
      </c>
      <c r="I46" s="18" t="n">
        <v>343.92179537</v>
      </c>
      <c r="J46" s="20" t="n">
        <v>7.70246788</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569.74800229</v>
      </c>
      <c r="F48" s="20" t="n">
        <v>6.487157</v>
      </c>
      <c r="G48" s="18" t="n">
        <v>479.2925104</v>
      </c>
      <c r="H48" s="20" t="n">
        <v>18.58825227</v>
      </c>
      <c r="I48" s="18" t="n">
        <v>456.7563969</v>
      </c>
      <c r="J48" s="20" t="n">
        <v>14.08630516</v>
      </c>
      <c r="K48" s="18" t="s">
        <v>404</v>
      </c>
      <c r="L48" s="20" t="s">
        <v>404</v>
      </c>
      <c r="M48" s="18" t="s">
        <v>404</v>
      </c>
      <c r="N48" s="20" t="s">
        <v>404</v>
      </c>
      <c r="O48" s="18" t="s">
        <v>404</v>
      </c>
      <c r="P48" s="20" t="s">
        <v>404</v>
      </c>
      <c r="Q48" s="18" t="n">
        <v>612.08609666</v>
      </c>
      <c r="R48" s="20" t="n">
        <v>35.33414278</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449.3696732</v>
      </c>
      <c r="F61" s="20" t="n">
        <v>3.23532853</v>
      </c>
      <c r="G61" s="18" t="n">
        <v>458.36416703</v>
      </c>
      <c r="H61" s="20" t="n">
        <v>9.85372072</v>
      </c>
      <c r="I61" s="18" t="n">
        <v>380.87981892</v>
      </c>
      <c r="J61" s="20" t="n">
        <v>8.75192054</v>
      </c>
      <c r="K61" s="18" t="s">
        <v>404</v>
      </c>
      <c r="L61" s="20" t="s">
        <v>404</v>
      </c>
      <c r="M61" s="18" t="s">
        <v>404</v>
      </c>
      <c r="N61" s="20" t="s">
        <v>404</v>
      </c>
      <c r="O61" s="18" t="s">
        <v>404</v>
      </c>
      <c r="P61" s="20" t="s">
        <v>404</v>
      </c>
      <c r="Q61" s="18" t="n">
        <v>406.36874941</v>
      </c>
      <c r="R61" s="20" t="n">
        <v>9.5996709</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403.54951916</v>
      </c>
      <c r="F67" s="20" t="n">
        <v>3.86015674</v>
      </c>
      <c r="G67" s="18" t="n">
        <v>415.50716071</v>
      </c>
      <c r="H67" s="20" t="n">
        <v>16.32567807</v>
      </c>
      <c r="I67" s="18" t="n">
        <v>360.35279196</v>
      </c>
      <c r="J67" s="20" t="n">
        <v>13.4929537</v>
      </c>
      <c r="K67" s="18" t="s">
        <v>404</v>
      </c>
      <c r="L67" s="20" t="s">
        <v>404</v>
      </c>
      <c r="M67" s="18" t="s">
        <v>404</v>
      </c>
      <c r="N67" s="20" t="s">
        <v>404</v>
      </c>
      <c r="O67" s="18" t="s">
        <v>404</v>
      </c>
      <c r="P67" s="20" t="s">
        <v>404</v>
      </c>
      <c r="Q67" s="18" t="n">
        <v>370.16921925</v>
      </c>
      <c r="R67" s="20" t="n">
        <v>12.21083146</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512.70908855</v>
      </c>
      <c r="F70" s="20" t="n">
        <v>3.6410034</v>
      </c>
      <c r="G70" s="18" t="n">
        <v>517.19613927</v>
      </c>
      <c r="H70" s="20" t="n">
        <v>9.767807769999999</v>
      </c>
      <c r="I70" s="18" t="s">
        <v>404</v>
      </c>
      <c r="J70" s="20" t="s">
        <v>404</v>
      </c>
      <c r="K70" s="18" t="s">
        <v>404</v>
      </c>
      <c r="L70" s="20" t="s">
        <v>404</v>
      </c>
      <c r="M70" s="18" t="s">
        <v>404</v>
      </c>
      <c r="N70" s="20" t="s">
        <v>404</v>
      </c>
      <c r="O70" s="18" t="s">
        <v>404</v>
      </c>
      <c r="P70" s="20" t="s">
        <v>404</v>
      </c>
      <c r="Q70" s="18" t="n">
        <v>482.26283374</v>
      </c>
      <c r="R70" s="20" t="n">
        <v>15.92492299</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671</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509.74570542</v>
      </c>
      <c r="F7" s="20" t="n">
        <v>3.57725566</v>
      </c>
      <c r="G7" s="18" t="n">
        <v>502.32281073</v>
      </c>
      <c r="H7" s="20" t="n">
        <v>3.56482928</v>
      </c>
      <c r="I7" s="18" t="s">
        <v>404</v>
      </c>
      <c r="J7" s="20" t="s">
        <v>404</v>
      </c>
      <c r="K7" s="18" t="s">
        <v>404</v>
      </c>
      <c r="L7" s="20" t="s">
        <v>404</v>
      </c>
      <c r="M7" s="18" t="s">
        <v>404</v>
      </c>
      <c r="N7" s="20" t="s">
        <v>404</v>
      </c>
      <c r="O7" s="18" t="s">
        <v>404</v>
      </c>
      <c r="P7" s="20" t="s">
        <v>404</v>
      </c>
      <c r="Q7" s="18" t="n">
        <v>486.42147086</v>
      </c>
      <c r="R7" s="20" t="n">
        <v>7.737066</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567.71805904</v>
      </c>
      <c r="F9" s="20" t="n">
        <v>9.872506169999999</v>
      </c>
      <c r="G9" s="18" t="n">
        <v>525.96482758</v>
      </c>
      <c r="H9" s="20" t="n">
        <v>8.026973659999999</v>
      </c>
      <c r="I9" s="18" t="n">
        <v>537.43445624</v>
      </c>
      <c r="J9" s="20" t="n">
        <v>31.28128078</v>
      </c>
      <c r="K9" s="18" t="s">
        <v>404</v>
      </c>
      <c r="L9" s="20" t="s">
        <v>404</v>
      </c>
      <c r="M9" s="18" t="s">
        <v>404</v>
      </c>
      <c r="N9" s="20" t="s">
        <v>404</v>
      </c>
      <c r="O9" s="18" t="s">
        <v>404</v>
      </c>
      <c r="P9" s="20" t="s">
        <v>404</v>
      </c>
      <c r="Q9" s="18" t="n">
        <v>539.92929627</v>
      </c>
      <c r="R9" s="20" t="n">
        <v>6.97128215</v>
      </c>
    </row>
    <row r="10" spans="1:18">
      <c r="A10" s="15" t="s">
        <v>408</v>
      </c>
      <c r="B10" s="17" t="n">
        <v>13082</v>
      </c>
      <c r="C10" s="18">
        <f>(1763.0/B10*100)</f>
        <v/>
      </c>
      <c r="D10" s="19" t="n">
        <v>11319</v>
      </c>
      <c r="E10" s="18" t="n">
        <v>530.78423422</v>
      </c>
      <c r="F10" s="20" t="n">
        <v>5.27958272</v>
      </c>
      <c r="G10" s="18" t="n">
        <v>558.5902830700001</v>
      </c>
      <c r="H10" s="20" t="n">
        <v>10.21478429</v>
      </c>
      <c r="I10" s="18" t="n">
        <v>550.29623957</v>
      </c>
      <c r="J10" s="20" t="n">
        <v>23.41461514</v>
      </c>
      <c r="K10" s="18" t="s">
        <v>404</v>
      </c>
      <c r="L10" s="20" t="s">
        <v>404</v>
      </c>
      <c r="M10" s="18" t="s">
        <v>404</v>
      </c>
      <c r="N10" s="20" t="s">
        <v>404</v>
      </c>
      <c r="O10" s="18" t="s">
        <v>404</v>
      </c>
      <c r="P10" s="20" t="s">
        <v>404</v>
      </c>
      <c r="Q10" s="18" t="n">
        <v>523.13923474</v>
      </c>
      <c r="R10" s="20" t="n">
        <v>13.50975563</v>
      </c>
    </row>
    <row r="11" spans="1:18">
      <c r="A11" s="15" t="s">
        <v>409</v>
      </c>
      <c r="B11" s="17" t="n">
        <v>7053</v>
      </c>
      <c r="C11" s="18">
        <f>(137.0/B11*100)</f>
        <v/>
      </c>
      <c r="D11" s="19" t="n">
        <v>6916</v>
      </c>
      <c r="E11" s="18" t="n">
        <v>441.47938285</v>
      </c>
      <c r="F11" s="20" t="n">
        <v>6.02195549</v>
      </c>
      <c r="G11" s="18" t="n">
        <v>427.79828005</v>
      </c>
      <c r="H11" s="20" t="n">
        <v>5.99414659</v>
      </c>
      <c r="I11" s="18" t="n">
        <v>394.97479729</v>
      </c>
      <c r="J11" s="20" t="n">
        <v>25.74412976</v>
      </c>
      <c r="K11" s="18" t="s">
        <v>404</v>
      </c>
      <c r="L11" s="20" t="s">
        <v>404</v>
      </c>
      <c r="M11" s="18" t="s">
        <v>404</v>
      </c>
      <c r="N11" s="20" t="s">
        <v>404</v>
      </c>
      <c r="O11" s="18" t="s">
        <v>404</v>
      </c>
      <c r="P11" s="20" t="s">
        <v>404</v>
      </c>
      <c r="Q11" s="18" t="n">
        <v>423.97767518</v>
      </c>
      <c r="R11" s="20" t="n">
        <v>29.39350525</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492.37438938</v>
      </c>
      <c r="F23" s="20" t="n">
        <v>4.18596477</v>
      </c>
      <c r="G23" s="18" t="n">
        <v>485.9163468</v>
      </c>
      <c r="H23" s="20" t="n">
        <v>8.06017134</v>
      </c>
      <c r="I23" s="18" t="n">
        <v>477.88750161</v>
      </c>
      <c r="J23" s="20" t="n">
        <v>25.29557044</v>
      </c>
      <c r="K23" s="18" t="s">
        <v>404</v>
      </c>
      <c r="L23" s="20" t="s">
        <v>404</v>
      </c>
      <c r="M23" s="18" t="s">
        <v>404</v>
      </c>
      <c r="N23" s="20" t="s">
        <v>404</v>
      </c>
      <c r="O23" s="18" t="s">
        <v>404</v>
      </c>
      <c r="P23" s="20" t="s">
        <v>404</v>
      </c>
      <c r="Q23" s="18" t="n">
        <v>440.9199664</v>
      </c>
      <c r="R23" s="20" t="n">
        <v>29.29259387</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(1126.0/B29*100)</f>
        <v/>
      </c>
      <c r="D29" s="19" t="n">
        <v>4259</v>
      </c>
      <c r="E29" s="18" t="n">
        <v>502.58053732</v>
      </c>
      <c r="F29" s="20" t="n">
        <v>8.737661190000001</v>
      </c>
      <c r="G29" s="18" t="n">
        <v>515.31723772</v>
      </c>
      <c r="H29" s="20" t="n">
        <v>13.3014184</v>
      </c>
      <c r="I29" s="18" t="n">
        <v>491.00998689</v>
      </c>
      <c r="J29" s="20" t="n">
        <v>14.66022289</v>
      </c>
      <c r="K29" s="18" t="s">
        <v>404</v>
      </c>
      <c r="L29" s="20" t="s">
        <v>404</v>
      </c>
      <c r="M29" s="18" t="s">
        <v>404</v>
      </c>
      <c r="N29" s="20" t="s">
        <v>404</v>
      </c>
      <c r="O29" s="18" t="s">
        <v>404</v>
      </c>
      <c r="P29" s="20" t="s">
        <v>404</v>
      </c>
      <c r="Q29" s="18" t="n">
        <v>577.94357402</v>
      </c>
      <c r="R29" s="20" t="n">
        <v>19.56995701</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484.8743419</v>
      </c>
      <c r="F32" s="20" t="n">
        <v>3.15958868</v>
      </c>
      <c r="G32" s="18" t="n">
        <v>480.51463698</v>
      </c>
      <c r="H32" s="20" t="n">
        <v>9.64913722</v>
      </c>
      <c r="I32" s="18" t="n">
        <v>522.51887434</v>
      </c>
      <c r="J32" s="20" t="n">
        <v>21.11869705</v>
      </c>
      <c r="K32" s="18" t="s">
        <v>404</v>
      </c>
      <c r="L32" s="20" t="s">
        <v>404</v>
      </c>
      <c r="M32" s="18" t="s">
        <v>404</v>
      </c>
      <c r="N32" s="20" t="s">
        <v>404</v>
      </c>
      <c r="O32" s="18" t="s">
        <v>404</v>
      </c>
      <c r="P32" s="20" t="s">
        <v>404</v>
      </c>
      <c r="Q32" s="18" t="s">
        <v>404</v>
      </c>
      <c r="R32" s="20" t="s">
        <v>404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442.81425919</v>
      </c>
      <c r="F34" s="20" t="n">
        <v>6.67827998</v>
      </c>
      <c r="G34" s="18" t="n">
        <v>447.58669748</v>
      </c>
      <c r="H34" s="20" t="n">
        <v>6.80826775</v>
      </c>
      <c r="I34" s="18" t="n">
        <v>416.29435848</v>
      </c>
      <c r="J34" s="20" t="n">
        <v>51.05574883</v>
      </c>
      <c r="K34" s="18" t="s">
        <v>404</v>
      </c>
      <c r="L34" s="20" t="s">
        <v>404</v>
      </c>
      <c r="M34" s="18" t="s">
        <v>404</v>
      </c>
      <c r="N34" s="20" t="s">
        <v>404</v>
      </c>
      <c r="O34" s="18" t="s">
        <v>404</v>
      </c>
      <c r="P34" s="20" t="s">
        <v>404</v>
      </c>
      <c r="Q34" s="18" t="n">
        <v>450.22448229</v>
      </c>
      <c r="R34" s="20" t="n">
        <v>18.57683681</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(595.0/B36*100)</f>
        <v/>
      </c>
      <c r="D36" s="19" t="n">
        <v>6141</v>
      </c>
      <c r="E36" s="18" t="n">
        <v>472.9503896</v>
      </c>
      <c r="F36" s="20" t="n">
        <v>5.72739478</v>
      </c>
      <c r="G36" s="18" t="n">
        <v>466.98738648</v>
      </c>
      <c r="H36" s="20" t="n">
        <v>4.1458415</v>
      </c>
      <c r="I36" s="18" t="n">
        <v>472.20531626</v>
      </c>
      <c r="J36" s="20" t="n">
        <v>8.17997757</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486.28786686</v>
      </c>
      <c r="F41" s="20" t="n">
        <v>3.96019585</v>
      </c>
      <c r="G41" s="18" t="n">
        <v>520.10064362</v>
      </c>
      <c r="H41" s="20" t="n">
        <v>11.90219126</v>
      </c>
      <c r="I41" s="18" t="n">
        <v>512.98834731</v>
      </c>
      <c r="J41" s="20" t="n">
        <v>26.24298762</v>
      </c>
      <c r="K41" s="18" t="s">
        <v>404</v>
      </c>
      <c r="L41" s="20" t="s">
        <v>404</v>
      </c>
      <c r="M41" s="18" t="s">
        <v>404</v>
      </c>
      <c r="N41" s="20" t="s">
        <v>404</v>
      </c>
      <c r="O41" s="18" t="s">
        <v>404</v>
      </c>
      <c r="P41" s="20" t="s">
        <v>404</v>
      </c>
      <c r="Q41" s="18" t="n">
        <v>479.04755577</v>
      </c>
      <c r="R41" s="20" t="n">
        <v>23.53672383</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(5517.0/B46*100)</f>
        <v/>
      </c>
      <c r="D46" s="19" t="n">
        <v>17624</v>
      </c>
      <c r="E46" s="18" t="n">
        <v>399.34024036</v>
      </c>
      <c r="F46" s="20" t="n">
        <v>5.73521592</v>
      </c>
      <c r="G46" s="18" t="n">
        <v>411.56999103</v>
      </c>
      <c r="H46" s="20" t="n">
        <v>6.6379319</v>
      </c>
      <c r="I46" s="18" t="n">
        <v>343.92179537</v>
      </c>
      <c r="J46" s="20" t="n">
        <v>7.70246788</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570.2473269</v>
      </c>
      <c r="F48" s="20" t="n">
        <v>7.58983356</v>
      </c>
      <c r="G48" s="18" t="n">
        <v>559.98628729</v>
      </c>
      <c r="H48" s="20" t="n">
        <v>13.2218254</v>
      </c>
      <c r="I48" s="18" t="n">
        <v>456.7563969</v>
      </c>
      <c r="J48" s="20" t="n">
        <v>14.08630516</v>
      </c>
      <c r="K48" s="18" t="s">
        <v>404</v>
      </c>
      <c r="L48" s="20" t="s">
        <v>404</v>
      </c>
      <c r="M48" s="18" t="s">
        <v>404</v>
      </c>
      <c r="N48" s="20" t="s">
        <v>404</v>
      </c>
      <c r="O48" s="18" t="s">
        <v>404</v>
      </c>
      <c r="P48" s="20" t="s">
        <v>404</v>
      </c>
      <c r="Q48" s="18" t="n">
        <v>535.73781086</v>
      </c>
      <c r="R48" s="20" t="n">
        <v>24.99921094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442.3032006</v>
      </c>
      <c r="F61" s="20" t="n">
        <v>4.11619468</v>
      </c>
      <c r="G61" s="18" t="n">
        <v>457.71103627</v>
      </c>
      <c r="H61" s="20" t="n">
        <v>6.39922081</v>
      </c>
      <c r="I61" s="18" t="n">
        <v>380.87981892</v>
      </c>
      <c r="J61" s="20" t="n">
        <v>8.75192054</v>
      </c>
      <c r="K61" s="18" t="s">
        <v>404</v>
      </c>
      <c r="L61" s="20" t="s">
        <v>404</v>
      </c>
      <c r="M61" s="18" t="s">
        <v>404</v>
      </c>
      <c r="N61" s="20" t="s">
        <v>404</v>
      </c>
      <c r="O61" s="18" t="s">
        <v>404</v>
      </c>
      <c r="P61" s="20" t="s">
        <v>404</v>
      </c>
      <c r="Q61" s="18" t="n">
        <v>458.47909854</v>
      </c>
      <c r="R61" s="20" t="n">
        <v>11.54642477</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397.24793083</v>
      </c>
      <c r="F67" s="20" t="n">
        <v>6.51408721</v>
      </c>
      <c r="G67" s="18" t="n">
        <v>407.16505918</v>
      </c>
      <c r="H67" s="20" t="n">
        <v>5.514641</v>
      </c>
      <c r="I67" s="18" t="n">
        <v>360.35279196</v>
      </c>
      <c r="J67" s="20" t="n">
        <v>13.4929537</v>
      </c>
      <c r="K67" s="18" t="s">
        <v>404</v>
      </c>
      <c r="L67" s="20" t="s">
        <v>404</v>
      </c>
      <c r="M67" s="18" t="s">
        <v>404</v>
      </c>
      <c r="N67" s="20" t="s">
        <v>404</v>
      </c>
      <c r="O67" s="18" t="s">
        <v>404</v>
      </c>
      <c r="P67" s="20" t="s">
        <v>404</v>
      </c>
      <c r="Q67" s="18" t="n">
        <v>408.65647571</v>
      </c>
      <c r="R67" s="20" t="n">
        <v>8.962299140000001</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512.66596428</v>
      </c>
      <c r="F70" s="20" t="n">
        <v>3.55257856</v>
      </c>
      <c r="G70" s="18" t="n">
        <v>505.50732788</v>
      </c>
      <c r="H70" s="20" t="n">
        <v>8.127285150000001</v>
      </c>
      <c r="I70" s="18" t="s">
        <v>404</v>
      </c>
      <c r="J70" s="20" t="s">
        <v>404</v>
      </c>
      <c r="K70" s="18" t="s">
        <v>404</v>
      </c>
      <c r="L70" s="20" t="s">
        <v>404</v>
      </c>
      <c r="M70" s="18" t="s">
        <v>404</v>
      </c>
      <c r="N70" s="20" t="s">
        <v>404</v>
      </c>
      <c r="O70" s="18" t="s">
        <v>404</v>
      </c>
      <c r="P70" s="20" t="s">
        <v>404</v>
      </c>
      <c r="Q70" s="18" t="n">
        <v>509.94316675</v>
      </c>
      <c r="R70" s="20" t="n">
        <v>35.64638383</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672</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493.6547671</v>
      </c>
      <c r="F7" s="20" t="n">
        <v>5.39752549</v>
      </c>
      <c r="G7" s="18" t="n">
        <v>508.41885455</v>
      </c>
      <c r="H7" s="20" t="n">
        <v>2.71824623</v>
      </c>
      <c r="I7" s="18" t="s">
        <v>404</v>
      </c>
      <c r="J7" s="20" t="s">
        <v>404</v>
      </c>
      <c r="K7" s="18" t="s">
        <v>404</v>
      </c>
      <c r="L7" s="20" t="s">
        <v>404</v>
      </c>
      <c r="M7" s="18" t="s">
        <v>404</v>
      </c>
      <c r="N7" s="20" t="s">
        <v>404</v>
      </c>
      <c r="O7" s="18" t="s">
        <v>404</v>
      </c>
      <c r="P7" s="20" t="s">
        <v>404</v>
      </c>
      <c r="Q7" s="18" t="n">
        <v>486.9864919</v>
      </c>
      <c r="R7" s="20" t="n">
        <v>8.514495330000001</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540.93216118</v>
      </c>
      <c r="F9" s="20" t="n">
        <v>9.321253759999999</v>
      </c>
      <c r="G9" s="18" t="n">
        <v>540.72285507</v>
      </c>
      <c r="H9" s="20" t="n">
        <v>5.12112767</v>
      </c>
      <c r="I9" s="18" t="n">
        <v>537.43445624</v>
      </c>
      <c r="J9" s="20" t="n">
        <v>31.28128078</v>
      </c>
      <c r="K9" s="18" t="s">
        <v>404</v>
      </c>
      <c r="L9" s="20" t="s">
        <v>404</v>
      </c>
      <c r="M9" s="18" t="s">
        <v>404</v>
      </c>
      <c r="N9" s="20" t="s">
        <v>404</v>
      </c>
      <c r="O9" s="18" t="s">
        <v>404</v>
      </c>
      <c r="P9" s="20" t="s">
        <v>404</v>
      </c>
      <c r="Q9" s="18" t="n">
        <v>547.1205399299999</v>
      </c>
      <c r="R9" s="20" t="n">
        <v>26.34639828</v>
      </c>
    </row>
    <row r="10" spans="1:18">
      <c r="A10" s="15" t="s">
        <v>408</v>
      </c>
      <c r="B10" s="17" t="n">
        <v>13082</v>
      </c>
      <c r="C10" s="18">
        <f>(1763.0/B10*100)</f>
        <v/>
      </c>
      <c r="D10" s="19" t="n">
        <v>11319</v>
      </c>
      <c r="E10" s="18" t="n">
        <v>529.43125233</v>
      </c>
      <c r="F10" s="20" t="n">
        <v>11.1765522</v>
      </c>
      <c r="G10" s="18" t="n">
        <v>536.42323332</v>
      </c>
      <c r="H10" s="20" t="n">
        <v>5.35175651</v>
      </c>
      <c r="I10" s="18" t="n">
        <v>550.29623957</v>
      </c>
      <c r="J10" s="20" t="n">
        <v>23.41461514</v>
      </c>
      <c r="K10" s="18" t="s">
        <v>404</v>
      </c>
      <c r="L10" s="20" t="s">
        <v>404</v>
      </c>
      <c r="M10" s="18" t="s">
        <v>404</v>
      </c>
      <c r="N10" s="20" t="s">
        <v>404</v>
      </c>
      <c r="O10" s="18" t="s">
        <v>404</v>
      </c>
      <c r="P10" s="20" t="s">
        <v>404</v>
      </c>
      <c r="Q10" s="18" t="n">
        <v>516.26505164</v>
      </c>
      <c r="R10" s="20" t="n">
        <v>22.91707627</v>
      </c>
    </row>
    <row r="11" spans="1:18">
      <c r="A11" s="15" t="s">
        <v>409</v>
      </c>
      <c r="B11" s="17" t="n">
        <v>7053</v>
      </c>
      <c r="C11" s="18">
        <f>(137.0/B11*100)</f>
        <v/>
      </c>
      <c r="D11" s="19" t="n">
        <v>6916</v>
      </c>
      <c r="E11" s="18" t="n">
        <v>439.21505537</v>
      </c>
      <c r="F11" s="20" t="n">
        <v>16.3773595</v>
      </c>
      <c r="G11" s="18" t="n">
        <v>435.97944922</v>
      </c>
      <c r="H11" s="20" t="n">
        <v>4.26978616</v>
      </c>
      <c r="I11" s="18" t="n">
        <v>394.97479729</v>
      </c>
      <c r="J11" s="20" t="n">
        <v>25.74412976</v>
      </c>
      <c r="K11" s="18" t="s">
        <v>404</v>
      </c>
      <c r="L11" s="20" t="s">
        <v>404</v>
      </c>
      <c r="M11" s="18" t="s">
        <v>404</v>
      </c>
      <c r="N11" s="20" t="s">
        <v>404</v>
      </c>
      <c r="O11" s="18" t="s">
        <v>404</v>
      </c>
      <c r="P11" s="20" t="s">
        <v>404</v>
      </c>
      <c r="Q11" s="18" t="n">
        <v>387.72726439</v>
      </c>
      <c r="R11" s="20" t="n">
        <v>22.02993701</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473.12198389</v>
      </c>
      <c r="F23" s="20" t="n">
        <v>10.565</v>
      </c>
      <c r="G23" s="18" t="n">
        <v>490.8576558</v>
      </c>
      <c r="H23" s="20" t="n">
        <v>3.98125971</v>
      </c>
      <c r="I23" s="18" t="n">
        <v>477.88750161</v>
      </c>
      <c r="J23" s="20" t="n">
        <v>25.29557044</v>
      </c>
      <c r="K23" s="18" t="s">
        <v>404</v>
      </c>
      <c r="L23" s="20" t="s">
        <v>404</v>
      </c>
      <c r="M23" s="18" t="s">
        <v>404</v>
      </c>
      <c r="N23" s="20" t="s">
        <v>404</v>
      </c>
      <c r="O23" s="18" t="s">
        <v>404</v>
      </c>
      <c r="P23" s="20" t="s">
        <v>404</v>
      </c>
      <c r="Q23" s="18" t="n">
        <v>509.18831905</v>
      </c>
      <c r="R23" s="20" t="n">
        <v>10.14752221</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(1126.0/B29*100)</f>
        <v/>
      </c>
      <c r="D29" s="19" t="n">
        <v>4259</v>
      </c>
      <c r="E29" s="18" t="n">
        <v>489.91319008</v>
      </c>
      <c r="F29" s="20" t="n">
        <v>26.30694403</v>
      </c>
      <c r="G29" s="18" t="n">
        <v>512.70235187</v>
      </c>
      <c r="H29" s="20" t="n">
        <v>7.05528426</v>
      </c>
      <c r="I29" s="18" t="n">
        <v>491.00998689</v>
      </c>
      <c r="J29" s="20" t="n">
        <v>14.66022289</v>
      </c>
      <c r="K29" s="18" t="s">
        <v>404</v>
      </c>
      <c r="L29" s="20" t="s">
        <v>404</v>
      </c>
      <c r="M29" s="18" t="s">
        <v>404</v>
      </c>
      <c r="N29" s="20" t="s">
        <v>404</v>
      </c>
      <c r="O29" s="18" t="s">
        <v>404</v>
      </c>
      <c r="P29" s="20" t="s">
        <v>404</v>
      </c>
      <c r="Q29" s="18" t="n">
        <v>557.69990158</v>
      </c>
      <c r="R29" s="20" t="n">
        <v>36.1533539</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484.31043387</v>
      </c>
      <c r="F32" s="20" t="n">
        <v>7.07112884</v>
      </c>
      <c r="G32" s="18" t="n">
        <v>485.09821156</v>
      </c>
      <c r="H32" s="20" t="n">
        <v>3.70740565</v>
      </c>
      <c r="I32" s="18" t="n">
        <v>522.51887434</v>
      </c>
      <c r="J32" s="20" t="n">
        <v>21.11869705</v>
      </c>
      <c r="K32" s="18" t="s">
        <v>404</v>
      </c>
      <c r="L32" s="20" t="s">
        <v>404</v>
      </c>
      <c r="M32" s="18" t="s">
        <v>404</v>
      </c>
      <c r="N32" s="20" t="s">
        <v>404</v>
      </c>
      <c r="O32" s="18" t="s">
        <v>404</v>
      </c>
      <c r="P32" s="20" t="s">
        <v>404</v>
      </c>
      <c r="Q32" s="18" t="n">
        <v>472.02486096</v>
      </c>
      <c r="R32" s="20" t="n">
        <v>8.775046400000001</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437.23552812</v>
      </c>
      <c r="F34" s="20" t="n">
        <v>13.20384761</v>
      </c>
      <c r="G34" s="18" t="n">
        <v>446.29268319</v>
      </c>
      <c r="H34" s="20" t="n">
        <v>4.85106158</v>
      </c>
      <c r="I34" s="18" t="n">
        <v>416.29435848</v>
      </c>
      <c r="J34" s="20" t="n">
        <v>51.05574883</v>
      </c>
      <c r="K34" s="18" t="s">
        <v>404</v>
      </c>
      <c r="L34" s="20" t="s">
        <v>404</v>
      </c>
      <c r="M34" s="18" t="s">
        <v>404</v>
      </c>
      <c r="N34" s="20" t="s">
        <v>404</v>
      </c>
      <c r="O34" s="18" t="s">
        <v>404</v>
      </c>
      <c r="P34" s="20" t="s">
        <v>404</v>
      </c>
      <c r="Q34" s="18" t="n">
        <v>453.65372368</v>
      </c>
      <c r="R34" s="20" t="n">
        <v>16.61302403</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(195.0/B36*100)</f>
        <v/>
      </c>
      <c r="D36" s="19" t="n">
        <v>6541</v>
      </c>
      <c r="E36" s="18" t="n">
        <v>475.06629157</v>
      </c>
      <c r="F36" s="20" t="n">
        <v>9.003795909999999</v>
      </c>
      <c r="G36" s="18" t="n">
        <v>466.56511203</v>
      </c>
      <c r="H36" s="20" t="n">
        <v>3.65990013</v>
      </c>
      <c r="I36" s="18" t="n">
        <v>472.20531626</v>
      </c>
      <c r="J36" s="20" t="n">
        <v>8.17997757</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469.78667269</v>
      </c>
      <c r="F41" s="20" t="n">
        <v>7.70697607</v>
      </c>
      <c r="G41" s="18" t="n">
        <v>495.19913003</v>
      </c>
      <c r="H41" s="20" t="n">
        <v>4.9162401</v>
      </c>
      <c r="I41" s="18" t="n">
        <v>512.98834731</v>
      </c>
      <c r="J41" s="20" t="n">
        <v>26.24298762</v>
      </c>
      <c r="K41" s="18" t="s">
        <v>404</v>
      </c>
      <c r="L41" s="20" t="s">
        <v>404</v>
      </c>
      <c r="M41" s="18" t="s">
        <v>404</v>
      </c>
      <c r="N41" s="20" t="s">
        <v>404</v>
      </c>
      <c r="O41" s="18" t="s">
        <v>404</v>
      </c>
      <c r="P41" s="20" t="s">
        <v>404</v>
      </c>
      <c r="Q41" s="18" t="n">
        <v>480.99870995</v>
      </c>
      <c r="R41" s="20" t="n">
        <v>16.63974553</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(5165.0/B46*100)</f>
        <v/>
      </c>
      <c r="D46" s="19" t="n">
        <v>17976</v>
      </c>
      <c r="E46" s="18" t="n">
        <v>395.39718458</v>
      </c>
      <c r="F46" s="20" t="n">
        <v>8.93684438</v>
      </c>
      <c r="G46" s="18" t="n">
        <v>407.21839533</v>
      </c>
      <c r="H46" s="20" t="n">
        <v>5.35695971</v>
      </c>
      <c r="I46" s="18" t="n">
        <v>343.92179537</v>
      </c>
      <c r="J46" s="20" t="n">
        <v>7.70246788</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545.5245860700001</v>
      </c>
      <c r="F48" s="20" t="n">
        <v>9.20187106</v>
      </c>
      <c r="G48" s="18" t="n">
        <v>577.09827941</v>
      </c>
      <c r="H48" s="20" t="n">
        <v>8.96724266</v>
      </c>
      <c r="I48" s="18" t="n">
        <v>456.7563969</v>
      </c>
      <c r="J48" s="20" t="n">
        <v>14.08630516</v>
      </c>
      <c r="K48" s="18" t="s">
        <v>404</v>
      </c>
      <c r="L48" s="20" t="s">
        <v>404</v>
      </c>
      <c r="M48" s="18" t="s">
        <v>404</v>
      </c>
      <c r="N48" s="20" t="s">
        <v>404</v>
      </c>
      <c r="O48" s="18" t="s">
        <v>404</v>
      </c>
      <c r="P48" s="20" t="s">
        <v>404</v>
      </c>
      <c r="Q48" s="18" t="n">
        <v>564.57401373</v>
      </c>
      <c r="R48" s="20" t="n">
        <v>47.18408323</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451.87252921</v>
      </c>
      <c r="F61" s="20" t="n">
        <v>7.54917513</v>
      </c>
      <c r="G61" s="18" t="n">
        <v>449.21045072</v>
      </c>
      <c r="H61" s="20" t="n">
        <v>3.77844388</v>
      </c>
      <c r="I61" s="18" t="n">
        <v>380.87981892</v>
      </c>
      <c r="J61" s="20" t="n">
        <v>8.75192054</v>
      </c>
      <c r="K61" s="18" t="s">
        <v>404</v>
      </c>
      <c r="L61" s="20" t="s">
        <v>404</v>
      </c>
      <c r="M61" s="18" t="s">
        <v>404</v>
      </c>
      <c r="N61" s="20" t="s">
        <v>404</v>
      </c>
      <c r="O61" s="18" t="s">
        <v>404</v>
      </c>
      <c r="P61" s="20" t="s">
        <v>404</v>
      </c>
      <c r="Q61" s="18" t="n">
        <v>434.85185779</v>
      </c>
      <c r="R61" s="20" t="n">
        <v>26.99505612</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396.92689869</v>
      </c>
      <c r="F67" s="20" t="n">
        <v>8.08405503</v>
      </c>
      <c r="G67" s="18" t="n">
        <v>406.94396123</v>
      </c>
      <c r="H67" s="20" t="n">
        <v>4.13986984</v>
      </c>
      <c r="I67" s="18" t="n">
        <v>360.35279196</v>
      </c>
      <c r="J67" s="20" t="n">
        <v>13.4929537</v>
      </c>
      <c r="K67" s="18" t="s">
        <v>404</v>
      </c>
      <c r="L67" s="20" t="s">
        <v>404</v>
      </c>
      <c r="M67" s="18" t="s">
        <v>404</v>
      </c>
      <c r="N67" s="20" t="s">
        <v>404</v>
      </c>
      <c r="O67" s="18" t="s">
        <v>404</v>
      </c>
      <c r="P67" s="20" t="s">
        <v>404</v>
      </c>
      <c r="Q67" s="18" t="n">
        <v>394.47591164</v>
      </c>
      <c r="R67" s="20" t="n">
        <v>18.73492842</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504.678874</v>
      </c>
      <c r="F70" s="20" t="n">
        <v>4.91457912</v>
      </c>
      <c r="G70" s="18" t="n">
        <v>516.27489696</v>
      </c>
      <c r="H70" s="20" t="n">
        <v>4.50645384</v>
      </c>
      <c r="I70" s="18" t="s">
        <v>404</v>
      </c>
      <c r="J70" s="20" t="s">
        <v>404</v>
      </c>
      <c r="K70" s="18" t="s">
        <v>404</v>
      </c>
      <c r="L70" s="20" t="s">
        <v>404</v>
      </c>
      <c r="M70" s="18" t="s">
        <v>404</v>
      </c>
      <c r="N70" s="20" t="s">
        <v>404</v>
      </c>
      <c r="O70" s="18" t="s">
        <v>404</v>
      </c>
      <c r="P70" s="20" t="s">
        <v>404</v>
      </c>
      <c r="Q70" s="18" t="n">
        <v>493.3611605</v>
      </c>
      <c r="R70" s="20" t="n">
        <v>12.81561721</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673</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511.50749422</v>
      </c>
      <c r="F7" s="20" t="n">
        <v>4.46886926</v>
      </c>
      <c r="G7" s="18" t="n">
        <v>503.53350494</v>
      </c>
      <c r="H7" s="20" t="n">
        <v>3.3541314</v>
      </c>
      <c r="I7" s="18" t="s">
        <v>404</v>
      </c>
      <c r="J7" s="20" t="s">
        <v>404</v>
      </c>
      <c r="K7" s="18" t="s">
        <v>404</v>
      </c>
      <c r="L7" s="20" t="s">
        <v>404</v>
      </c>
      <c r="M7" s="18" t="s">
        <v>404</v>
      </c>
      <c r="N7" s="20" t="s">
        <v>404</v>
      </c>
      <c r="O7" s="18" t="s">
        <v>404</v>
      </c>
      <c r="P7" s="20" t="s">
        <v>404</v>
      </c>
      <c r="Q7" s="18" t="n">
        <v>484.08171494</v>
      </c>
      <c r="R7" s="20" t="n">
        <v>7.72652235</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522.7133645599999</v>
      </c>
      <c r="F9" s="20" t="n">
        <v>20.43114031</v>
      </c>
      <c r="G9" s="18" t="n">
        <v>542.85121448</v>
      </c>
      <c r="H9" s="20" t="n">
        <v>5.8534404</v>
      </c>
      <c r="I9" s="18" t="n">
        <v>537.43445624</v>
      </c>
      <c r="J9" s="20" t="n">
        <v>31.28128078</v>
      </c>
      <c r="K9" s="18" t="s">
        <v>404</v>
      </c>
      <c r="L9" s="20" t="s">
        <v>404</v>
      </c>
      <c r="M9" s="18" t="s">
        <v>404</v>
      </c>
      <c r="N9" s="20" t="s">
        <v>404</v>
      </c>
      <c r="O9" s="18" t="s">
        <v>404</v>
      </c>
      <c r="P9" s="20" t="s">
        <v>404</v>
      </c>
      <c r="Q9" s="18" t="n">
        <v>541.93357428</v>
      </c>
      <c r="R9" s="20" t="n">
        <v>7.30140669</v>
      </c>
    </row>
    <row r="10" spans="1:18">
      <c r="A10" s="15" t="s">
        <v>408</v>
      </c>
      <c r="B10" s="17" t="n">
        <v>13082</v>
      </c>
      <c r="C10" s="18">
        <f>(1763.0/B10*100)</f>
        <v/>
      </c>
      <c r="D10" s="19" t="n">
        <v>11319</v>
      </c>
      <c r="E10" s="18" t="n">
        <v>524.76614436</v>
      </c>
      <c r="F10" s="20" t="n">
        <v>9.41734694</v>
      </c>
      <c r="G10" s="18" t="n">
        <v>538.26127093</v>
      </c>
      <c r="H10" s="20" t="n">
        <v>5.55471065</v>
      </c>
      <c r="I10" s="18" t="n">
        <v>550.29623957</v>
      </c>
      <c r="J10" s="20" t="n">
        <v>23.41461514</v>
      </c>
      <c r="K10" s="18" t="s">
        <v>404</v>
      </c>
      <c r="L10" s="20" t="s">
        <v>404</v>
      </c>
      <c r="M10" s="18" t="s">
        <v>404</v>
      </c>
      <c r="N10" s="20" t="s">
        <v>404</v>
      </c>
      <c r="O10" s="18" t="s">
        <v>404</v>
      </c>
      <c r="P10" s="20" t="s">
        <v>404</v>
      </c>
      <c r="Q10" s="18" t="n">
        <v>534.89597106</v>
      </c>
      <c r="R10" s="20" t="n">
        <v>13.35320679</v>
      </c>
    </row>
    <row r="11" spans="1:18">
      <c r="A11" s="15" t="s">
        <v>409</v>
      </c>
      <c r="B11" s="17" t="n">
        <v>7053</v>
      </c>
      <c r="C11" s="18">
        <f>(137.0/B11*100)</f>
        <v/>
      </c>
      <c r="D11" s="19" t="n">
        <v>6916</v>
      </c>
      <c r="E11" s="18" t="n">
        <v>454.22879142</v>
      </c>
      <c r="F11" s="20" t="n">
        <v>10.53858826</v>
      </c>
      <c r="G11" s="18" t="n">
        <v>431.00814553</v>
      </c>
      <c r="H11" s="20" t="n">
        <v>4.50951175</v>
      </c>
      <c r="I11" s="18" t="n">
        <v>394.97479729</v>
      </c>
      <c r="J11" s="20" t="n">
        <v>25.74412976</v>
      </c>
      <c r="K11" s="18" t="s">
        <v>404</v>
      </c>
      <c r="L11" s="20" t="s">
        <v>404</v>
      </c>
      <c r="M11" s="18" t="s">
        <v>404</v>
      </c>
      <c r="N11" s="20" t="s">
        <v>404</v>
      </c>
      <c r="O11" s="18" t="s">
        <v>404</v>
      </c>
      <c r="P11" s="20" t="s">
        <v>404</v>
      </c>
      <c r="Q11" s="18" t="n">
        <v>402.61114689</v>
      </c>
      <c r="R11" s="20" t="n">
        <v>23.20777154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464.48628887</v>
      </c>
      <c r="F23" s="20" t="n">
        <v>8.661556790000001</v>
      </c>
      <c r="G23" s="18" t="n">
        <v>499.47412064</v>
      </c>
      <c r="H23" s="20" t="n">
        <v>4.17331743</v>
      </c>
      <c r="I23" s="18" t="n">
        <v>477.88750161</v>
      </c>
      <c r="J23" s="20" t="n">
        <v>25.29557044</v>
      </c>
      <c r="K23" s="18" t="s">
        <v>404</v>
      </c>
      <c r="L23" s="20" t="s">
        <v>404</v>
      </c>
      <c r="M23" s="18" t="s">
        <v>404</v>
      </c>
      <c r="N23" s="20" t="s">
        <v>404</v>
      </c>
      <c r="O23" s="18" t="s">
        <v>404</v>
      </c>
      <c r="P23" s="20" t="s">
        <v>404</v>
      </c>
      <c r="Q23" s="18" t="n">
        <v>464.90513025</v>
      </c>
      <c r="R23" s="20" t="n">
        <v>25.81137517</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(1126.0/B29*100)</f>
        <v/>
      </c>
      <c r="D29" s="19" t="n">
        <v>4259</v>
      </c>
      <c r="E29" s="18" t="n">
        <v>494.47920983</v>
      </c>
      <c r="F29" s="20" t="n">
        <v>15.38938271</v>
      </c>
      <c r="G29" s="18" t="n">
        <v>513.63463122</v>
      </c>
      <c r="H29" s="20" t="n">
        <v>9.13276005</v>
      </c>
      <c r="I29" s="18" t="n">
        <v>491.00998689</v>
      </c>
      <c r="J29" s="20" t="n">
        <v>14.66022289</v>
      </c>
      <c r="K29" s="18" t="s">
        <v>404</v>
      </c>
      <c r="L29" s="20" t="s">
        <v>404</v>
      </c>
      <c r="M29" s="18" t="s">
        <v>404</v>
      </c>
      <c r="N29" s="20" t="s">
        <v>404</v>
      </c>
      <c r="O29" s="18" t="s">
        <v>404</v>
      </c>
      <c r="P29" s="20" t="s">
        <v>404</v>
      </c>
      <c r="Q29" s="18" t="n">
        <v>577.94357402</v>
      </c>
      <c r="R29" s="20" t="n">
        <v>19.56995701</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495.65264673</v>
      </c>
      <c r="F32" s="20" t="n">
        <v>6.52262412</v>
      </c>
      <c r="G32" s="18" t="n">
        <v>480.03170705</v>
      </c>
      <c r="H32" s="20" t="n">
        <v>3.57124221</v>
      </c>
      <c r="I32" s="18" t="n">
        <v>522.51887434</v>
      </c>
      <c r="J32" s="20" t="n">
        <v>21.11869705</v>
      </c>
      <c r="K32" s="18" t="s">
        <v>404</v>
      </c>
      <c r="L32" s="20" t="s">
        <v>404</v>
      </c>
      <c r="M32" s="18" t="s">
        <v>404</v>
      </c>
      <c r="N32" s="20" t="s">
        <v>404</v>
      </c>
      <c r="O32" s="18" t="s">
        <v>404</v>
      </c>
      <c r="P32" s="20" t="s">
        <v>404</v>
      </c>
      <c r="Q32" s="18" t="n">
        <v>455.58672915</v>
      </c>
      <c r="R32" s="20" t="n">
        <v>6.54746007</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440.52283836</v>
      </c>
      <c r="F34" s="20" t="n">
        <v>10.21830939</v>
      </c>
      <c r="G34" s="18" t="n">
        <v>446.45689978</v>
      </c>
      <c r="H34" s="20" t="n">
        <v>5.45091588</v>
      </c>
      <c r="I34" s="18" t="n">
        <v>416.29435848</v>
      </c>
      <c r="J34" s="20" t="n">
        <v>51.05574883</v>
      </c>
      <c r="K34" s="18" t="s">
        <v>404</v>
      </c>
      <c r="L34" s="20" t="s">
        <v>404</v>
      </c>
      <c r="M34" s="18" t="s">
        <v>404</v>
      </c>
      <c r="N34" s="20" t="s">
        <v>404</v>
      </c>
      <c r="O34" s="18" t="s">
        <v>404</v>
      </c>
      <c r="P34" s="20" t="s">
        <v>404</v>
      </c>
      <c r="Q34" s="18" t="n">
        <v>448.39226694</v>
      </c>
      <c r="R34" s="20" t="n">
        <v>18.40684647</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(636.0/B36*100)</f>
        <v/>
      </c>
      <c r="D36" s="19" t="n">
        <v>6100</v>
      </c>
      <c r="E36" s="18" t="n">
        <v>479.77006907</v>
      </c>
      <c r="F36" s="20" t="n">
        <v>7.32995261</v>
      </c>
      <c r="G36" s="18" t="n">
        <v>465.95390498</v>
      </c>
      <c r="H36" s="20" t="n">
        <v>3.8314227</v>
      </c>
      <c r="I36" s="18" t="n">
        <v>472.20531626</v>
      </c>
      <c r="J36" s="20" t="n">
        <v>8.17997757</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482.29881456</v>
      </c>
      <c r="F41" s="20" t="n">
        <v>5.22237929</v>
      </c>
      <c r="G41" s="18" t="n">
        <v>493.51400841</v>
      </c>
      <c r="H41" s="20" t="n">
        <v>6.27262022</v>
      </c>
      <c r="I41" s="18" t="n">
        <v>512.98834731</v>
      </c>
      <c r="J41" s="20" t="n">
        <v>26.24298762</v>
      </c>
      <c r="K41" s="18" t="s">
        <v>404</v>
      </c>
      <c r="L41" s="20" t="s">
        <v>404</v>
      </c>
      <c r="M41" s="18" t="s">
        <v>404</v>
      </c>
      <c r="N41" s="20" t="s">
        <v>404</v>
      </c>
      <c r="O41" s="18" t="s">
        <v>404</v>
      </c>
      <c r="P41" s="20" t="s">
        <v>404</v>
      </c>
      <c r="Q41" s="18" t="n">
        <v>484.02292981</v>
      </c>
      <c r="R41" s="20" t="n">
        <v>20.43248189</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(5878.0/B46*100)</f>
        <v/>
      </c>
      <c r="D46" s="19" t="n">
        <v>17263</v>
      </c>
      <c r="E46" s="18" t="n">
        <v>401.08665796</v>
      </c>
      <c r="F46" s="20" t="n">
        <v>6.6674387</v>
      </c>
      <c r="G46" s="18" t="n">
        <v>404.34487667</v>
      </c>
      <c r="H46" s="20" t="n">
        <v>6.05757486</v>
      </c>
      <c r="I46" s="18" t="n">
        <v>343.92179537</v>
      </c>
      <c r="J46" s="20" t="n">
        <v>7.70246788</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580.62145464</v>
      </c>
      <c r="F48" s="20" t="n">
        <v>11.10403051</v>
      </c>
      <c r="G48" s="18" t="n">
        <v>557.17462001</v>
      </c>
      <c r="H48" s="20" t="n">
        <v>8.67021416</v>
      </c>
      <c r="I48" s="18" t="n">
        <v>456.7563969</v>
      </c>
      <c r="J48" s="20" t="n">
        <v>14.08630516</v>
      </c>
      <c r="K48" s="18" t="s">
        <v>404</v>
      </c>
      <c r="L48" s="20" t="s">
        <v>404</v>
      </c>
      <c r="M48" s="18" t="s">
        <v>404</v>
      </c>
      <c r="N48" s="20" t="s">
        <v>404</v>
      </c>
      <c r="O48" s="18" t="s">
        <v>404</v>
      </c>
      <c r="P48" s="20" t="s">
        <v>404</v>
      </c>
      <c r="Q48" s="18" t="n">
        <v>535.73781086</v>
      </c>
      <c r="R48" s="20" t="n">
        <v>24.99921094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440.08336022</v>
      </c>
      <c r="F61" s="20" t="n">
        <v>8.19730824</v>
      </c>
      <c r="G61" s="18" t="n">
        <v>450.43949554</v>
      </c>
      <c r="H61" s="20" t="n">
        <v>3.92450038</v>
      </c>
      <c r="I61" s="18" t="n">
        <v>380.87981892</v>
      </c>
      <c r="J61" s="20" t="n">
        <v>8.75192054</v>
      </c>
      <c r="K61" s="18" t="s">
        <v>404</v>
      </c>
      <c r="L61" s="20" t="s">
        <v>404</v>
      </c>
      <c r="M61" s="18" t="s">
        <v>404</v>
      </c>
      <c r="N61" s="20" t="s">
        <v>404</v>
      </c>
      <c r="O61" s="18" t="s">
        <v>404</v>
      </c>
      <c r="P61" s="20" t="s">
        <v>404</v>
      </c>
      <c r="Q61" s="18" t="n">
        <v>455.27102416</v>
      </c>
      <c r="R61" s="20" t="n">
        <v>10.97330884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399.16922935</v>
      </c>
      <c r="F67" s="20" t="n">
        <v>6.51216416</v>
      </c>
      <c r="G67" s="18" t="n">
        <v>406.51055565</v>
      </c>
      <c r="H67" s="20" t="n">
        <v>6.84258074</v>
      </c>
      <c r="I67" s="18" t="n">
        <v>360.35279196</v>
      </c>
      <c r="J67" s="20" t="n">
        <v>13.4929537</v>
      </c>
      <c r="K67" s="18" t="s">
        <v>404</v>
      </c>
      <c r="L67" s="20" t="s">
        <v>404</v>
      </c>
      <c r="M67" s="18" t="s">
        <v>404</v>
      </c>
      <c r="N67" s="20" t="s">
        <v>404</v>
      </c>
      <c r="O67" s="18" t="s">
        <v>404</v>
      </c>
      <c r="P67" s="20" t="s">
        <v>404</v>
      </c>
      <c r="Q67" s="18" t="n">
        <v>404.16560511</v>
      </c>
      <c r="R67" s="20" t="n">
        <v>8.494090379999999</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511.48870531</v>
      </c>
      <c r="F70" s="20" t="n">
        <v>3.46009218</v>
      </c>
      <c r="G70" s="18" t="n">
        <v>519.29198124</v>
      </c>
      <c r="H70" s="20" t="n">
        <v>10.16484163</v>
      </c>
      <c r="I70" s="18" t="s">
        <v>404</v>
      </c>
      <c r="J70" s="20" t="s">
        <v>404</v>
      </c>
      <c r="K70" s="18" t="s">
        <v>404</v>
      </c>
      <c r="L70" s="20" t="s">
        <v>404</v>
      </c>
      <c r="M70" s="18" t="s">
        <v>404</v>
      </c>
      <c r="N70" s="20" t="s">
        <v>404</v>
      </c>
      <c r="O70" s="18" t="s">
        <v>404</v>
      </c>
      <c r="P70" s="20" t="s">
        <v>404</v>
      </c>
      <c r="Q70" s="18" t="n">
        <v>544.25101311</v>
      </c>
      <c r="R70" s="20" t="n">
        <v>16.70676183</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674</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504.81059421</v>
      </c>
      <c r="F7" s="20" t="n">
        <v>2.74599111</v>
      </c>
      <c r="G7" s="18" t="n">
        <v>506.41321111</v>
      </c>
      <c r="H7" s="20" t="n">
        <v>5.26018446</v>
      </c>
      <c r="I7" s="18" t="s">
        <v>404</v>
      </c>
      <c r="J7" s="20" t="s">
        <v>404</v>
      </c>
      <c r="K7" s="18" t="s">
        <v>404</v>
      </c>
      <c r="L7" s="20" t="s">
        <v>404</v>
      </c>
      <c r="M7" s="18" t="s">
        <v>404</v>
      </c>
      <c r="N7" s="20" t="s">
        <v>404</v>
      </c>
      <c r="O7" s="18" t="s">
        <v>404</v>
      </c>
      <c r="P7" s="20" t="s">
        <v>404</v>
      </c>
      <c r="Q7" s="18" t="n">
        <v>490.06646046</v>
      </c>
      <c r="R7" s="20" t="n">
        <v>9.03023277</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542.48236358</v>
      </c>
      <c r="F9" s="20" t="n">
        <v>5.32411961</v>
      </c>
      <c r="G9" s="18" t="n">
        <v>537.02998553</v>
      </c>
      <c r="H9" s="20" t="n">
        <v>13.36141766</v>
      </c>
      <c r="I9" s="18" t="n">
        <v>537.43445624</v>
      </c>
      <c r="J9" s="20" t="n">
        <v>31.28128078</v>
      </c>
      <c r="K9" s="18" t="s">
        <v>404</v>
      </c>
      <c r="L9" s="20" t="s">
        <v>404</v>
      </c>
      <c r="M9" s="18" t="s">
        <v>404</v>
      </c>
      <c r="N9" s="20" t="s">
        <v>404</v>
      </c>
      <c r="O9" s="18" t="s">
        <v>404</v>
      </c>
      <c r="P9" s="20" t="s">
        <v>404</v>
      </c>
      <c r="Q9" s="18" t="n">
        <v>531.07460731</v>
      </c>
      <c r="R9" s="20" t="n">
        <v>29.70739147</v>
      </c>
    </row>
    <row r="10" spans="1:18">
      <c r="A10" s="15" t="s">
        <v>408</v>
      </c>
      <c r="B10" s="17" t="n">
        <v>13082</v>
      </c>
      <c r="C10" s="18">
        <f>(1763.0/B10*100)</f>
        <v/>
      </c>
      <c r="D10" s="19" t="n">
        <v>11319</v>
      </c>
      <c r="E10" s="18" t="n">
        <v>535.34728497</v>
      </c>
      <c r="F10" s="20" t="n">
        <v>6.54134955</v>
      </c>
      <c r="G10" s="18" t="n">
        <v>534.81371667</v>
      </c>
      <c r="H10" s="20" t="n">
        <v>6.96515809</v>
      </c>
      <c r="I10" s="18" t="n">
        <v>550.29623957</v>
      </c>
      <c r="J10" s="20" t="n">
        <v>23.41461514</v>
      </c>
      <c r="K10" s="18" t="s">
        <v>404</v>
      </c>
      <c r="L10" s="20" t="s">
        <v>404</v>
      </c>
      <c r="M10" s="18" t="s">
        <v>404</v>
      </c>
      <c r="N10" s="20" t="s">
        <v>404</v>
      </c>
      <c r="O10" s="18" t="s">
        <v>404</v>
      </c>
      <c r="P10" s="20" t="s">
        <v>404</v>
      </c>
      <c r="Q10" s="18" t="n">
        <v>533.45523288</v>
      </c>
      <c r="R10" s="20" t="n">
        <v>19.97100554</v>
      </c>
    </row>
    <row r="11" spans="1:18">
      <c r="A11" s="15" t="s">
        <v>409</v>
      </c>
      <c r="B11" s="17" t="n">
        <v>7053</v>
      </c>
      <c r="C11" s="18">
        <f>(137.0/B11*100)</f>
        <v/>
      </c>
      <c r="D11" s="19" t="n">
        <v>6916</v>
      </c>
      <c r="E11" s="18" t="n">
        <v>436.57383207</v>
      </c>
      <c r="F11" s="20" t="n">
        <v>6.11641561</v>
      </c>
      <c r="G11" s="18" t="n">
        <v>433.60151488</v>
      </c>
      <c r="H11" s="20" t="n">
        <v>6.04777052</v>
      </c>
      <c r="I11" s="18" t="n">
        <v>394.97479729</v>
      </c>
      <c r="J11" s="20" t="n">
        <v>25.74412976</v>
      </c>
      <c r="K11" s="18" t="s">
        <v>404</v>
      </c>
      <c r="L11" s="20" t="s">
        <v>404</v>
      </c>
      <c r="M11" s="18" t="s">
        <v>404</v>
      </c>
      <c r="N11" s="20" t="s">
        <v>404</v>
      </c>
      <c r="O11" s="18" t="s">
        <v>404</v>
      </c>
      <c r="P11" s="20" t="s">
        <v>404</v>
      </c>
      <c r="Q11" s="18" t="n">
        <v>397.87330208</v>
      </c>
      <c r="R11" s="20" t="n">
        <v>30.75623391</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(3185.0/B23*100)</f>
        <v/>
      </c>
      <c r="D23" s="19" t="n">
        <v>8398</v>
      </c>
      <c r="E23" s="18" t="n">
        <v>470.33132203</v>
      </c>
      <c r="F23" s="20" t="n">
        <v>7.29915908</v>
      </c>
      <c r="G23" s="18" t="n">
        <v>499.7818392</v>
      </c>
      <c r="H23" s="20" t="n">
        <v>4.63853789</v>
      </c>
      <c r="I23" s="18" t="n">
        <v>477.88750161</v>
      </c>
      <c r="J23" s="20" t="n">
        <v>25.29557044</v>
      </c>
      <c r="K23" s="18" t="s">
        <v>404</v>
      </c>
      <c r="L23" s="20" t="s">
        <v>404</v>
      </c>
      <c r="M23" s="18" t="s">
        <v>404</v>
      </c>
      <c r="N23" s="20" t="s">
        <v>404</v>
      </c>
      <c r="O23" s="18" t="s">
        <v>404</v>
      </c>
      <c r="P23" s="20" t="s">
        <v>404</v>
      </c>
      <c r="Q23" s="18" t="n">
        <v>488.25070433</v>
      </c>
      <c r="R23" s="20" t="n">
        <v>16.2582428</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(1126.0/B29*100)</f>
        <v/>
      </c>
      <c r="D29" s="19" t="n">
        <v>4259</v>
      </c>
      <c r="E29" s="18" t="n">
        <v>475.94586417</v>
      </c>
      <c r="F29" s="20" t="n">
        <v>16.18927042</v>
      </c>
      <c r="G29" s="18" t="n">
        <v>522.09609868</v>
      </c>
      <c r="H29" s="20" t="n">
        <v>8.65981612</v>
      </c>
      <c r="I29" s="18" t="n">
        <v>491.00998689</v>
      </c>
      <c r="J29" s="20" t="n">
        <v>14.66022289</v>
      </c>
      <c r="K29" s="18" t="s">
        <v>404</v>
      </c>
      <c r="L29" s="20" t="s">
        <v>404</v>
      </c>
      <c r="M29" s="18" t="s">
        <v>404</v>
      </c>
      <c r="N29" s="20" t="s">
        <v>404</v>
      </c>
      <c r="O29" s="18" t="s">
        <v>404</v>
      </c>
      <c r="P29" s="20" t="s">
        <v>404</v>
      </c>
      <c r="Q29" s="18" t="n">
        <v>560.5568993099999</v>
      </c>
      <c r="R29" s="20" t="n">
        <v>31.02321324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493.81130028</v>
      </c>
      <c r="F32" s="20" t="n">
        <v>8.775998080000001</v>
      </c>
      <c r="G32" s="18" t="n">
        <v>482.42728544</v>
      </c>
      <c r="H32" s="20" t="n">
        <v>3.39591967</v>
      </c>
      <c r="I32" s="18" t="n">
        <v>522.51887434</v>
      </c>
      <c r="J32" s="20" t="n">
        <v>21.11869705</v>
      </c>
      <c r="K32" s="18" t="s">
        <v>404</v>
      </c>
      <c r="L32" s="20" t="s">
        <v>404</v>
      </c>
      <c r="M32" s="18" t="s">
        <v>404</v>
      </c>
      <c r="N32" s="20" t="s">
        <v>404</v>
      </c>
      <c r="O32" s="18" t="s">
        <v>404</v>
      </c>
      <c r="P32" s="20" t="s">
        <v>404</v>
      </c>
      <c r="Q32" s="18" t="n">
        <v>483.80863728</v>
      </c>
      <c r="R32" s="20" t="n">
        <v>8.23976116</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448.44779012</v>
      </c>
      <c r="F34" s="20" t="n">
        <v>6.77006305</v>
      </c>
      <c r="G34" s="18" t="n">
        <v>437.64672059</v>
      </c>
      <c r="H34" s="20" t="n">
        <v>8.4217999</v>
      </c>
      <c r="I34" s="18" t="n">
        <v>416.29435848</v>
      </c>
      <c r="J34" s="20" t="n">
        <v>51.05574883</v>
      </c>
      <c r="K34" s="18" t="s">
        <v>404</v>
      </c>
      <c r="L34" s="20" t="s">
        <v>404</v>
      </c>
      <c r="M34" s="18" t="s">
        <v>404</v>
      </c>
      <c r="N34" s="20" t="s">
        <v>404</v>
      </c>
      <c r="O34" s="18" t="s">
        <v>404</v>
      </c>
      <c r="P34" s="20" t="s">
        <v>404</v>
      </c>
      <c r="Q34" s="18" t="n">
        <v>467.54905507</v>
      </c>
      <c r="R34" s="20" t="n">
        <v>13.46647408</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(114.0/B36*100)</f>
        <v/>
      </c>
      <c r="D36" s="19" t="n">
        <v>6622</v>
      </c>
      <c r="E36" s="18" t="n">
        <v>473.75746208</v>
      </c>
      <c r="F36" s="20" t="n">
        <v>4.38058475</v>
      </c>
      <c r="G36" s="18" t="n">
        <v>459.03939148</v>
      </c>
      <c r="H36" s="20" t="n">
        <v>5.1389572</v>
      </c>
      <c r="I36" s="18" t="n">
        <v>472.20531626</v>
      </c>
      <c r="J36" s="20" t="n">
        <v>8.17997757</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483.56651825</v>
      </c>
      <c r="F41" s="20" t="n">
        <v>5.7063447</v>
      </c>
      <c r="G41" s="18" t="n">
        <v>495.07621267</v>
      </c>
      <c r="H41" s="20" t="n">
        <v>6.6010299</v>
      </c>
      <c r="I41" s="18" t="n">
        <v>512.98834731</v>
      </c>
      <c r="J41" s="20" t="n">
        <v>26.24298762</v>
      </c>
      <c r="K41" s="18" t="s">
        <v>404</v>
      </c>
      <c r="L41" s="20" t="s">
        <v>404</v>
      </c>
      <c r="M41" s="18" t="s">
        <v>404</v>
      </c>
      <c r="N41" s="20" t="s">
        <v>404</v>
      </c>
      <c r="O41" s="18" t="s">
        <v>404</v>
      </c>
      <c r="P41" s="20" t="s">
        <v>404</v>
      </c>
      <c r="Q41" s="18" t="n">
        <v>466.7770679</v>
      </c>
      <c r="R41" s="20" t="n">
        <v>22.23526402</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(4918.0/B46*100)</f>
        <v/>
      </c>
      <c r="D46" s="19" t="n">
        <v>18223</v>
      </c>
      <c r="E46" s="18" t="n">
        <v>403.1012927</v>
      </c>
      <c r="F46" s="20" t="n">
        <v>6.74704444</v>
      </c>
      <c r="G46" s="18" t="n">
        <v>406.65058698</v>
      </c>
      <c r="H46" s="20" t="n">
        <v>6.37707465</v>
      </c>
      <c r="I46" s="18" t="n">
        <v>343.92179537</v>
      </c>
      <c r="J46" s="20" t="n">
        <v>7.70246788</v>
      </c>
      <c r="K46" s="18" t="s">
        <v>404</v>
      </c>
      <c r="L46" s="20" t="s">
        <v>404</v>
      </c>
      <c r="M46" s="18" t="s">
        <v>404</v>
      </c>
      <c r="N46" s="20" t="s">
        <v>404</v>
      </c>
      <c r="O46" s="18" t="s">
        <v>404</v>
      </c>
      <c r="P46" s="20" t="s">
        <v>404</v>
      </c>
      <c r="Q46" s="18" t="s">
        <v>404</v>
      </c>
      <c r="R46" s="20" t="s">
        <v>404</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573.7717862</v>
      </c>
      <c r="F48" s="20" t="n">
        <v>11.47752918</v>
      </c>
      <c r="G48" s="18" t="n">
        <v>562.97741251</v>
      </c>
      <c r="H48" s="20" t="n">
        <v>8.057097000000001</v>
      </c>
      <c r="I48" s="18" t="n">
        <v>456.7563969</v>
      </c>
      <c r="J48" s="20" t="n">
        <v>14.08630516</v>
      </c>
      <c r="K48" s="18" t="s">
        <v>404</v>
      </c>
      <c r="L48" s="20" t="s">
        <v>404</v>
      </c>
      <c r="M48" s="18" t="s">
        <v>404</v>
      </c>
      <c r="N48" s="20" t="s">
        <v>404</v>
      </c>
      <c r="O48" s="18" t="s">
        <v>404</v>
      </c>
      <c r="P48" s="20" t="s">
        <v>404</v>
      </c>
      <c r="Q48" s="18" t="n">
        <v>610.29256573</v>
      </c>
      <c r="R48" s="20" t="n">
        <v>26.17606699</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443.44062575</v>
      </c>
      <c r="F61" s="20" t="n">
        <v>10.164013</v>
      </c>
      <c r="G61" s="18" t="n">
        <v>451.23244962</v>
      </c>
      <c r="H61" s="20" t="n">
        <v>3.55698833</v>
      </c>
      <c r="I61" s="18" t="n">
        <v>380.87981892</v>
      </c>
      <c r="J61" s="20" t="n">
        <v>8.75192054</v>
      </c>
      <c r="K61" s="18" t="s">
        <v>404</v>
      </c>
      <c r="L61" s="20" t="s">
        <v>404</v>
      </c>
      <c r="M61" s="18" t="s">
        <v>404</v>
      </c>
      <c r="N61" s="20" t="s">
        <v>404</v>
      </c>
      <c r="O61" s="18" t="s">
        <v>404</v>
      </c>
      <c r="P61" s="20" t="s">
        <v>404</v>
      </c>
      <c r="Q61" s="18" t="n">
        <v>425.43580543</v>
      </c>
      <c r="R61" s="20" t="n">
        <v>21.95536113</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398.31777728</v>
      </c>
      <c r="F67" s="20" t="n">
        <v>4.08895098</v>
      </c>
      <c r="G67" s="18" t="n">
        <v>426.86415823</v>
      </c>
      <c r="H67" s="20" t="n">
        <v>8.69903358</v>
      </c>
      <c r="I67" s="18" t="n">
        <v>360.35279196</v>
      </c>
      <c r="J67" s="20" t="n">
        <v>13.4929537</v>
      </c>
      <c r="K67" s="18" t="s">
        <v>404</v>
      </c>
      <c r="L67" s="20" t="s">
        <v>404</v>
      </c>
      <c r="M67" s="18" t="s">
        <v>404</v>
      </c>
      <c r="N67" s="20" t="s">
        <v>404</v>
      </c>
      <c r="O67" s="18" t="s">
        <v>404</v>
      </c>
      <c r="P67" s="20" t="s">
        <v>404</v>
      </c>
      <c r="Q67" s="18" t="n">
        <v>378.1270995</v>
      </c>
      <c r="R67" s="20" t="n">
        <v>20.77220459</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514.26932073</v>
      </c>
      <c r="F70" s="20" t="n">
        <v>4.14154292</v>
      </c>
      <c r="G70" s="18" t="n">
        <v>510.81531369</v>
      </c>
      <c r="H70" s="20" t="n">
        <v>5.40515585</v>
      </c>
      <c r="I70" s="18" t="s">
        <v>404</v>
      </c>
      <c r="J70" s="20" t="s">
        <v>404</v>
      </c>
      <c r="K70" s="18" t="s">
        <v>404</v>
      </c>
      <c r="L70" s="20" t="s">
        <v>404</v>
      </c>
      <c r="M70" s="18" t="s">
        <v>404</v>
      </c>
      <c r="N70" s="20" t="s">
        <v>404</v>
      </c>
      <c r="O70" s="18" t="s">
        <v>404</v>
      </c>
      <c r="P70" s="20" t="s">
        <v>404</v>
      </c>
      <c r="Q70" s="18" t="n">
        <v>485.02377945</v>
      </c>
      <c r="R70" s="20" t="n">
        <v>13.38798259</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675</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507.77576726</v>
      </c>
      <c r="F7" s="20" t="n">
        <v>2.66936593</v>
      </c>
      <c r="G7" s="18" t="n">
        <v>498.4907167</v>
      </c>
      <c r="H7" s="20" t="n">
        <v>4.43861767</v>
      </c>
      <c r="I7" s="18" t="s">
        <v>404</v>
      </c>
      <c r="J7" s="20" t="s">
        <v>404</v>
      </c>
      <c r="K7" s="18" t="s">
        <v>404</v>
      </c>
      <c r="L7" s="20" t="s">
        <v>404</v>
      </c>
      <c r="M7" s="18" t="s">
        <v>404</v>
      </c>
      <c r="N7" s="20" t="s">
        <v>404</v>
      </c>
      <c r="O7" s="18" t="s">
        <v>404</v>
      </c>
      <c r="P7" s="20" t="s">
        <v>404</v>
      </c>
      <c r="Q7" s="18" t="n">
        <v>488.13151637</v>
      </c>
      <c r="R7" s="20" t="n">
        <v>12.48076934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589.55028163</v>
      </c>
      <c r="F9" s="20" t="n">
        <v>15.22420266</v>
      </c>
      <c r="G9" s="18" t="n">
        <v>538.61563185</v>
      </c>
      <c r="H9" s="20" t="n">
        <v>3.62380907</v>
      </c>
      <c r="I9" s="18" t="s">
        <v>404</v>
      </c>
      <c r="J9" s="20" t="s">
        <v>404</v>
      </c>
      <c r="K9" s="18" t="s">
        <v>404</v>
      </c>
      <c r="L9" s="20" t="s">
        <v>404</v>
      </c>
      <c r="M9" s="18" t="s">
        <v>404</v>
      </c>
      <c r="N9" s="20" t="s">
        <v>404</v>
      </c>
      <c r="O9" s="18" t="s">
        <v>404</v>
      </c>
      <c r="P9" s="20" t="s">
        <v>404</v>
      </c>
      <c r="Q9" s="18" t="n">
        <v>538.77672152</v>
      </c>
      <c r="R9" s="20" t="n">
        <v>21.47856473</v>
      </c>
    </row>
    <row r="10" spans="1:18">
      <c r="A10" s="15" t="s">
        <v>408</v>
      </c>
      <c r="B10" s="17" t="n">
        <v>13082</v>
      </c>
      <c r="C10" s="18">
        <f>(1763.0/B10*100)</f>
        <v/>
      </c>
      <c r="D10" s="19" t="n">
        <v>11319</v>
      </c>
      <c r="E10" s="18" t="n">
        <v>537.29632968</v>
      </c>
      <c r="F10" s="20" t="n">
        <v>6.31722433</v>
      </c>
      <c r="G10" s="18" t="n">
        <v>531.50205209</v>
      </c>
      <c r="H10" s="20" t="n">
        <v>6.71295923</v>
      </c>
      <c r="I10" s="18" t="s">
        <v>404</v>
      </c>
      <c r="J10" s="20" t="s">
        <v>404</v>
      </c>
      <c r="K10" s="18" t="s">
        <v>404</v>
      </c>
      <c r="L10" s="20" t="s">
        <v>404</v>
      </c>
      <c r="M10" s="18" t="s">
        <v>404</v>
      </c>
      <c r="N10" s="20" t="s">
        <v>404</v>
      </c>
      <c r="O10" s="18" t="s">
        <v>404</v>
      </c>
      <c r="P10" s="20" t="s">
        <v>404</v>
      </c>
      <c r="Q10" s="18" t="n">
        <v>564.64072042</v>
      </c>
      <c r="R10" s="20" t="n">
        <v>24.35306334</v>
      </c>
    </row>
    <row r="11" spans="1:18">
      <c r="A11" s="15" t="s">
        <v>409</v>
      </c>
      <c r="B11" s="17" t="n">
        <v>7053</v>
      </c>
      <c r="C11" s="18">
        <f>(175.0/B11*100)</f>
        <v/>
      </c>
      <c r="D11" s="19" t="n">
        <v>6878</v>
      </c>
      <c r="E11" s="18" t="n">
        <v>442.15433325</v>
      </c>
      <c r="F11" s="20" t="n">
        <v>5.89051707</v>
      </c>
      <c r="G11" s="18" t="n">
        <v>423.31012784</v>
      </c>
      <c r="H11" s="20" t="n">
        <v>6.12505052</v>
      </c>
      <c r="I11" s="18" t="s">
        <v>404</v>
      </c>
      <c r="J11" s="20" t="s">
        <v>404</v>
      </c>
      <c r="K11" s="18" t="s">
        <v>404</v>
      </c>
      <c r="L11" s="20" t="s">
        <v>404</v>
      </c>
      <c r="M11" s="18" t="s">
        <v>404</v>
      </c>
      <c r="N11" s="20" t="s">
        <v>404</v>
      </c>
      <c r="O11" s="18" t="s">
        <v>404</v>
      </c>
      <c r="P11" s="20" t="s">
        <v>404</v>
      </c>
      <c r="Q11" s="18" t="n">
        <v>421.3768428</v>
      </c>
      <c r="R11" s="20" t="n">
        <v>18.04742235</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(3194.0/B23*100)</f>
        <v/>
      </c>
      <c r="D23" s="19" t="n">
        <v>8389</v>
      </c>
      <c r="E23" s="18" t="n">
        <v>493.47209327</v>
      </c>
      <c r="F23" s="20" t="n">
        <v>6.76141758</v>
      </c>
      <c r="G23" s="18" t="n">
        <v>485.41850381</v>
      </c>
      <c r="H23" s="20" t="n">
        <v>5.00103904</v>
      </c>
      <c r="I23" s="18" t="s">
        <v>404</v>
      </c>
      <c r="J23" s="20" t="s">
        <v>404</v>
      </c>
      <c r="K23" s="18" t="s">
        <v>404</v>
      </c>
      <c r="L23" s="20" t="s">
        <v>404</v>
      </c>
      <c r="M23" s="18" t="s">
        <v>404</v>
      </c>
      <c r="N23" s="20" t="s">
        <v>404</v>
      </c>
      <c r="O23" s="18" t="s">
        <v>404</v>
      </c>
      <c r="P23" s="20" t="s">
        <v>404</v>
      </c>
      <c r="Q23" s="18" t="n">
        <v>477.38938206</v>
      </c>
      <c r="R23" s="20" t="n">
        <v>24.7738344</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512.9127128</v>
      </c>
      <c r="F29" s="20" t="n">
        <v>8.009656270000001</v>
      </c>
      <c r="G29" s="18" t="n">
        <v>510.17800876</v>
      </c>
      <c r="H29" s="20" t="n">
        <v>18.17512956</v>
      </c>
      <c r="I29" s="18" t="s">
        <v>404</v>
      </c>
      <c r="J29" s="20" t="s">
        <v>404</v>
      </c>
      <c r="K29" s="18" t="s">
        <v>404</v>
      </c>
      <c r="L29" s="20" t="s">
        <v>404</v>
      </c>
      <c r="M29" s="18" t="s">
        <v>404</v>
      </c>
      <c r="N29" s="20" t="s">
        <v>404</v>
      </c>
      <c r="O29" s="18" t="s">
        <v>404</v>
      </c>
      <c r="P29" s="20" t="s">
        <v>404</v>
      </c>
      <c r="Q29" s="18" t="n">
        <v>492.26661373</v>
      </c>
      <c r="R29" s="20" t="n">
        <v>14.56064315</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490.74328932</v>
      </c>
      <c r="F32" s="20" t="n">
        <v>4.75234318</v>
      </c>
      <c r="G32" s="18" t="n">
        <v>479.44959491</v>
      </c>
      <c r="H32" s="20" t="n">
        <v>4.62747028</v>
      </c>
      <c r="I32" s="18" t="s">
        <v>404</v>
      </c>
      <c r="J32" s="20" t="s">
        <v>404</v>
      </c>
      <c r="K32" s="18" t="s">
        <v>404</v>
      </c>
      <c r="L32" s="20" t="s">
        <v>404</v>
      </c>
      <c r="M32" s="18" t="s">
        <v>404</v>
      </c>
      <c r="N32" s="20" t="s">
        <v>404</v>
      </c>
      <c r="O32" s="18" t="s">
        <v>404</v>
      </c>
      <c r="P32" s="20" t="s">
        <v>404</v>
      </c>
      <c r="Q32" s="18" t="n">
        <v>495.14824377</v>
      </c>
      <c r="R32" s="20" t="n">
        <v>21.97766596</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451.04805278</v>
      </c>
      <c r="F34" s="20" t="n">
        <v>5.25878026</v>
      </c>
      <c r="G34" s="18" t="n">
        <v>430.88767512</v>
      </c>
      <c r="H34" s="20" t="n">
        <v>12.17511593</v>
      </c>
      <c r="I34" s="18" t="s">
        <v>404</v>
      </c>
      <c r="J34" s="20" t="s">
        <v>404</v>
      </c>
      <c r="K34" s="18" t="s">
        <v>404</v>
      </c>
      <c r="L34" s="20" t="s">
        <v>404</v>
      </c>
      <c r="M34" s="18" t="s">
        <v>404</v>
      </c>
      <c r="N34" s="20" t="s">
        <v>404</v>
      </c>
      <c r="O34" s="18" t="s">
        <v>404</v>
      </c>
      <c r="P34" s="20" t="s">
        <v>404</v>
      </c>
      <c r="Q34" s="18" t="n">
        <v>377.97207119</v>
      </c>
      <c r="R34" s="20" t="n">
        <v>30.44687933</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470.45258575</v>
      </c>
      <c r="F36" s="20" t="n">
        <v>7.57037502</v>
      </c>
      <c r="G36" s="18" t="n">
        <v>468.1355964</v>
      </c>
      <c r="H36" s="20" t="n">
        <v>3.38665569</v>
      </c>
      <c r="I36" s="18" t="s">
        <v>404</v>
      </c>
      <c r="J36" s="20" t="s">
        <v>404</v>
      </c>
      <c r="K36" s="18" t="s">
        <v>404</v>
      </c>
      <c r="L36" s="20" t="s">
        <v>404</v>
      </c>
      <c r="M36" s="18" t="s">
        <v>404</v>
      </c>
      <c r="N36" s="20" t="s">
        <v>404</v>
      </c>
      <c r="O36" s="18" t="s">
        <v>404</v>
      </c>
      <c r="P36" s="20" t="s">
        <v>404</v>
      </c>
      <c r="Q36" s="18" t="n">
        <v>473.95921089</v>
      </c>
      <c r="R36" s="20" t="n">
        <v>10.6359568</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488.64898609</v>
      </c>
      <c r="F41" s="20" t="n">
        <v>4.04682314</v>
      </c>
      <c r="G41" s="18" t="n">
        <v>487.45226872</v>
      </c>
      <c r="H41" s="20" t="n">
        <v>13.65678441</v>
      </c>
      <c r="I41" s="18" t="s">
        <v>404</v>
      </c>
      <c r="J41" s="20" t="s">
        <v>404</v>
      </c>
      <c r="K41" s="18" t="s">
        <v>404</v>
      </c>
      <c r="L41" s="20" t="s">
        <v>404</v>
      </c>
      <c r="M41" s="18" t="s">
        <v>404</v>
      </c>
      <c r="N41" s="20" t="s">
        <v>404</v>
      </c>
      <c r="O41" s="18" t="s">
        <v>404</v>
      </c>
      <c r="P41" s="20" t="s">
        <v>404</v>
      </c>
      <c r="Q41" s="18" t="n">
        <v>466.92336065</v>
      </c>
      <c r="R41" s="20" t="n">
        <v>30.77936329</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389.99751926</v>
      </c>
      <c r="F46" s="20" t="n">
        <v>7.03733619</v>
      </c>
      <c r="G46" s="18" t="n">
        <v>404.41741352</v>
      </c>
      <c r="H46" s="20" t="n">
        <v>6.19433984</v>
      </c>
      <c r="I46" s="18" t="s">
        <v>404</v>
      </c>
      <c r="J46" s="20" t="s">
        <v>404</v>
      </c>
      <c r="K46" s="18" t="s">
        <v>404</v>
      </c>
      <c r="L46" s="20" t="s">
        <v>404</v>
      </c>
      <c r="M46" s="18" t="s">
        <v>404</v>
      </c>
      <c r="N46" s="20" t="s">
        <v>404</v>
      </c>
      <c r="O46" s="18" t="s">
        <v>404</v>
      </c>
      <c r="P46" s="20" t="s">
        <v>404</v>
      </c>
      <c r="Q46" s="18" t="n">
        <v>373.80221325</v>
      </c>
      <c r="R46" s="20" t="n">
        <v>13.50137856</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579.03072208</v>
      </c>
      <c r="F48" s="20" t="n">
        <v>28.92464675</v>
      </c>
      <c r="G48" s="18" t="n">
        <v>564.95222189</v>
      </c>
      <c r="H48" s="20" t="n">
        <v>6.34002877</v>
      </c>
      <c r="I48" s="18" t="s">
        <v>404</v>
      </c>
      <c r="J48" s="20" t="s">
        <v>404</v>
      </c>
      <c r="K48" s="18" t="s">
        <v>404</v>
      </c>
      <c r="L48" s="20" t="s">
        <v>404</v>
      </c>
      <c r="M48" s="18" t="s">
        <v>404</v>
      </c>
      <c r="N48" s="20" t="s">
        <v>404</v>
      </c>
      <c r="O48" s="18" t="s">
        <v>404</v>
      </c>
      <c r="P48" s="20" t="s">
        <v>404</v>
      </c>
      <c r="Q48" s="18" t="n">
        <v>555.20325015</v>
      </c>
      <c r="R48" s="20" t="n">
        <v>54.09924781</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458.68041397</v>
      </c>
      <c r="F61" s="20" t="n">
        <v>5.33083404</v>
      </c>
      <c r="G61" s="18" t="n">
        <v>444.26239772</v>
      </c>
      <c r="H61" s="20" t="n">
        <v>3.99701253</v>
      </c>
      <c r="I61" s="18" t="s">
        <v>404</v>
      </c>
      <c r="J61" s="20" t="s">
        <v>404</v>
      </c>
      <c r="K61" s="18" t="s">
        <v>404</v>
      </c>
      <c r="L61" s="20" t="s">
        <v>404</v>
      </c>
      <c r="M61" s="18" t="s">
        <v>404</v>
      </c>
      <c r="N61" s="20" t="s">
        <v>404</v>
      </c>
      <c r="O61" s="18" t="s">
        <v>404</v>
      </c>
      <c r="P61" s="20" t="s">
        <v>404</v>
      </c>
      <c r="Q61" s="18" t="n">
        <v>425.20007231</v>
      </c>
      <c r="R61" s="20" t="n">
        <v>34.509197</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391.78061566</v>
      </c>
      <c r="F67" s="20" t="n">
        <v>13.25362867</v>
      </c>
      <c r="G67" s="18" t="n">
        <v>403.97576818</v>
      </c>
      <c r="H67" s="20" t="n">
        <v>3.71490991</v>
      </c>
      <c r="I67" s="18" t="s">
        <v>404</v>
      </c>
      <c r="J67" s="20" t="s">
        <v>404</v>
      </c>
      <c r="K67" s="18" t="s">
        <v>404</v>
      </c>
      <c r="L67" s="20" t="s">
        <v>404</v>
      </c>
      <c r="M67" s="18" t="s">
        <v>404</v>
      </c>
      <c r="N67" s="20" t="s">
        <v>404</v>
      </c>
      <c r="O67" s="18" t="s">
        <v>404</v>
      </c>
      <c r="P67" s="20" t="s">
        <v>404</v>
      </c>
      <c r="Q67" s="18" t="n">
        <v>403.61481059</v>
      </c>
      <c r="R67" s="20" t="n">
        <v>32.88306307</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513.14418484</v>
      </c>
      <c r="F70" s="20" t="n">
        <v>4.0828318</v>
      </c>
      <c r="G70" s="18" t="n">
        <v>509.18260578</v>
      </c>
      <c r="H70" s="20" t="n">
        <v>7.08450312</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676</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503.64571545</v>
      </c>
      <c r="F7" s="20" t="n">
        <v>2.36070124</v>
      </c>
      <c r="G7" s="18" t="n">
        <v>519.6879957800001</v>
      </c>
      <c r="H7" s="20" t="n">
        <v>7.67820642</v>
      </c>
      <c r="I7" s="18" t="s">
        <v>404</v>
      </c>
      <c r="J7" s="20" t="s">
        <v>404</v>
      </c>
      <c r="K7" s="18" t="s">
        <v>404</v>
      </c>
      <c r="L7" s="20" t="s">
        <v>404</v>
      </c>
      <c r="M7" s="18" t="s">
        <v>404</v>
      </c>
      <c r="N7" s="20" t="s">
        <v>404</v>
      </c>
      <c r="O7" s="18" t="s">
        <v>404</v>
      </c>
      <c r="P7" s="20" t="s">
        <v>404</v>
      </c>
      <c r="Q7" s="18" t="n">
        <v>486.40109248</v>
      </c>
      <c r="R7" s="20" t="n">
        <v>11.70581788</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552.62186385</v>
      </c>
      <c r="F9" s="20" t="n">
        <v>4.93284485</v>
      </c>
      <c r="G9" s="18" t="n">
        <v>510.64045915</v>
      </c>
      <c r="H9" s="20" t="n">
        <v>10.46051791</v>
      </c>
      <c r="I9" s="18" t="s">
        <v>404</v>
      </c>
      <c r="J9" s="20" t="s">
        <v>404</v>
      </c>
      <c r="K9" s="18" t="s">
        <v>404</v>
      </c>
      <c r="L9" s="20" t="s">
        <v>404</v>
      </c>
      <c r="M9" s="18" t="s">
        <v>404</v>
      </c>
      <c r="N9" s="20" t="s">
        <v>404</v>
      </c>
      <c r="O9" s="18" t="s">
        <v>404</v>
      </c>
      <c r="P9" s="20" t="s">
        <v>404</v>
      </c>
      <c r="Q9" s="18" t="n">
        <v>544.26068695</v>
      </c>
      <c r="R9" s="20" t="n">
        <v>22.59082387</v>
      </c>
    </row>
    <row r="10" spans="1:18">
      <c r="A10" s="15" t="s">
        <v>408</v>
      </c>
      <c r="B10" s="17" t="n">
        <v>13082</v>
      </c>
      <c r="C10" s="18">
        <f>(1763.0/B10*100)</f>
        <v/>
      </c>
      <c r="D10" s="19" t="n">
        <v>11319</v>
      </c>
      <c r="E10" s="18" t="n">
        <v>533.51588901</v>
      </c>
      <c r="F10" s="20" t="n">
        <v>5.09575429</v>
      </c>
      <c r="G10" s="18" t="n">
        <v>555.29505092</v>
      </c>
      <c r="H10" s="20" t="n">
        <v>9.21751005</v>
      </c>
      <c r="I10" s="18" t="s">
        <v>404</v>
      </c>
      <c r="J10" s="20" t="s">
        <v>404</v>
      </c>
      <c r="K10" s="18" t="s">
        <v>404</v>
      </c>
      <c r="L10" s="20" t="s">
        <v>404</v>
      </c>
      <c r="M10" s="18" t="s">
        <v>404</v>
      </c>
      <c r="N10" s="20" t="s">
        <v>404</v>
      </c>
      <c r="O10" s="18" t="s">
        <v>404</v>
      </c>
      <c r="P10" s="20" t="s">
        <v>404</v>
      </c>
      <c r="Q10" s="18" t="n">
        <v>540.67267178</v>
      </c>
      <c r="R10" s="20" t="n">
        <v>26.36914503</v>
      </c>
    </row>
    <row r="11" spans="1:18">
      <c r="A11" s="15" t="s">
        <v>409</v>
      </c>
      <c r="B11" s="17" t="n">
        <v>7053</v>
      </c>
      <c r="C11" s="18">
        <f>(175.0/B11*100)</f>
        <v/>
      </c>
      <c r="D11" s="19" t="n">
        <v>6878</v>
      </c>
      <c r="E11" s="18" t="n">
        <v>432.81143391</v>
      </c>
      <c r="F11" s="20" t="n">
        <v>4.12587865</v>
      </c>
      <c r="G11" s="18" t="n">
        <v>437.60627321</v>
      </c>
      <c r="H11" s="20" t="n">
        <v>13.34682359</v>
      </c>
      <c r="I11" s="18" t="s">
        <v>404</v>
      </c>
      <c r="J11" s="20" t="s">
        <v>404</v>
      </c>
      <c r="K11" s="18" t="s">
        <v>404</v>
      </c>
      <c r="L11" s="20" t="s">
        <v>404</v>
      </c>
      <c r="M11" s="18" t="s">
        <v>404</v>
      </c>
      <c r="N11" s="20" t="s">
        <v>404</v>
      </c>
      <c r="O11" s="18" t="s">
        <v>404</v>
      </c>
      <c r="P11" s="20" t="s">
        <v>404</v>
      </c>
      <c r="Q11" s="18" t="n">
        <v>412.55474064</v>
      </c>
      <c r="R11" s="20" t="n">
        <v>14.38240346</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(3194.0/B23*100)</f>
        <v/>
      </c>
      <c r="D23" s="19" t="n">
        <v>8389</v>
      </c>
      <c r="E23" s="18" t="n">
        <v>482.67283692</v>
      </c>
      <c r="F23" s="20" t="n">
        <v>7.8167044</v>
      </c>
      <c r="G23" s="18" t="n">
        <v>491.30797233</v>
      </c>
      <c r="H23" s="20" t="n">
        <v>4.70348411</v>
      </c>
      <c r="I23" s="18" t="s">
        <v>404</v>
      </c>
      <c r="J23" s="20" t="s">
        <v>404</v>
      </c>
      <c r="K23" s="18" t="s">
        <v>404</v>
      </c>
      <c r="L23" s="20" t="s">
        <v>404</v>
      </c>
      <c r="M23" s="18" t="s">
        <v>404</v>
      </c>
      <c r="N23" s="20" t="s">
        <v>404</v>
      </c>
      <c r="O23" s="18" t="s">
        <v>404</v>
      </c>
      <c r="P23" s="20" t="s">
        <v>404</v>
      </c>
      <c r="Q23" s="18" t="n">
        <v>474.75930566</v>
      </c>
      <c r="R23" s="20" t="n">
        <v>23.74771472</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516.1469893</v>
      </c>
      <c r="F29" s="20" t="n">
        <v>8.11450325</v>
      </c>
      <c r="G29" s="18" t="n">
        <v>497.54037516</v>
      </c>
      <c r="H29" s="20" t="n">
        <v>17.755181</v>
      </c>
      <c r="I29" s="18" t="s">
        <v>404</v>
      </c>
      <c r="J29" s="20" t="s">
        <v>404</v>
      </c>
      <c r="K29" s="18" t="s">
        <v>404</v>
      </c>
      <c r="L29" s="20" t="s">
        <v>404</v>
      </c>
      <c r="M29" s="18" t="s">
        <v>404</v>
      </c>
      <c r="N29" s="20" t="s">
        <v>404</v>
      </c>
      <c r="O29" s="18" t="s">
        <v>404</v>
      </c>
      <c r="P29" s="20" t="s">
        <v>404</v>
      </c>
      <c r="Q29" s="18" t="n">
        <v>492.26661373</v>
      </c>
      <c r="R29" s="20" t="n">
        <v>14.56064315</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484.78387601</v>
      </c>
      <c r="F32" s="20" t="n">
        <v>3.31266985</v>
      </c>
      <c r="G32" s="18" t="n">
        <v>484.47726005</v>
      </c>
      <c r="H32" s="20" t="n">
        <v>9.104562700000001</v>
      </c>
      <c r="I32" s="18" t="s">
        <v>404</v>
      </c>
      <c r="J32" s="20" t="s">
        <v>404</v>
      </c>
      <c r="K32" s="18" t="s">
        <v>404</v>
      </c>
      <c r="L32" s="20" t="s">
        <v>404</v>
      </c>
      <c r="M32" s="18" t="s">
        <v>404</v>
      </c>
      <c r="N32" s="20" t="s">
        <v>404</v>
      </c>
      <c r="O32" s="18" t="s">
        <v>404</v>
      </c>
      <c r="P32" s="20" t="s">
        <v>404</v>
      </c>
      <c r="Q32" s="18" t="n">
        <v>520.0169740699999</v>
      </c>
      <c r="R32" s="20" t="n">
        <v>14.91329633</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441.98359732</v>
      </c>
      <c r="F34" s="20" t="n">
        <v>4.88839606</v>
      </c>
      <c r="G34" s="18" t="n">
        <v>455.91782141</v>
      </c>
      <c r="H34" s="20" t="n">
        <v>8.933780759999999</v>
      </c>
      <c r="I34" s="18" t="s">
        <v>404</v>
      </c>
      <c r="J34" s="20" t="s">
        <v>404</v>
      </c>
      <c r="K34" s="18" t="s">
        <v>404</v>
      </c>
      <c r="L34" s="20" t="s">
        <v>404</v>
      </c>
      <c r="M34" s="18" t="s">
        <v>404</v>
      </c>
      <c r="N34" s="20" t="s">
        <v>404</v>
      </c>
      <c r="O34" s="18" t="s">
        <v>404</v>
      </c>
      <c r="P34" s="20" t="s">
        <v>404</v>
      </c>
      <c r="Q34" s="18" t="n">
        <v>421.8636475</v>
      </c>
      <c r="R34" s="20" t="n">
        <v>58.337077</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468.98712359</v>
      </c>
      <c r="F36" s="20" t="n">
        <v>3.55106081</v>
      </c>
      <c r="G36" s="18" t="n">
        <v>467.84827747</v>
      </c>
      <c r="H36" s="20" t="n">
        <v>8.12890896</v>
      </c>
      <c r="I36" s="18" t="s">
        <v>404</v>
      </c>
      <c r="J36" s="20" t="s">
        <v>404</v>
      </c>
      <c r="K36" s="18" t="s">
        <v>404</v>
      </c>
      <c r="L36" s="20" t="s">
        <v>404</v>
      </c>
      <c r="M36" s="18" t="s">
        <v>404</v>
      </c>
      <c r="N36" s="20" t="s">
        <v>404</v>
      </c>
      <c r="O36" s="18" t="s">
        <v>404</v>
      </c>
      <c r="P36" s="20" t="s">
        <v>404</v>
      </c>
      <c r="Q36" s="18" t="n">
        <v>450.61199915</v>
      </c>
      <c r="R36" s="20" t="n">
        <v>21.56584962</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488.18305151</v>
      </c>
      <c r="F41" s="20" t="n">
        <v>3.79477969</v>
      </c>
      <c r="G41" s="18" t="n">
        <v>515.66635146</v>
      </c>
      <c r="H41" s="20" t="n">
        <v>12.32609245</v>
      </c>
      <c r="I41" s="18" t="s">
        <v>404</v>
      </c>
      <c r="J41" s="20" t="s">
        <v>404</v>
      </c>
      <c r="K41" s="18" t="s">
        <v>404</v>
      </c>
      <c r="L41" s="20" t="s">
        <v>404</v>
      </c>
      <c r="M41" s="18" t="s">
        <v>404</v>
      </c>
      <c r="N41" s="20" t="s">
        <v>404</v>
      </c>
      <c r="O41" s="18" t="s">
        <v>404</v>
      </c>
      <c r="P41" s="20" t="s">
        <v>404</v>
      </c>
      <c r="Q41" s="18" t="n">
        <v>459.67185148</v>
      </c>
      <c r="R41" s="20" t="n">
        <v>36.69480321</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398.531765</v>
      </c>
      <c r="F46" s="20" t="n">
        <v>4.80991418</v>
      </c>
      <c r="G46" s="18" t="n">
        <v>391.78490759</v>
      </c>
      <c r="H46" s="20" t="n">
        <v>12.60971166</v>
      </c>
      <c r="I46" s="18" t="s">
        <v>404</v>
      </c>
      <c r="J46" s="20" t="s">
        <v>404</v>
      </c>
      <c r="K46" s="18" t="s">
        <v>404</v>
      </c>
      <c r="L46" s="20" t="s">
        <v>404</v>
      </c>
      <c r="M46" s="18" t="s">
        <v>404</v>
      </c>
      <c r="N46" s="20" t="s">
        <v>404</v>
      </c>
      <c r="O46" s="18" t="s">
        <v>404</v>
      </c>
      <c r="P46" s="20" t="s">
        <v>404</v>
      </c>
      <c r="Q46" s="18" t="n">
        <v>372.74508664</v>
      </c>
      <c r="R46" s="20" t="n">
        <v>13.65330515</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580.02473444</v>
      </c>
      <c r="F48" s="20" t="n">
        <v>10.33639742</v>
      </c>
      <c r="G48" s="18" t="n">
        <v>550.98507055</v>
      </c>
      <c r="H48" s="20" t="n">
        <v>7.36236862</v>
      </c>
      <c r="I48" s="18" t="s">
        <v>404</v>
      </c>
      <c r="J48" s="20" t="s">
        <v>404</v>
      </c>
      <c r="K48" s="18" t="s">
        <v>404</v>
      </c>
      <c r="L48" s="20" t="s">
        <v>404</v>
      </c>
      <c r="M48" s="18" t="s">
        <v>404</v>
      </c>
      <c r="N48" s="20" t="s">
        <v>404</v>
      </c>
      <c r="O48" s="18" t="s">
        <v>404</v>
      </c>
      <c r="P48" s="20" t="s">
        <v>404</v>
      </c>
      <c r="Q48" s="18" t="n">
        <v>494.45464424</v>
      </c>
      <c r="R48" s="20" t="n">
        <v>34.80127926</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446.18103253</v>
      </c>
      <c r="F61" s="20" t="n">
        <v>3.74451647</v>
      </c>
      <c r="G61" s="18" t="n">
        <v>456.01743014</v>
      </c>
      <c r="H61" s="20" t="n">
        <v>6.00090374</v>
      </c>
      <c r="I61" s="18" t="s">
        <v>404</v>
      </c>
      <c r="J61" s="20" t="s">
        <v>404</v>
      </c>
      <c r="K61" s="18" t="s">
        <v>404</v>
      </c>
      <c r="L61" s="20" t="s">
        <v>404</v>
      </c>
      <c r="M61" s="18" t="s">
        <v>404</v>
      </c>
      <c r="N61" s="20" t="s">
        <v>404</v>
      </c>
      <c r="O61" s="18" t="s">
        <v>404</v>
      </c>
      <c r="P61" s="20" t="s">
        <v>404</v>
      </c>
      <c r="Q61" s="18" t="n">
        <v>381.6415596</v>
      </c>
      <c r="R61" s="20" t="n">
        <v>7.64538453</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411.44989413</v>
      </c>
      <c r="F67" s="20" t="n">
        <v>4.90065699</v>
      </c>
      <c r="G67" s="18" t="n">
        <v>388.54917196</v>
      </c>
      <c r="H67" s="20" t="n">
        <v>6.54591004</v>
      </c>
      <c r="I67" s="18" t="s">
        <v>404</v>
      </c>
      <c r="J67" s="20" t="s">
        <v>404</v>
      </c>
      <c r="K67" s="18" t="s">
        <v>404</v>
      </c>
      <c r="L67" s="20" t="s">
        <v>404</v>
      </c>
      <c r="M67" s="18" t="s">
        <v>404</v>
      </c>
      <c r="N67" s="20" t="s">
        <v>404</v>
      </c>
      <c r="O67" s="18" t="s">
        <v>404</v>
      </c>
      <c r="P67" s="20" t="s">
        <v>404</v>
      </c>
      <c r="Q67" s="18" t="n">
        <v>419.50851429</v>
      </c>
      <c r="R67" s="20" t="n">
        <v>32.60378329</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512.10909546</v>
      </c>
      <c r="F70" s="20" t="n">
        <v>3.32563296</v>
      </c>
      <c r="G70" s="18" t="s">
        <v>404</v>
      </c>
      <c r="H70" s="20" t="s">
        <v>404</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677</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506.41653201</v>
      </c>
      <c r="F7" s="20" t="n">
        <v>2.29798351</v>
      </c>
      <c r="G7" s="18" t="n">
        <v>491.98622934</v>
      </c>
      <c r="H7" s="20" t="n">
        <v>9.62098108</v>
      </c>
      <c r="I7" s="18" t="s">
        <v>404</v>
      </c>
      <c r="J7" s="20" t="s">
        <v>404</v>
      </c>
      <c r="K7" s="18" t="s">
        <v>404</v>
      </c>
      <c r="L7" s="20" t="s">
        <v>404</v>
      </c>
      <c r="M7" s="18" t="s">
        <v>404</v>
      </c>
      <c r="N7" s="20" t="s">
        <v>404</v>
      </c>
      <c r="O7" s="18" t="s">
        <v>404</v>
      </c>
      <c r="P7" s="20" t="s">
        <v>404</v>
      </c>
      <c r="Q7" s="18" t="n">
        <v>482.71007876</v>
      </c>
      <c r="R7" s="20" t="n">
        <v>13.1320158</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542.94160207</v>
      </c>
      <c r="F9" s="20" t="n">
        <v>5.30265875</v>
      </c>
      <c r="G9" s="18" t="n">
        <v>533.1265561</v>
      </c>
      <c r="H9" s="20" t="n">
        <v>11.4573288</v>
      </c>
      <c r="I9" s="18" t="s">
        <v>404</v>
      </c>
      <c r="J9" s="20" t="s">
        <v>404</v>
      </c>
      <c r="K9" s="18" t="s">
        <v>404</v>
      </c>
      <c r="L9" s="20" t="s">
        <v>404</v>
      </c>
      <c r="M9" s="18" t="s">
        <v>404</v>
      </c>
      <c r="N9" s="20" t="s">
        <v>404</v>
      </c>
      <c r="O9" s="18" t="s">
        <v>404</v>
      </c>
      <c r="P9" s="20" t="s">
        <v>404</v>
      </c>
      <c r="Q9" s="18" t="n">
        <v>559.42790086</v>
      </c>
      <c r="R9" s="20" t="n">
        <v>23.95308377</v>
      </c>
    </row>
    <row r="10" spans="1:18">
      <c r="A10" s="15" t="s">
        <v>408</v>
      </c>
      <c r="B10" s="17" t="n">
        <v>13082</v>
      </c>
      <c r="C10" s="18">
        <f>(1763.0/B10*100)</f>
        <v/>
      </c>
      <c r="D10" s="19" t="n">
        <v>11319</v>
      </c>
      <c r="E10" s="18" t="n">
        <v>536.28238305</v>
      </c>
      <c r="F10" s="20" t="n">
        <v>5.57890102</v>
      </c>
      <c r="G10" s="18" t="n">
        <v>531.38565656</v>
      </c>
      <c r="H10" s="20" t="n">
        <v>9.09658376</v>
      </c>
      <c r="I10" s="18" t="s">
        <v>404</v>
      </c>
      <c r="J10" s="20" t="s">
        <v>404</v>
      </c>
      <c r="K10" s="18" t="s">
        <v>404</v>
      </c>
      <c r="L10" s="20" t="s">
        <v>404</v>
      </c>
      <c r="M10" s="18" t="s">
        <v>404</v>
      </c>
      <c r="N10" s="20" t="s">
        <v>404</v>
      </c>
      <c r="O10" s="18" t="s">
        <v>404</v>
      </c>
      <c r="P10" s="20" t="s">
        <v>404</v>
      </c>
      <c r="Q10" s="18" t="n">
        <v>532.62513785</v>
      </c>
      <c r="R10" s="20" t="n">
        <v>25.41941824</v>
      </c>
    </row>
    <row r="11" spans="1:18">
      <c r="A11" s="15" t="s">
        <v>409</v>
      </c>
      <c r="B11" s="17" t="n">
        <v>7053</v>
      </c>
      <c r="C11" s="18">
        <f>(175.0/B11*100)</f>
        <v/>
      </c>
      <c r="D11" s="19" t="n">
        <v>6878</v>
      </c>
      <c r="E11" s="18" t="n">
        <v>432.86876007</v>
      </c>
      <c r="F11" s="20" t="n">
        <v>3.98079211</v>
      </c>
      <c r="G11" s="18" t="n">
        <v>470.17849842</v>
      </c>
      <c r="H11" s="20" t="n">
        <v>31.77182914</v>
      </c>
      <c r="I11" s="18" t="s">
        <v>404</v>
      </c>
      <c r="J11" s="20" t="s">
        <v>404</v>
      </c>
      <c r="K11" s="18" t="s">
        <v>404</v>
      </c>
      <c r="L11" s="20" t="s">
        <v>404</v>
      </c>
      <c r="M11" s="18" t="s">
        <v>404</v>
      </c>
      <c r="N11" s="20" t="s">
        <v>404</v>
      </c>
      <c r="O11" s="18" t="s">
        <v>404</v>
      </c>
      <c r="P11" s="20" t="s">
        <v>404</v>
      </c>
      <c r="Q11" s="18" t="n">
        <v>412.55474064</v>
      </c>
      <c r="R11" s="20" t="n">
        <v>14.38240346</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(3194.0/B23*100)</f>
        <v/>
      </c>
      <c r="D23" s="19" t="n">
        <v>8389</v>
      </c>
      <c r="E23" s="18" t="n">
        <v>489.19633229</v>
      </c>
      <c r="F23" s="20" t="n">
        <v>3.93539478</v>
      </c>
      <c r="G23" s="18" t="n">
        <v>484.1096556</v>
      </c>
      <c r="H23" s="20" t="n">
        <v>12.28798389</v>
      </c>
      <c r="I23" s="18" t="s">
        <v>404</v>
      </c>
      <c r="J23" s="20" t="s">
        <v>404</v>
      </c>
      <c r="K23" s="18" t="s">
        <v>404</v>
      </c>
      <c r="L23" s="20" t="s">
        <v>404</v>
      </c>
      <c r="M23" s="18" t="s">
        <v>404</v>
      </c>
      <c r="N23" s="20" t="s">
        <v>404</v>
      </c>
      <c r="O23" s="18" t="s">
        <v>404</v>
      </c>
      <c r="P23" s="20" t="s">
        <v>404</v>
      </c>
      <c r="Q23" s="18" t="n">
        <v>477.33287722</v>
      </c>
      <c r="R23" s="20" t="n">
        <v>26.86074145</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510.25891862</v>
      </c>
      <c r="F29" s="20" t="n">
        <v>6.81281198</v>
      </c>
      <c r="G29" s="18" t="n">
        <v>492.77272291</v>
      </c>
      <c r="H29" s="20" t="n">
        <v>30.47343975</v>
      </c>
      <c r="I29" s="18" t="s">
        <v>404</v>
      </c>
      <c r="J29" s="20" t="s">
        <v>404</v>
      </c>
      <c r="K29" s="18" t="s">
        <v>404</v>
      </c>
      <c r="L29" s="20" t="s">
        <v>404</v>
      </c>
      <c r="M29" s="18" t="s">
        <v>404</v>
      </c>
      <c r="N29" s="20" t="s">
        <v>404</v>
      </c>
      <c r="O29" s="18" t="s">
        <v>404</v>
      </c>
      <c r="P29" s="20" t="s">
        <v>404</v>
      </c>
      <c r="Q29" s="18" t="n">
        <v>501.40720857</v>
      </c>
      <c r="R29" s="20" t="n">
        <v>12.88138999</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485.05424086</v>
      </c>
      <c r="F32" s="20" t="n">
        <v>2.97729058</v>
      </c>
      <c r="G32" s="18" t="n">
        <v>470.29388326</v>
      </c>
      <c r="H32" s="20" t="n">
        <v>7.58718665</v>
      </c>
      <c r="I32" s="18" t="s">
        <v>404</v>
      </c>
      <c r="J32" s="20" t="s">
        <v>404</v>
      </c>
      <c r="K32" s="18" t="s">
        <v>404</v>
      </c>
      <c r="L32" s="20" t="s">
        <v>404</v>
      </c>
      <c r="M32" s="18" t="s">
        <v>404</v>
      </c>
      <c r="N32" s="20" t="s">
        <v>404</v>
      </c>
      <c r="O32" s="18" t="s">
        <v>404</v>
      </c>
      <c r="P32" s="20" t="s">
        <v>404</v>
      </c>
      <c r="Q32" s="18" t="n">
        <v>520.0169740699999</v>
      </c>
      <c r="R32" s="20" t="n">
        <v>14.91329633</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446.48605043</v>
      </c>
      <c r="F34" s="20" t="n">
        <v>4.68246673</v>
      </c>
      <c r="G34" s="18" t="n">
        <v>425.57411413</v>
      </c>
      <c r="H34" s="20" t="n">
        <v>27.43015685</v>
      </c>
      <c r="I34" s="18" t="s">
        <v>404</v>
      </c>
      <c r="J34" s="20" t="s">
        <v>404</v>
      </c>
      <c r="K34" s="18" t="s">
        <v>404</v>
      </c>
      <c r="L34" s="20" t="s">
        <v>404</v>
      </c>
      <c r="M34" s="18" t="s">
        <v>404</v>
      </c>
      <c r="N34" s="20" t="s">
        <v>404</v>
      </c>
      <c r="O34" s="18" t="s">
        <v>404</v>
      </c>
      <c r="P34" s="20" t="s">
        <v>404</v>
      </c>
      <c r="Q34" s="18" t="n">
        <v>377.97207119</v>
      </c>
      <c r="R34" s="20" t="n">
        <v>30.44687933</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468.28593257</v>
      </c>
      <c r="F36" s="20" t="n">
        <v>3.51762187</v>
      </c>
      <c r="G36" s="18" t="n">
        <v>471.87439788</v>
      </c>
      <c r="H36" s="20" t="n">
        <v>10.52749183</v>
      </c>
      <c r="I36" s="18" t="s">
        <v>404</v>
      </c>
      <c r="J36" s="20" t="s">
        <v>404</v>
      </c>
      <c r="K36" s="18" t="s">
        <v>404</v>
      </c>
      <c r="L36" s="20" t="s">
        <v>404</v>
      </c>
      <c r="M36" s="18" t="s">
        <v>404</v>
      </c>
      <c r="N36" s="20" t="s">
        <v>404</v>
      </c>
      <c r="O36" s="18" t="s">
        <v>404</v>
      </c>
      <c r="P36" s="20" t="s">
        <v>404</v>
      </c>
      <c r="Q36" s="18" t="n">
        <v>476.79376769</v>
      </c>
      <c r="R36" s="20" t="n">
        <v>9.066629900000001</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489.48993942</v>
      </c>
      <c r="F41" s="20" t="n">
        <v>4.10811888</v>
      </c>
      <c r="G41" s="18" t="n">
        <v>472.1169199</v>
      </c>
      <c r="H41" s="20" t="n">
        <v>12.78728207</v>
      </c>
      <c r="I41" s="18" t="s">
        <v>404</v>
      </c>
      <c r="J41" s="20" t="s">
        <v>404</v>
      </c>
      <c r="K41" s="18" t="s">
        <v>404</v>
      </c>
      <c r="L41" s="20" t="s">
        <v>404</v>
      </c>
      <c r="M41" s="18" t="s">
        <v>404</v>
      </c>
      <c r="N41" s="20" t="s">
        <v>404</v>
      </c>
      <c r="O41" s="18" t="s">
        <v>404</v>
      </c>
      <c r="P41" s="20" t="s">
        <v>404</v>
      </c>
      <c r="Q41" s="18" t="n">
        <v>490.87943357</v>
      </c>
      <c r="R41" s="20" t="n">
        <v>32.14623725</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399.08776238</v>
      </c>
      <c r="F46" s="20" t="n">
        <v>4.63550399</v>
      </c>
      <c r="G46" s="18" t="n">
        <v>380.03440541</v>
      </c>
      <c r="H46" s="20" t="n">
        <v>14.68704381</v>
      </c>
      <c r="I46" s="18" t="s">
        <v>404</v>
      </c>
      <c r="J46" s="20" t="s">
        <v>404</v>
      </c>
      <c r="K46" s="18" t="s">
        <v>404</v>
      </c>
      <c r="L46" s="20" t="s">
        <v>404</v>
      </c>
      <c r="M46" s="18" t="s">
        <v>404</v>
      </c>
      <c r="N46" s="20" t="s">
        <v>404</v>
      </c>
      <c r="O46" s="18" t="s">
        <v>404</v>
      </c>
      <c r="P46" s="20" t="s">
        <v>404</v>
      </c>
      <c r="Q46" s="18" t="n">
        <v>374.08041455</v>
      </c>
      <c r="R46" s="20" t="n">
        <v>13.7236347</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575.90812909</v>
      </c>
      <c r="F48" s="20" t="n">
        <v>9.72970988</v>
      </c>
      <c r="G48" s="18" t="n">
        <v>552.84545082</v>
      </c>
      <c r="H48" s="20" t="n">
        <v>8.85670726</v>
      </c>
      <c r="I48" s="18" t="s">
        <v>404</v>
      </c>
      <c r="J48" s="20" t="s">
        <v>404</v>
      </c>
      <c r="K48" s="18" t="s">
        <v>404</v>
      </c>
      <c r="L48" s="20" t="s">
        <v>404</v>
      </c>
      <c r="M48" s="18" t="s">
        <v>404</v>
      </c>
      <c r="N48" s="20" t="s">
        <v>404</v>
      </c>
      <c r="O48" s="18" t="s">
        <v>404</v>
      </c>
      <c r="P48" s="20" t="s">
        <v>404</v>
      </c>
      <c r="Q48" s="18" t="n">
        <v>539.74760526</v>
      </c>
      <c r="R48" s="20" t="n">
        <v>19.09189404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447.82273941</v>
      </c>
      <c r="F61" s="20" t="n">
        <v>3.22414631</v>
      </c>
      <c r="G61" s="18" t="n">
        <v>477.47036737</v>
      </c>
      <c r="H61" s="20" t="n">
        <v>10.94769805</v>
      </c>
      <c r="I61" s="18" t="s">
        <v>404</v>
      </c>
      <c r="J61" s="20" t="s">
        <v>404</v>
      </c>
      <c r="K61" s="18" t="s">
        <v>404</v>
      </c>
      <c r="L61" s="20" t="s">
        <v>404</v>
      </c>
      <c r="M61" s="18" t="s">
        <v>404</v>
      </c>
      <c r="N61" s="20" t="s">
        <v>404</v>
      </c>
      <c r="O61" s="18" t="s">
        <v>404</v>
      </c>
      <c r="P61" s="20" t="s">
        <v>404</v>
      </c>
      <c r="Q61" s="18" t="n">
        <v>383.63549449</v>
      </c>
      <c r="R61" s="20" t="n">
        <v>5.67599888</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404.57886111</v>
      </c>
      <c r="F67" s="20" t="n">
        <v>4.19843762</v>
      </c>
      <c r="G67" s="18" t="n">
        <v>390.27545613</v>
      </c>
      <c r="H67" s="20" t="n">
        <v>7.42496955</v>
      </c>
      <c r="I67" s="18" t="s">
        <v>404</v>
      </c>
      <c r="J67" s="20" t="s">
        <v>404</v>
      </c>
      <c r="K67" s="18" t="s">
        <v>404</v>
      </c>
      <c r="L67" s="20" t="s">
        <v>404</v>
      </c>
      <c r="M67" s="18" t="s">
        <v>404</v>
      </c>
      <c r="N67" s="20" t="s">
        <v>404</v>
      </c>
      <c r="O67" s="18" t="s">
        <v>404</v>
      </c>
      <c r="P67" s="20" t="s">
        <v>404</v>
      </c>
      <c r="Q67" s="18" t="n">
        <v>430.12530576</v>
      </c>
      <c r="R67" s="20" t="n">
        <v>29.22936646</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511.56958748</v>
      </c>
      <c r="F70" s="20" t="n">
        <v>3.29537871</v>
      </c>
      <c r="G70" s="18" t="n">
        <v>553.05210114</v>
      </c>
      <c r="H70" s="20" t="n">
        <v>41.15674607</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678</v>
      </c>
    </row>
    <row customHeight="1" ht="30" r="4" spans="1:20">
      <c r="A4" s="6" t="n"/>
      <c r="B4" s="7" t="s">
        <v>385</v>
      </c>
      <c r="C4" s="7" t="s">
        <v>386</v>
      </c>
      <c r="D4" s="8" t="s">
        <v>385</v>
      </c>
      <c r="E4" s="9" t="s">
        <v>679</v>
      </c>
      <c r="F4" s="10" t="n"/>
      <c r="G4" s="9" t="s">
        <v>680</v>
      </c>
      <c r="H4" s="10" t="n"/>
      <c r="I4" s="9" t="s">
        <v>507</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496.24742162</v>
      </c>
      <c r="F7" s="20" t="n">
        <v>3.83179295</v>
      </c>
      <c r="G7" s="18" t="n">
        <v>512.72302431</v>
      </c>
      <c r="H7" s="20" t="n">
        <v>3.04193826</v>
      </c>
      <c r="I7" s="18" t="n">
        <v>511.88664228</v>
      </c>
      <c r="J7" s="20" t="n">
        <v>12.72619813</v>
      </c>
      <c r="K7" s="18" t="s">
        <v>404</v>
      </c>
      <c r="L7" s="20" t="s">
        <v>404</v>
      </c>
      <c r="M7" s="18" t="s">
        <v>404</v>
      </c>
      <c r="N7" s="20" t="s">
        <v>404</v>
      </c>
      <c r="O7" s="18" t="s">
        <v>404</v>
      </c>
      <c r="P7" s="20" t="s">
        <v>404</v>
      </c>
      <c r="Q7" s="18" t="s">
        <v>404</v>
      </c>
      <c r="R7" s="20" t="s">
        <v>404</v>
      </c>
      <c r="S7" s="18" t="n">
        <v>490.49970047</v>
      </c>
      <c r="T7" s="20" t="n">
        <v>9.854600960000001</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545.20216798</v>
      </c>
      <c r="F9" s="20" t="n">
        <v>9.929645300000001</v>
      </c>
      <c r="G9" s="18" t="n">
        <v>538.22406328</v>
      </c>
      <c r="H9" s="20" t="n">
        <v>4.88190648</v>
      </c>
      <c r="I9" s="18" t="n">
        <v>564.901022</v>
      </c>
      <c r="J9" s="20" t="n">
        <v>46.67317169</v>
      </c>
      <c r="K9" s="18" t="s">
        <v>404</v>
      </c>
      <c r="L9" s="20" t="s">
        <v>404</v>
      </c>
      <c r="M9" s="18" t="s">
        <v>404</v>
      </c>
      <c r="N9" s="20" t="s">
        <v>404</v>
      </c>
      <c r="O9" s="18" t="s">
        <v>404</v>
      </c>
      <c r="P9" s="20" t="s">
        <v>404</v>
      </c>
      <c r="Q9" s="18" t="s">
        <v>404</v>
      </c>
      <c r="R9" s="20" t="s">
        <v>404</v>
      </c>
      <c r="S9" s="18" t="n">
        <v>547.7071760600001</v>
      </c>
      <c r="T9" s="20" t="n">
        <v>19.6231315</v>
      </c>
    </row>
    <row r="10" spans="1:20">
      <c r="A10" s="15" t="s">
        <v>408</v>
      </c>
      <c r="B10" s="17" t="n">
        <v>13082</v>
      </c>
      <c r="C10" s="18">
        <f>(1763.0/B10*100)</f>
        <v/>
      </c>
      <c r="D10" s="19" t="n">
        <v>11319</v>
      </c>
      <c r="E10" s="18" t="n">
        <v>531.69640306</v>
      </c>
      <c r="F10" s="20" t="n">
        <v>6.85223149</v>
      </c>
      <c r="G10" s="18" t="n">
        <v>542.5537375</v>
      </c>
      <c r="H10" s="20" t="n">
        <v>8.31073014</v>
      </c>
      <c r="I10" s="18" t="n">
        <v>525.33045808</v>
      </c>
      <c r="J10" s="20" t="n">
        <v>11.28629966</v>
      </c>
      <c r="K10" s="18" t="s">
        <v>404</v>
      </c>
      <c r="L10" s="20" t="s">
        <v>404</v>
      </c>
      <c r="M10" s="18" t="s">
        <v>404</v>
      </c>
      <c r="N10" s="20" t="s">
        <v>404</v>
      </c>
      <c r="O10" s="18" t="s">
        <v>404</v>
      </c>
      <c r="P10" s="20" t="s">
        <v>404</v>
      </c>
      <c r="Q10" s="18" t="s">
        <v>404</v>
      </c>
      <c r="R10" s="20" t="s">
        <v>404</v>
      </c>
      <c r="S10" s="18" t="n">
        <v>521.2361701</v>
      </c>
      <c r="T10" s="20" t="n">
        <v>22.73103661</v>
      </c>
    </row>
    <row r="11" spans="1:20">
      <c r="A11" s="15" t="s">
        <v>409</v>
      </c>
      <c r="B11" s="17" t="n">
        <v>7053</v>
      </c>
      <c r="C11" s="18">
        <f>(212.0/B11*100)</f>
        <v/>
      </c>
      <c r="D11" s="19" t="n">
        <v>6841</v>
      </c>
      <c r="E11" s="18" t="n">
        <v>404.66662998</v>
      </c>
      <c r="F11" s="20" t="n">
        <v>7.3920629</v>
      </c>
      <c r="G11" s="18" t="n">
        <v>447.16165137</v>
      </c>
      <c r="H11" s="20" t="n">
        <v>4.90089569</v>
      </c>
      <c r="I11" s="18" t="n">
        <v>393.70480725</v>
      </c>
      <c r="J11" s="20" t="n">
        <v>17.06194066</v>
      </c>
      <c r="K11" s="18" t="s">
        <v>404</v>
      </c>
      <c r="L11" s="20" t="s">
        <v>404</v>
      </c>
      <c r="M11" s="18" t="s">
        <v>404</v>
      </c>
      <c r="N11" s="20" t="s">
        <v>404</v>
      </c>
      <c r="O11" s="18" t="s">
        <v>404</v>
      </c>
      <c r="P11" s="20" t="s">
        <v>404</v>
      </c>
      <c r="Q11" s="18" t="s">
        <v>404</v>
      </c>
      <c r="R11" s="20" t="s">
        <v>404</v>
      </c>
      <c r="S11" s="18" t="n">
        <v>410.0996065</v>
      </c>
      <c r="T11" s="20" t="n">
        <v>17.42244484</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(3194.0/B23*100)</f>
        <v/>
      </c>
      <c r="D23" s="19" t="n">
        <v>8389</v>
      </c>
      <c r="E23" s="18" t="n">
        <v>488.6932413</v>
      </c>
      <c r="F23" s="20" t="n">
        <v>4.74201081</v>
      </c>
      <c r="G23" s="18" t="n">
        <v>489.67774975</v>
      </c>
      <c r="H23" s="20" t="n">
        <v>7.43290215</v>
      </c>
      <c r="I23" s="18" t="n">
        <v>503.97026974</v>
      </c>
      <c r="J23" s="20" t="n">
        <v>17.28616533</v>
      </c>
      <c r="K23" s="18" t="s">
        <v>404</v>
      </c>
      <c r="L23" s="20" t="s">
        <v>404</v>
      </c>
      <c r="M23" s="18" t="s">
        <v>404</v>
      </c>
      <c r="N23" s="20" t="s">
        <v>404</v>
      </c>
      <c r="O23" s="18" t="s">
        <v>404</v>
      </c>
      <c r="P23" s="20" t="s">
        <v>404</v>
      </c>
      <c r="Q23" s="18" t="s">
        <v>404</v>
      </c>
      <c r="R23" s="20" t="s">
        <v>404</v>
      </c>
      <c r="S23" s="18" t="n">
        <v>466.18485305</v>
      </c>
      <c r="T23" s="20" t="n">
        <v>19.35038963</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531.97700968</v>
      </c>
      <c r="F29" s="20" t="n">
        <v>19.9489502</v>
      </c>
      <c r="G29" s="18" t="n">
        <v>501.73475764</v>
      </c>
      <c r="H29" s="20" t="n">
        <v>8.637180949999999</v>
      </c>
      <c r="I29" s="18" t="n">
        <v>556.07236973</v>
      </c>
      <c r="J29" s="20" t="n">
        <v>36.48099982</v>
      </c>
      <c r="K29" s="18" t="s">
        <v>404</v>
      </c>
      <c r="L29" s="20" t="s">
        <v>404</v>
      </c>
      <c r="M29" s="18" t="s">
        <v>404</v>
      </c>
      <c r="N29" s="20" t="s">
        <v>404</v>
      </c>
      <c r="O29" s="18" t="s">
        <v>404</v>
      </c>
      <c r="P29" s="20" t="s">
        <v>404</v>
      </c>
      <c r="Q29" s="18" t="s">
        <v>404</v>
      </c>
      <c r="R29" s="20" t="s">
        <v>404</v>
      </c>
      <c r="S29" s="18" t="n">
        <v>497.19801112</v>
      </c>
      <c r="T29" s="20" t="n">
        <v>13.99489262</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481.88404486</v>
      </c>
      <c r="F32" s="20" t="n">
        <v>4.42072597</v>
      </c>
      <c r="G32" s="18" t="n">
        <v>489.33944471</v>
      </c>
      <c r="H32" s="20" t="n">
        <v>3.83823358</v>
      </c>
      <c r="I32" s="18" t="s">
        <v>404</v>
      </c>
      <c r="J32" s="20" t="s">
        <v>404</v>
      </c>
      <c r="K32" s="18" t="s">
        <v>404</v>
      </c>
      <c r="L32" s="20" t="s">
        <v>404</v>
      </c>
      <c r="M32" s="18" t="s">
        <v>404</v>
      </c>
      <c r="N32" s="20" t="s">
        <v>404</v>
      </c>
      <c r="O32" s="18" t="s">
        <v>404</v>
      </c>
      <c r="P32" s="20" t="s">
        <v>404</v>
      </c>
      <c r="Q32" s="18" t="s">
        <v>404</v>
      </c>
      <c r="R32" s="20" t="s">
        <v>404</v>
      </c>
      <c r="S32" s="18" t="n">
        <v>514.77746571</v>
      </c>
      <c r="T32" s="20" t="n">
        <v>15.77614252</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439.19482028</v>
      </c>
      <c r="F34" s="20" t="n">
        <v>6.1673523</v>
      </c>
      <c r="G34" s="18" t="n">
        <v>453.04970354</v>
      </c>
      <c r="H34" s="20" t="n">
        <v>6.38836796</v>
      </c>
      <c r="I34" s="18" t="n">
        <v>447.26512972</v>
      </c>
      <c r="J34" s="20" t="n">
        <v>40.03185605</v>
      </c>
      <c r="K34" s="18" t="s">
        <v>404</v>
      </c>
      <c r="L34" s="20" t="s">
        <v>404</v>
      </c>
      <c r="M34" s="18" t="s">
        <v>404</v>
      </c>
      <c r="N34" s="20" t="s">
        <v>404</v>
      </c>
      <c r="O34" s="18" t="s">
        <v>404</v>
      </c>
      <c r="P34" s="20" t="s">
        <v>404</v>
      </c>
      <c r="Q34" s="18" t="s">
        <v>404</v>
      </c>
      <c r="R34" s="20" t="s">
        <v>404</v>
      </c>
      <c r="S34" s="18" t="n">
        <v>441.2695938</v>
      </c>
      <c r="T34" s="20" t="n">
        <v>23.62369657</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461.99482467</v>
      </c>
      <c r="F36" s="20" t="n">
        <v>4.61152224</v>
      </c>
      <c r="G36" s="18" t="n">
        <v>472.92701825</v>
      </c>
      <c r="H36" s="20" t="n">
        <v>5.00643742</v>
      </c>
      <c r="I36" s="18" t="n">
        <v>470.51656122</v>
      </c>
      <c r="J36" s="20" t="n">
        <v>9.79165572</v>
      </c>
      <c r="K36" s="18" t="s">
        <v>404</v>
      </c>
      <c r="L36" s="20" t="s">
        <v>404</v>
      </c>
      <c r="M36" s="18" t="s">
        <v>404</v>
      </c>
      <c r="N36" s="20" t="s">
        <v>404</v>
      </c>
      <c r="O36" s="18" t="s">
        <v>404</v>
      </c>
      <c r="P36" s="20" t="s">
        <v>404</v>
      </c>
      <c r="Q36" s="18" t="s">
        <v>404</v>
      </c>
      <c r="R36" s="20" t="s">
        <v>404</v>
      </c>
      <c r="S36" s="18" t="n">
        <v>476.79376769</v>
      </c>
      <c r="T36" s="20" t="n">
        <v>9.066629900000001</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488.67515969</v>
      </c>
      <c r="F41" s="20" t="n">
        <v>4.46128734</v>
      </c>
      <c r="G41" s="18" t="n">
        <v>485.02650471</v>
      </c>
      <c r="H41" s="20" t="n">
        <v>8.88234441</v>
      </c>
      <c r="I41" s="18" t="n">
        <v>531.80750062</v>
      </c>
      <c r="J41" s="20" t="n">
        <v>13.12971946</v>
      </c>
      <c r="K41" s="18" t="s">
        <v>404</v>
      </c>
      <c r="L41" s="20" t="s">
        <v>404</v>
      </c>
      <c r="M41" s="18" t="s">
        <v>404</v>
      </c>
      <c r="N41" s="20" t="s">
        <v>404</v>
      </c>
      <c r="O41" s="18" t="s">
        <v>404</v>
      </c>
      <c r="P41" s="20" t="s">
        <v>404</v>
      </c>
      <c r="Q41" s="18" t="s">
        <v>404</v>
      </c>
      <c r="R41" s="20" t="s">
        <v>404</v>
      </c>
      <c r="S41" s="18" t="n">
        <v>480.89678761</v>
      </c>
      <c r="T41" s="20" t="n">
        <v>29.10883749</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387.73639857</v>
      </c>
      <c r="F46" s="20" t="n">
        <v>7.52134363</v>
      </c>
      <c r="G46" s="18" t="n">
        <v>403.01612052</v>
      </c>
      <c r="H46" s="20" t="n">
        <v>5.71576962</v>
      </c>
      <c r="I46" s="18" t="n">
        <v>396.64214573</v>
      </c>
      <c r="J46" s="20" t="n">
        <v>14.89925111</v>
      </c>
      <c r="K46" s="18" t="s">
        <v>404</v>
      </c>
      <c r="L46" s="20" t="s">
        <v>404</v>
      </c>
      <c r="M46" s="18" t="s">
        <v>404</v>
      </c>
      <c r="N46" s="20" t="s">
        <v>404</v>
      </c>
      <c r="O46" s="18" t="s">
        <v>404</v>
      </c>
      <c r="P46" s="20" t="s">
        <v>404</v>
      </c>
      <c r="Q46" s="18" t="s">
        <v>404</v>
      </c>
      <c r="R46" s="20" t="s">
        <v>404</v>
      </c>
      <c r="S46" s="18" t="n">
        <v>373.67624427</v>
      </c>
      <c r="T46" s="20" t="n">
        <v>13.17505653</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556.86388344</v>
      </c>
      <c r="F48" s="20" t="n">
        <v>16.62123708</v>
      </c>
      <c r="G48" s="18" t="n">
        <v>568.29799741</v>
      </c>
      <c r="H48" s="20" t="n">
        <v>7.35235871</v>
      </c>
      <c r="I48" s="18" t="n">
        <v>524.75783958</v>
      </c>
      <c r="J48" s="20" t="n">
        <v>25.44986909</v>
      </c>
      <c r="K48" s="18" t="s">
        <v>404</v>
      </c>
      <c r="L48" s="20" t="s">
        <v>404</v>
      </c>
      <c r="M48" s="18" t="s">
        <v>404</v>
      </c>
      <c r="N48" s="20" t="s">
        <v>404</v>
      </c>
      <c r="O48" s="18" t="s">
        <v>404</v>
      </c>
      <c r="P48" s="20" t="s">
        <v>404</v>
      </c>
      <c r="Q48" s="18" t="s">
        <v>404</v>
      </c>
      <c r="R48" s="20" t="s">
        <v>404</v>
      </c>
      <c r="S48" s="18" t="n">
        <v>705.25364186</v>
      </c>
      <c r="T48" s="20" t="n">
        <v>33.42365187</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446.73350414</v>
      </c>
      <c r="F61" s="20" t="n">
        <v>4.95376727</v>
      </c>
      <c r="G61" s="18" t="n">
        <v>451.44153045</v>
      </c>
      <c r="H61" s="20" t="n">
        <v>5.14706173</v>
      </c>
      <c r="I61" s="18" t="n">
        <v>469.61278927</v>
      </c>
      <c r="J61" s="20" t="n">
        <v>22.472437</v>
      </c>
      <c r="K61" s="18" t="s">
        <v>404</v>
      </c>
      <c r="L61" s="20" t="s">
        <v>404</v>
      </c>
      <c r="M61" s="18" t="s">
        <v>404</v>
      </c>
      <c r="N61" s="20" t="s">
        <v>404</v>
      </c>
      <c r="O61" s="18" t="s">
        <v>404</v>
      </c>
      <c r="P61" s="20" t="s">
        <v>404</v>
      </c>
      <c r="Q61" s="18" t="s">
        <v>404</v>
      </c>
      <c r="R61" s="20" t="s">
        <v>404</v>
      </c>
      <c r="S61" s="18" t="n">
        <v>382.03869762</v>
      </c>
      <c r="T61" s="20" t="n">
        <v>6.38772266</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408.97403752</v>
      </c>
      <c r="F67" s="20" t="n">
        <v>7.7542017</v>
      </c>
      <c r="G67" s="18" t="n">
        <v>402.67378339</v>
      </c>
      <c r="H67" s="20" t="n">
        <v>4.24909398</v>
      </c>
      <c r="I67" s="18" t="n">
        <v>389.21343</v>
      </c>
      <c r="J67" s="20" t="n">
        <v>12.00217331</v>
      </c>
      <c r="K67" s="18" t="s">
        <v>404</v>
      </c>
      <c r="L67" s="20" t="s">
        <v>404</v>
      </c>
      <c r="M67" s="18" t="s">
        <v>404</v>
      </c>
      <c r="N67" s="20" t="s">
        <v>404</v>
      </c>
      <c r="O67" s="18" t="s">
        <v>404</v>
      </c>
      <c r="P67" s="20" t="s">
        <v>404</v>
      </c>
      <c r="Q67" s="18" t="s">
        <v>404</v>
      </c>
      <c r="R67" s="20" t="s">
        <v>404</v>
      </c>
      <c r="S67" s="18" t="n">
        <v>389.59079389</v>
      </c>
      <c r="T67" s="20" t="n">
        <v>31.30265753</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516.32485999</v>
      </c>
      <c r="F70" s="20" t="n">
        <v>5.31415091</v>
      </c>
      <c r="G70" s="18" t="n">
        <v>509.97775731</v>
      </c>
      <c r="H70" s="20" t="n">
        <v>4.25301311</v>
      </c>
      <c r="I70" s="18" t="n">
        <v>486.44554471</v>
      </c>
      <c r="J70" s="20" t="n">
        <v>9.82331482</v>
      </c>
      <c r="K70" s="18" t="s">
        <v>404</v>
      </c>
      <c r="L70" s="20" t="s">
        <v>404</v>
      </c>
      <c r="M70" s="18" t="s">
        <v>404</v>
      </c>
      <c r="N70" s="20" t="s">
        <v>404</v>
      </c>
      <c r="O70" s="18" t="s">
        <v>404</v>
      </c>
      <c r="P70" s="20" t="s">
        <v>404</v>
      </c>
      <c r="Q70" s="18" t="s">
        <v>404</v>
      </c>
      <c r="R70" s="20" t="s">
        <v>404</v>
      </c>
      <c r="S70" s="18" t="n">
        <v>508.83407692</v>
      </c>
      <c r="T70" s="20" t="n">
        <v>5.52402099</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681</v>
      </c>
    </row>
    <row customHeight="1" ht="30" r="4" spans="1:20">
      <c r="A4" s="6" t="n"/>
      <c r="B4" s="7" t="s">
        <v>385</v>
      </c>
      <c r="C4" s="7" t="s">
        <v>386</v>
      </c>
      <c r="D4" s="8" t="s">
        <v>385</v>
      </c>
      <c r="E4" s="9" t="s">
        <v>679</v>
      </c>
      <c r="F4" s="10" t="n"/>
      <c r="G4" s="9" t="s">
        <v>680</v>
      </c>
      <c r="H4" s="10" t="n"/>
      <c r="I4" s="9" t="s">
        <v>507</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502.07633663</v>
      </c>
      <c r="F7" s="20" t="n">
        <v>2.81991185</v>
      </c>
      <c r="G7" s="18" t="n">
        <v>513.72950766</v>
      </c>
      <c r="H7" s="20" t="n">
        <v>8.103292440000001</v>
      </c>
      <c r="I7" s="18" t="n">
        <v>511.53084734</v>
      </c>
      <c r="J7" s="20" t="n">
        <v>7.10595294</v>
      </c>
      <c r="K7" s="18" t="s">
        <v>404</v>
      </c>
      <c r="L7" s="20" t="s">
        <v>404</v>
      </c>
      <c r="M7" s="18" t="s">
        <v>404</v>
      </c>
      <c r="N7" s="20" t="s">
        <v>404</v>
      </c>
      <c r="O7" s="18" t="s">
        <v>404</v>
      </c>
      <c r="P7" s="20" t="s">
        <v>404</v>
      </c>
      <c r="Q7" s="18" t="s">
        <v>404</v>
      </c>
      <c r="R7" s="20" t="s">
        <v>404</v>
      </c>
      <c r="S7" s="18" t="n">
        <v>486.63385829</v>
      </c>
      <c r="T7" s="20" t="n">
        <v>10.199669</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543.00717035</v>
      </c>
      <c r="F9" s="20" t="n">
        <v>5.01431878</v>
      </c>
      <c r="G9" s="18" t="n">
        <v>555.52917483</v>
      </c>
      <c r="H9" s="20" t="n">
        <v>15.73281871</v>
      </c>
      <c r="I9" s="18" t="n">
        <v>517.61839417</v>
      </c>
      <c r="J9" s="20" t="n">
        <v>15.03346331</v>
      </c>
      <c r="K9" s="18" t="s">
        <v>404</v>
      </c>
      <c r="L9" s="20" t="s">
        <v>404</v>
      </c>
      <c r="M9" s="18" t="s">
        <v>404</v>
      </c>
      <c r="N9" s="20" t="s">
        <v>404</v>
      </c>
      <c r="O9" s="18" t="s">
        <v>404</v>
      </c>
      <c r="P9" s="20" t="s">
        <v>404</v>
      </c>
      <c r="Q9" s="18" t="s">
        <v>404</v>
      </c>
      <c r="R9" s="20" t="s">
        <v>404</v>
      </c>
      <c r="S9" s="18" t="n">
        <v>536.89676248</v>
      </c>
      <c r="T9" s="20" t="n">
        <v>20.21796861</v>
      </c>
    </row>
    <row r="10" spans="1:20">
      <c r="A10" s="15" t="s">
        <v>408</v>
      </c>
      <c r="B10" s="17" t="n">
        <v>13082</v>
      </c>
      <c r="C10" s="18">
        <f>(1763.0/B10*100)</f>
        <v/>
      </c>
      <c r="D10" s="19" t="n">
        <v>11319</v>
      </c>
      <c r="E10" s="18" t="n">
        <v>539.45032967</v>
      </c>
      <c r="F10" s="20" t="n">
        <v>6.02114682</v>
      </c>
      <c r="G10" s="18" t="n">
        <v>536.65056755</v>
      </c>
      <c r="H10" s="20" t="n">
        <v>16.61940737</v>
      </c>
      <c r="I10" s="18" t="n">
        <v>526.78888775</v>
      </c>
      <c r="J10" s="20" t="n">
        <v>7.65195554</v>
      </c>
      <c r="K10" s="18" t="s">
        <v>404</v>
      </c>
      <c r="L10" s="20" t="s">
        <v>404</v>
      </c>
      <c r="M10" s="18" t="s">
        <v>404</v>
      </c>
      <c r="N10" s="20" t="s">
        <v>404</v>
      </c>
      <c r="O10" s="18" t="s">
        <v>404</v>
      </c>
      <c r="P10" s="20" t="s">
        <v>404</v>
      </c>
      <c r="Q10" s="18" t="s">
        <v>404</v>
      </c>
      <c r="R10" s="20" t="s">
        <v>404</v>
      </c>
      <c r="S10" s="18" t="n">
        <v>541.41993082</v>
      </c>
      <c r="T10" s="20" t="n">
        <v>13.71007438</v>
      </c>
    </row>
    <row r="11" spans="1:20">
      <c r="A11" s="15" t="s">
        <v>409</v>
      </c>
      <c r="B11" s="17" t="n">
        <v>7053</v>
      </c>
      <c r="C11" s="18">
        <f>(212.0/B11*100)</f>
        <v/>
      </c>
      <c r="D11" s="19" t="n">
        <v>6841</v>
      </c>
      <c r="E11" s="18" t="n">
        <v>431.4969628</v>
      </c>
      <c r="F11" s="20" t="n">
        <v>6.17875436</v>
      </c>
      <c r="G11" s="18" t="n">
        <v>445.95104203</v>
      </c>
      <c r="H11" s="20" t="n">
        <v>8.93557455</v>
      </c>
      <c r="I11" s="18" t="n">
        <v>425.10906796</v>
      </c>
      <c r="J11" s="20" t="n">
        <v>8.42946937</v>
      </c>
      <c r="K11" s="18" t="s">
        <v>404</v>
      </c>
      <c r="L11" s="20" t="s">
        <v>404</v>
      </c>
      <c r="M11" s="18" t="s">
        <v>404</v>
      </c>
      <c r="N11" s="20" t="s">
        <v>404</v>
      </c>
      <c r="O11" s="18" t="s">
        <v>404</v>
      </c>
      <c r="P11" s="20" t="s">
        <v>404</v>
      </c>
      <c r="Q11" s="18" t="s">
        <v>404</v>
      </c>
      <c r="R11" s="20" t="s">
        <v>404</v>
      </c>
      <c r="S11" s="18" t="n">
        <v>410.0996065</v>
      </c>
      <c r="T11" s="20" t="n">
        <v>17.42244484</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(3194.0/B23*100)</f>
        <v/>
      </c>
      <c r="D23" s="19" t="n">
        <v>8389</v>
      </c>
      <c r="E23" s="18" t="n">
        <v>483.41533945</v>
      </c>
      <c r="F23" s="20" t="n">
        <v>7.54187159</v>
      </c>
      <c r="G23" s="18" t="n">
        <v>489.35297189</v>
      </c>
      <c r="H23" s="20" t="n">
        <v>17.15770124</v>
      </c>
      <c r="I23" s="18" t="n">
        <v>491.46891753</v>
      </c>
      <c r="J23" s="20" t="n">
        <v>5.28755141</v>
      </c>
      <c r="K23" s="18" t="s">
        <v>404</v>
      </c>
      <c r="L23" s="20" t="s">
        <v>404</v>
      </c>
      <c r="M23" s="18" t="s">
        <v>404</v>
      </c>
      <c r="N23" s="20" t="s">
        <v>404</v>
      </c>
      <c r="O23" s="18" t="s">
        <v>404</v>
      </c>
      <c r="P23" s="20" t="s">
        <v>404</v>
      </c>
      <c r="Q23" s="18" t="s">
        <v>404</v>
      </c>
      <c r="R23" s="20" t="s">
        <v>404</v>
      </c>
      <c r="S23" s="18" t="n">
        <v>476.98120981</v>
      </c>
      <c r="T23" s="20" t="n">
        <v>17.56195704</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499.93312683</v>
      </c>
      <c r="F29" s="20" t="n">
        <v>10.16106401</v>
      </c>
      <c r="G29" s="18" t="n">
        <v>514.05048326</v>
      </c>
      <c r="H29" s="20" t="n">
        <v>15.32318491</v>
      </c>
      <c r="I29" s="18" t="n">
        <v>546.20389828</v>
      </c>
      <c r="J29" s="20" t="n">
        <v>18.96292819</v>
      </c>
      <c r="K29" s="18" t="s">
        <v>404</v>
      </c>
      <c r="L29" s="20" t="s">
        <v>404</v>
      </c>
      <c r="M29" s="18" t="s">
        <v>404</v>
      </c>
      <c r="N29" s="20" t="s">
        <v>404</v>
      </c>
      <c r="O29" s="18" t="s">
        <v>404</v>
      </c>
      <c r="P29" s="20" t="s">
        <v>404</v>
      </c>
      <c r="Q29" s="18" t="s">
        <v>404</v>
      </c>
      <c r="R29" s="20" t="s">
        <v>404</v>
      </c>
      <c r="S29" s="18" t="n">
        <v>497.19801112</v>
      </c>
      <c r="T29" s="20" t="n">
        <v>13.99489262</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484.04580782</v>
      </c>
      <c r="F32" s="20" t="n">
        <v>3.24817651</v>
      </c>
      <c r="G32" s="18" t="n">
        <v>502.70772405</v>
      </c>
      <c r="H32" s="20" t="n">
        <v>24.53025939</v>
      </c>
      <c r="I32" s="18" t="n">
        <v>491.40863743</v>
      </c>
      <c r="J32" s="20" t="n">
        <v>7.91716535</v>
      </c>
      <c r="K32" s="18" t="s">
        <v>404</v>
      </c>
      <c r="L32" s="20" t="s">
        <v>404</v>
      </c>
      <c r="M32" s="18" t="s">
        <v>404</v>
      </c>
      <c r="N32" s="20" t="s">
        <v>404</v>
      </c>
      <c r="O32" s="18" t="s">
        <v>404</v>
      </c>
      <c r="P32" s="20" t="s">
        <v>404</v>
      </c>
      <c r="Q32" s="18" t="s">
        <v>404</v>
      </c>
      <c r="R32" s="20" t="s">
        <v>404</v>
      </c>
      <c r="S32" s="18" t="n">
        <v>514.77746571</v>
      </c>
      <c r="T32" s="20" t="n">
        <v>15.77614252</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459.89789097</v>
      </c>
      <c r="F34" s="20" t="n">
        <v>7.13295885</v>
      </c>
      <c r="G34" s="18" t="n">
        <v>426.64891555</v>
      </c>
      <c r="H34" s="20" t="n">
        <v>11.77802386</v>
      </c>
      <c r="I34" s="18" t="n">
        <v>436.86595273</v>
      </c>
      <c r="J34" s="20" t="n">
        <v>8.456162989999999</v>
      </c>
      <c r="K34" s="18" t="s">
        <v>404</v>
      </c>
      <c r="L34" s="20" t="s">
        <v>404</v>
      </c>
      <c r="M34" s="18" t="s">
        <v>404</v>
      </c>
      <c r="N34" s="20" t="s">
        <v>404</v>
      </c>
      <c r="O34" s="18" t="s">
        <v>404</v>
      </c>
      <c r="P34" s="20" t="s">
        <v>404</v>
      </c>
      <c r="Q34" s="18" t="s">
        <v>404</v>
      </c>
      <c r="R34" s="20" t="s">
        <v>404</v>
      </c>
      <c r="S34" s="18" t="n">
        <v>429.24762547</v>
      </c>
      <c r="T34" s="20" t="n">
        <v>21.18420982</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470.56066855</v>
      </c>
      <c r="F36" s="20" t="n">
        <v>4.1181627</v>
      </c>
      <c r="G36" s="18" t="n">
        <v>469.65945569</v>
      </c>
      <c r="H36" s="20" t="n">
        <v>8.524417359999999</v>
      </c>
      <c r="I36" s="18" t="n">
        <v>463.99447993</v>
      </c>
      <c r="J36" s="20" t="n">
        <v>7.56952042</v>
      </c>
      <c r="K36" s="18" t="s">
        <v>404</v>
      </c>
      <c r="L36" s="20" t="s">
        <v>404</v>
      </c>
      <c r="M36" s="18" t="s">
        <v>404</v>
      </c>
      <c r="N36" s="20" t="s">
        <v>404</v>
      </c>
      <c r="O36" s="18" t="s">
        <v>404</v>
      </c>
      <c r="P36" s="20" t="s">
        <v>404</v>
      </c>
      <c r="Q36" s="18" t="s">
        <v>404</v>
      </c>
      <c r="R36" s="20" t="s">
        <v>404</v>
      </c>
      <c r="S36" s="18" t="n">
        <v>462.43152417</v>
      </c>
      <c r="T36" s="20" t="n">
        <v>11.92400102</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484.75312149</v>
      </c>
      <c r="F41" s="20" t="n">
        <v>5.20700134</v>
      </c>
      <c r="G41" s="18" t="n">
        <v>492.75985548</v>
      </c>
      <c r="H41" s="20" t="n">
        <v>10.67479492</v>
      </c>
      <c r="I41" s="18" t="n">
        <v>510.58875449</v>
      </c>
      <c r="J41" s="20" t="n">
        <v>6.94621333</v>
      </c>
      <c r="K41" s="18" t="s">
        <v>404</v>
      </c>
      <c r="L41" s="20" t="s">
        <v>404</v>
      </c>
      <c r="M41" s="18" t="s">
        <v>404</v>
      </c>
      <c r="N41" s="20" t="s">
        <v>404</v>
      </c>
      <c r="O41" s="18" t="s">
        <v>404</v>
      </c>
      <c r="P41" s="20" t="s">
        <v>404</v>
      </c>
      <c r="Q41" s="18" t="s">
        <v>404</v>
      </c>
      <c r="R41" s="20" t="s">
        <v>404</v>
      </c>
      <c r="S41" s="18" t="n">
        <v>437.95872234</v>
      </c>
      <c r="T41" s="20" t="n">
        <v>35.16276318</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384.97472877</v>
      </c>
      <c r="F46" s="20" t="n">
        <v>5.07427815</v>
      </c>
      <c r="G46" s="18" t="n">
        <v>451.99862013</v>
      </c>
      <c r="H46" s="20" t="n">
        <v>10.87630777</v>
      </c>
      <c r="I46" s="18" t="n">
        <v>432.59722878</v>
      </c>
      <c r="J46" s="20" t="n">
        <v>10.36877782</v>
      </c>
      <c r="K46" s="18" t="s">
        <v>404</v>
      </c>
      <c r="L46" s="20" t="s">
        <v>404</v>
      </c>
      <c r="M46" s="18" t="s">
        <v>404</v>
      </c>
      <c r="N46" s="20" t="s">
        <v>404</v>
      </c>
      <c r="O46" s="18" t="s">
        <v>404</v>
      </c>
      <c r="P46" s="20" t="s">
        <v>404</v>
      </c>
      <c r="Q46" s="18" t="s">
        <v>404</v>
      </c>
      <c r="R46" s="20" t="s">
        <v>404</v>
      </c>
      <c r="S46" s="18" t="n">
        <v>385.55167467</v>
      </c>
      <c r="T46" s="20" t="n">
        <v>12.79602228</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575.23362285</v>
      </c>
      <c r="F48" s="20" t="n">
        <v>6.83851453</v>
      </c>
      <c r="G48" s="18" t="n">
        <v>575.2287965100001</v>
      </c>
      <c r="H48" s="20" t="n">
        <v>31.62745171</v>
      </c>
      <c r="I48" s="18" t="n">
        <v>529.30792248</v>
      </c>
      <c r="J48" s="20" t="n">
        <v>12.87232447</v>
      </c>
      <c r="K48" s="18" t="s">
        <v>404</v>
      </c>
      <c r="L48" s="20" t="s">
        <v>404</v>
      </c>
      <c r="M48" s="18" t="s">
        <v>404</v>
      </c>
      <c r="N48" s="20" t="s">
        <v>404</v>
      </c>
      <c r="O48" s="18" t="s">
        <v>404</v>
      </c>
      <c r="P48" s="20" t="s">
        <v>404</v>
      </c>
      <c r="Q48" s="18" t="s">
        <v>404</v>
      </c>
      <c r="R48" s="20" t="s">
        <v>404</v>
      </c>
      <c r="S48" s="18" t="n">
        <v>587.44562465</v>
      </c>
      <c r="T48" s="20" t="n">
        <v>39.86081565</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445.63644718</v>
      </c>
      <c r="F61" s="20" t="n">
        <v>3.69632696</v>
      </c>
      <c r="G61" s="18" t="n">
        <v>469.16017403</v>
      </c>
      <c r="H61" s="20" t="n">
        <v>10.31720714</v>
      </c>
      <c r="I61" s="18" t="n">
        <v>453.84962983</v>
      </c>
      <c r="J61" s="20" t="n">
        <v>8.675036049999999</v>
      </c>
      <c r="K61" s="18" t="s">
        <v>404</v>
      </c>
      <c r="L61" s="20" t="s">
        <v>404</v>
      </c>
      <c r="M61" s="18" t="s">
        <v>404</v>
      </c>
      <c r="N61" s="20" t="s">
        <v>404</v>
      </c>
      <c r="O61" s="18" t="s">
        <v>404</v>
      </c>
      <c r="P61" s="20" t="s">
        <v>404</v>
      </c>
      <c r="Q61" s="18" t="s">
        <v>404</v>
      </c>
      <c r="R61" s="20" t="s">
        <v>404</v>
      </c>
      <c r="S61" s="18" t="n">
        <v>382.03869762</v>
      </c>
      <c r="T61" s="20" t="n">
        <v>6.38772266</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403.27697594</v>
      </c>
      <c r="F67" s="20" t="n">
        <v>4.47767519</v>
      </c>
      <c r="G67" s="18" t="n">
        <v>388.28283235</v>
      </c>
      <c r="H67" s="20" t="n">
        <v>18.44274129</v>
      </c>
      <c r="I67" s="18" t="n">
        <v>403.09022573</v>
      </c>
      <c r="J67" s="20" t="n">
        <v>7.32387206</v>
      </c>
      <c r="K67" s="18" t="s">
        <v>404</v>
      </c>
      <c r="L67" s="20" t="s">
        <v>404</v>
      </c>
      <c r="M67" s="18" t="s">
        <v>404</v>
      </c>
      <c r="N67" s="20" t="s">
        <v>404</v>
      </c>
      <c r="O67" s="18" t="s">
        <v>404</v>
      </c>
      <c r="P67" s="20" t="s">
        <v>404</v>
      </c>
      <c r="Q67" s="18" t="s">
        <v>404</v>
      </c>
      <c r="R67" s="20" t="s">
        <v>404</v>
      </c>
      <c r="S67" s="18" t="n">
        <v>432.3831212</v>
      </c>
      <c r="T67" s="20" t="n">
        <v>31.6855248</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512.34955667</v>
      </c>
      <c r="F70" s="20" t="n">
        <v>3.63840553</v>
      </c>
      <c r="G70" s="18" t="n">
        <v>508.61211132</v>
      </c>
      <c r="H70" s="20" t="n">
        <v>14.53408021</v>
      </c>
      <c r="I70" s="18" t="n">
        <v>510.03016802</v>
      </c>
      <c r="J70" s="20" t="n">
        <v>22.05953442</v>
      </c>
      <c r="K70" s="18" t="s">
        <v>404</v>
      </c>
      <c r="L70" s="20" t="s">
        <v>404</v>
      </c>
      <c r="M70" s="18" t="s">
        <v>404</v>
      </c>
      <c r="N70" s="20" t="s">
        <v>404</v>
      </c>
      <c r="O70" s="18" t="s">
        <v>404</v>
      </c>
      <c r="P70" s="20" t="s">
        <v>404</v>
      </c>
      <c r="Q70" s="18" t="s">
        <v>404</v>
      </c>
      <c r="R70" s="20" t="s">
        <v>404</v>
      </c>
      <c r="S70" s="18" t="n">
        <v>508.83407692</v>
      </c>
      <c r="T70" s="20" t="n">
        <v>5.52402099</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682</v>
      </c>
    </row>
    <row customHeight="1" ht="30" r="4" spans="1:20">
      <c r="A4" s="6" t="n"/>
      <c r="B4" s="7" t="s">
        <v>385</v>
      </c>
      <c r="C4" s="7" t="s">
        <v>386</v>
      </c>
      <c r="D4" s="8" t="s">
        <v>385</v>
      </c>
      <c r="E4" s="9" t="s">
        <v>679</v>
      </c>
      <c r="F4" s="10" t="n"/>
      <c r="G4" s="9" t="s">
        <v>680</v>
      </c>
      <c r="H4" s="10" t="n"/>
      <c r="I4" s="9" t="s">
        <v>507</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503.87458778</v>
      </c>
      <c r="F7" s="20" t="n">
        <v>3.23879365</v>
      </c>
      <c r="G7" s="18" t="n">
        <v>508.07897766</v>
      </c>
      <c r="H7" s="20" t="n">
        <v>4.25878335</v>
      </c>
      <c r="I7" s="18" t="n">
        <v>491.93140305</v>
      </c>
      <c r="J7" s="20" t="n">
        <v>15.62717583</v>
      </c>
      <c r="K7" s="18" t="s">
        <v>404</v>
      </c>
      <c r="L7" s="20" t="s">
        <v>404</v>
      </c>
      <c r="M7" s="18" t="s">
        <v>404</v>
      </c>
      <c r="N7" s="20" t="s">
        <v>404</v>
      </c>
      <c r="O7" s="18" t="s">
        <v>404</v>
      </c>
      <c r="P7" s="20" t="s">
        <v>404</v>
      </c>
      <c r="Q7" s="18" t="s">
        <v>404</v>
      </c>
      <c r="R7" s="20" t="s">
        <v>404</v>
      </c>
      <c r="S7" s="18" t="n">
        <v>489.82884835</v>
      </c>
      <c r="T7" s="20" t="n">
        <v>10.29159811</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548.05980929</v>
      </c>
      <c r="F9" s="20" t="n">
        <v>5.49820518</v>
      </c>
      <c r="G9" s="18" t="n">
        <v>534.6036859</v>
      </c>
      <c r="H9" s="20" t="n">
        <v>8.2585435</v>
      </c>
      <c r="I9" s="18" t="n">
        <v>506.42489031</v>
      </c>
      <c r="J9" s="20" t="n">
        <v>19.42969139</v>
      </c>
      <c r="K9" s="18" t="s">
        <v>404</v>
      </c>
      <c r="L9" s="20" t="s">
        <v>404</v>
      </c>
      <c r="M9" s="18" t="s">
        <v>404</v>
      </c>
      <c r="N9" s="20" t="s">
        <v>404</v>
      </c>
      <c r="O9" s="18" t="s">
        <v>404</v>
      </c>
      <c r="P9" s="20" t="s">
        <v>404</v>
      </c>
      <c r="Q9" s="18" t="s">
        <v>404</v>
      </c>
      <c r="R9" s="20" t="s">
        <v>404</v>
      </c>
      <c r="S9" s="18" t="n">
        <v>554.05282056</v>
      </c>
      <c r="T9" s="20" t="n">
        <v>19.91784196</v>
      </c>
    </row>
    <row r="10" spans="1:20">
      <c r="A10" s="15" t="s">
        <v>408</v>
      </c>
      <c r="B10" s="17" t="n">
        <v>13082</v>
      </c>
      <c r="C10" s="18">
        <f>(1763.0/B10*100)</f>
        <v/>
      </c>
      <c r="D10" s="19" t="n">
        <v>11319</v>
      </c>
      <c r="E10" s="18" t="n">
        <v>534.87481049</v>
      </c>
      <c r="F10" s="20" t="n">
        <v>5.71181163</v>
      </c>
      <c r="G10" s="18" t="n">
        <v>536.35773423</v>
      </c>
      <c r="H10" s="20" t="n">
        <v>9.488051520000001</v>
      </c>
      <c r="I10" s="18" t="n">
        <v>538.92521068</v>
      </c>
      <c r="J10" s="20" t="n">
        <v>18.57563864</v>
      </c>
      <c r="K10" s="18" t="s">
        <v>404</v>
      </c>
      <c r="L10" s="20" t="s">
        <v>404</v>
      </c>
      <c r="M10" s="18" t="s">
        <v>404</v>
      </c>
      <c r="N10" s="20" t="s">
        <v>404</v>
      </c>
      <c r="O10" s="18" t="s">
        <v>404</v>
      </c>
      <c r="P10" s="20" t="s">
        <v>404</v>
      </c>
      <c r="Q10" s="18" t="s">
        <v>404</v>
      </c>
      <c r="R10" s="20" t="s">
        <v>404</v>
      </c>
      <c r="S10" s="18" t="n">
        <v>508.4768591</v>
      </c>
      <c r="T10" s="20" t="n">
        <v>17.88505583</v>
      </c>
    </row>
    <row r="11" spans="1:20">
      <c r="A11" s="15" t="s">
        <v>409</v>
      </c>
      <c r="B11" s="17" t="n">
        <v>7053</v>
      </c>
      <c r="C11" s="18">
        <f>(212.0/B11*100)</f>
        <v/>
      </c>
      <c r="D11" s="19" t="n">
        <v>6841</v>
      </c>
      <c r="E11" s="18" t="n">
        <v>423.44040747</v>
      </c>
      <c r="F11" s="20" t="n">
        <v>6.71209287</v>
      </c>
      <c r="G11" s="18" t="n">
        <v>445.32290441</v>
      </c>
      <c r="H11" s="20" t="n">
        <v>6.08954207</v>
      </c>
      <c r="I11" s="18" t="n">
        <v>414.53830763</v>
      </c>
      <c r="J11" s="20" t="n">
        <v>10.93695356</v>
      </c>
      <c r="K11" s="18" t="s">
        <v>404</v>
      </c>
      <c r="L11" s="20" t="s">
        <v>404</v>
      </c>
      <c r="M11" s="18" t="s">
        <v>404</v>
      </c>
      <c r="N11" s="20" t="s">
        <v>404</v>
      </c>
      <c r="O11" s="18" t="s">
        <v>404</v>
      </c>
      <c r="P11" s="20" t="s">
        <v>404</v>
      </c>
      <c r="Q11" s="18" t="s">
        <v>404</v>
      </c>
      <c r="R11" s="20" t="s">
        <v>404</v>
      </c>
      <c r="S11" s="18" t="n">
        <v>420.528065</v>
      </c>
      <c r="T11" s="20" t="n">
        <v>15.51448487</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(3194.0/B23*100)</f>
        <v/>
      </c>
      <c r="D23" s="19" t="n">
        <v>8389</v>
      </c>
      <c r="E23" s="18" t="n">
        <v>489.87028186</v>
      </c>
      <c r="F23" s="20" t="n">
        <v>8.707084180000001</v>
      </c>
      <c r="G23" s="18" t="n">
        <v>488.93016274</v>
      </c>
      <c r="H23" s="20" t="n">
        <v>3.7717277</v>
      </c>
      <c r="I23" s="18" t="n">
        <v>492.67273117</v>
      </c>
      <c r="J23" s="20" t="n">
        <v>15.00000594</v>
      </c>
      <c r="K23" s="18" t="s">
        <v>404</v>
      </c>
      <c r="L23" s="20" t="s">
        <v>404</v>
      </c>
      <c r="M23" s="18" t="s">
        <v>404</v>
      </c>
      <c r="N23" s="20" t="s">
        <v>404</v>
      </c>
      <c r="O23" s="18" t="s">
        <v>404</v>
      </c>
      <c r="P23" s="20" t="s">
        <v>404</v>
      </c>
      <c r="Q23" s="18" t="s">
        <v>404</v>
      </c>
      <c r="R23" s="20" t="s">
        <v>404</v>
      </c>
      <c r="S23" s="18" t="n">
        <v>467.23314711</v>
      </c>
      <c r="T23" s="20" t="n">
        <v>20.62444165</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509.15766806</v>
      </c>
      <c r="F29" s="20" t="n">
        <v>12.45955672</v>
      </c>
      <c r="G29" s="18" t="n">
        <v>517.56458983</v>
      </c>
      <c r="H29" s="20" t="n">
        <v>12.00598638</v>
      </c>
      <c r="I29" s="18" t="n">
        <v>496.97926228</v>
      </c>
      <c r="J29" s="20" t="n">
        <v>22.5469642</v>
      </c>
      <c r="K29" s="18" t="s">
        <v>404</v>
      </c>
      <c r="L29" s="20" t="s">
        <v>404</v>
      </c>
      <c r="M29" s="18" t="s">
        <v>404</v>
      </c>
      <c r="N29" s="20" t="s">
        <v>404</v>
      </c>
      <c r="O29" s="18" t="s">
        <v>404</v>
      </c>
      <c r="P29" s="20" t="s">
        <v>404</v>
      </c>
      <c r="Q29" s="18" t="s">
        <v>404</v>
      </c>
      <c r="R29" s="20" t="s">
        <v>404</v>
      </c>
      <c r="S29" s="18" t="n">
        <v>496.55950941</v>
      </c>
      <c r="T29" s="20" t="n">
        <v>13.80013003</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490.22084339</v>
      </c>
      <c r="F32" s="20" t="n">
        <v>7.96687227</v>
      </c>
      <c r="G32" s="18" t="n">
        <v>490.37605511</v>
      </c>
      <c r="H32" s="20" t="n">
        <v>4.57708334</v>
      </c>
      <c r="I32" s="18" t="n">
        <v>476.31511004</v>
      </c>
      <c r="J32" s="20" t="n">
        <v>4.82962613</v>
      </c>
      <c r="K32" s="18" t="s">
        <v>404</v>
      </c>
      <c r="L32" s="20" t="s">
        <v>404</v>
      </c>
      <c r="M32" s="18" t="s">
        <v>404</v>
      </c>
      <c r="N32" s="20" t="s">
        <v>404</v>
      </c>
      <c r="O32" s="18" t="s">
        <v>404</v>
      </c>
      <c r="P32" s="20" t="s">
        <v>404</v>
      </c>
      <c r="Q32" s="18" t="s">
        <v>404</v>
      </c>
      <c r="R32" s="20" t="s">
        <v>404</v>
      </c>
      <c r="S32" s="18" t="n">
        <v>492.91046479</v>
      </c>
      <c r="T32" s="20" t="n">
        <v>12.42848915</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452.7146303</v>
      </c>
      <c r="F34" s="20" t="n">
        <v>5.55451694</v>
      </c>
      <c r="G34" s="18" t="n">
        <v>428.06911335</v>
      </c>
      <c r="H34" s="20" t="n">
        <v>8.923696270000001</v>
      </c>
      <c r="I34" s="18" t="n">
        <v>402.59574461</v>
      </c>
      <c r="J34" s="20" t="n">
        <v>22.28445151</v>
      </c>
      <c r="K34" s="18" t="s">
        <v>404</v>
      </c>
      <c r="L34" s="20" t="s">
        <v>404</v>
      </c>
      <c r="M34" s="18" t="s">
        <v>404</v>
      </c>
      <c r="N34" s="20" t="s">
        <v>404</v>
      </c>
      <c r="O34" s="18" t="s">
        <v>404</v>
      </c>
      <c r="P34" s="20" t="s">
        <v>404</v>
      </c>
      <c r="Q34" s="18" t="s">
        <v>404</v>
      </c>
      <c r="R34" s="20" t="s">
        <v>404</v>
      </c>
      <c r="S34" s="18" t="n">
        <v>485.2519524</v>
      </c>
      <c r="T34" s="20" t="n">
        <v>35.3297927</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467.35618599</v>
      </c>
      <c r="F36" s="20" t="n">
        <v>5.79346231</v>
      </c>
      <c r="G36" s="18" t="n">
        <v>468.6335491</v>
      </c>
      <c r="H36" s="20" t="n">
        <v>4.68793519</v>
      </c>
      <c r="I36" s="18" t="n">
        <v>471.57757569</v>
      </c>
      <c r="J36" s="20" t="n">
        <v>9.27470117</v>
      </c>
      <c r="K36" s="18" t="s">
        <v>404</v>
      </c>
      <c r="L36" s="20" t="s">
        <v>404</v>
      </c>
      <c r="M36" s="18" t="s">
        <v>404</v>
      </c>
      <c r="N36" s="20" t="s">
        <v>404</v>
      </c>
      <c r="O36" s="18" t="s">
        <v>404</v>
      </c>
      <c r="P36" s="20" t="s">
        <v>404</v>
      </c>
      <c r="Q36" s="18" t="s">
        <v>404</v>
      </c>
      <c r="R36" s="20" t="s">
        <v>404</v>
      </c>
      <c r="S36" s="18" t="n">
        <v>480.97718875</v>
      </c>
      <c r="T36" s="20" t="n">
        <v>36.73049112</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487.82223559</v>
      </c>
      <c r="F41" s="20" t="n">
        <v>5.23885478</v>
      </c>
      <c r="G41" s="18" t="n">
        <v>493.2516809</v>
      </c>
      <c r="H41" s="20" t="n">
        <v>6.08400411</v>
      </c>
      <c r="I41" s="18" t="n">
        <v>514.14857209</v>
      </c>
      <c r="J41" s="20" t="n">
        <v>16.38294544</v>
      </c>
      <c r="K41" s="18" t="s">
        <v>404</v>
      </c>
      <c r="L41" s="20" t="s">
        <v>404</v>
      </c>
      <c r="M41" s="18" t="s">
        <v>404</v>
      </c>
      <c r="N41" s="20" t="s">
        <v>404</v>
      </c>
      <c r="O41" s="18" t="s">
        <v>404</v>
      </c>
      <c r="P41" s="20" t="s">
        <v>404</v>
      </c>
      <c r="Q41" s="18" t="s">
        <v>404</v>
      </c>
      <c r="R41" s="20" t="s">
        <v>404</v>
      </c>
      <c r="S41" s="18" t="n">
        <v>433.37612601</v>
      </c>
      <c r="T41" s="20" t="n">
        <v>41.44318026</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397.09501073</v>
      </c>
      <c r="F46" s="20" t="n">
        <v>5.9128517</v>
      </c>
      <c r="G46" s="18" t="n">
        <v>395.49587215</v>
      </c>
      <c r="H46" s="20" t="n">
        <v>6.85323689</v>
      </c>
      <c r="I46" s="18" t="n">
        <v>445.76934056</v>
      </c>
      <c r="J46" s="20" t="n">
        <v>31.1823554</v>
      </c>
      <c r="K46" s="18" t="s">
        <v>404</v>
      </c>
      <c r="L46" s="20" t="s">
        <v>404</v>
      </c>
      <c r="M46" s="18" t="s">
        <v>404</v>
      </c>
      <c r="N46" s="20" t="s">
        <v>404</v>
      </c>
      <c r="O46" s="18" t="s">
        <v>404</v>
      </c>
      <c r="P46" s="20" t="s">
        <v>404</v>
      </c>
      <c r="Q46" s="18" t="s">
        <v>404</v>
      </c>
      <c r="R46" s="20" t="s">
        <v>404</v>
      </c>
      <c r="S46" s="18" t="n">
        <v>383.32458195</v>
      </c>
      <c r="T46" s="20" t="n">
        <v>13.50173579</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560.95620765</v>
      </c>
      <c r="F48" s="20" t="n">
        <v>8.65426967</v>
      </c>
      <c r="G48" s="18" t="n">
        <v>575.99191479</v>
      </c>
      <c r="H48" s="20" t="n">
        <v>11.65736605</v>
      </c>
      <c r="I48" s="18" t="n">
        <v>516.77998997</v>
      </c>
      <c r="J48" s="20" t="n">
        <v>36.38093158</v>
      </c>
      <c r="K48" s="18" t="s">
        <v>404</v>
      </c>
      <c r="L48" s="20" t="s">
        <v>404</v>
      </c>
      <c r="M48" s="18" t="s">
        <v>404</v>
      </c>
      <c r="N48" s="20" t="s">
        <v>404</v>
      </c>
      <c r="O48" s="18" t="s">
        <v>404</v>
      </c>
      <c r="P48" s="20" t="s">
        <v>404</v>
      </c>
      <c r="Q48" s="18" t="s">
        <v>404</v>
      </c>
      <c r="R48" s="20" t="s">
        <v>404</v>
      </c>
      <c r="S48" s="18" t="n">
        <v>702.14630138</v>
      </c>
      <c r="T48" s="20" t="n">
        <v>33.03454445</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454.11956495</v>
      </c>
      <c r="F61" s="20" t="n">
        <v>4.39410583</v>
      </c>
      <c r="G61" s="18" t="n">
        <v>440.7568419</v>
      </c>
      <c r="H61" s="20" t="n">
        <v>5.66741899</v>
      </c>
      <c r="I61" s="18" t="n">
        <v>456.50359174</v>
      </c>
      <c r="J61" s="20" t="n">
        <v>18.631125</v>
      </c>
      <c r="K61" s="18" t="s">
        <v>404</v>
      </c>
      <c r="L61" s="20" t="s">
        <v>404</v>
      </c>
      <c r="M61" s="18" t="s">
        <v>404</v>
      </c>
      <c r="N61" s="20" t="s">
        <v>404</v>
      </c>
      <c r="O61" s="18" t="s">
        <v>404</v>
      </c>
      <c r="P61" s="20" t="s">
        <v>404</v>
      </c>
      <c r="Q61" s="18" t="s">
        <v>404</v>
      </c>
      <c r="R61" s="20" t="s">
        <v>404</v>
      </c>
      <c r="S61" s="18" t="n">
        <v>382.03869762</v>
      </c>
      <c r="T61" s="20" t="n">
        <v>6.38772266</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398.79089966</v>
      </c>
      <c r="F67" s="20" t="n">
        <v>5.73174342</v>
      </c>
      <c r="G67" s="18" t="n">
        <v>411.06140675</v>
      </c>
      <c r="H67" s="20" t="n">
        <v>5.59409963</v>
      </c>
      <c r="I67" s="18" t="n">
        <v>355.35885806</v>
      </c>
      <c r="J67" s="20" t="n">
        <v>17.4329469</v>
      </c>
      <c r="K67" s="18" t="s">
        <v>404</v>
      </c>
      <c r="L67" s="20" t="s">
        <v>404</v>
      </c>
      <c r="M67" s="18" t="s">
        <v>404</v>
      </c>
      <c r="N67" s="20" t="s">
        <v>404</v>
      </c>
      <c r="O67" s="18" t="s">
        <v>404</v>
      </c>
      <c r="P67" s="20" t="s">
        <v>404</v>
      </c>
      <c r="Q67" s="18" t="s">
        <v>404</v>
      </c>
      <c r="R67" s="20" t="s">
        <v>404</v>
      </c>
      <c r="S67" s="18" t="n">
        <v>378.00731009</v>
      </c>
      <c r="T67" s="20" t="n">
        <v>26.81249389</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509.69994556</v>
      </c>
      <c r="F70" s="20" t="n">
        <v>4.28696144</v>
      </c>
      <c r="G70" s="18" t="n">
        <v>515.73727213</v>
      </c>
      <c r="H70" s="20" t="n">
        <v>5.08619322</v>
      </c>
      <c r="I70" s="18" t="s">
        <v>404</v>
      </c>
      <c r="J70" s="20" t="s">
        <v>404</v>
      </c>
      <c r="K70" s="18" t="s">
        <v>404</v>
      </c>
      <c r="L70" s="20" t="s">
        <v>404</v>
      </c>
      <c r="M70" s="18" t="s">
        <v>404</v>
      </c>
      <c r="N70" s="20" t="s">
        <v>404</v>
      </c>
      <c r="O70" s="18" t="s">
        <v>404</v>
      </c>
      <c r="P70" s="20" t="s">
        <v>404</v>
      </c>
      <c r="Q70" s="18" t="s">
        <v>404</v>
      </c>
      <c r="R70" s="20" t="s">
        <v>404</v>
      </c>
      <c r="S70" s="18" t="n">
        <v>508.83407692</v>
      </c>
      <c r="T70" s="20" t="n">
        <v>5.52402099</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683</v>
      </c>
    </row>
    <row customHeight="1" ht="30" r="4" spans="1:20">
      <c r="A4" s="6" t="n"/>
      <c r="B4" s="7" t="s">
        <v>385</v>
      </c>
      <c r="C4" s="7" t="s">
        <v>386</v>
      </c>
      <c r="D4" s="8" t="s">
        <v>385</v>
      </c>
      <c r="E4" s="9" t="s">
        <v>679</v>
      </c>
      <c r="F4" s="10" t="n"/>
      <c r="G4" s="9" t="s">
        <v>680</v>
      </c>
      <c r="H4" s="10" t="n"/>
      <c r="I4" s="9" t="s">
        <v>507</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500.75135858</v>
      </c>
      <c r="F7" s="20" t="n">
        <v>3.26951096</v>
      </c>
      <c r="G7" s="18" t="n">
        <v>515.52461356</v>
      </c>
      <c r="H7" s="20" t="n">
        <v>4.48783031</v>
      </c>
      <c r="I7" s="18" t="n">
        <v>502.20147849</v>
      </c>
      <c r="J7" s="20" t="n">
        <v>11.28243195</v>
      </c>
      <c r="K7" s="18" t="s">
        <v>404</v>
      </c>
      <c r="L7" s="20" t="s">
        <v>404</v>
      </c>
      <c r="M7" s="18" t="s">
        <v>404</v>
      </c>
      <c r="N7" s="20" t="s">
        <v>404</v>
      </c>
      <c r="O7" s="18" t="s">
        <v>404</v>
      </c>
      <c r="P7" s="20" t="s">
        <v>404</v>
      </c>
      <c r="Q7" s="18" t="s">
        <v>404</v>
      </c>
      <c r="R7" s="20" t="s">
        <v>404</v>
      </c>
      <c r="S7" s="18" t="n">
        <v>481.7296148</v>
      </c>
      <c r="T7" s="20" t="n">
        <v>11.43018986</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541.18401565</v>
      </c>
      <c r="F9" s="20" t="n">
        <v>9.8073345</v>
      </c>
      <c r="G9" s="18" t="n">
        <v>533.96897872</v>
      </c>
      <c r="H9" s="20" t="n">
        <v>9.72533518</v>
      </c>
      <c r="I9" s="18" t="n">
        <v>547.21484546</v>
      </c>
      <c r="J9" s="20" t="n">
        <v>9.01629099</v>
      </c>
      <c r="K9" s="18" t="s">
        <v>404</v>
      </c>
      <c r="L9" s="20" t="s">
        <v>404</v>
      </c>
      <c r="M9" s="18" t="s">
        <v>404</v>
      </c>
      <c r="N9" s="20" t="s">
        <v>404</v>
      </c>
      <c r="O9" s="18" t="s">
        <v>404</v>
      </c>
      <c r="P9" s="20" t="s">
        <v>404</v>
      </c>
      <c r="Q9" s="18" t="s">
        <v>404</v>
      </c>
      <c r="R9" s="20" t="s">
        <v>404</v>
      </c>
      <c r="S9" s="18" t="n">
        <v>544.11444619</v>
      </c>
      <c r="T9" s="20" t="n">
        <v>17.34873498</v>
      </c>
    </row>
    <row r="10" spans="1:20">
      <c r="A10" s="15" t="s">
        <v>408</v>
      </c>
      <c r="B10" s="17" t="n">
        <v>13082</v>
      </c>
      <c r="C10" s="18">
        <f>(1763.0/B10*100)</f>
        <v/>
      </c>
      <c r="D10" s="19" t="n">
        <v>11319</v>
      </c>
      <c r="E10" s="18" t="n">
        <v>538.27486791</v>
      </c>
      <c r="F10" s="20" t="n">
        <v>6.45868541</v>
      </c>
      <c r="G10" s="18" t="n">
        <v>527.28948083</v>
      </c>
      <c r="H10" s="20" t="n">
        <v>9.47387387</v>
      </c>
      <c r="I10" s="18" t="n">
        <v>541.2411211899999</v>
      </c>
      <c r="J10" s="20" t="n">
        <v>10.41776407</v>
      </c>
      <c r="K10" s="18" t="s">
        <v>404</v>
      </c>
      <c r="L10" s="20" t="s">
        <v>404</v>
      </c>
      <c r="M10" s="18" t="s">
        <v>404</v>
      </c>
      <c r="N10" s="20" t="s">
        <v>404</v>
      </c>
      <c r="O10" s="18" t="s">
        <v>404</v>
      </c>
      <c r="P10" s="20" t="s">
        <v>404</v>
      </c>
      <c r="Q10" s="18" t="s">
        <v>404</v>
      </c>
      <c r="R10" s="20" t="s">
        <v>404</v>
      </c>
      <c r="S10" s="18" t="n">
        <v>510.5703359</v>
      </c>
      <c r="T10" s="20" t="n">
        <v>17.23241919</v>
      </c>
    </row>
    <row r="11" spans="1:20">
      <c r="A11" s="15" t="s">
        <v>409</v>
      </c>
      <c r="B11" s="17" t="n">
        <v>7053</v>
      </c>
      <c r="C11" s="18">
        <f>(212.0/B11*100)</f>
        <v/>
      </c>
      <c r="D11" s="19" t="n">
        <v>6841</v>
      </c>
      <c r="E11" s="18" t="n">
        <v>425.21981567</v>
      </c>
      <c r="F11" s="20" t="n">
        <v>6.93868401</v>
      </c>
      <c r="G11" s="18" t="n">
        <v>447.24835247</v>
      </c>
      <c r="H11" s="20" t="n">
        <v>7.43121923</v>
      </c>
      <c r="I11" s="18" t="n">
        <v>423.13161149</v>
      </c>
      <c r="J11" s="20" t="n">
        <v>9.447987530000001</v>
      </c>
      <c r="K11" s="18" t="s">
        <v>404</v>
      </c>
      <c r="L11" s="20" t="s">
        <v>404</v>
      </c>
      <c r="M11" s="18" t="s">
        <v>404</v>
      </c>
      <c r="N11" s="20" t="s">
        <v>404</v>
      </c>
      <c r="O11" s="18" t="s">
        <v>404</v>
      </c>
      <c r="P11" s="20" t="s">
        <v>404</v>
      </c>
      <c r="Q11" s="18" t="s">
        <v>404</v>
      </c>
      <c r="R11" s="20" t="s">
        <v>404</v>
      </c>
      <c r="S11" s="18" t="n">
        <v>407.08932904</v>
      </c>
      <c r="T11" s="20" t="n">
        <v>16.70729788</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(3194.0/B23*100)</f>
        <v/>
      </c>
      <c r="D23" s="19" t="n">
        <v>8389</v>
      </c>
      <c r="E23" s="18" t="n">
        <v>488.93971398</v>
      </c>
      <c r="F23" s="20" t="n">
        <v>11.9184573</v>
      </c>
      <c r="G23" s="18" t="n">
        <v>484.22211694</v>
      </c>
      <c r="H23" s="20" t="n">
        <v>4.77768398</v>
      </c>
      <c r="I23" s="18" t="n">
        <v>496.2714498</v>
      </c>
      <c r="J23" s="20" t="n">
        <v>6.59873436</v>
      </c>
      <c r="K23" s="18" t="s">
        <v>404</v>
      </c>
      <c r="L23" s="20" t="s">
        <v>404</v>
      </c>
      <c r="M23" s="18" t="s">
        <v>404</v>
      </c>
      <c r="N23" s="20" t="s">
        <v>404</v>
      </c>
      <c r="O23" s="18" t="s">
        <v>404</v>
      </c>
      <c r="P23" s="20" t="s">
        <v>404</v>
      </c>
      <c r="Q23" s="18" t="s">
        <v>404</v>
      </c>
      <c r="R23" s="20" t="s">
        <v>404</v>
      </c>
      <c r="S23" s="18" t="n">
        <v>478.47077191</v>
      </c>
      <c r="T23" s="20" t="n">
        <v>18.45850734</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490.82502412</v>
      </c>
      <c r="F29" s="20" t="n">
        <v>13.66790882</v>
      </c>
      <c r="G29" s="18" t="n">
        <v>505.39909819</v>
      </c>
      <c r="H29" s="20" t="n">
        <v>13.77221919</v>
      </c>
      <c r="I29" s="18" t="n">
        <v>531.21894722</v>
      </c>
      <c r="J29" s="20" t="n">
        <v>15.47629277</v>
      </c>
      <c r="K29" s="18" t="s">
        <v>404</v>
      </c>
      <c r="L29" s="20" t="s">
        <v>404</v>
      </c>
      <c r="M29" s="18" t="s">
        <v>404</v>
      </c>
      <c r="N29" s="20" t="s">
        <v>404</v>
      </c>
      <c r="O29" s="18" t="s">
        <v>404</v>
      </c>
      <c r="P29" s="20" t="s">
        <v>404</v>
      </c>
      <c r="Q29" s="18" t="s">
        <v>404</v>
      </c>
      <c r="R29" s="20" t="s">
        <v>404</v>
      </c>
      <c r="S29" s="18" t="n">
        <v>496.05851643</v>
      </c>
      <c r="T29" s="20" t="n">
        <v>13.80491617</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478.42554443</v>
      </c>
      <c r="F32" s="20" t="n">
        <v>6.53150884</v>
      </c>
      <c r="G32" s="18" t="n">
        <v>487.116425</v>
      </c>
      <c r="H32" s="20" t="n">
        <v>4.343382</v>
      </c>
      <c r="I32" s="18" t="n">
        <v>486.34733748</v>
      </c>
      <c r="J32" s="20" t="n">
        <v>8.04692957</v>
      </c>
      <c r="K32" s="18" t="s">
        <v>404</v>
      </c>
      <c r="L32" s="20" t="s">
        <v>404</v>
      </c>
      <c r="M32" s="18" t="s">
        <v>404</v>
      </c>
      <c r="N32" s="20" t="s">
        <v>404</v>
      </c>
      <c r="O32" s="18" t="s">
        <v>404</v>
      </c>
      <c r="P32" s="20" t="s">
        <v>404</v>
      </c>
      <c r="Q32" s="18" t="s">
        <v>404</v>
      </c>
      <c r="R32" s="20" t="s">
        <v>404</v>
      </c>
      <c r="S32" s="18" t="n">
        <v>501.62017089</v>
      </c>
      <c r="T32" s="20" t="n">
        <v>12.04853503</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453.16531009</v>
      </c>
      <c r="F34" s="20" t="n">
        <v>4.97026022</v>
      </c>
      <c r="G34" s="18" t="n">
        <v>425.33334095</v>
      </c>
      <c r="H34" s="20" t="n">
        <v>12.23612073</v>
      </c>
      <c r="I34" s="18" t="n">
        <v>440.900595</v>
      </c>
      <c r="J34" s="20" t="n">
        <v>13.80115742</v>
      </c>
      <c r="K34" s="18" t="s">
        <v>404</v>
      </c>
      <c r="L34" s="20" t="s">
        <v>404</v>
      </c>
      <c r="M34" s="18" t="s">
        <v>404</v>
      </c>
      <c r="N34" s="20" t="s">
        <v>404</v>
      </c>
      <c r="O34" s="18" t="s">
        <v>404</v>
      </c>
      <c r="P34" s="20" t="s">
        <v>404</v>
      </c>
      <c r="Q34" s="18" t="s">
        <v>404</v>
      </c>
      <c r="R34" s="20" t="s">
        <v>404</v>
      </c>
      <c r="S34" s="18" t="n">
        <v>401.88041818</v>
      </c>
      <c r="T34" s="20" t="n">
        <v>30.77883176</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466.52209312</v>
      </c>
      <c r="F36" s="20" t="n">
        <v>5.11637229</v>
      </c>
      <c r="G36" s="18" t="n">
        <v>467.69218437</v>
      </c>
      <c r="H36" s="20" t="n">
        <v>4.63183204</v>
      </c>
      <c r="I36" s="18" t="n">
        <v>476.8608867</v>
      </c>
      <c r="J36" s="20" t="n">
        <v>8.31500183</v>
      </c>
      <c r="K36" s="18" t="s">
        <v>404</v>
      </c>
      <c r="L36" s="20" t="s">
        <v>404</v>
      </c>
      <c r="M36" s="18" t="s">
        <v>404</v>
      </c>
      <c r="N36" s="20" t="s">
        <v>404</v>
      </c>
      <c r="O36" s="18" t="s">
        <v>404</v>
      </c>
      <c r="P36" s="20" t="s">
        <v>404</v>
      </c>
      <c r="Q36" s="18" t="s">
        <v>404</v>
      </c>
      <c r="R36" s="20" t="s">
        <v>404</v>
      </c>
      <c r="S36" s="18" t="n">
        <v>461.00358563</v>
      </c>
      <c r="T36" s="20" t="n">
        <v>10.17283149</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482.71623212</v>
      </c>
      <c r="F41" s="20" t="n">
        <v>5.3050579</v>
      </c>
      <c r="G41" s="18" t="n">
        <v>501.82617524</v>
      </c>
      <c r="H41" s="20" t="n">
        <v>6.8690361</v>
      </c>
      <c r="I41" s="18" t="n">
        <v>524.4046972800001</v>
      </c>
      <c r="J41" s="20" t="n">
        <v>15.51952063</v>
      </c>
      <c r="K41" s="18" t="s">
        <v>404</v>
      </c>
      <c r="L41" s="20" t="s">
        <v>404</v>
      </c>
      <c r="M41" s="18" t="s">
        <v>404</v>
      </c>
      <c r="N41" s="20" t="s">
        <v>404</v>
      </c>
      <c r="O41" s="18" t="s">
        <v>404</v>
      </c>
      <c r="P41" s="20" t="s">
        <v>404</v>
      </c>
      <c r="Q41" s="18" t="s">
        <v>404</v>
      </c>
      <c r="R41" s="20" t="s">
        <v>404</v>
      </c>
      <c r="S41" s="18" t="n">
        <v>480.89678761</v>
      </c>
      <c r="T41" s="20" t="n">
        <v>29.10883749</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390.84086377</v>
      </c>
      <c r="F46" s="20" t="n">
        <v>5.98212958</v>
      </c>
      <c r="G46" s="18" t="n">
        <v>410.01696883</v>
      </c>
      <c r="H46" s="20" t="n">
        <v>8.884546869999999</v>
      </c>
      <c r="I46" s="18" t="n">
        <v>407.47715616</v>
      </c>
      <c r="J46" s="20" t="n">
        <v>12.95180052</v>
      </c>
      <c r="K46" s="18" t="s">
        <v>404</v>
      </c>
      <c r="L46" s="20" t="s">
        <v>404</v>
      </c>
      <c r="M46" s="18" t="s">
        <v>404</v>
      </c>
      <c r="N46" s="20" t="s">
        <v>404</v>
      </c>
      <c r="O46" s="18" t="s">
        <v>404</v>
      </c>
      <c r="P46" s="20" t="s">
        <v>404</v>
      </c>
      <c r="Q46" s="18" t="s">
        <v>404</v>
      </c>
      <c r="R46" s="20" t="s">
        <v>404</v>
      </c>
      <c r="S46" s="18" t="n">
        <v>380.23089457</v>
      </c>
      <c r="T46" s="20" t="n">
        <v>13.8470992</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573.92346553</v>
      </c>
      <c r="F48" s="20" t="n">
        <v>11.18178532</v>
      </c>
      <c r="G48" s="18" t="n">
        <v>578.1488557500001</v>
      </c>
      <c r="H48" s="20" t="n">
        <v>10.42219001</v>
      </c>
      <c r="I48" s="18" t="n">
        <v>528.48312693</v>
      </c>
      <c r="J48" s="20" t="n">
        <v>11.70976063</v>
      </c>
      <c r="K48" s="18" t="s">
        <v>404</v>
      </c>
      <c r="L48" s="20" t="s">
        <v>404</v>
      </c>
      <c r="M48" s="18" t="s">
        <v>404</v>
      </c>
      <c r="N48" s="20" t="s">
        <v>404</v>
      </c>
      <c r="O48" s="18" t="s">
        <v>404</v>
      </c>
      <c r="P48" s="20" t="s">
        <v>404</v>
      </c>
      <c r="Q48" s="18" t="s">
        <v>404</v>
      </c>
      <c r="R48" s="20" t="s">
        <v>404</v>
      </c>
      <c r="S48" s="18" t="n">
        <v>643.75389556</v>
      </c>
      <c r="T48" s="20" t="n">
        <v>29.73561857</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445.34724302</v>
      </c>
      <c r="F61" s="20" t="n">
        <v>6.96307172</v>
      </c>
      <c r="G61" s="18" t="n">
        <v>445.12400058</v>
      </c>
      <c r="H61" s="20" t="n">
        <v>5.03118353</v>
      </c>
      <c r="I61" s="18" t="n">
        <v>458.31785012</v>
      </c>
      <c r="J61" s="20" t="n">
        <v>6.1847335</v>
      </c>
      <c r="K61" s="18" t="s">
        <v>404</v>
      </c>
      <c r="L61" s="20" t="s">
        <v>404</v>
      </c>
      <c r="M61" s="18" t="s">
        <v>404</v>
      </c>
      <c r="N61" s="20" t="s">
        <v>404</v>
      </c>
      <c r="O61" s="18" t="s">
        <v>404</v>
      </c>
      <c r="P61" s="20" t="s">
        <v>404</v>
      </c>
      <c r="Q61" s="18" t="s">
        <v>404</v>
      </c>
      <c r="R61" s="20" t="s">
        <v>404</v>
      </c>
      <c r="S61" s="18" t="n">
        <v>401.34016362</v>
      </c>
      <c r="T61" s="20" t="n">
        <v>15.83946094</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401.18419446</v>
      </c>
      <c r="F67" s="20" t="n">
        <v>4.86317616</v>
      </c>
      <c r="G67" s="18" t="n">
        <v>410.14429339</v>
      </c>
      <c r="H67" s="20" t="n">
        <v>6.56226095</v>
      </c>
      <c r="I67" s="18" t="n">
        <v>383.26541188</v>
      </c>
      <c r="J67" s="20" t="n">
        <v>11.89018928</v>
      </c>
      <c r="K67" s="18" t="s">
        <v>404</v>
      </c>
      <c r="L67" s="20" t="s">
        <v>404</v>
      </c>
      <c r="M67" s="18" t="s">
        <v>404</v>
      </c>
      <c r="N67" s="20" t="s">
        <v>404</v>
      </c>
      <c r="O67" s="18" t="s">
        <v>404</v>
      </c>
      <c r="P67" s="20" t="s">
        <v>404</v>
      </c>
      <c r="Q67" s="18" t="s">
        <v>404</v>
      </c>
      <c r="R67" s="20" t="s">
        <v>404</v>
      </c>
      <c r="S67" s="18" t="n">
        <v>311.44529405</v>
      </c>
      <c r="T67" s="20" t="n">
        <v>22.04908334</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512.84454434</v>
      </c>
      <c r="F70" s="20" t="n">
        <v>3.64146393</v>
      </c>
      <c r="G70" s="18" t="n">
        <v>509.98054647</v>
      </c>
      <c r="H70" s="20" t="n">
        <v>7.65848454</v>
      </c>
      <c r="I70" s="18" t="s">
        <v>404</v>
      </c>
      <c r="J70" s="20" t="s">
        <v>404</v>
      </c>
      <c r="K70" s="18" t="s">
        <v>404</v>
      </c>
      <c r="L70" s="20" t="s">
        <v>404</v>
      </c>
      <c r="M70" s="18" t="s">
        <v>404</v>
      </c>
      <c r="N70" s="20" t="s">
        <v>404</v>
      </c>
      <c r="O70" s="18" t="s">
        <v>404</v>
      </c>
      <c r="P70" s="20" t="s">
        <v>404</v>
      </c>
      <c r="Q70" s="18" t="s">
        <v>404</v>
      </c>
      <c r="R70" s="20" t="s">
        <v>404</v>
      </c>
      <c r="S70" s="18" t="n">
        <v>503.948468</v>
      </c>
      <c r="T70" s="20" t="n">
        <v>17.93653811</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684</v>
      </c>
    </row>
    <row customHeight="1" ht="30" r="4" spans="1:20">
      <c r="A4" s="6" t="n"/>
      <c r="B4" s="7" t="s">
        <v>385</v>
      </c>
      <c r="C4" s="7" t="s">
        <v>386</v>
      </c>
      <c r="D4" s="8" t="s">
        <v>385</v>
      </c>
      <c r="E4" s="9" t="s">
        <v>679</v>
      </c>
      <c r="F4" s="10" t="n"/>
      <c r="G4" s="9" t="s">
        <v>680</v>
      </c>
      <c r="H4" s="10" t="n"/>
      <c r="I4" s="9" t="s">
        <v>507</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504.60851692</v>
      </c>
      <c r="F7" s="20" t="n">
        <v>2.89379609</v>
      </c>
      <c r="G7" s="18" t="n">
        <v>505.51155738</v>
      </c>
      <c r="H7" s="20" t="n">
        <v>4.34688871</v>
      </c>
      <c r="I7" s="18" t="n">
        <v>523.6349836000001</v>
      </c>
      <c r="J7" s="20" t="n">
        <v>21.29789352</v>
      </c>
      <c r="K7" s="18" t="s">
        <v>404</v>
      </c>
      <c r="L7" s="20" t="s">
        <v>404</v>
      </c>
      <c r="M7" s="18" t="s">
        <v>404</v>
      </c>
      <c r="N7" s="20" t="s">
        <v>404</v>
      </c>
      <c r="O7" s="18" t="s">
        <v>404</v>
      </c>
      <c r="P7" s="20" t="s">
        <v>404</v>
      </c>
      <c r="Q7" s="18" t="s">
        <v>404</v>
      </c>
      <c r="R7" s="20" t="s">
        <v>404</v>
      </c>
      <c r="S7" s="18" t="n">
        <v>489.40799376</v>
      </c>
      <c r="T7" s="20" t="n">
        <v>10.18916561</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547.98975176</v>
      </c>
      <c r="F9" s="20" t="n">
        <v>7.06799573</v>
      </c>
      <c r="G9" s="18" t="n">
        <v>533.74585671</v>
      </c>
      <c r="H9" s="20" t="n">
        <v>6.1405542</v>
      </c>
      <c r="I9" s="18" t="n">
        <v>528.49785411</v>
      </c>
      <c r="J9" s="20" t="n">
        <v>49.46795306</v>
      </c>
      <c r="K9" s="18" t="s">
        <v>404</v>
      </c>
      <c r="L9" s="20" t="s">
        <v>404</v>
      </c>
      <c r="M9" s="18" t="s">
        <v>404</v>
      </c>
      <c r="N9" s="20" t="s">
        <v>404</v>
      </c>
      <c r="O9" s="18" t="s">
        <v>404</v>
      </c>
      <c r="P9" s="20" t="s">
        <v>404</v>
      </c>
      <c r="Q9" s="18" t="s">
        <v>404</v>
      </c>
      <c r="R9" s="20" t="s">
        <v>404</v>
      </c>
      <c r="S9" s="18" t="n">
        <v>560.11298115</v>
      </c>
      <c r="T9" s="20" t="n">
        <v>17.04463301</v>
      </c>
    </row>
    <row r="10" spans="1:20">
      <c r="A10" s="15" t="s">
        <v>408</v>
      </c>
      <c r="B10" s="17" t="n">
        <v>13082</v>
      </c>
      <c r="C10" s="18">
        <f>(1763.0/B10*100)</f>
        <v/>
      </c>
      <c r="D10" s="19" t="n">
        <v>11319</v>
      </c>
      <c r="E10" s="18" t="n">
        <v>534.74065833</v>
      </c>
      <c r="F10" s="20" t="n">
        <v>6.07861216</v>
      </c>
      <c r="G10" s="18" t="n">
        <v>536.27214642</v>
      </c>
      <c r="H10" s="20" t="n">
        <v>9.43722079</v>
      </c>
      <c r="I10" s="18" t="n">
        <v>536.88956591</v>
      </c>
      <c r="J10" s="20" t="n">
        <v>10.01334741</v>
      </c>
      <c r="K10" s="18" t="s">
        <v>404</v>
      </c>
      <c r="L10" s="20" t="s">
        <v>404</v>
      </c>
      <c r="M10" s="18" t="s">
        <v>404</v>
      </c>
      <c r="N10" s="20" t="s">
        <v>404</v>
      </c>
      <c r="O10" s="18" t="s">
        <v>404</v>
      </c>
      <c r="P10" s="20" t="s">
        <v>404</v>
      </c>
      <c r="Q10" s="18" t="s">
        <v>404</v>
      </c>
      <c r="R10" s="20" t="s">
        <v>404</v>
      </c>
      <c r="S10" s="18" t="n">
        <v>527.41628288</v>
      </c>
      <c r="T10" s="20" t="n">
        <v>11.84544291</v>
      </c>
    </row>
    <row r="11" spans="1:20">
      <c r="A11" s="15" t="s">
        <v>409</v>
      </c>
      <c r="B11" s="17" t="n">
        <v>7053</v>
      </c>
      <c r="C11" s="18">
        <f>(212.0/B11*100)</f>
        <v/>
      </c>
      <c r="D11" s="19" t="n">
        <v>6841</v>
      </c>
      <c r="E11" s="18" t="n">
        <v>417.80573752</v>
      </c>
      <c r="F11" s="20" t="n">
        <v>8.55011444</v>
      </c>
      <c r="G11" s="18" t="n">
        <v>443.09752498</v>
      </c>
      <c r="H11" s="20" t="n">
        <v>4.82017265</v>
      </c>
      <c r="I11" s="18" t="n">
        <v>402.36338615</v>
      </c>
      <c r="J11" s="20" t="n">
        <v>15.46713581</v>
      </c>
      <c r="K11" s="18" t="s">
        <v>404</v>
      </c>
      <c r="L11" s="20" t="s">
        <v>404</v>
      </c>
      <c r="M11" s="18" t="s">
        <v>404</v>
      </c>
      <c r="N11" s="20" t="s">
        <v>404</v>
      </c>
      <c r="O11" s="18" t="s">
        <v>404</v>
      </c>
      <c r="P11" s="20" t="s">
        <v>404</v>
      </c>
      <c r="Q11" s="18" t="s">
        <v>404</v>
      </c>
      <c r="R11" s="20" t="s">
        <v>404</v>
      </c>
      <c r="S11" s="18" t="n">
        <v>406.6064206</v>
      </c>
      <c r="T11" s="20" t="n">
        <v>28.32285365</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(3194.0/B23*100)</f>
        <v/>
      </c>
      <c r="D23" s="19" t="n">
        <v>8389</v>
      </c>
      <c r="E23" s="18" t="n">
        <v>488.66108391</v>
      </c>
      <c r="F23" s="20" t="n">
        <v>7.07031144</v>
      </c>
      <c r="G23" s="18" t="n">
        <v>490.64774911</v>
      </c>
      <c r="H23" s="20" t="n">
        <v>5.02706032</v>
      </c>
      <c r="I23" s="18" t="n">
        <v>487.19598608</v>
      </c>
      <c r="J23" s="20" t="n">
        <v>11.72613007</v>
      </c>
      <c r="K23" s="18" t="s">
        <v>404</v>
      </c>
      <c r="L23" s="20" t="s">
        <v>404</v>
      </c>
      <c r="M23" s="18" t="s">
        <v>404</v>
      </c>
      <c r="N23" s="20" t="s">
        <v>404</v>
      </c>
      <c r="O23" s="18" t="s">
        <v>404</v>
      </c>
      <c r="P23" s="20" t="s">
        <v>404</v>
      </c>
      <c r="Q23" s="18" t="s">
        <v>404</v>
      </c>
      <c r="R23" s="20" t="s">
        <v>404</v>
      </c>
      <c r="S23" s="18" t="n">
        <v>468.70598833</v>
      </c>
      <c r="T23" s="20" t="n">
        <v>19.43463047</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497.20106322</v>
      </c>
      <c r="F29" s="20" t="n">
        <v>14.30651231</v>
      </c>
      <c r="G29" s="18" t="n">
        <v>511.91236979</v>
      </c>
      <c r="H29" s="20" t="n">
        <v>9.73530263</v>
      </c>
      <c r="I29" s="18" t="n">
        <v>531.04128256</v>
      </c>
      <c r="J29" s="20" t="n">
        <v>29.7145263</v>
      </c>
      <c r="K29" s="18" t="s">
        <v>404</v>
      </c>
      <c r="L29" s="20" t="s">
        <v>404</v>
      </c>
      <c r="M29" s="18" t="s">
        <v>404</v>
      </c>
      <c r="N29" s="20" t="s">
        <v>404</v>
      </c>
      <c r="O29" s="18" t="s">
        <v>404</v>
      </c>
      <c r="P29" s="20" t="s">
        <v>404</v>
      </c>
      <c r="Q29" s="18" t="s">
        <v>404</v>
      </c>
      <c r="R29" s="20" t="s">
        <v>404</v>
      </c>
      <c r="S29" s="18" t="n">
        <v>497.19801112</v>
      </c>
      <c r="T29" s="20" t="n">
        <v>13.99489262</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487.88495072</v>
      </c>
      <c r="F32" s="20" t="n">
        <v>5.09679562</v>
      </c>
      <c r="G32" s="18" t="n">
        <v>483.79033327</v>
      </c>
      <c r="H32" s="20" t="n">
        <v>3.74414741</v>
      </c>
      <c r="I32" s="18" t="n">
        <v>471.60840008</v>
      </c>
      <c r="J32" s="20" t="n">
        <v>10.82190198</v>
      </c>
      <c r="K32" s="18" t="s">
        <v>404</v>
      </c>
      <c r="L32" s="20" t="s">
        <v>404</v>
      </c>
      <c r="M32" s="18" t="s">
        <v>404</v>
      </c>
      <c r="N32" s="20" t="s">
        <v>404</v>
      </c>
      <c r="O32" s="18" t="s">
        <v>404</v>
      </c>
      <c r="P32" s="20" t="s">
        <v>404</v>
      </c>
      <c r="Q32" s="18" t="s">
        <v>404</v>
      </c>
      <c r="R32" s="20" t="s">
        <v>404</v>
      </c>
      <c r="S32" s="18" t="n">
        <v>497.77230719</v>
      </c>
      <c r="T32" s="20" t="n">
        <v>17.96104018</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449.22699785</v>
      </c>
      <c r="F34" s="20" t="n">
        <v>4.55231841</v>
      </c>
      <c r="G34" s="18" t="n">
        <v>433.85346824</v>
      </c>
      <c r="H34" s="20" t="n">
        <v>10.74979817</v>
      </c>
      <c r="I34" s="18" t="n">
        <v>396.99291056</v>
      </c>
      <c r="J34" s="20" t="n">
        <v>46.20756925</v>
      </c>
      <c r="K34" s="18" t="s">
        <v>404</v>
      </c>
      <c r="L34" s="20" t="s">
        <v>404</v>
      </c>
      <c r="M34" s="18" t="s">
        <v>404</v>
      </c>
      <c r="N34" s="20" t="s">
        <v>404</v>
      </c>
      <c r="O34" s="18" t="s">
        <v>404</v>
      </c>
      <c r="P34" s="20" t="s">
        <v>404</v>
      </c>
      <c r="Q34" s="18" t="s">
        <v>404</v>
      </c>
      <c r="R34" s="20" t="s">
        <v>404</v>
      </c>
      <c r="S34" s="18" t="n">
        <v>459.71190351</v>
      </c>
      <c r="T34" s="20" t="n">
        <v>30.76150416</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460.53722201</v>
      </c>
      <c r="F36" s="20" t="n">
        <v>4.30074112</v>
      </c>
      <c r="G36" s="18" t="n">
        <v>476.80355205</v>
      </c>
      <c r="H36" s="20" t="n">
        <v>5.09979904</v>
      </c>
      <c r="I36" s="18" t="n">
        <v>469.15506801</v>
      </c>
      <c r="J36" s="20" t="n">
        <v>11.34476806</v>
      </c>
      <c r="K36" s="18" t="s">
        <v>404</v>
      </c>
      <c r="L36" s="20" t="s">
        <v>404</v>
      </c>
      <c r="M36" s="18" t="s">
        <v>404</v>
      </c>
      <c r="N36" s="20" t="s">
        <v>404</v>
      </c>
      <c r="O36" s="18" t="s">
        <v>404</v>
      </c>
      <c r="P36" s="20" t="s">
        <v>404</v>
      </c>
      <c r="Q36" s="18" t="s">
        <v>404</v>
      </c>
      <c r="R36" s="20" t="s">
        <v>404</v>
      </c>
      <c r="S36" s="18" t="n">
        <v>459.95907943</v>
      </c>
      <c r="T36" s="20" t="n">
        <v>19.0661534</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492.12643958</v>
      </c>
      <c r="F41" s="20" t="n">
        <v>5.16087061</v>
      </c>
      <c r="G41" s="18" t="n">
        <v>475.67331355</v>
      </c>
      <c r="H41" s="20" t="n">
        <v>6.48991773</v>
      </c>
      <c r="I41" s="18" t="n">
        <v>505.61832446</v>
      </c>
      <c r="J41" s="20" t="n">
        <v>12.41372558</v>
      </c>
      <c r="K41" s="18" t="s">
        <v>404</v>
      </c>
      <c r="L41" s="20" t="s">
        <v>404</v>
      </c>
      <c r="M41" s="18" t="s">
        <v>404</v>
      </c>
      <c r="N41" s="20" t="s">
        <v>404</v>
      </c>
      <c r="O41" s="18" t="s">
        <v>404</v>
      </c>
      <c r="P41" s="20" t="s">
        <v>404</v>
      </c>
      <c r="Q41" s="18" t="s">
        <v>404</v>
      </c>
      <c r="R41" s="20" t="s">
        <v>404</v>
      </c>
      <c r="S41" s="18" t="n">
        <v>491.57933928</v>
      </c>
      <c r="T41" s="20" t="n">
        <v>14.28790625</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401.04091123</v>
      </c>
      <c r="F46" s="20" t="n">
        <v>6.87618754</v>
      </c>
      <c r="G46" s="18" t="n">
        <v>396.69801621</v>
      </c>
      <c r="H46" s="20" t="n">
        <v>6.1309688</v>
      </c>
      <c r="I46" s="18" t="n">
        <v>380.95350223</v>
      </c>
      <c r="J46" s="20" t="n">
        <v>11.62143645</v>
      </c>
      <c r="K46" s="18" t="s">
        <v>404</v>
      </c>
      <c r="L46" s="20" t="s">
        <v>404</v>
      </c>
      <c r="M46" s="18" t="s">
        <v>404</v>
      </c>
      <c r="N46" s="20" t="s">
        <v>404</v>
      </c>
      <c r="O46" s="18" t="s">
        <v>404</v>
      </c>
      <c r="P46" s="20" t="s">
        <v>404</v>
      </c>
      <c r="Q46" s="18" t="s">
        <v>404</v>
      </c>
      <c r="R46" s="20" t="s">
        <v>404</v>
      </c>
      <c r="S46" s="18" t="n">
        <v>379.40103575</v>
      </c>
      <c r="T46" s="20" t="n">
        <v>14.09046833</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605.16640924</v>
      </c>
      <c r="F48" s="20" t="n">
        <v>16.47331889</v>
      </c>
      <c r="G48" s="18" t="n">
        <v>561.9421612899999</v>
      </c>
      <c r="H48" s="20" t="n">
        <v>6.8978206</v>
      </c>
      <c r="I48" s="18" t="n">
        <v>564.02919206</v>
      </c>
      <c r="J48" s="20" t="n">
        <v>38.17110816</v>
      </c>
      <c r="K48" s="18" t="s">
        <v>404</v>
      </c>
      <c r="L48" s="20" t="s">
        <v>404</v>
      </c>
      <c r="M48" s="18" t="s">
        <v>404</v>
      </c>
      <c r="N48" s="20" t="s">
        <v>404</v>
      </c>
      <c r="O48" s="18" t="s">
        <v>404</v>
      </c>
      <c r="P48" s="20" t="s">
        <v>404</v>
      </c>
      <c r="Q48" s="18" t="s">
        <v>404</v>
      </c>
      <c r="R48" s="20" t="s">
        <v>404</v>
      </c>
      <c r="S48" s="18" t="n">
        <v>598.56276197</v>
      </c>
      <c r="T48" s="20" t="n">
        <v>72.4823239</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439.42800991</v>
      </c>
      <c r="F61" s="20" t="n">
        <v>8.54407965</v>
      </c>
      <c r="G61" s="18" t="n">
        <v>451.89188654</v>
      </c>
      <c r="H61" s="20" t="n">
        <v>3.62753127</v>
      </c>
      <c r="I61" s="18" t="n">
        <v>394.64182358</v>
      </c>
      <c r="J61" s="20" t="n">
        <v>20.87281553</v>
      </c>
      <c r="K61" s="18" t="s">
        <v>404</v>
      </c>
      <c r="L61" s="20" t="s">
        <v>404</v>
      </c>
      <c r="M61" s="18" t="s">
        <v>404</v>
      </c>
      <c r="N61" s="20" t="s">
        <v>404</v>
      </c>
      <c r="O61" s="18" t="s">
        <v>404</v>
      </c>
      <c r="P61" s="20" t="s">
        <v>404</v>
      </c>
      <c r="Q61" s="18" t="s">
        <v>404</v>
      </c>
      <c r="R61" s="20" t="s">
        <v>404</v>
      </c>
      <c r="S61" s="18" t="n">
        <v>388.95129258</v>
      </c>
      <c r="T61" s="20" t="n">
        <v>8.53770795</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394.7479571</v>
      </c>
      <c r="F67" s="20" t="n">
        <v>9.45820486</v>
      </c>
      <c r="G67" s="18" t="n">
        <v>406.16843759</v>
      </c>
      <c r="H67" s="20" t="n">
        <v>4.16951747</v>
      </c>
      <c r="I67" s="18" t="n">
        <v>372.58823178</v>
      </c>
      <c r="J67" s="20" t="n">
        <v>17.60148031</v>
      </c>
      <c r="K67" s="18" t="s">
        <v>404</v>
      </c>
      <c r="L67" s="20" t="s">
        <v>404</v>
      </c>
      <c r="M67" s="18" t="s">
        <v>404</v>
      </c>
      <c r="N67" s="20" t="s">
        <v>404</v>
      </c>
      <c r="O67" s="18" t="s">
        <v>404</v>
      </c>
      <c r="P67" s="20" t="s">
        <v>404</v>
      </c>
      <c r="Q67" s="18" t="s">
        <v>404</v>
      </c>
      <c r="R67" s="20" t="s">
        <v>404</v>
      </c>
      <c r="S67" s="18" t="n">
        <v>435.63210552</v>
      </c>
      <c r="T67" s="20" t="n">
        <v>42.62927962</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511.41240162</v>
      </c>
      <c r="F70" s="20" t="n">
        <v>6.81427546</v>
      </c>
      <c r="G70" s="18" t="n">
        <v>512.82255748</v>
      </c>
      <c r="H70" s="20" t="n">
        <v>3.65848673</v>
      </c>
      <c r="I70" s="18" t="n">
        <v>494.914679</v>
      </c>
      <c r="J70" s="20" t="n">
        <v>15.14285713</v>
      </c>
      <c r="K70" s="18" t="s">
        <v>404</v>
      </c>
      <c r="L70" s="20" t="s">
        <v>404</v>
      </c>
      <c r="M70" s="18" t="s">
        <v>404</v>
      </c>
      <c r="N70" s="20" t="s">
        <v>404</v>
      </c>
      <c r="O70" s="18" t="s">
        <v>404</v>
      </c>
      <c r="P70" s="20" t="s">
        <v>404</v>
      </c>
      <c r="Q70" s="18" t="s">
        <v>404</v>
      </c>
      <c r="R70" s="20" t="s">
        <v>404</v>
      </c>
      <c r="S70" s="18" t="n">
        <v>508.83407692</v>
      </c>
      <c r="T70" s="20" t="n">
        <v>5.52402099</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685</v>
      </c>
    </row>
    <row customHeight="1" ht="30" r="4" spans="1:20">
      <c r="A4" s="6" t="n"/>
      <c r="B4" s="7" t="s">
        <v>385</v>
      </c>
      <c r="C4" s="7" t="s">
        <v>386</v>
      </c>
      <c r="D4" s="8" t="s">
        <v>385</v>
      </c>
      <c r="E4" s="9" t="s">
        <v>679</v>
      </c>
      <c r="F4" s="10" t="n"/>
      <c r="G4" s="9" t="s">
        <v>680</v>
      </c>
      <c r="H4" s="10" t="n"/>
      <c r="I4" s="9" t="s">
        <v>507</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504.27087155</v>
      </c>
      <c r="F7" s="20" t="n">
        <v>3.28179165</v>
      </c>
      <c r="G7" s="18" t="n">
        <v>506.50068668</v>
      </c>
      <c r="H7" s="20" t="n">
        <v>4.47265632</v>
      </c>
      <c r="I7" s="18" t="n">
        <v>500.92168229</v>
      </c>
      <c r="J7" s="20" t="n">
        <v>13.6477259</v>
      </c>
      <c r="K7" s="18" t="s">
        <v>404</v>
      </c>
      <c r="L7" s="20" t="s">
        <v>404</v>
      </c>
      <c r="M7" s="18" t="s">
        <v>404</v>
      </c>
      <c r="N7" s="20" t="s">
        <v>404</v>
      </c>
      <c r="O7" s="18" t="s">
        <v>404</v>
      </c>
      <c r="P7" s="20" t="s">
        <v>404</v>
      </c>
      <c r="Q7" s="18" t="s">
        <v>404</v>
      </c>
      <c r="R7" s="20" t="s">
        <v>404</v>
      </c>
      <c r="S7" s="18" t="n">
        <v>488.68564194</v>
      </c>
      <c r="T7" s="20" t="n">
        <v>10.40294778</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552.76816108</v>
      </c>
      <c r="F9" s="20" t="n">
        <v>11.0947822</v>
      </c>
      <c r="G9" s="18" t="n">
        <v>539.55145973</v>
      </c>
      <c r="H9" s="20" t="n">
        <v>4.90563418</v>
      </c>
      <c r="I9" s="18" t="n">
        <v>494.64425415</v>
      </c>
      <c r="J9" s="20" t="n">
        <v>34.52772795</v>
      </c>
      <c r="K9" s="18" t="s">
        <v>404</v>
      </c>
      <c r="L9" s="20" t="s">
        <v>404</v>
      </c>
      <c r="M9" s="18" t="s">
        <v>404</v>
      </c>
      <c r="N9" s="20" t="s">
        <v>404</v>
      </c>
      <c r="O9" s="18" t="s">
        <v>404</v>
      </c>
      <c r="P9" s="20" t="s">
        <v>404</v>
      </c>
      <c r="Q9" s="18" t="s">
        <v>404</v>
      </c>
      <c r="R9" s="20" t="s">
        <v>404</v>
      </c>
      <c r="S9" s="18" t="n">
        <v>546.92562997</v>
      </c>
      <c r="T9" s="20" t="n">
        <v>19.31613821</v>
      </c>
    </row>
    <row r="10" spans="1:20">
      <c r="A10" s="15" t="s">
        <v>408</v>
      </c>
      <c r="B10" s="17" t="n">
        <v>13082</v>
      </c>
      <c r="C10" s="18">
        <f>(1763.0/B10*100)</f>
        <v/>
      </c>
      <c r="D10" s="19" t="n">
        <v>11319</v>
      </c>
      <c r="E10" s="18" t="n">
        <v>532.29252479</v>
      </c>
      <c r="F10" s="20" t="n">
        <v>5.38422248</v>
      </c>
      <c r="G10" s="18" t="n">
        <v>552.87817832</v>
      </c>
      <c r="H10" s="20" t="n">
        <v>12.50274023</v>
      </c>
      <c r="I10" s="18" t="n">
        <v>532.38830415</v>
      </c>
      <c r="J10" s="20" t="n">
        <v>17.72892194</v>
      </c>
      <c r="K10" s="18" t="s">
        <v>404</v>
      </c>
      <c r="L10" s="20" t="s">
        <v>404</v>
      </c>
      <c r="M10" s="18" t="s">
        <v>404</v>
      </c>
      <c r="N10" s="20" t="s">
        <v>404</v>
      </c>
      <c r="O10" s="18" t="s">
        <v>404</v>
      </c>
      <c r="P10" s="20" t="s">
        <v>404</v>
      </c>
      <c r="Q10" s="18" t="s">
        <v>404</v>
      </c>
      <c r="R10" s="20" t="s">
        <v>404</v>
      </c>
      <c r="S10" s="18" t="n">
        <v>536.9308016</v>
      </c>
      <c r="T10" s="20" t="n">
        <v>16.67264386</v>
      </c>
    </row>
    <row r="11" spans="1:20">
      <c r="A11" s="15" t="s">
        <v>409</v>
      </c>
      <c r="B11" s="17" t="n">
        <v>7053</v>
      </c>
      <c r="C11" s="18">
        <f>(212.0/B11*100)</f>
        <v/>
      </c>
      <c r="D11" s="19" t="n">
        <v>6841</v>
      </c>
      <c r="E11" s="18" t="n">
        <v>419.86723978</v>
      </c>
      <c r="F11" s="20" t="n">
        <v>8.54769037</v>
      </c>
      <c r="G11" s="18" t="n">
        <v>436.77438781</v>
      </c>
      <c r="H11" s="20" t="n">
        <v>4.78788419</v>
      </c>
      <c r="I11" s="18" t="n">
        <v>455.3642689</v>
      </c>
      <c r="J11" s="20" t="n">
        <v>19.47461582</v>
      </c>
      <c r="K11" s="18" t="s">
        <v>404</v>
      </c>
      <c r="L11" s="20" t="s">
        <v>404</v>
      </c>
      <c r="M11" s="18" t="s">
        <v>404</v>
      </c>
      <c r="N11" s="20" t="s">
        <v>404</v>
      </c>
      <c r="O11" s="18" t="s">
        <v>404</v>
      </c>
      <c r="P11" s="20" t="s">
        <v>404</v>
      </c>
      <c r="Q11" s="18" t="s">
        <v>404</v>
      </c>
      <c r="R11" s="20" t="s">
        <v>404</v>
      </c>
      <c r="S11" s="18" t="n">
        <v>428.40638207</v>
      </c>
      <c r="T11" s="20" t="n">
        <v>18.94075408</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(3194.0/B23*100)</f>
        <v/>
      </c>
      <c r="D23" s="19" t="n">
        <v>8389</v>
      </c>
      <c r="E23" s="18" t="n">
        <v>481.06642855</v>
      </c>
      <c r="F23" s="20" t="n">
        <v>6.92478665</v>
      </c>
      <c r="G23" s="18" t="n">
        <v>493.22763133</v>
      </c>
      <c r="H23" s="20" t="n">
        <v>4.89614393</v>
      </c>
      <c r="I23" s="18" t="n">
        <v>489.98867393</v>
      </c>
      <c r="J23" s="20" t="n">
        <v>21.26133949</v>
      </c>
      <c r="K23" s="18" t="s">
        <v>404</v>
      </c>
      <c r="L23" s="20" t="s">
        <v>404</v>
      </c>
      <c r="M23" s="18" t="s">
        <v>404</v>
      </c>
      <c r="N23" s="20" t="s">
        <v>404</v>
      </c>
      <c r="O23" s="18" t="s">
        <v>404</v>
      </c>
      <c r="P23" s="20" t="s">
        <v>404</v>
      </c>
      <c r="Q23" s="18" t="s">
        <v>404</v>
      </c>
      <c r="R23" s="20" t="s">
        <v>404</v>
      </c>
      <c r="S23" s="18" t="n">
        <v>467.35251645</v>
      </c>
      <c r="T23" s="20" t="n">
        <v>20.58271278</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520.61983732</v>
      </c>
      <c r="F29" s="20" t="n">
        <v>12.63775174</v>
      </c>
      <c r="G29" s="18" t="n">
        <v>511.41364831</v>
      </c>
      <c r="H29" s="20" t="n">
        <v>9.914805279999999</v>
      </c>
      <c r="I29" s="18" t="n">
        <v>329.43596614</v>
      </c>
      <c r="J29" s="20" t="n">
        <v>52.10835033</v>
      </c>
      <c r="K29" s="18" t="s">
        <v>404</v>
      </c>
      <c r="L29" s="20" t="s">
        <v>404</v>
      </c>
      <c r="M29" s="18" t="s">
        <v>404</v>
      </c>
      <c r="N29" s="20" t="s">
        <v>404</v>
      </c>
      <c r="O29" s="18" t="s">
        <v>404</v>
      </c>
      <c r="P29" s="20" t="s">
        <v>404</v>
      </c>
      <c r="Q29" s="18" t="s">
        <v>404</v>
      </c>
      <c r="R29" s="20" t="s">
        <v>404</v>
      </c>
      <c r="S29" s="18" t="n">
        <v>497.76410093</v>
      </c>
      <c r="T29" s="20" t="n">
        <v>13.86630761</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489.13114085</v>
      </c>
      <c r="F32" s="20" t="n">
        <v>5.04572453</v>
      </c>
      <c r="G32" s="18" t="n">
        <v>482.29681181</v>
      </c>
      <c r="H32" s="20" t="n">
        <v>4.1256816</v>
      </c>
      <c r="I32" s="18" t="n">
        <v>476.09393815</v>
      </c>
      <c r="J32" s="20" t="n">
        <v>8.360582640000001</v>
      </c>
      <c r="K32" s="18" t="s">
        <v>404</v>
      </c>
      <c r="L32" s="20" t="s">
        <v>404</v>
      </c>
      <c r="M32" s="18" t="s">
        <v>404</v>
      </c>
      <c r="N32" s="20" t="s">
        <v>404</v>
      </c>
      <c r="O32" s="18" t="s">
        <v>404</v>
      </c>
      <c r="P32" s="20" t="s">
        <v>404</v>
      </c>
      <c r="Q32" s="18" t="s">
        <v>404</v>
      </c>
      <c r="R32" s="20" t="s">
        <v>404</v>
      </c>
      <c r="S32" s="18" t="n">
        <v>514.77746571</v>
      </c>
      <c r="T32" s="20" t="n">
        <v>15.77614252</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448.05058442</v>
      </c>
      <c r="F34" s="20" t="n">
        <v>6.06323952</v>
      </c>
      <c r="G34" s="18" t="n">
        <v>441.37594156</v>
      </c>
      <c r="H34" s="20" t="n">
        <v>7.16973764</v>
      </c>
      <c r="I34" s="18" t="n">
        <v>452.19552615</v>
      </c>
      <c r="J34" s="20" t="n">
        <v>34.17284201</v>
      </c>
      <c r="K34" s="18" t="s">
        <v>404</v>
      </c>
      <c r="L34" s="20" t="s">
        <v>404</v>
      </c>
      <c r="M34" s="18" t="s">
        <v>404</v>
      </c>
      <c r="N34" s="20" t="s">
        <v>404</v>
      </c>
      <c r="O34" s="18" t="s">
        <v>404</v>
      </c>
      <c r="P34" s="20" t="s">
        <v>404</v>
      </c>
      <c r="Q34" s="18" t="s">
        <v>404</v>
      </c>
      <c r="R34" s="20" t="s">
        <v>404</v>
      </c>
      <c r="S34" s="18" t="n">
        <v>441.2695938</v>
      </c>
      <c r="T34" s="20" t="n">
        <v>23.62369657</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461.73708134</v>
      </c>
      <c r="F36" s="20" t="n">
        <v>4.48224607</v>
      </c>
      <c r="G36" s="18" t="n">
        <v>476.50393339</v>
      </c>
      <c r="H36" s="20" t="n">
        <v>4.59770443</v>
      </c>
      <c r="I36" s="18" t="n">
        <v>459.68579367</v>
      </c>
      <c r="J36" s="20" t="n">
        <v>14.42875026</v>
      </c>
      <c r="K36" s="18" t="s">
        <v>404</v>
      </c>
      <c r="L36" s="20" t="s">
        <v>404</v>
      </c>
      <c r="M36" s="18" t="s">
        <v>404</v>
      </c>
      <c r="N36" s="20" t="s">
        <v>404</v>
      </c>
      <c r="O36" s="18" t="s">
        <v>404</v>
      </c>
      <c r="P36" s="20" t="s">
        <v>404</v>
      </c>
      <c r="Q36" s="18" t="s">
        <v>404</v>
      </c>
      <c r="R36" s="20" t="s">
        <v>404</v>
      </c>
      <c r="S36" s="18" t="n">
        <v>443.598071</v>
      </c>
      <c r="T36" s="20" t="n">
        <v>13.69305991</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488.19958766</v>
      </c>
      <c r="F41" s="20" t="n">
        <v>4.51698704</v>
      </c>
      <c r="G41" s="18" t="n">
        <v>490.439804</v>
      </c>
      <c r="H41" s="20" t="n">
        <v>10.21881173</v>
      </c>
      <c r="I41" s="18" t="n">
        <v>472.91907663</v>
      </c>
      <c r="J41" s="20" t="n">
        <v>7.89038718</v>
      </c>
      <c r="K41" s="18" t="s">
        <v>404</v>
      </c>
      <c r="L41" s="20" t="s">
        <v>404</v>
      </c>
      <c r="M41" s="18" t="s">
        <v>404</v>
      </c>
      <c r="N41" s="20" t="s">
        <v>404</v>
      </c>
      <c r="O41" s="18" t="s">
        <v>404</v>
      </c>
      <c r="P41" s="20" t="s">
        <v>404</v>
      </c>
      <c r="Q41" s="18" t="s">
        <v>404</v>
      </c>
      <c r="R41" s="20" t="s">
        <v>404</v>
      </c>
      <c r="S41" s="18" t="n">
        <v>483.49090823</v>
      </c>
      <c r="T41" s="20" t="n">
        <v>22.10594069</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401.38846323</v>
      </c>
      <c r="F46" s="20" t="n">
        <v>6.45004432</v>
      </c>
      <c r="G46" s="18" t="n">
        <v>399.21368121</v>
      </c>
      <c r="H46" s="20" t="n">
        <v>7.04578946</v>
      </c>
      <c r="I46" s="18" t="n">
        <v>378.31976434</v>
      </c>
      <c r="J46" s="20" t="n">
        <v>9.131009049999999</v>
      </c>
      <c r="K46" s="18" t="s">
        <v>404</v>
      </c>
      <c r="L46" s="20" t="s">
        <v>404</v>
      </c>
      <c r="M46" s="18" t="s">
        <v>404</v>
      </c>
      <c r="N46" s="20" t="s">
        <v>404</v>
      </c>
      <c r="O46" s="18" t="s">
        <v>404</v>
      </c>
      <c r="P46" s="20" t="s">
        <v>404</v>
      </c>
      <c r="Q46" s="18" t="s">
        <v>404</v>
      </c>
      <c r="R46" s="20" t="s">
        <v>404</v>
      </c>
      <c r="S46" s="18" t="n">
        <v>380.57257447</v>
      </c>
      <c r="T46" s="20" t="n">
        <v>13.23605967</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565.91040652</v>
      </c>
      <c r="F48" s="20" t="n">
        <v>10.65669653</v>
      </c>
      <c r="G48" s="18" t="n">
        <v>570.8641974</v>
      </c>
      <c r="H48" s="20" t="n">
        <v>8.8771334</v>
      </c>
      <c r="I48" s="18" t="n">
        <v>521.4967639400001</v>
      </c>
      <c r="J48" s="20" t="n">
        <v>17.07775565</v>
      </c>
      <c r="K48" s="18" t="s">
        <v>404</v>
      </c>
      <c r="L48" s="20" t="s">
        <v>404</v>
      </c>
      <c r="M48" s="18" t="s">
        <v>404</v>
      </c>
      <c r="N48" s="20" t="s">
        <v>404</v>
      </c>
      <c r="O48" s="18" t="s">
        <v>404</v>
      </c>
      <c r="P48" s="20" t="s">
        <v>404</v>
      </c>
      <c r="Q48" s="18" t="s">
        <v>404</v>
      </c>
      <c r="R48" s="20" t="s">
        <v>404</v>
      </c>
      <c r="S48" s="18" t="n">
        <v>699.01695862</v>
      </c>
      <c r="T48" s="20" t="n">
        <v>32.8230177</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431.98121788</v>
      </c>
      <c r="F61" s="20" t="n">
        <v>8.32736689</v>
      </c>
      <c r="G61" s="18" t="n">
        <v>455.44868925</v>
      </c>
      <c r="H61" s="20" t="n">
        <v>3.56414175</v>
      </c>
      <c r="I61" s="18" t="n">
        <v>436.46563056</v>
      </c>
      <c r="J61" s="20" t="n">
        <v>11.72257049</v>
      </c>
      <c r="K61" s="18" t="s">
        <v>404</v>
      </c>
      <c r="L61" s="20" t="s">
        <v>404</v>
      </c>
      <c r="M61" s="18" t="s">
        <v>404</v>
      </c>
      <c r="N61" s="20" t="s">
        <v>404</v>
      </c>
      <c r="O61" s="18" t="s">
        <v>404</v>
      </c>
      <c r="P61" s="20" t="s">
        <v>404</v>
      </c>
      <c r="Q61" s="18" t="s">
        <v>404</v>
      </c>
      <c r="R61" s="20" t="s">
        <v>404</v>
      </c>
      <c r="S61" s="18" t="n">
        <v>382.03869762</v>
      </c>
      <c r="T61" s="20" t="n">
        <v>6.38772266</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395.92511108</v>
      </c>
      <c r="F67" s="20" t="n">
        <v>8.90185</v>
      </c>
      <c r="G67" s="18" t="n">
        <v>409.94309937</v>
      </c>
      <c r="H67" s="20" t="n">
        <v>4.95347788</v>
      </c>
      <c r="I67" s="18" t="n">
        <v>383.60362548</v>
      </c>
      <c r="J67" s="20" t="n">
        <v>10.98566469</v>
      </c>
      <c r="K67" s="18" t="s">
        <v>404</v>
      </c>
      <c r="L67" s="20" t="s">
        <v>404</v>
      </c>
      <c r="M67" s="18" t="s">
        <v>404</v>
      </c>
      <c r="N67" s="20" t="s">
        <v>404</v>
      </c>
      <c r="O67" s="18" t="s">
        <v>404</v>
      </c>
      <c r="P67" s="20" t="s">
        <v>404</v>
      </c>
      <c r="Q67" s="18" t="s">
        <v>404</v>
      </c>
      <c r="R67" s="20" t="s">
        <v>404</v>
      </c>
      <c r="S67" s="18" t="n">
        <v>308.62035916</v>
      </c>
      <c r="T67" s="20" t="n">
        <v>27.25857025</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512.87833213</v>
      </c>
      <c r="F70" s="20" t="n">
        <v>5.13321923</v>
      </c>
      <c r="G70" s="18" t="n">
        <v>511.68698609</v>
      </c>
      <c r="H70" s="20" t="n">
        <v>4.31970142</v>
      </c>
      <c r="I70" s="18" t="n">
        <v>471.42544779</v>
      </c>
      <c r="J70" s="20" t="n">
        <v>17.48745008</v>
      </c>
      <c r="K70" s="18" t="s">
        <v>404</v>
      </c>
      <c r="L70" s="20" t="s">
        <v>404</v>
      </c>
      <c r="M70" s="18" t="s">
        <v>404</v>
      </c>
      <c r="N70" s="20" t="s">
        <v>404</v>
      </c>
      <c r="O70" s="18" t="s">
        <v>404</v>
      </c>
      <c r="P70" s="20" t="s">
        <v>404</v>
      </c>
      <c r="Q70" s="18" t="s">
        <v>404</v>
      </c>
      <c r="R70" s="20" t="s">
        <v>404</v>
      </c>
      <c r="S70" s="18" t="n">
        <v>508.83407692</v>
      </c>
      <c r="T70" s="20" t="n">
        <v>5.52402099</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686</v>
      </c>
    </row>
    <row customHeight="1" ht="30" r="4" spans="1:20">
      <c r="A4" s="6" t="n"/>
      <c r="B4" s="7" t="s">
        <v>385</v>
      </c>
      <c r="C4" s="7" t="s">
        <v>386</v>
      </c>
      <c r="D4" s="8" t="s">
        <v>385</v>
      </c>
      <c r="E4" s="9" t="s">
        <v>679</v>
      </c>
      <c r="F4" s="10" t="n"/>
      <c r="G4" s="9" t="s">
        <v>680</v>
      </c>
      <c r="H4" s="10" t="n"/>
      <c r="I4" s="9" t="s">
        <v>507</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519.02905932</v>
      </c>
      <c r="F7" s="20" t="n">
        <v>10.71501773</v>
      </c>
      <c r="G7" s="18" t="n">
        <v>506.30813655</v>
      </c>
      <c r="H7" s="20" t="n">
        <v>2.97735531</v>
      </c>
      <c r="I7" s="18" t="n">
        <v>493.25034529</v>
      </c>
      <c r="J7" s="20" t="n">
        <v>6.09855887</v>
      </c>
      <c r="K7" s="18" t="s">
        <v>404</v>
      </c>
      <c r="L7" s="20" t="s">
        <v>404</v>
      </c>
      <c r="M7" s="18" t="s">
        <v>404</v>
      </c>
      <c r="N7" s="20" t="s">
        <v>404</v>
      </c>
      <c r="O7" s="18" t="s">
        <v>404</v>
      </c>
      <c r="P7" s="20" t="s">
        <v>404</v>
      </c>
      <c r="Q7" s="18" t="s">
        <v>404</v>
      </c>
      <c r="R7" s="20" t="s">
        <v>404</v>
      </c>
      <c r="S7" s="18" t="n">
        <v>485.89903745</v>
      </c>
      <c r="T7" s="20" t="n">
        <v>10.89128861</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543.58499053</v>
      </c>
      <c r="F9" s="20" t="n">
        <v>39.24549305</v>
      </c>
      <c r="G9" s="18" t="n">
        <v>540.73647637</v>
      </c>
      <c r="H9" s="20" t="n">
        <v>4.43660554</v>
      </c>
      <c r="I9" s="18" t="n">
        <v>539.2531613</v>
      </c>
      <c r="J9" s="20" t="n">
        <v>10.89527242</v>
      </c>
      <c r="K9" s="18" t="s">
        <v>404</v>
      </c>
      <c r="L9" s="20" t="s">
        <v>404</v>
      </c>
      <c r="M9" s="18" t="s">
        <v>404</v>
      </c>
      <c r="N9" s="20" t="s">
        <v>404</v>
      </c>
      <c r="O9" s="18" t="s">
        <v>404</v>
      </c>
      <c r="P9" s="20" t="s">
        <v>404</v>
      </c>
      <c r="Q9" s="18" t="s">
        <v>404</v>
      </c>
      <c r="R9" s="20" t="s">
        <v>404</v>
      </c>
      <c r="S9" s="18" t="n">
        <v>545.7821599599999</v>
      </c>
      <c r="T9" s="20" t="n">
        <v>18.51691901</v>
      </c>
    </row>
    <row r="10" spans="1:20">
      <c r="A10" s="15" t="s">
        <v>408</v>
      </c>
      <c r="B10" s="17" t="n">
        <v>13082</v>
      </c>
      <c r="C10" s="18">
        <f>(1763.0/B10*100)</f>
        <v/>
      </c>
      <c r="D10" s="19" t="n">
        <v>11319</v>
      </c>
      <c r="E10" s="18" t="n">
        <v>530.58696588</v>
      </c>
      <c r="F10" s="20" t="n">
        <v>12.50375168</v>
      </c>
      <c r="G10" s="18" t="n">
        <v>534.8076779199999</v>
      </c>
      <c r="H10" s="20" t="n">
        <v>7.15516997</v>
      </c>
      <c r="I10" s="18" t="n">
        <v>537.38765613</v>
      </c>
      <c r="J10" s="20" t="n">
        <v>6.48793397</v>
      </c>
      <c r="K10" s="18" t="s">
        <v>404</v>
      </c>
      <c r="L10" s="20" t="s">
        <v>404</v>
      </c>
      <c r="M10" s="18" t="s">
        <v>404</v>
      </c>
      <c r="N10" s="20" t="s">
        <v>404</v>
      </c>
      <c r="O10" s="18" t="s">
        <v>404</v>
      </c>
      <c r="P10" s="20" t="s">
        <v>404</v>
      </c>
      <c r="Q10" s="18" t="s">
        <v>404</v>
      </c>
      <c r="R10" s="20" t="s">
        <v>404</v>
      </c>
      <c r="S10" s="18" t="n">
        <v>524.16648112</v>
      </c>
      <c r="T10" s="20" t="n">
        <v>15.92353255</v>
      </c>
    </row>
    <row r="11" spans="1:20">
      <c r="A11" s="15" t="s">
        <v>409</v>
      </c>
      <c r="B11" s="17" t="n">
        <v>7053</v>
      </c>
      <c r="C11" s="18">
        <f>(212.0/B11*100)</f>
        <v/>
      </c>
      <c r="D11" s="19" t="n">
        <v>6841</v>
      </c>
      <c r="E11" s="18" t="n">
        <v>360.47108736</v>
      </c>
      <c r="F11" s="20" t="n">
        <v>19.03764203</v>
      </c>
      <c r="G11" s="18" t="n">
        <v>438.28972032</v>
      </c>
      <c r="H11" s="20" t="n">
        <v>5.212081</v>
      </c>
      <c r="I11" s="18" t="n">
        <v>430.74954189</v>
      </c>
      <c r="J11" s="20" t="n">
        <v>8.81381659</v>
      </c>
      <c r="K11" s="18" t="s">
        <v>404</v>
      </c>
      <c r="L11" s="20" t="s">
        <v>404</v>
      </c>
      <c r="M11" s="18" t="s">
        <v>404</v>
      </c>
      <c r="N11" s="20" t="s">
        <v>404</v>
      </c>
      <c r="O11" s="18" t="s">
        <v>404</v>
      </c>
      <c r="P11" s="20" t="s">
        <v>404</v>
      </c>
      <c r="Q11" s="18" t="s">
        <v>404</v>
      </c>
      <c r="R11" s="20" t="s">
        <v>404</v>
      </c>
      <c r="S11" s="18" t="n">
        <v>407.08932904</v>
      </c>
      <c r="T11" s="20" t="n">
        <v>16.70729788</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(3194.0/B23*100)</f>
        <v/>
      </c>
      <c r="D23" s="19" t="n">
        <v>8389</v>
      </c>
      <c r="E23" s="18" t="n">
        <v>454.99504732</v>
      </c>
      <c r="F23" s="20" t="n">
        <v>41.43182296</v>
      </c>
      <c r="G23" s="18" t="n">
        <v>492.65167307</v>
      </c>
      <c r="H23" s="20" t="n">
        <v>6.49138022</v>
      </c>
      <c r="I23" s="18" t="n">
        <v>488.26850683</v>
      </c>
      <c r="J23" s="20" t="n">
        <v>4.73282266</v>
      </c>
      <c r="K23" s="18" t="s">
        <v>404</v>
      </c>
      <c r="L23" s="20" t="s">
        <v>404</v>
      </c>
      <c r="M23" s="18" t="s">
        <v>404</v>
      </c>
      <c r="N23" s="20" t="s">
        <v>404</v>
      </c>
      <c r="O23" s="18" t="s">
        <v>404</v>
      </c>
      <c r="P23" s="20" t="s">
        <v>404</v>
      </c>
      <c r="Q23" s="18" t="s">
        <v>404</v>
      </c>
      <c r="R23" s="20" t="s">
        <v>404</v>
      </c>
      <c r="S23" s="18" t="n">
        <v>467.23314711</v>
      </c>
      <c r="T23" s="20" t="n">
        <v>20.62444165</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561.1052432</v>
      </c>
      <c r="F29" s="20" t="n">
        <v>26.59808581</v>
      </c>
      <c r="G29" s="18" t="n">
        <v>517.17729064</v>
      </c>
      <c r="H29" s="20" t="n">
        <v>8.0028218</v>
      </c>
      <c r="I29" s="18" t="n">
        <v>472.26927104</v>
      </c>
      <c r="J29" s="20" t="n">
        <v>22.28195496</v>
      </c>
      <c r="K29" s="18" t="s">
        <v>404</v>
      </c>
      <c r="L29" s="20" t="s">
        <v>404</v>
      </c>
      <c r="M29" s="18" t="s">
        <v>404</v>
      </c>
      <c r="N29" s="20" t="s">
        <v>404</v>
      </c>
      <c r="O29" s="18" t="s">
        <v>404</v>
      </c>
      <c r="P29" s="20" t="s">
        <v>404</v>
      </c>
      <c r="Q29" s="18" t="s">
        <v>404</v>
      </c>
      <c r="R29" s="20" t="s">
        <v>404</v>
      </c>
      <c r="S29" s="18" t="n">
        <v>495.38125892</v>
      </c>
      <c r="T29" s="20" t="n">
        <v>14.0911838</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482.04348849</v>
      </c>
      <c r="F32" s="20" t="n">
        <v>13.18157291</v>
      </c>
      <c r="G32" s="18" t="n">
        <v>486.16198871</v>
      </c>
      <c r="H32" s="20" t="n">
        <v>3.59510796</v>
      </c>
      <c r="I32" s="18" t="n">
        <v>476.8863075</v>
      </c>
      <c r="J32" s="20" t="n">
        <v>8.81227063</v>
      </c>
      <c r="K32" s="18" t="s">
        <v>404</v>
      </c>
      <c r="L32" s="20" t="s">
        <v>404</v>
      </c>
      <c r="M32" s="18" t="s">
        <v>404</v>
      </c>
      <c r="N32" s="20" t="s">
        <v>404</v>
      </c>
      <c r="O32" s="18" t="s">
        <v>404</v>
      </c>
      <c r="P32" s="20" t="s">
        <v>404</v>
      </c>
      <c r="Q32" s="18" t="s">
        <v>404</v>
      </c>
      <c r="R32" s="20" t="s">
        <v>404</v>
      </c>
      <c r="S32" s="18" t="n">
        <v>514.77746571</v>
      </c>
      <c r="T32" s="20" t="n">
        <v>15.77614252</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441.1530708</v>
      </c>
      <c r="F34" s="20" t="n">
        <v>24.88166386</v>
      </c>
      <c r="G34" s="18" t="n">
        <v>448.4098028</v>
      </c>
      <c r="H34" s="20" t="n">
        <v>5.02522166</v>
      </c>
      <c r="I34" s="18" t="n">
        <v>436.88276403</v>
      </c>
      <c r="J34" s="20" t="n">
        <v>10.53207621</v>
      </c>
      <c r="K34" s="18" t="s">
        <v>404</v>
      </c>
      <c r="L34" s="20" t="s">
        <v>404</v>
      </c>
      <c r="M34" s="18" t="s">
        <v>404</v>
      </c>
      <c r="N34" s="20" t="s">
        <v>404</v>
      </c>
      <c r="O34" s="18" t="s">
        <v>404</v>
      </c>
      <c r="P34" s="20" t="s">
        <v>404</v>
      </c>
      <c r="Q34" s="18" t="s">
        <v>404</v>
      </c>
      <c r="R34" s="20" t="s">
        <v>404</v>
      </c>
      <c r="S34" s="18" t="n">
        <v>445.08768632</v>
      </c>
      <c r="T34" s="20" t="n">
        <v>17.0603169</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474.93037562</v>
      </c>
      <c r="F36" s="20" t="n">
        <v>11.32195247</v>
      </c>
      <c r="G36" s="18" t="n">
        <v>468.17895767</v>
      </c>
      <c r="H36" s="20" t="n">
        <v>3.87059733</v>
      </c>
      <c r="I36" s="18" t="n">
        <v>468.98147007</v>
      </c>
      <c r="J36" s="20" t="n">
        <v>7.22514285</v>
      </c>
      <c r="K36" s="18" t="s">
        <v>404</v>
      </c>
      <c r="L36" s="20" t="s">
        <v>404</v>
      </c>
      <c r="M36" s="18" t="s">
        <v>404</v>
      </c>
      <c r="N36" s="20" t="s">
        <v>404</v>
      </c>
      <c r="O36" s="18" t="s">
        <v>404</v>
      </c>
      <c r="P36" s="20" t="s">
        <v>404</v>
      </c>
      <c r="Q36" s="18" t="s">
        <v>404</v>
      </c>
      <c r="R36" s="20" t="s">
        <v>404</v>
      </c>
      <c r="S36" s="18" t="n">
        <v>448.68002799</v>
      </c>
      <c r="T36" s="20" t="n">
        <v>16.97079023</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485.0394408</v>
      </c>
      <c r="F41" s="20" t="n">
        <v>11.12989934</v>
      </c>
      <c r="G41" s="18" t="n">
        <v>485.74551571</v>
      </c>
      <c r="H41" s="20" t="n">
        <v>5.2996613</v>
      </c>
      <c r="I41" s="18" t="n">
        <v>497.05850326</v>
      </c>
      <c r="J41" s="20" t="n">
        <v>6.59108892</v>
      </c>
      <c r="K41" s="18" t="s">
        <v>404</v>
      </c>
      <c r="L41" s="20" t="s">
        <v>404</v>
      </c>
      <c r="M41" s="18" t="s">
        <v>404</v>
      </c>
      <c r="N41" s="20" t="s">
        <v>404</v>
      </c>
      <c r="O41" s="18" t="s">
        <v>404</v>
      </c>
      <c r="P41" s="20" t="s">
        <v>404</v>
      </c>
      <c r="Q41" s="18" t="s">
        <v>404</v>
      </c>
      <c r="R41" s="20" t="s">
        <v>404</v>
      </c>
      <c r="S41" s="18" t="n">
        <v>472.73113933</v>
      </c>
      <c r="T41" s="20" t="n">
        <v>23.273494</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392.08698662</v>
      </c>
      <c r="F46" s="20" t="n">
        <v>13.60028626</v>
      </c>
      <c r="G46" s="18" t="n">
        <v>405.40579811</v>
      </c>
      <c r="H46" s="20" t="n">
        <v>5.49804487</v>
      </c>
      <c r="I46" s="18" t="n">
        <v>375.66479998</v>
      </c>
      <c r="J46" s="20" t="n">
        <v>7.1737146</v>
      </c>
      <c r="K46" s="18" t="s">
        <v>404</v>
      </c>
      <c r="L46" s="20" t="s">
        <v>404</v>
      </c>
      <c r="M46" s="18" t="s">
        <v>404</v>
      </c>
      <c r="N46" s="20" t="s">
        <v>404</v>
      </c>
      <c r="O46" s="18" t="s">
        <v>404</v>
      </c>
      <c r="P46" s="20" t="s">
        <v>404</v>
      </c>
      <c r="Q46" s="18" t="s">
        <v>404</v>
      </c>
      <c r="R46" s="20" t="s">
        <v>404</v>
      </c>
      <c r="S46" s="18" t="n">
        <v>380.02792482</v>
      </c>
      <c r="T46" s="20" t="n">
        <v>13.7611706</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593.2459605</v>
      </c>
      <c r="F48" s="20" t="n">
        <v>24.42152405</v>
      </c>
      <c r="G48" s="18" t="n">
        <v>569.18831416</v>
      </c>
      <c r="H48" s="20" t="n">
        <v>7.23089165</v>
      </c>
      <c r="I48" s="18" t="n">
        <v>534.34863847</v>
      </c>
      <c r="J48" s="20" t="n">
        <v>13.69653931</v>
      </c>
      <c r="K48" s="18" t="s">
        <v>404</v>
      </c>
      <c r="L48" s="20" t="s">
        <v>404</v>
      </c>
      <c r="M48" s="18" t="s">
        <v>404</v>
      </c>
      <c r="N48" s="20" t="s">
        <v>404</v>
      </c>
      <c r="O48" s="18" t="s">
        <v>404</v>
      </c>
      <c r="P48" s="20" t="s">
        <v>404</v>
      </c>
      <c r="Q48" s="18" t="s">
        <v>404</v>
      </c>
      <c r="R48" s="20" t="s">
        <v>404</v>
      </c>
      <c r="S48" s="18" t="n">
        <v>527.05578249</v>
      </c>
      <c r="T48" s="20" t="n">
        <v>38.73568401</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418.6808427</v>
      </c>
      <c r="F61" s="20" t="n">
        <v>30.05208837</v>
      </c>
      <c r="G61" s="18" t="n">
        <v>449.84124285</v>
      </c>
      <c r="H61" s="20" t="n">
        <v>3.89390647</v>
      </c>
      <c r="I61" s="18" t="n">
        <v>449.86584869</v>
      </c>
      <c r="J61" s="20" t="n">
        <v>6.69894912</v>
      </c>
      <c r="K61" s="18" t="s">
        <v>404</v>
      </c>
      <c r="L61" s="20" t="s">
        <v>404</v>
      </c>
      <c r="M61" s="18" t="s">
        <v>404</v>
      </c>
      <c r="N61" s="20" t="s">
        <v>404</v>
      </c>
      <c r="O61" s="18" t="s">
        <v>404</v>
      </c>
      <c r="P61" s="20" t="s">
        <v>404</v>
      </c>
      <c r="Q61" s="18" t="s">
        <v>404</v>
      </c>
      <c r="R61" s="20" t="s">
        <v>404</v>
      </c>
      <c r="S61" s="18" t="n">
        <v>382.03869762</v>
      </c>
      <c r="T61" s="20" t="n">
        <v>6.38772266</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387.54922399</v>
      </c>
      <c r="F67" s="20" t="n">
        <v>14.287607</v>
      </c>
      <c r="G67" s="18" t="n">
        <v>407.91828776</v>
      </c>
      <c r="H67" s="20" t="n">
        <v>5.04492815</v>
      </c>
      <c r="I67" s="18" t="n">
        <v>396.20260422</v>
      </c>
      <c r="J67" s="20" t="n">
        <v>6.02208678</v>
      </c>
      <c r="K67" s="18" t="s">
        <v>404</v>
      </c>
      <c r="L67" s="20" t="s">
        <v>404</v>
      </c>
      <c r="M67" s="18" t="s">
        <v>404</v>
      </c>
      <c r="N67" s="20" t="s">
        <v>404</v>
      </c>
      <c r="O67" s="18" t="s">
        <v>404</v>
      </c>
      <c r="P67" s="20" t="s">
        <v>404</v>
      </c>
      <c r="Q67" s="18" t="s">
        <v>404</v>
      </c>
      <c r="R67" s="20" t="s">
        <v>404</v>
      </c>
      <c r="S67" s="18" t="n">
        <v>428.03472155</v>
      </c>
      <c r="T67" s="20" t="n">
        <v>55.18854891</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519.13923748</v>
      </c>
      <c r="F70" s="20" t="n">
        <v>21.57526444</v>
      </c>
      <c r="G70" s="18" t="n">
        <v>512.16098851</v>
      </c>
      <c r="H70" s="20" t="n">
        <v>3.69125138</v>
      </c>
      <c r="I70" s="18" t="n">
        <v>511.84991167</v>
      </c>
      <c r="J70" s="20" t="n">
        <v>6.74088413</v>
      </c>
      <c r="K70" s="18" t="s">
        <v>404</v>
      </c>
      <c r="L70" s="20" t="s">
        <v>404</v>
      </c>
      <c r="M70" s="18" t="s">
        <v>404</v>
      </c>
      <c r="N70" s="20" t="s">
        <v>404</v>
      </c>
      <c r="O70" s="18" t="s">
        <v>404</v>
      </c>
      <c r="P70" s="20" t="s">
        <v>404</v>
      </c>
      <c r="Q70" s="18" t="s">
        <v>404</v>
      </c>
      <c r="R70" s="20" t="s">
        <v>404</v>
      </c>
      <c r="S70" s="18" t="n">
        <v>496.72568176</v>
      </c>
      <c r="T70" s="20" t="n">
        <v>15.65299781</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687</v>
      </c>
    </row>
    <row customHeight="1" ht="30" r="4" spans="1:20">
      <c r="A4" s="6" t="n"/>
      <c r="B4" s="7" t="s">
        <v>385</v>
      </c>
      <c r="C4" s="7" t="s">
        <v>386</v>
      </c>
      <c r="D4" s="8" t="s">
        <v>385</v>
      </c>
      <c r="E4" s="9" t="s">
        <v>679</v>
      </c>
      <c r="F4" s="10" t="n"/>
      <c r="G4" s="9" t="s">
        <v>680</v>
      </c>
      <c r="H4" s="10" t="n"/>
      <c r="I4" s="9" t="s">
        <v>507</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486.74782073</v>
      </c>
      <c r="F7" s="20" t="n">
        <v>8.234561579999999</v>
      </c>
      <c r="G7" s="18" t="n">
        <v>508.69512843</v>
      </c>
      <c r="H7" s="20" t="n">
        <v>2.636746</v>
      </c>
      <c r="I7" s="18" t="n">
        <v>514.242307</v>
      </c>
      <c r="J7" s="20" t="n">
        <v>12.85988494</v>
      </c>
      <c r="K7" s="18" t="s">
        <v>404</v>
      </c>
      <c r="L7" s="20" t="s">
        <v>404</v>
      </c>
      <c r="M7" s="18" t="s">
        <v>404</v>
      </c>
      <c r="N7" s="20" t="s">
        <v>404</v>
      </c>
      <c r="O7" s="18" t="s">
        <v>404</v>
      </c>
      <c r="P7" s="20" t="s">
        <v>404</v>
      </c>
      <c r="Q7" s="18" t="s">
        <v>404</v>
      </c>
      <c r="R7" s="20" t="s">
        <v>404</v>
      </c>
      <c r="S7" s="18" t="n">
        <v>486.91993116</v>
      </c>
      <c r="T7" s="20" t="n">
        <v>10.09655896</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524.8379633</v>
      </c>
      <c r="F9" s="20" t="n">
        <v>24.1392541</v>
      </c>
      <c r="G9" s="18" t="n">
        <v>541.88398961</v>
      </c>
      <c r="H9" s="20" t="n">
        <v>3.56724489</v>
      </c>
      <c r="I9" s="18" t="n">
        <v>476.41989191</v>
      </c>
      <c r="J9" s="20" t="n">
        <v>41.53408839</v>
      </c>
      <c r="K9" s="18" t="s">
        <v>404</v>
      </c>
      <c r="L9" s="20" t="s">
        <v>404</v>
      </c>
      <c r="M9" s="18" t="s">
        <v>404</v>
      </c>
      <c r="N9" s="20" t="s">
        <v>404</v>
      </c>
      <c r="O9" s="18" t="s">
        <v>404</v>
      </c>
      <c r="P9" s="20" t="s">
        <v>404</v>
      </c>
      <c r="Q9" s="18" t="s">
        <v>404</v>
      </c>
      <c r="R9" s="20" t="s">
        <v>404</v>
      </c>
      <c r="S9" s="18" t="n">
        <v>563.25354183</v>
      </c>
      <c r="T9" s="20" t="n">
        <v>16.54534252</v>
      </c>
    </row>
    <row r="10" spans="1:20">
      <c r="A10" s="15" t="s">
        <v>408</v>
      </c>
      <c r="B10" s="17" t="n">
        <v>13082</v>
      </c>
      <c r="C10" s="18">
        <f>(1763.0/B10*100)</f>
        <v/>
      </c>
      <c r="D10" s="19" t="n">
        <v>11319</v>
      </c>
      <c r="E10" s="18" t="n">
        <v>539.7981847</v>
      </c>
      <c r="F10" s="20" t="n">
        <v>6.46907985</v>
      </c>
      <c r="G10" s="18" t="n">
        <v>530.55024942</v>
      </c>
      <c r="H10" s="20" t="n">
        <v>7.71078516</v>
      </c>
      <c r="I10" s="18" t="n">
        <v>537.53552676</v>
      </c>
      <c r="J10" s="20" t="n">
        <v>10.34715297</v>
      </c>
      <c r="K10" s="18" t="s">
        <v>404</v>
      </c>
      <c r="L10" s="20" t="s">
        <v>404</v>
      </c>
      <c r="M10" s="18" t="s">
        <v>404</v>
      </c>
      <c r="N10" s="20" t="s">
        <v>404</v>
      </c>
      <c r="O10" s="18" t="s">
        <v>404</v>
      </c>
      <c r="P10" s="20" t="s">
        <v>404</v>
      </c>
      <c r="Q10" s="18" t="s">
        <v>404</v>
      </c>
      <c r="R10" s="20" t="s">
        <v>404</v>
      </c>
      <c r="S10" s="18" t="n">
        <v>509.75779719</v>
      </c>
      <c r="T10" s="20" t="n">
        <v>20.50615458</v>
      </c>
    </row>
    <row r="11" spans="1:20">
      <c r="A11" s="15" t="s">
        <v>409</v>
      </c>
      <c r="B11" s="17" t="n">
        <v>7053</v>
      </c>
      <c r="C11" s="18">
        <f>(212.0/B11*100)</f>
        <v/>
      </c>
      <c r="D11" s="19" t="n">
        <v>6841</v>
      </c>
      <c r="E11" s="18" t="n">
        <v>393.47448194</v>
      </c>
      <c r="F11" s="20" t="n">
        <v>52.73464713</v>
      </c>
      <c r="G11" s="18" t="n">
        <v>445.91206005</v>
      </c>
      <c r="H11" s="20" t="n">
        <v>5.62624228</v>
      </c>
      <c r="I11" s="18" t="n">
        <v>419.10819341</v>
      </c>
      <c r="J11" s="20" t="n">
        <v>6.52082714</v>
      </c>
      <c r="K11" s="18" t="s">
        <v>404</v>
      </c>
      <c r="L11" s="20" t="s">
        <v>404</v>
      </c>
      <c r="M11" s="18" t="s">
        <v>404</v>
      </c>
      <c r="N11" s="20" t="s">
        <v>404</v>
      </c>
      <c r="O11" s="18" t="s">
        <v>404</v>
      </c>
      <c r="P11" s="20" t="s">
        <v>404</v>
      </c>
      <c r="Q11" s="18" t="s">
        <v>404</v>
      </c>
      <c r="R11" s="20" t="s">
        <v>404</v>
      </c>
      <c r="S11" s="18" t="n">
        <v>407.79398651</v>
      </c>
      <c r="T11" s="20" t="n">
        <v>15.92349547</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(3194.0/B23*100)</f>
        <v/>
      </c>
      <c r="D23" s="19" t="n">
        <v>8389</v>
      </c>
      <c r="E23" s="18" t="n">
        <v>510.38534473</v>
      </c>
      <c r="F23" s="20" t="n">
        <v>20.6963172</v>
      </c>
      <c r="G23" s="18" t="n">
        <v>474.86154734</v>
      </c>
      <c r="H23" s="20" t="n">
        <v>9.75881908</v>
      </c>
      <c r="I23" s="18" t="n">
        <v>494.21569315</v>
      </c>
      <c r="J23" s="20" t="n">
        <v>4.46282908</v>
      </c>
      <c r="K23" s="18" t="s">
        <v>404</v>
      </c>
      <c r="L23" s="20" t="s">
        <v>404</v>
      </c>
      <c r="M23" s="18" t="s">
        <v>404</v>
      </c>
      <c r="N23" s="20" t="s">
        <v>404</v>
      </c>
      <c r="O23" s="18" t="s">
        <v>404</v>
      </c>
      <c r="P23" s="20" t="s">
        <v>404</v>
      </c>
      <c r="Q23" s="18" t="s">
        <v>404</v>
      </c>
      <c r="R23" s="20" t="s">
        <v>404</v>
      </c>
      <c r="S23" s="18" t="n">
        <v>467.23314711</v>
      </c>
      <c r="T23" s="20" t="n">
        <v>20.62444165</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549.72557562</v>
      </c>
      <c r="F29" s="20" t="n">
        <v>34.9560169</v>
      </c>
      <c r="G29" s="18" t="n">
        <v>505.41569651</v>
      </c>
      <c r="H29" s="20" t="n">
        <v>7.85135526</v>
      </c>
      <c r="I29" s="18" t="n">
        <v>528.60643125</v>
      </c>
      <c r="J29" s="20" t="n">
        <v>33.16553389</v>
      </c>
      <c r="K29" s="18" t="s">
        <v>404</v>
      </c>
      <c r="L29" s="20" t="s">
        <v>404</v>
      </c>
      <c r="M29" s="18" t="s">
        <v>404</v>
      </c>
      <c r="N29" s="20" t="s">
        <v>404</v>
      </c>
      <c r="O29" s="18" t="s">
        <v>404</v>
      </c>
      <c r="P29" s="20" t="s">
        <v>404</v>
      </c>
      <c r="Q29" s="18" t="s">
        <v>404</v>
      </c>
      <c r="R29" s="20" t="s">
        <v>404</v>
      </c>
      <c r="S29" s="18" t="n">
        <v>499.30536532</v>
      </c>
      <c r="T29" s="20" t="n">
        <v>13.40341834</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475.95148765</v>
      </c>
      <c r="F32" s="20" t="n">
        <v>13.84030227</v>
      </c>
      <c r="G32" s="18" t="n">
        <v>484.91709017</v>
      </c>
      <c r="H32" s="20" t="n">
        <v>3.15023329</v>
      </c>
      <c r="I32" s="18" t="n">
        <v>494.24450561</v>
      </c>
      <c r="J32" s="20" t="n">
        <v>15.76008663</v>
      </c>
      <c r="K32" s="18" t="s">
        <v>404</v>
      </c>
      <c r="L32" s="20" t="s">
        <v>404</v>
      </c>
      <c r="M32" s="18" t="s">
        <v>404</v>
      </c>
      <c r="N32" s="20" t="s">
        <v>404</v>
      </c>
      <c r="O32" s="18" t="s">
        <v>404</v>
      </c>
      <c r="P32" s="20" t="s">
        <v>404</v>
      </c>
      <c r="Q32" s="18" t="s">
        <v>404</v>
      </c>
      <c r="R32" s="20" t="s">
        <v>404</v>
      </c>
      <c r="S32" s="18" t="n">
        <v>494.65831397</v>
      </c>
      <c r="T32" s="20" t="n">
        <v>20.50980754</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449.44780007</v>
      </c>
      <c r="F34" s="20" t="n">
        <v>4.89084246</v>
      </c>
      <c r="G34" s="18" t="n">
        <v>411.57053295</v>
      </c>
      <c r="H34" s="20" t="n">
        <v>11.90486123</v>
      </c>
      <c r="I34" s="18" t="n">
        <v>533.98918594</v>
      </c>
      <c r="J34" s="20" t="n">
        <v>24.71623066</v>
      </c>
      <c r="K34" s="18" t="s">
        <v>404</v>
      </c>
      <c r="L34" s="20" t="s">
        <v>404</v>
      </c>
      <c r="M34" s="18" t="s">
        <v>404</v>
      </c>
      <c r="N34" s="20" t="s">
        <v>404</v>
      </c>
      <c r="O34" s="18" t="s">
        <v>404</v>
      </c>
      <c r="P34" s="20" t="s">
        <v>404</v>
      </c>
      <c r="Q34" s="18" t="s">
        <v>404</v>
      </c>
      <c r="R34" s="20" t="s">
        <v>404</v>
      </c>
      <c r="S34" s="18" t="n">
        <v>482.41001452</v>
      </c>
      <c r="T34" s="20" t="n">
        <v>30.79243118</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474.26712884</v>
      </c>
      <c r="F36" s="20" t="n">
        <v>11.89792798</v>
      </c>
      <c r="G36" s="18" t="n">
        <v>481.118349</v>
      </c>
      <c r="H36" s="20" t="n">
        <v>6.10235983</v>
      </c>
      <c r="I36" s="18" t="n">
        <v>460.46006779</v>
      </c>
      <c r="J36" s="20" t="n">
        <v>3.85204391</v>
      </c>
      <c r="K36" s="18" t="s">
        <v>404</v>
      </c>
      <c r="L36" s="20" t="s">
        <v>404</v>
      </c>
      <c r="M36" s="18" t="s">
        <v>404</v>
      </c>
      <c r="N36" s="20" t="s">
        <v>404</v>
      </c>
      <c r="O36" s="18" t="s">
        <v>404</v>
      </c>
      <c r="P36" s="20" t="s">
        <v>404</v>
      </c>
      <c r="Q36" s="18" t="s">
        <v>404</v>
      </c>
      <c r="R36" s="20" t="s">
        <v>404</v>
      </c>
      <c r="S36" s="18" t="n">
        <v>479.22668103</v>
      </c>
      <c r="T36" s="20" t="n">
        <v>8.98766371</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492.82206388</v>
      </c>
      <c r="F41" s="20" t="n">
        <v>5.35820554</v>
      </c>
      <c r="G41" s="18" t="n">
        <v>484.06778026</v>
      </c>
      <c r="H41" s="20" t="n">
        <v>6.41846681</v>
      </c>
      <c r="I41" s="18" t="n">
        <v>491.30851786</v>
      </c>
      <c r="J41" s="20" t="n">
        <v>15.84818811</v>
      </c>
      <c r="K41" s="18" t="s">
        <v>404</v>
      </c>
      <c r="L41" s="20" t="s">
        <v>404</v>
      </c>
      <c r="M41" s="18" t="s">
        <v>404</v>
      </c>
      <c r="N41" s="20" t="s">
        <v>404</v>
      </c>
      <c r="O41" s="18" t="s">
        <v>404</v>
      </c>
      <c r="P41" s="20" t="s">
        <v>404</v>
      </c>
      <c r="Q41" s="18" t="s">
        <v>404</v>
      </c>
      <c r="R41" s="20" t="s">
        <v>404</v>
      </c>
      <c r="S41" s="18" t="n">
        <v>482.53943213</v>
      </c>
      <c r="T41" s="20" t="n">
        <v>26.03346187</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381.75602011</v>
      </c>
      <c r="F46" s="20" t="n">
        <v>17.09672435</v>
      </c>
      <c r="G46" s="18" t="n">
        <v>399.76308297</v>
      </c>
      <c r="H46" s="20" t="n">
        <v>5.02432975</v>
      </c>
      <c r="I46" s="18" t="n">
        <v>385.44395836</v>
      </c>
      <c r="J46" s="20" t="n">
        <v>14.96671195</v>
      </c>
      <c r="K46" s="18" t="s">
        <v>404</v>
      </c>
      <c r="L46" s="20" t="s">
        <v>404</v>
      </c>
      <c r="M46" s="18" t="s">
        <v>404</v>
      </c>
      <c r="N46" s="20" t="s">
        <v>404</v>
      </c>
      <c r="O46" s="18" t="s">
        <v>404</v>
      </c>
      <c r="P46" s="20" t="s">
        <v>404</v>
      </c>
      <c r="Q46" s="18" t="s">
        <v>404</v>
      </c>
      <c r="R46" s="20" t="s">
        <v>404</v>
      </c>
      <c r="S46" s="18" t="n">
        <v>377.59344332</v>
      </c>
      <c r="T46" s="20" t="n">
        <v>13.85187866</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568.37776654</v>
      </c>
      <c r="F48" s="20" t="n">
        <v>22.9130605</v>
      </c>
      <c r="G48" s="18" t="n">
        <v>567.37672673</v>
      </c>
      <c r="H48" s="20" t="n">
        <v>6.62395998</v>
      </c>
      <c r="I48" s="18" t="n">
        <v>533.95216064</v>
      </c>
      <c r="J48" s="20" t="n">
        <v>20.57504004</v>
      </c>
      <c r="K48" s="18" t="s">
        <v>404</v>
      </c>
      <c r="L48" s="20" t="s">
        <v>404</v>
      </c>
      <c r="M48" s="18" t="s">
        <v>404</v>
      </c>
      <c r="N48" s="20" t="s">
        <v>404</v>
      </c>
      <c r="O48" s="18" t="s">
        <v>404</v>
      </c>
      <c r="P48" s="20" t="s">
        <v>404</v>
      </c>
      <c r="Q48" s="18" t="s">
        <v>404</v>
      </c>
      <c r="R48" s="20" t="s">
        <v>404</v>
      </c>
      <c r="S48" s="18" t="n">
        <v>598.07400599</v>
      </c>
      <c r="T48" s="20" t="n">
        <v>71.27326718</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395.39335587</v>
      </c>
      <c r="F61" s="20" t="n">
        <v>30.74740341</v>
      </c>
      <c r="G61" s="18" t="n">
        <v>452.62042259</v>
      </c>
      <c r="H61" s="20" t="n">
        <v>4.23398468</v>
      </c>
      <c r="I61" s="18" t="n">
        <v>446.76888274</v>
      </c>
      <c r="J61" s="20" t="n">
        <v>4.99717448</v>
      </c>
      <c r="K61" s="18" t="s">
        <v>404</v>
      </c>
      <c r="L61" s="20" t="s">
        <v>404</v>
      </c>
      <c r="M61" s="18" t="s">
        <v>404</v>
      </c>
      <c r="N61" s="20" t="s">
        <v>404</v>
      </c>
      <c r="O61" s="18" t="s">
        <v>404</v>
      </c>
      <c r="P61" s="20" t="s">
        <v>404</v>
      </c>
      <c r="Q61" s="18" t="s">
        <v>404</v>
      </c>
      <c r="R61" s="20" t="s">
        <v>404</v>
      </c>
      <c r="S61" s="18" t="n">
        <v>410.8833561</v>
      </c>
      <c r="T61" s="20" t="n">
        <v>20.86021825</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391.4013727</v>
      </c>
      <c r="F67" s="20" t="n">
        <v>6.35029912</v>
      </c>
      <c r="G67" s="18" t="n">
        <v>408.56036335</v>
      </c>
      <c r="H67" s="20" t="n">
        <v>4.66776547</v>
      </c>
      <c r="I67" s="18" t="n">
        <v>431.32346039</v>
      </c>
      <c r="J67" s="20" t="n">
        <v>25.69194053</v>
      </c>
      <c r="K67" s="18" t="s">
        <v>404</v>
      </c>
      <c r="L67" s="20" t="s">
        <v>404</v>
      </c>
      <c r="M67" s="18" t="s">
        <v>404</v>
      </c>
      <c r="N67" s="20" t="s">
        <v>404</v>
      </c>
      <c r="O67" s="18" t="s">
        <v>404</v>
      </c>
      <c r="P67" s="20" t="s">
        <v>404</v>
      </c>
      <c r="Q67" s="18" t="s">
        <v>404</v>
      </c>
      <c r="R67" s="20" t="s">
        <v>404</v>
      </c>
      <c r="S67" s="18" t="n">
        <v>392.65481645</v>
      </c>
      <c r="T67" s="20" t="n">
        <v>43.56207073</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506.78979997</v>
      </c>
      <c r="F70" s="20" t="n">
        <v>9.50113556</v>
      </c>
      <c r="G70" s="18" t="n">
        <v>513.66996281</v>
      </c>
      <c r="H70" s="20" t="n">
        <v>3.64101173</v>
      </c>
      <c r="I70" s="18" t="s">
        <v>404</v>
      </c>
      <c r="J70" s="20" t="s">
        <v>404</v>
      </c>
      <c r="K70" s="18" t="s">
        <v>404</v>
      </c>
      <c r="L70" s="20" t="s">
        <v>404</v>
      </c>
      <c r="M70" s="18" t="s">
        <v>404</v>
      </c>
      <c r="N70" s="20" t="s">
        <v>404</v>
      </c>
      <c r="O70" s="18" t="s">
        <v>404</v>
      </c>
      <c r="P70" s="20" t="s">
        <v>404</v>
      </c>
      <c r="Q70" s="18" t="s">
        <v>404</v>
      </c>
      <c r="R70" s="20" t="s">
        <v>404</v>
      </c>
      <c r="S70" s="18" t="n">
        <v>508.83407692</v>
      </c>
      <c r="T70" s="20" t="n">
        <v>5.52402099</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688</v>
      </c>
    </row>
    <row customHeight="1" ht="30" r="4" spans="1:20">
      <c r="A4" s="6" t="n"/>
      <c r="B4" s="7" t="s">
        <v>385</v>
      </c>
      <c r="C4" s="7" t="s">
        <v>386</v>
      </c>
      <c r="D4" s="8" t="s">
        <v>385</v>
      </c>
      <c r="E4" s="9" t="s">
        <v>679</v>
      </c>
      <c r="F4" s="10" t="n"/>
      <c r="G4" s="9" t="s">
        <v>680</v>
      </c>
      <c r="H4" s="10" t="n"/>
      <c r="I4" s="9" t="s">
        <v>507</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475.54742861</v>
      </c>
      <c r="F7" s="20" t="n">
        <v>8.91573563</v>
      </c>
      <c r="G7" s="18" t="n">
        <v>507.86916051</v>
      </c>
      <c r="H7" s="20" t="n">
        <v>3.01228455</v>
      </c>
      <c r="I7" s="18" t="n">
        <v>517.10737177</v>
      </c>
      <c r="J7" s="20" t="n">
        <v>5.53414288</v>
      </c>
      <c r="K7" s="18" t="s">
        <v>404</v>
      </c>
      <c r="L7" s="20" t="s">
        <v>404</v>
      </c>
      <c r="M7" s="18" t="s">
        <v>404</v>
      </c>
      <c r="N7" s="20" t="s">
        <v>404</v>
      </c>
      <c r="O7" s="18" t="s">
        <v>404</v>
      </c>
      <c r="P7" s="20" t="s">
        <v>404</v>
      </c>
      <c r="Q7" s="18" t="s">
        <v>404</v>
      </c>
      <c r="R7" s="20" t="s">
        <v>404</v>
      </c>
      <c r="S7" s="18" t="n">
        <v>478.35328367</v>
      </c>
      <c r="T7" s="20" t="n">
        <v>10.76675388</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573.89976007</v>
      </c>
      <c r="F9" s="20" t="n">
        <v>19.55092757</v>
      </c>
      <c r="G9" s="18" t="n">
        <v>525.62048023</v>
      </c>
      <c r="H9" s="20" t="n">
        <v>5.33189512</v>
      </c>
      <c r="I9" s="18" t="n">
        <v>560.7799555399999</v>
      </c>
      <c r="J9" s="20" t="n">
        <v>8.199890269999999</v>
      </c>
      <c r="K9" s="18" t="s">
        <v>404</v>
      </c>
      <c r="L9" s="20" t="s">
        <v>404</v>
      </c>
      <c r="M9" s="18" t="s">
        <v>404</v>
      </c>
      <c r="N9" s="20" t="s">
        <v>404</v>
      </c>
      <c r="O9" s="18" t="s">
        <v>404</v>
      </c>
      <c r="P9" s="20" t="s">
        <v>404</v>
      </c>
      <c r="Q9" s="18" t="s">
        <v>404</v>
      </c>
      <c r="R9" s="20" t="s">
        <v>404</v>
      </c>
      <c r="S9" s="18" t="n">
        <v>555.27964173</v>
      </c>
      <c r="T9" s="20" t="n">
        <v>19.26375369</v>
      </c>
    </row>
    <row r="10" spans="1:20">
      <c r="A10" s="15" t="s">
        <v>408</v>
      </c>
      <c r="B10" s="17" t="n">
        <v>13082</v>
      </c>
      <c r="C10" s="18">
        <f>(1763.0/B10*100)</f>
        <v/>
      </c>
      <c r="D10" s="19" t="n">
        <v>11319</v>
      </c>
      <c r="E10" s="18" t="n">
        <v>532.32380513</v>
      </c>
      <c r="F10" s="20" t="n">
        <v>7.24322816</v>
      </c>
      <c r="G10" s="18" t="n">
        <v>539.39631601</v>
      </c>
      <c r="H10" s="20" t="n">
        <v>7.84177505</v>
      </c>
      <c r="I10" s="18" t="n">
        <v>529.90241423</v>
      </c>
      <c r="J10" s="20" t="n">
        <v>8.016529240000001</v>
      </c>
      <c r="K10" s="18" t="s">
        <v>404</v>
      </c>
      <c r="L10" s="20" t="s">
        <v>404</v>
      </c>
      <c r="M10" s="18" t="s">
        <v>404</v>
      </c>
      <c r="N10" s="20" t="s">
        <v>404</v>
      </c>
      <c r="O10" s="18" t="s">
        <v>404</v>
      </c>
      <c r="P10" s="20" t="s">
        <v>404</v>
      </c>
      <c r="Q10" s="18" t="s">
        <v>404</v>
      </c>
      <c r="R10" s="20" t="s">
        <v>404</v>
      </c>
      <c r="S10" s="18" t="n">
        <v>552.96934788</v>
      </c>
      <c r="T10" s="20" t="n">
        <v>20.03264987</v>
      </c>
    </row>
    <row r="11" spans="1:20">
      <c r="A11" s="15" t="s">
        <v>409</v>
      </c>
      <c r="B11" s="17" t="n">
        <v>7053</v>
      </c>
      <c r="C11" s="18">
        <f>(212.0/B11*100)</f>
        <v/>
      </c>
      <c r="D11" s="19" t="n">
        <v>6841</v>
      </c>
      <c r="E11" s="18" t="n">
        <v>404.15774141</v>
      </c>
      <c r="F11" s="20" t="n">
        <v>16.09600851</v>
      </c>
      <c r="G11" s="18" t="n">
        <v>446.52585375</v>
      </c>
      <c r="H11" s="20" t="n">
        <v>7.70542133</v>
      </c>
      <c r="I11" s="18" t="n">
        <v>428.77586106</v>
      </c>
      <c r="J11" s="20" t="n">
        <v>6.48147775</v>
      </c>
      <c r="K11" s="18" t="s">
        <v>404</v>
      </c>
      <c r="L11" s="20" t="s">
        <v>404</v>
      </c>
      <c r="M11" s="18" t="s">
        <v>404</v>
      </c>
      <c r="N11" s="20" t="s">
        <v>404</v>
      </c>
      <c r="O11" s="18" t="s">
        <v>404</v>
      </c>
      <c r="P11" s="20" t="s">
        <v>404</v>
      </c>
      <c r="Q11" s="18" t="s">
        <v>404</v>
      </c>
      <c r="R11" s="20" t="s">
        <v>404</v>
      </c>
      <c r="S11" s="18" t="n">
        <v>414.66791791</v>
      </c>
      <c r="T11" s="20" t="n">
        <v>16.68649979</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(3194.0/B23*100)</f>
        <v/>
      </c>
      <c r="D23" s="19" t="n">
        <v>8389</v>
      </c>
      <c r="E23" s="18" t="n">
        <v>466.84245326</v>
      </c>
      <c r="F23" s="20" t="n">
        <v>19.34506905</v>
      </c>
      <c r="G23" s="18" t="n">
        <v>481.23859221</v>
      </c>
      <c r="H23" s="20" t="n">
        <v>14.07468294</v>
      </c>
      <c r="I23" s="18" t="n">
        <v>490.59585863</v>
      </c>
      <c r="J23" s="20" t="n">
        <v>3.75543399</v>
      </c>
      <c r="K23" s="18" t="s">
        <v>404</v>
      </c>
      <c r="L23" s="20" t="s">
        <v>404</v>
      </c>
      <c r="M23" s="18" t="s">
        <v>404</v>
      </c>
      <c r="N23" s="20" t="s">
        <v>404</v>
      </c>
      <c r="O23" s="18" t="s">
        <v>404</v>
      </c>
      <c r="P23" s="20" t="s">
        <v>404</v>
      </c>
      <c r="Q23" s="18" t="s">
        <v>404</v>
      </c>
      <c r="R23" s="20" t="s">
        <v>404</v>
      </c>
      <c r="S23" s="18" t="n">
        <v>472.70938847</v>
      </c>
      <c r="T23" s="20" t="n">
        <v>19.26482194</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442.50067801</v>
      </c>
      <c r="F29" s="20" t="n">
        <v>9.71148477</v>
      </c>
      <c r="G29" s="18" t="n">
        <v>495.92542044</v>
      </c>
      <c r="H29" s="20" t="n">
        <v>10.79053926</v>
      </c>
      <c r="I29" s="18" t="n">
        <v>538.1888526400001</v>
      </c>
      <c r="J29" s="20" t="n">
        <v>10.8376908</v>
      </c>
      <c r="K29" s="18" t="s">
        <v>404</v>
      </c>
      <c r="L29" s="20" t="s">
        <v>404</v>
      </c>
      <c r="M29" s="18" t="s">
        <v>404</v>
      </c>
      <c r="N29" s="20" t="s">
        <v>404</v>
      </c>
      <c r="O29" s="18" t="s">
        <v>404</v>
      </c>
      <c r="P29" s="20" t="s">
        <v>404</v>
      </c>
      <c r="Q29" s="18" t="s">
        <v>404</v>
      </c>
      <c r="R29" s="20" t="s">
        <v>404</v>
      </c>
      <c r="S29" s="18" t="n">
        <v>495.38125892</v>
      </c>
      <c r="T29" s="20" t="n">
        <v>14.0911838</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493.67807779</v>
      </c>
      <c r="F32" s="20" t="n">
        <v>17.33638899</v>
      </c>
      <c r="G32" s="18" t="n">
        <v>487.00423777</v>
      </c>
      <c r="H32" s="20" t="n">
        <v>5.07884803</v>
      </c>
      <c r="I32" s="18" t="n">
        <v>483.08149051</v>
      </c>
      <c r="J32" s="20" t="n">
        <v>4.22570708</v>
      </c>
      <c r="K32" s="18" t="s">
        <v>404</v>
      </c>
      <c r="L32" s="20" t="s">
        <v>404</v>
      </c>
      <c r="M32" s="18" t="s">
        <v>404</v>
      </c>
      <c r="N32" s="20" t="s">
        <v>404</v>
      </c>
      <c r="O32" s="18" t="s">
        <v>404</v>
      </c>
      <c r="P32" s="20" t="s">
        <v>404</v>
      </c>
      <c r="Q32" s="18" t="s">
        <v>404</v>
      </c>
      <c r="R32" s="20" t="s">
        <v>404</v>
      </c>
      <c r="S32" s="18" t="n">
        <v>493.46861391</v>
      </c>
      <c r="T32" s="20" t="n">
        <v>12.89910717</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461.68219724</v>
      </c>
      <c r="F34" s="20" t="n">
        <v>18.75943443</v>
      </c>
      <c r="G34" s="18" t="n">
        <v>437.58308538</v>
      </c>
      <c r="H34" s="20" t="n">
        <v>6.24916139</v>
      </c>
      <c r="I34" s="18" t="n">
        <v>455.77886224</v>
      </c>
      <c r="J34" s="20" t="n">
        <v>7.12390318</v>
      </c>
      <c r="K34" s="18" t="s">
        <v>404</v>
      </c>
      <c r="L34" s="20" t="s">
        <v>404</v>
      </c>
      <c r="M34" s="18" t="s">
        <v>404</v>
      </c>
      <c r="N34" s="20" t="s">
        <v>404</v>
      </c>
      <c r="O34" s="18" t="s">
        <v>404</v>
      </c>
      <c r="P34" s="20" t="s">
        <v>404</v>
      </c>
      <c r="Q34" s="18" t="s">
        <v>404</v>
      </c>
      <c r="R34" s="20" t="s">
        <v>404</v>
      </c>
      <c r="S34" s="18" t="n">
        <v>436.96195911</v>
      </c>
      <c r="T34" s="20" t="n">
        <v>13.63261209</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494.79257705</v>
      </c>
      <c r="F36" s="20" t="n">
        <v>18.87497367</v>
      </c>
      <c r="G36" s="18" t="n">
        <v>476.94691093</v>
      </c>
      <c r="H36" s="20" t="n">
        <v>5.91509634</v>
      </c>
      <c r="I36" s="18" t="n">
        <v>465.71176861</v>
      </c>
      <c r="J36" s="20" t="n">
        <v>3.78390973</v>
      </c>
      <c r="K36" s="18" t="s">
        <v>404</v>
      </c>
      <c r="L36" s="20" t="s">
        <v>404</v>
      </c>
      <c r="M36" s="18" t="s">
        <v>404</v>
      </c>
      <c r="N36" s="20" t="s">
        <v>404</v>
      </c>
      <c r="O36" s="18" t="s">
        <v>404</v>
      </c>
      <c r="P36" s="20" t="s">
        <v>404</v>
      </c>
      <c r="Q36" s="18" t="s">
        <v>404</v>
      </c>
      <c r="R36" s="20" t="s">
        <v>404</v>
      </c>
      <c r="S36" s="18" t="n">
        <v>426.30788281</v>
      </c>
      <c r="T36" s="20" t="n">
        <v>21.29837561</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472.02097524</v>
      </c>
      <c r="F41" s="20" t="n">
        <v>6.78935736</v>
      </c>
      <c r="G41" s="18" t="n">
        <v>490.77174164</v>
      </c>
      <c r="H41" s="20" t="n">
        <v>7.51750715</v>
      </c>
      <c r="I41" s="18" t="n">
        <v>501.49929148</v>
      </c>
      <c r="J41" s="20" t="n">
        <v>6.48697524</v>
      </c>
      <c r="K41" s="18" t="s">
        <v>404</v>
      </c>
      <c r="L41" s="20" t="s">
        <v>404</v>
      </c>
      <c r="M41" s="18" t="s">
        <v>404</v>
      </c>
      <c r="N41" s="20" t="s">
        <v>404</v>
      </c>
      <c r="O41" s="18" t="s">
        <v>404</v>
      </c>
      <c r="P41" s="20" t="s">
        <v>404</v>
      </c>
      <c r="Q41" s="18" t="s">
        <v>404</v>
      </c>
      <c r="R41" s="20" t="s">
        <v>404</v>
      </c>
      <c r="S41" s="18" t="n">
        <v>480.89678761</v>
      </c>
      <c r="T41" s="20" t="n">
        <v>29.10883749</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399.95058438</v>
      </c>
      <c r="F46" s="20" t="n">
        <v>11.08694159</v>
      </c>
      <c r="G46" s="18" t="n">
        <v>395.06651848</v>
      </c>
      <c r="H46" s="20" t="n">
        <v>7.73593743</v>
      </c>
      <c r="I46" s="18" t="n">
        <v>397.68582701</v>
      </c>
      <c r="J46" s="20" t="n">
        <v>6.09830436</v>
      </c>
      <c r="K46" s="18" t="s">
        <v>404</v>
      </c>
      <c r="L46" s="20" t="s">
        <v>404</v>
      </c>
      <c r="M46" s="18" t="s">
        <v>404</v>
      </c>
      <c r="N46" s="20" t="s">
        <v>404</v>
      </c>
      <c r="O46" s="18" t="s">
        <v>404</v>
      </c>
      <c r="P46" s="20" t="s">
        <v>404</v>
      </c>
      <c r="Q46" s="18" t="s">
        <v>404</v>
      </c>
      <c r="R46" s="20" t="s">
        <v>404</v>
      </c>
      <c r="S46" s="18" t="n">
        <v>387.04862298</v>
      </c>
      <c r="T46" s="20" t="n">
        <v>12.69925869</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568.0428105</v>
      </c>
      <c r="F48" s="20" t="n">
        <v>32.76814778</v>
      </c>
      <c r="G48" s="18" t="n">
        <v>583.1676356</v>
      </c>
      <c r="H48" s="20" t="n">
        <v>9.262139489999999</v>
      </c>
      <c r="I48" s="18" t="n">
        <v>547.67917754</v>
      </c>
      <c r="J48" s="20" t="n">
        <v>11.51098165</v>
      </c>
      <c r="K48" s="18" t="s">
        <v>404</v>
      </c>
      <c r="L48" s="20" t="s">
        <v>404</v>
      </c>
      <c r="M48" s="18" t="s">
        <v>404</v>
      </c>
      <c r="N48" s="20" t="s">
        <v>404</v>
      </c>
      <c r="O48" s="18" t="s">
        <v>404</v>
      </c>
      <c r="P48" s="20" t="s">
        <v>404</v>
      </c>
      <c r="Q48" s="18" t="s">
        <v>404</v>
      </c>
      <c r="R48" s="20" t="s">
        <v>404</v>
      </c>
      <c r="S48" s="18" t="n">
        <v>598.78911304</v>
      </c>
      <c r="T48" s="20" t="n">
        <v>70.89693680000001</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424.03328767</v>
      </c>
      <c r="F61" s="20" t="n">
        <v>13.78421382</v>
      </c>
      <c r="G61" s="18" t="n">
        <v>445.73456883</v>
      </c>
      <c r="H61" s="20" t="n">
        <v>6.92195776</v>
      </c>
      <c r="I61" s="18" t="n">
        <v>450.4360866</v>
      </c>
      <c r="J61" s="20" t="n">
        <v>3.88427198</v>
      </c>
      <c r="K61" s="18" t="s">
        <v>404</v>
      </c>
      <c r="L61" s="20" t="s">
        <v>404</v>
      </c>
      <c r="M61" s="18" t="s">
        <v>404</v>
      </c>
      <c r="N61" s="20" t="s">
        <v>404</v>
      </c>
      <c r="O61" s="18" t="s">
        <v>404</v>
      </c>
      <c r="P61" s="20" t="s">
        <v>404</v>
      </c>
      <c r="Q61" s="18" t="s">
        <v>404</v>
      </c>
      <c r="R61" s="20" t="s">
        <v>404</v>
      </c>
      <c r="S61" s="18" t="n">
        <v>410.8833561</v>
      </c>
      <c r="T61" s="20" t="n">
        <v>20.86021825</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387.64969909</v>
      </c>
      <c r="F67" s="20" t="n">
        <v>12.92814909</v>
      </c>
      <c r="G67" s="18" t="n">
        <v>409.27201983</v>
      </c>
      <c r="H67" s="20" t="n">
        <v>7.96060535</v>
      </c>
      <c r="I67" s="18" t="n">
        <v>403.5123574</v>
      </c>
      <c r="J67" s="20" t="n">
        <v>5.01412871</v>
      </c>
      <c r="K67" s="18" t="s">
        <v>404</v>
      </c>
      <c r="L67" s="20" t="s">
        <v>404</v>
      </c>
      <c r="M67" s="18" t="s">
        <v>404</v>
      </c>
      <c r="N67" s="20" t="s">
        <v>404</v>
      </c>
      <c r="O67" s="18" t="s">
        <v>404</v>
      </c>
      <c r="P67" s="20" t="s">
        <v>404</v>
      </c>
      <c r="Q67" s="18" t="s">
        <v>404</v>
      </c>
      <c r="R67" s="20" t="s">
        <v>404</v>
      </c>
      <c r="S67" s="18" t="n">
        <v>355.03692313</v>
      </c>
      <c r="T67" s="20" t="n">
        <v>17.43142649</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506.74710349</v>
      </c>
      <c r="F70" s="20" t="n">
        <v>9.52504742</v>
      </c>
      <c r="G70" s="18" t="n">
        <v>515.00812988</v>
      </c>
      <c r="H70" s="20" t="n">
        <v>4.04978173</v>
      </c>
      <c r="I70" s="18" t="n">
        <v>508.40133574</v>
      </c>
      <c r="J70" s="20" t="n">
        <v>7.48072923</v>
      </c>
      <c r="K70" s="18" t="s">
        <v>404</v>
      </c>
      <c r="L70" s="20" t="s">
        <v>404</v>
      </c>
      <c r="M70" s="18" t="s">
        <v>404</v>
      </c>
      <c r="N70" s="20" t="s">
        <v>404</v>
      </c>
      <c r="O70" s="18" t="s">
        <v>404</v>
      </c>
      <c r="P70" s="20" t="s">
        <v>404</v>
      </c>
      <c r="Q70" s="18" t="s">
        <v>404</v>
      </c>
      <c r="R70" s="20" t="s">
        <v>404</v>
      </c>
      <c r="S70" s="18" t="n">
        <v>510.24471453</v>
      </c>
      <c r="T70" s="20" t="n">
        <v>9.8723899</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689</v>
      </c>
    </row>
    <row customHeight="1" ht="30" r="4" spans="1:20">
      <c r="A4" s="6" t="n"/>
      <c r="B4" s="7" t="s">
        <v>385</v>
      </c>
      <c r="C4" s="7" t="s">
        <v>386</v>
      </c>
      <c r="D4" s="8" t="s">
        <v>385</v>
      </c>
      <c r="E4" s="9" t="s">
        <v>679</v>
      </c>
      <c r="F4" s="10" t="n"/>
      <c r="G4" s="9" t="s">
        <v>680</v>
      </c>
      <c r="H4" s="10" t="n"/>
      <c r="I4" s="9" t="s">
        <v>507</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495.87207305</v>
      </c>
      <c r="F7" s="20" t="n">
        <v>4.89867696</v>
      </c>
      <c r="G7" s="18" t="n">
        <v>510.6060733</v>
      </c>
      <c r="H7" s="20" t="n">
        <v>3.39782389</v>
      </c>
      <c r="I7" s="18" t="n">
        <v>506.90505912</v>
      </c>
      <c r="J7" s="20" t="n">
        <v>6.67565659</v>
      </c>
      <c r="K7" s="18" t="s">
        <v>404</v>
      </c>
      <c r="L7" s="20" t="s">
        <v>404</v>
      </c>
      <c r="M7" s="18" t="s">
        <v>404</v>
      </c>
      <c r="N7" s="20" t="s">
        <v>404</v>
      </c>
      <c r="O7" s="18" t="s">
        <v>404</v>
      </c>
      <c r="P7" s="20" t="s">
        <v>404</v>
      </c>
      <c r="Q7" s="18" t="s">
        <v>404</v>
      </c>
      <c r="R7" s="20" t="s">
        <v>404</v>
      </c>
      <c r="S7" s="18" t="n">
        <v>480.99196688</v>
      </c>
      <c r="T7" s="20" t="n">
        <v>11.82779583</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587.8602916</v>
      </c>
      <c r="F9" s="20" t="n">
        <v>17.65694313</v>
      </c>
      <c r="G9" s="18" t="n">
        <v>535.23122925</v>
      </c>
      <c r="H9" s="20" t="n">
        <v>7.41592532</v>
      </c>
      <c r="I9" s="18" t="n">
        <v>536.81033029</v>
      </c>
      <c r="J9" s="20" t="n">
        <v>6.38480841</v>
      </c>
      <c r="K9" s="18" t="s">
        <v>404</v>
      </c>
      <c r="L9" s="20" t="s">
        <v>404</v>
      </c>
      <c r="M9" s="18" t="s">
        <v>404</v>
      </c>
      <c r="N9" s="20" t="s">
        <v>404</v>
      </c>
      <c r="O9" s="18" t="s">
        <v>404</v>
      </c>
      <c r="P9" s="20" t="s">
        <v>404</v>
      </c>
      <c r="Q9" s="18" t="s">
        <v>404</v>
      </c>
      <c r="R9" s="20" t="s">
        <v>404</v>
      </c>
      <c r="S9" s="18" t="n">
        <v>548.97935346</v>
      </c>
      <c r="T9" s="20" t="n">
        <v>15.34712404</v>
      </c>
    </row>
    <row r="10" spans="1:20">
      <c r="A10" s="15" t="s">
        <v>408</v>
      </c>
      <c r="B10" s="17" t="n">
        <v>13082</v>
      </c>
      <c r="C10" s="18">
        <f>(1763.0/B10*100)</f>
        <v/>
      </c>
      <c r="D10" s="19" t="n">
        <v>11319</v>
      </c>
      <c r="E10" s="18" t="n">
        <v>534.63861939</v>
      </c>
      <c r="F10" s="20" t="n">
        <v>7.55009911</v>
      </c>
      <c r="G10" s="18" t="n">
        <v>543.615885</v>
      </c>
      <c r="H10" s="20" t="n">
        <v>8.57510353</v>
      </c>
      <c r="I10" s="18" t="n">
        <v>528.21649397</v>
      </c>
      <c r="J10" s="20" t="n">
        <v>6.85979167</v>
      </c>
      <c r="K10" s="18" t="s">
        <v>404</v>
      </c>
      <c r="L10" s="20" t="s">
        <v>404</v>
      </c>
      <c r="M10" s="18" t="s">
        <v>404</v>
      </c>
      <c r="N10" s="20" t="s">
        <v>404</v>
      </c>
      <c r="O10" s="18" t="s">
        <v>404</v>
      </c>
      <c r="P10" s="20" t="s">
        <v>404</v>
      </c>
      <c r="Q10" s="18" t="s">
        <v>404</v>
      </c>
      <c r="R10" s="20" t="s">
        <v>404</v>
      </c>
      <c r="S10" s="18" t="n">
        <v>511.99968076</v>
      </c>
      <c r="T10" s="20" t="n">
        <v>21.42119244</v>
      </c>
    </row>
    <row r="11" spans="1:20">
      <c r="A11" s="15" t="s">
        <v>409</v>
      </c>
      <c r="B11" s="17" t="n">
        <v>7053</v>
      </c>
      <c r="C11" s="18">
        <f>(212.0/B11*100)</f>
        <v/>
      </c>
      <c r="D11" s="19" t="n">
        <v>6841</v>
      </c>
      <c r="E11" s="18" t="n">
        <v>422.11377732</v>
      </c>
      <c r="F11" s="20" t="n">
        <v>14.7787618</v>
      </c>
      <c r="G11" s="18" t="n">
        <v>451.45304528</v>
      </c>
      <c r="H11" s="20" t="n">
        <v>5.67517648</v>
      </c>
      <c r="I11" s="18" t="n">
        <v>414.68981127</v>
      </c>
      <c r="J11" s="20" t="n">
        <v>6.24523383</v>
      </c>
      <c r="K11" s="18" t="s">
        <v>404</v>
      </c>
      <c r="L11" s="20" t="s">
        <v>404</v>
      </c>
      <c r="M11" s="18" t="s">
        <v>404</v>
      </c>
      <c r="N11" s="20" t="s">
        <v>404</v>
      </c>
      <c r="O11" s="18" t="s">
        <v>404</v>
      </c>
      <c r="P11" s="20" t="s">
        <v>404</v>
      </c>
      <c r="Q11" s="18" t="s">
        <v>404</v>
      </c>
      <c r="R11" s="20" t="s">
        <v>404</v>
      </c>
      <c r="S11" s="18" t="n">
        <v>426.08198242</v>
      </c>
      <c r="T11" s="20" t="n">
        <v>21.41724895</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(3194.0/B23*100)</f>
        <v/>
      </c>
      <c r="D23" s="19" t="n">
        <v>8389</v>
      </c>
      <c r="E23" s="18" t="n">
        <v>512.56838731</v>
      </c>
      <c r="F23" s="20" t="n">
        <v>17.46439724</v>
      </c>
      <c r="G23" s="18" t="n">
        <v>500.42477016</v>
      </c>
      <c r="H23" s="20" t="n">
        <v>5.61548086</v>
      </c>
      <c r="I23" s="18" t="n">
        <v>480.58468029</v>
      </c>
      <c r="J23" s="20" t="n">
        <v>5.35068089</v>
      </c>
      <c r="K23" s="18" t="s">
        <v>404</v>
      </c>
      <c r="L23" s="20" t="s">
        <v>404</v>
      </c>
      <c r="M23" s="18" t="s">
        <v>404</v>
      </c>
      <c r="N23" s="20" t="s">
        <v>404</v>
      </c>
      <c r="O23" s="18" t="s">
        <v>404</v>
      </c>
      <c r="P23" s="20" t="s">
        <v>404</v>
      </c>
      <c r="Q23" s="18" t="s">
        <v>404</v>
      </c>
      <c r="R23" s="20" t="s">
        <v>404</v>
      </c>
      <c r="S23" s="18" t="n">
        <v>467.23314711</v>
      </c>
      <c r="T23" s="20" t="n">
        <v>20.62444165</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449.77831848</v>
      </c>
      <c r="F29" s="20" t="n">
        <v>11.01390073</v>
      </c>
      <c r="G29" s="18" t="n">
        <v>503.36123396</v>
      </c>
      <c r="H29" s="20" t="n">
        <v>16.23222393</v>
      </c>
      <c r="I29" s="18" t="n">
        <v>515.78230043</v>
      </c>
      <c r="J29" s="20" t="n">
        <v>10.23130018</v>
      </c>
      <c r="K29" s="18" t="s">
        <v>404</v>
      </c>
      <c r="L29" s="20" t="s">
        <v>404</v>
      </c>
      <c r="M29" s="18" t="s">
        <v>404</v>
      </c>
      <c r="N29" s="20" t="s">
        <v>404</v>
      </c>
      <c r="O29" s="18" t="s">
        <v>404</v>
      </c>
      <c r="P29" s="20" t="s">
        <v>404</v>
      </c>
      <c r="Q29" s="18" t="s">
        <v>404</v>
      </c>
      <c r="R29" s="20" t="s">
        <v>404</v>
      </c>
      <c r="S29" s="18" t="n">
        <v>498.0251669</v>
      </c>
      <c r="T29" s="20" t="n">
        <v>13.67028178</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493.66558281</v>
      </c>
      <c r="F32" s="20" t="n">
        <v>6.65280696</v>
      </c>
      <c r="G32" s="18" t="n">
        <v>488.65274522</v>
      </c>
      <c r="H32" s="20" t="n">
        <v>5.05806658</v>
      </c>
      <c r="I32" s="18" t="n">
        <v>478.60799886</v>
      </c>
      <c r="J32" s="20" t="n">
        <v>4.76877416</v>
      </c>
      <c r="K32" s="18" t="s">
        <v>404</v>
      </c>
      <c r="L32" s="20" t="s">
        <v>404</v>
      </c>
      <c r="M32" s="18" t="s">
        <v>404</v>
      </c>
      <c r="N32" s="20" t="s">
        <v>404</v>
      </c>
      <c r="O32" s="18" t="s">
        <v>404</v>
      </c>
      <c r="P32" s="20" t="s">
        <v>404</v>
      </c>
      <c r="Q32" s="18" t="s">
        <v>404</v>
      </c>
      <c r="R32" s="20" t="s">
        <v>404</v>
      </c>
      <c r="S32" s="18" t="n">
        <v>506.42075327</v>
      </c>
      <c r="T32" s="20" t="n">
        <v>13.78898307</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437.90716281</v>
      </c>
      <c r="F34" s="20" t="n">
        <v>9.842369039999999</v>
      </c>
      <c r="G34" s="18" t="n">
        <v>448.76812597</v>
      </c>
      <c r="H34" s="20" t="n">
        <v>6.1200478</v>
      </c>
      <c r="I34" s="18" t="n">
        <v>450.2408613</v>
      </c>
      <c r="J34" s="20" t="n">
        <v>11.97360503</v>
      </c>
      <c r="K34" s="18" t="s">
        <v>404</v>
      </c>
      <c r="L34" s="20" t="s">
        <v>404</v>
      </c>
      <c r="M34" s="18" t="s">
        <v>404</v>
      </c>
      <c r="N34" s="20" t="s">
        <v>404</v>
      </c>
      <c r="O34" s="18" t="s">
        <v>404</v>
      </c>
      <c r="P34" s="20" t="s">
        <v>404</v>
      </c>
      <c r="Q34" s="18" t="s">
        <v>404</v>
      </c>
      <c r="R34" s="20" t="s">
        <v>404</v>
      </c>
      <c r="S34" s="18" t="n">
        <v>407.86199156</v>
      </c>
      <c r="T34" s="20" t="n">
        <v>26.81743444</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490.88372837</v>
      </c>
      <c r="F36" s="20" t="n">
        <v>11.41724496</v>
      </c>
      <c r="G36" s="18" t="n">
        <v>476.14579208</v>
      </c>
      <c r="H36" s="20" t="n">
        <v>5.00669333</v>
      </c>
      <c r="I36" s="18" t="n">
        <v>462.76772976</v>
      </c>
      <c r="J36" s="20" t="n">
        <v>4.11460378</v>
      </c>
      <c r="K36" s="18" t="s">
        <v>404</v>
      </c>
      <c r="L36" s="20" t="s">
        <v>404</v>
      </c>
      <c r="M36" s="18" t="s">
        <v>404</v>
      </c>
      <c r="N36" s="20" t="s">
        <v>404</v>
      </c>
      <c r="O36" s="18" t="s">
        <v>404</v>
      </c>
      <c r="P36" s="20" t="s">
        <v>404</v>
      </c>
      <c r="Q36" s="18" t="s">
        <v>404</v>
      </c>
      <c r="R36" s="20" t="s">
        <v>404</v>
      </c>
      <c r="S36" s="18" t="n">
        <v>462.20925612</v>
      </c>
      <c r="T36" s="20" t="n">
        <v>9.252243500000001</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487.65963575</v>
      </c>
      <c r="F41" s="20" t="n">
        <v>6.11642437</v>
      </c>
      <c r="G41" s="18" t="n">
        <v>491.97621046</v>
      </c>
      <c r="H41" s="20" t="n">
        <v>6.9317372</v>
      </c>
      <c r="I41" s="18" t="n">
        <v>481.58616546</v>
      </c>
      <c r="J41" s="20" t="n">
        <v>11.975623</v>
      </c>
      <c r="K41" s="18" t="s">
        <v>404</v>
      </c>
      <c r="L41" s="20" t="s">
        <v>404</v>
      </c>
      <c r="M41" s="18" t="s">
        <v>404</v>
      </c>
      <c r="N41" s="20" t="s">
        <v>404</v>
      </c>
      <c r="O41" s="18" t="s">
        <v>404</v>
      </c>
      <c r="P41" s="20" t="s">
        <v>404</v>
      </c>
      <c r="Q41" s="18" t="s">
        <v>404</v>
      </c>
      <c r="R41" s="20" t="s">
        <v>404</v>
      </c>
      <c r="S41" s="18" t="n">
        <v>480.89678761</v>
      </c>
      <c r="T41" s="20" t="n">
        <v>29.10883749</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387.37505513</v>
      </c>
      <c r="F46" s="20" t="n">
        <v>7.64253586</v>
      </c>
      <c r="G46" s="18" t="n">
        <v>413.84225273</v>
      </c>
      <c r="H46" s="20" t="n">
        <v>11.66011954</v>
      </c>
      <c r="I46" s="18" t="n">
        <v>396.5219143</v>
      </c>
      <c r="J46" s="20" t="n">
        <v>6.03681592</v>
      </c>
      <c r="K46" s="18" t="s">
        <v>404</v>
      </c>
      <c r="L46" s="20" t="s">
        <v>404</v>
      </c>
      <c r="M46" s="18" t="s">
        <v>404</v>
      </c>
      <c r="N46" s="20" t="s">
        <v>404</v>
      </c>
      <c r="O46" s="18" t="s">
        <v>404</v>
      </c>
      <c r="P46" s="20" t="s">
        <v>404</v>
      </c>
      <c r="Q46" s="18" t="s">
        <v>404</v>
      </c>
      <c r="R46" s="20" t="s">
        <v>404</v>
      </c>
      <c r="S46" s="18" t="n">
        <v>380.8075958</v>
      </c>
      <c r="T46" s="20" t="n">
        <v>13.65345762</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556.93320281</v>
      </c>
      <c r="F48" s="20" t="n">
        <v>8.066091180000001</v>
      </c>
      <c r="G48" s="18" t="n">
        <v>574.66107828</v>
      </c>
      <c r="H48" s="20" t="n">
        <v>13.06554462</v>
      </c>
      <c r="I48" s="18" t="n">
        <v>582.52662519</v>
      </c>
      <c r="J48" s="20" t="n">
        <v>20.3394811</v>
      </c>
      <c r="K48" s="18" t="s">
        <v>404</v>
      </c>
      <c r="L48" s="20" t="s">
        <v>404</v>
      </c>
      <c r="M48" s="18" t="s">
        <v>404</v>
      </c>
      <c r="N48" s="20" t="s">
        <v>404</v>
      </c>
      <c r="O48" s="18" t="s">
        <v>404</v>
      </c>
      <c r="P48" s="20" t="s">
        <v>404</v>
      </c>
      <c r="Q48" s="18" t="s">
        <v>404</v>
      </c>
      <c r="R48" s="20" t="s">
        <v>404</v>
      </c>
      <c r="S48" s="18" t="n">
        <v>705.25364186</v>
      </c>
      <c r="T48" s="20" t="n">
        <v>33.42365187</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426.67184055</v>
      </c>
      <c r="F61" s="20" t="n">
        <v>13.56501933</v>
      </c>
      <c r="G61" s="18" t="n">
        <v>452.0055535</v>
      </c>
      <c r="H61" s="20" t="n">
        <v>6.64911511</v>
      </c>
      <c r="I61" s="18" t="n">
        <v>450.02387451</v>
      </c>
      <c r="J61" s="20" t="n">
        <v>4.20373153</v>
      </c>
      <c r="K61" s="18" t="s">
        <v>404</v>
      </c>
      <c r="L61" s="20" t="s">
        <v>404</v>
      </c>
      <c r="M61" s="18" t="s">
        <v>404</v>
      </c>
      <c r="N61" s="20" t="s">
        <v>404</v>
      </c>
      <c r="O61" s="18" t="s">
        <v>404</v>
      </c>
      <c r="P61" s="20" t="s">
        <v>404</v>
      </c>
      <c r="Q61" s="18" t="s">
        <v>404</v>
      </c>
      <c r="R61" s="20" t="s">
        <v>404</v>
      </c>
      <c r="S61" s="18" t="n">
        <v>398.44721701</v>
      </c>
      <c r="T61" s="20" t="n">
        <v>21.35029145</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397.70668106</v>
      </c>
      <c r="F67" s="20" t="n">
        <v>8.971571150000001</v>
      </c>
      <c r="G67" s="18" t="n">
        <v>415.6099259</v>
      </c>
      <c r="H67" s="20" t="n">
        <v>8.12669822</v>
      </c>
      <c r="I67" s="18" t="n">
        <v>397.19650768</v>
      </c>
      <c r="J67" s="20" t="n">
        <v>5.50102577</v>
      </c>
      <c r="K67" s="18" t="s">
        <v>404</v>
      </c>
      <c r="L67" s="20" t="s">
        <v>404</v>
      </c>
      <c r="M67" s="18" t="s">
        <v>404</v>
      </c>
      <c r="N67" s="20" t="s">
        <v>404</v>
      </c>
      <c r="O67" s="18" t="s">
        <v>404</v>
      </c>
      <c r="P67" s="20" t="s">
        <v>404</v>
      </c>
      <c r="Q67" s="18" t="s">
        <v>404</v>
      </c>
      <c r="R67" s="20" t="s">
        <v>404</v>
      </c>
      <c r="S67" s="18" t="n">
        <v>396.24557001</v>
      </c>
      <c r="T67" s="20" t="n">
        <v>33.022489</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510.01644415</v>
      </c>
      <c r="F70" s="20" t="n">
        <v>3.91475709</v>
      </c>
      <c r="G70" s="18" t="n">
        <v>519.9588456499999</v>
      </c>
      <c r="H70" s="20" t="n">
        <v>5.54440486</v>
      </c>
      <c r="I70" s="18" t="n">
        <v>487.87301168</v>
      </c>
      <c r="J70" s="20" t="n">
        <v>12.5691218</v>
      </c>
      <c r="K70" s="18" t="s">
        <v>404</v>
      </c>
      <c r="L70" s="20" t="s">
        <v>404</v>
      </c>
      <c r="M70" s="18" t="s">
        <v>404</v>
      </c>
      <c r="N70" s="20" t="s">
        <v>404</v>
      </c>
      <c r="O70" s="18" t="s">
        <v>404</v>
      </c>
      <c r="P70" s="20" t="s">
        <v>404</v>
      </c>
      <c r="Q70" s="18" t="s">
        <v>404</v>
      </c>
      <c r="R70" s="20" t="s">
        <v>404</v>
      </c>
      <c r="S70" s="18" t="n">
        <v>508.83407692</v>
      </c>
      <c r="T70" s="20" t="n">
        <v>5.52402099</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690</v>
      </c>
    </row>
    <row customHeight="1" ht="30" r="4" spans="1:20">
      <c r="A4" s="6" t="n"/>
      <c r="B4" s="7" t="s">
        <v>385</v>
      </c>
      <c r="C4" s="7" t="s">
        <v>386</v>
      </c>
      <c r="D4" s="8" t="s">
        <v>385</v>
      </c>
      <c r="E4" s="9" t="s">
        <v>506</v>
      </c>
      <c r="F4" s="10" t="n"/>
      <c r="G4" s="9" t="s">
        <v>691</v>
      </c>
      <c r="H4" s="10" t="n"/>
      <c r="I4" s="9" t="s">
        <v>692</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497.17285131</v>
      </c>
      <c r="F7" s="20" t="n">
        <v>4.34020332</v>
      </c>
      <c r="G7" s="18" t="n">
        <v>516.50930107</v>
      </c>
      <c r="H7" s="20" t="n">
        <v>3.40853867</v>
      </c>
      <c r="I7" s="18" t="n">
        <v>488.17022489</v>
      </c>
      <c r="J7" s="20" t="n">
        <v>10.0676397</v>
      </c>
      <c r="K7" s="18" t="n">
        <v>495.06574921</v>
      </c>
      <c r="L7" s="20" t="n">
        <v>7.85602933</v>
      </c>
      <c r="M7" s="18" t="s">
        <v>404</v>
      </c>
      <c r="N7" s="20" t="s">
        <v>404</v>
      </c>
      <c r="O7" s="18" t="s">
        <v>404</v>
      </c>
      <c r="P7" s="20" t="s">
        <v>404</v>
      </c>
      <c r="Q7" s="18" t="s">
        <v>404</v>
      </c>
      <c r="R7" s="20" t="s">
        <v>404</v>
      </c>
      <c r="S7" s="18" t="n">
        <v>484.45691663</v>
      </c>
      <c r="T7" s="20" t="n">
        <v>26.69363015</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534.78231835</v>
      </c>
      <c r="F9" s="20" t="n">
        <v>5.99406317</v>
      </c>
      <c r="G9" s="18" t="n">
        <v>556.47496144</v>
      </c>
      <c r="H9" s="20" t="n">
        <v>9.930838140000001</v>
      </c>
      <c r="I9" s="18" t="n">
        <v>520.92767035</v>
      </c>
      <c r="J9" s="20" t="n">
        <v>28.03794752</v>
      </c>
      <c r="K9" s="18" t="n">
        <v>553.76457125</v>
      </c>
      <c r="L9" s="20" t="n">
        <v>20.4362399</v>
      </c>
      <c r="M9" s="18" t="s">
        <v>404</v>
      </c>
      <c r="N9" s="20" t="s">
        <v>404</v>
      </c>
      <c r="O9" s="18" t="s">
        <v>404</v>
      </c>
      <c r="P9" s="20" t="s">
        <v>404</v>
      </c>
      <c r="Q9" s="18" t="s">
        <v>404</v>
      </c>
      <c r="R9" s="20" t="s">
        <v>404</v>
      </c>
      <c r="S9" s="18" t="n">
        <v>547.50600764</v>
      </c>
      <c r="T9" s="20" t="n">
        <v>47.4276094</v>
      </c>
    </row>
    <row r="10" spans="1:20">
      <c r="A10" s="15" t="s">
        <v>408</v>
      </c>
      <c r="B10" s="17" t="n">
        <v>13082</v>
      </c>
      <c r="C10" s="18">
        <f>(1763.0/B10*100)</f>
        <v/>
      </c>
      <c r="D10" s="19" t="n">
        <v>11319</v>
      </c>
      <c r="E10" s="18" t="n">
        <v>534.6713008</v>
      </c>
      <c r="F10" s="20" t="n">
        <v>8.63672264</v>
      </c>
      <c r="G10" s="18" t="n">
        <v>540.16549717</v>
      </c>
      <c r="H10" s="20" t="n">
        <v>7.35068458</v>
      </c>
      <c r="I10" s="18" t="n">
        <v>531.20676431</v>
      </c>
      <c r="J10" s="20" t="n">
        <v>9.81368672</v>
      </c>
      <c r="K10" s="18" t="n">
        <v>524.87765643</v>
      </c>
      <c r="L10" s="20" t="n">
        <v>10.07725244</v>
      </c>
      <c r="M10" s="18" t="s">
        <v>404</v>
      </c>
      <c r="N10" s="20" t="s">
        <v>404</v>
      </c>
      <c r="O10" s="18" t="s">
        <v>404</v>
      </c>
      <c r="P10" s="20" t="s">
        <v>404</v>
      </c>
      <c r="Q10" s="18" t="s">
        <v>404</v>
      </c>
      <c r="R10" s="20" t="s">
        <v>404</v>
      </c>
      <c r="S10" s="18" t="n">
        <v>546.4701122</v>
      </c>
      <c r="T10" s="20" t="n">
        <v>14.28413978</v>
      </c>
    </row>
    <row r="11" spans="1:20">
      <c r="A11" s="15" t="s">
        <v>409</v>
      </c>
      <c r="B11" s="17" t="n">
        <v>7053</v>
      </c>
      <c r="C11" s="18">
        <f>(212.0/B11*100)</f>
        <v/>
      </c>
      <c r="D11" s="19" t="n">
        <v>6841</v>
      </c>
      <c r="E11" s="18" t="n">
        <v>441.62583952</v>
      </c>
      <c r="F11" s="20" t="n">
        <v>5.02582775</v>
      </c>
      <c r="G11" s="18" t="n">
        <v>471.4415183</v>
      </c>
      <c r="H11" s="20" t="n">
        <v>13.35690392</v>
      </c>
      <c r="I11" s="18" t="n">
        <v>408.16585693</v>
      </c>
      <c r="J11" s="20" t="n">
        <v>8.458794559999999</v>
      </c>
      <c r="K11" s="18" t="n">
        <v>397.46546646</v>
      </c>
      <c r="L11" s="20" t="n">
        <v>13.66119338</v>
      </c>
      <c r="M11" s="18" t="s">
        <v>404</v>
      </c>
      <c r="N11" s="20" t="s">
        <v>404</v>
      </c>
      <c r="O11" s="18" t="s">
        <v>404</v>
      </c>
      <c r="P11" s="20" t="s">
        <v>404</v>
      </c>
      <c r="Q11" s="18" t="s">
        <v>404</v>
      </c>
      <c r="R11" s="20" t="s">
        <v>404</v>
      </c>
      <c r="S11" s="18" t="s">
        <v>404</v>
      </c>
      <c r="T11" s="20" t="s">
        <v>404</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(3194.0/B23*100)</f>
        <v/>
      </c>
      <c r="D23" s="19" t="n">
        <v>8389</v>
      </c>
      <c r="E23" s="18" t="n">
        <v>478.71663149</v>
      </c>
      <c r="F23" s="20" t="n">
        <v>7.54904943</v>
      </c>
      <c r="G23" s="18" t="n">
        <v>491.03326671</v>
      </c>
      <c r="H23" s="20" t="n">
        <v>9.48579698</v>
      </c>
      <c r="I23" s="18" t="n">
        <v>493.70263145</v>
      </c>
      <c r="J23" s="20" t="n">
        <v>5.39579901</v>
      </c>
      <c r="K23" s="18" t="n">
        <v>480.60837223</v>
      </c>
      <c r="L23" s="20" t="n">
        <v>14.3324573</v>
      </c>
      <c r="M23" s="18" t="s">
        <v>404</v>
      </c>
      <c r="N23" s="20" t="s">
        <v>404</v>
      </c>
      <c r="O23" s="18" t="s">
        <v>404</v>
      </c>
      <c r="P23" s="20" t="s">
        <v>404</v>
      </c>
      <c r="Q23" s="18" t="s">
        <v>404</v>
      </c>
      <c r="R23" s="20" t="s">
        <v>404</v>
      </c>
      <c r="S23" s="18" t="n">
        <v>447.94185087</v>
      </c>
      <c r="T23" s="20" t="n">
        <v>22.85886865</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505.11353177</v>
      </c>
      <c r="F29" s="20" t="n">
        <v>9.43525771</v>
      </c>
      <c r="G29" s="18" t="n">
        <v>501.31238251</v>
      </c>
      <c r="H29" s="20" t="n">
        <v>18.6098928</v>
      </c>
      <c r="I29" s="18" t="n">
        <v>543.1343769600001</v>
      </c>
      <c r="J29" s="20" t="n">
        <v>31.00038737</v>
      </c>
      <c r="K29" s="18" t="n">
        <v>506.69921507</v>
      </c>
      <c r="L29" s="20" t="n">
        <v>13.81483804</v>
      </c>
      <c r="M29" s="18" t="s">
        <v>404</v>
      </c>
      <c r="N29" s="20" t="s">
        <v>404</v>
      </c>
      <c r="O29" s="18" t="s">
        <v>404</v>
      </c>
      <c r="P29" s="20" t="s">
        <v>404</v>
      </c>
      <c r="Q29" s="18" t="s">
        <v>404</v>
      </c>
      <c r="R29" s="20" t="s">
        <v>404</v>
      </c>
      <c r="S29" s="18" t="n">
        <v>532.78949931</v>
      </c>
      <c r="T29" s="20" t="n">
        <v>10.44277334</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485.12935861</v>
      </c>
      <c r="F32" s="20" t="n">
        <v>5.66641678</v>
      </c>
      <c r="G32" s="18" t="n">
        <v>484.54880428</v>
      </c>
      <c r="H32" s="20" t="n">
        <v>5.25499143</v>
      </c>
      <c r="I32" s="18" t="n">
        <v>484.84241689</v>
      </c>
      <c r="J32" s="20" t="n">
        <v>8.447878149999999</v>
      </c>
      <c r="K32" s="18" t="n">
        <v>514.77746571</v>
      </c>
      <c r="L32" s="20" t="n">
        <v>15.77614252</v>
      </c>
      <c r="M32" s="18" t="s">
        <v>404</v>
      </c>
      <c r="N32" s="20" t="s">
        <v>404</v>
      </c>
      <c r="O32" s="18" t="s">
        <v>404</v>
      </c>
      <c r="P32" s="20" t="s">
        <v>404</v>
      </c>
      <c r="Q32" s="18" t="s">
        <v>404</v>
      </c>
      <c r="R32" s="20" t="s">
        <v>404</v>
      </c>
      <c r="S32" s="18" t="n">
        <v>484.20851447</v>
      </c>
      <c r="T32" s="20" t="n">
        <v>7.92512443</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447.06458229</v>
      </c>
      <c r="F34" s="20" t="n">
        <v>7.89280254</v>
      </c>
      <c r="G34" s="18" t="n">
        <v>443.20545851</v>
      </c>
      <c r="H34" s="20" t="n">
        <v>5.82756639</v>
      </c>
      <c r="I34" s="18" t="n">
        <v>446.89625315</v>
      </c>
      <c r="J34" s="20" t="n">
        <v>17.73571473</v>
      </c>
      <c r="K34" s="18" t="n">
        <v>445.94156457</v>
      </c>
      <c r="L34" s="20" t="n">
        <v>30.93267195</v>
      </c>
      <c r="M34" s="18" t="s">
        <v>404</v>
      </c>
      <c r="N34" s="20" t="s">
        <v>404</v>
      </c>
      <c r="O34" s="18" t="s">
        <v>404</v>
      </c>
      <c r="P34" s="20" t="s">
        <v>404</v>
      </c>
      <c r="Q34" s="18" t="s">
        <v>404</v>
      </c>
      <c r="R34" s="20" t="s">
        <v>404</v>
      </c>
      <c r="S34" s="18" t="n">
        <v>434.20769432</v>
      </c>
      <c r="T34" s="20" t="n">
        <v>24.79850786</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467.06178171</v>
      </c>
      <c r="F36" s="20" t="n">
        <v>5.65690614</v>
      </c>
      <c r="G36" s="18" t="n">
        <v>477.76842121</v>
      </c>
      <c r="H36" s="20" t="n">
        <v>6.36019711</v>
      </c>
      <c r="I36" s="18" t="n">
        <v>459.25789672</v>
      </c>
      <c r="J36" s="20" t="n">
        <v>5.73150448</v>
      </c>
      <c r="K36" s="18" t="n">
        <v>470.60802337</v>
      </c>
      <c r="L36" s="20" t="n">
        <v>9.6371</v>
      </c>
      <c r="M36" s="18" t="s">
        <v>404</v>
      </c>
      <c r="N36" s="20" t="s">
        <v>404</v>
      </c>
      <c r="O36" s="18" t="s">
        <v>404</v>
      </c>
      <c r="P36" s="20" t="s">
        <v>404</v>
      </c>
      <c r="Q36" s="18" t="s">
        <v>404</v>
      </c>
      <c r="R36" s="20" t="s">
        <v>404</v>
      </c>
      <c r="S36" s="18" t="n">
        <v>493.64579203</v>
      </c>
      <c r="T36" s="20" t="n">
        <v>15.33878142</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478.44298866</v>
      </c>
      <c r="F41" s="20" t="n">
        <v>6.64994694</v>
      </c>
      <c r="G41" s="18" t="n">
        <v>496.41070806</v>
      </c>
      <c r="H41" s="20" t="n">
        <v>6.81852489</v>
      </c>
      <c r="I41" s="18" t="n">
        <v>490.25707289</v>
      </c>
      <c r="J41" s="20" t="n">
        <v>13.37443909</v>
      </c>
      <c r="K41" s="18" t="n">
        <v>508.16936375</v>
      </c>
      <c r="L41" s="20" t="n">
        <v>17.58033902</v>
      </c>
      <c r="M41" s="18" t="s">
        <v>404</v>
      </c>
      <c r="N41" s="20" t="s">
        <v>404</v>
      </c>
      <c r="O41" s="18" t="s">
        <v>404</v>
      </c>
      <c r="P41" s="20" t="s">
        <v>404</v>
      </c>
      <c r="Q41" s="18" t="s">
        <v>404</v>
      </c>
      <c r="R41" s="20" t="s">
        <v>404</v>
      </c>
      <c r="S41" s="18" t="n">
        <v>475.58060346</v>
      </c>
      <c r="T41" s="20" t="n">
        <v>13.4132226</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394.93165852</v>
      </c>
      <c r="F46" s="20" t="n">
        <v>5.96586913</v>
      </c>
      <c r="G46" s="18" t="n">
        <v>440.13378791</v>
      </c>
      <c r="H46" s="20" t="n">
        <v>9.706261789999999</v>
      </c>
      <c r="I46" s="18" t="n">
        <v>380.76427213</v>
      </c>
      <c r="J46" s="20" t="n">
        <v>7.66493422</v>
      </c>
      <c r="K46" s="18" t="n">
        <v>382.22010727</v>
      </c>
      <c r="L46" s="20" t="n">
        <v>10.03934715</v>
      </c>
      <c r="M46" s="18" t="s">
        <v>404</v>
      </c>
      <c r="N46" s="20" t="s">
        <v>404</v>
      </c>
      <c r="O46" s="18" t="s">
        <v>404</v>
      </c>
      <c r="P46" s="20" t="s">
        <v>404</v>
      </c>
      <c r="Q46" s="18" t="s">
        <v>404</v>
      </c>
      <c r="R46" s="20" t="s">
        <v>404</v>
      </c>
      <c r="S46" s="18" t="n">
        <v>391.32264963</v>
      </c>
      <c r="T46" s="20" t="n">
        <v>26.52582944</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564.74727379</v>
      </c>
      <c r="F48" s="20" t="n">
        <v>6.90076557</v>
      </c>
      <c r="G48" s="18" t="n">
        <v>592.30360721</v>
      </c>
      <c r="H48" s="20" t="n">
        <v>14.67133399</v>
      </c>
      <c r="I48" s="18" t="n">
        <v>555.06914606</v>
      </c>
      <c r="J48" s="20" t="n">
        <v>25.32837368</v>
      </c>
      <c r="K48" s="18" t="n">
        <v>541.4000797</v>
      </c>
      <c r="L48" s="20" t="n">
        <v>29.90800791</v>
      </c>
      <c r="M48" s="18" t="s">
        <v>404</v>
      </c>
      <c r="N48" s="20" t="s">
        <v>404</v>
      </c>
      <c r="O48" s="18" t="s">
        <v>404</v>
      </c>
      <c r="P48" s="20" t="s">
        <v>404</v>
      </c>
      <c r="Q48" s="18" t="s">
        <v>404</v>
      </c>
      <c r="R48" s="20" t="s">
        <v>404</v>
      </c>
      <c r="S48" s="18" t="s">
        <v>404</v>
      </c>
      <c r="T48" s="20" t="s">
        <v>404</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446.47086116</v>
      </c>
      <c r="F61" s="20" t="n">
        <v>4.28626445</v>
      </c>
      <c r="G61" s="18" t="n">
        <v>455.84071768</v>
      </c>
      <c r="H61" s="20" t="n">
        <v>7.04843437</v>
      </c>
      <c r="I61" s="18" t="n">
        <v>441.53510846</v>
      </c>
      <c r="J61" s="20" t="n">
        <v>8.680047589999999</v>
      </c>
      <c r="K61" s="18" t="n">
        <v>397.14766395</v>
      </c>
      <c r="L61" s="20" t="n">
        <v>25.27221491</v>
      </c>
      <c r="M61" s="18" t="s">
        <v>404</v>
      </c>
      <c r="N61" s="20" t="s">
        <v>404</v>
      </c>
      <c r="O61" s="18" t="s">
        <v>404</v>
      </c>
      <c r="P61" s="20" t="s">
        <v>404</v>
      </c>
      <c r="Q61" s="18" t="s">
        <v>404</v>
      </c>
      <c r="R61" s="20" t="s">
        <v>404</v>
      </c>
      <c r="S61" s="18" t="n">
        <v>395.98951312</v>
      </c>
      <c r="T61" s="20" t="n">
        <v>22.76018929</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411.40986322</v>
      </c>
      <c r="F67" s="20" t="n">
        <v>4.90422097</v>
      </c>
      <c r="G67" s="18" t="n">
        <v>410.83718275</v>
      </c>
      <c r="H67" s="20" t="n">
        <v>15.96748129</v>
      </c>
      <c r="I67" s="18" t="n">
        <v>384.54379883</v>
      </c>
      <c r="J67" s="20" t="n">
        <v>8.22407946</v>
      </c>
      <c r="K67" s="18" t="n">
        <v>389.23320482</v>
      </c>
      <c r="L67" s="20" t="n">
        <v>11.45801648</v>
      </c>
      <c r="M67" s="18" t="s">
        <v>404</v>
      </c>
      <c r="N67" s="20" t="s">
        <v>404</v>
      </c>
      <c r="O67" s="18" t="s">
        <v>404</v>
      </c>
      <c r="P67" s="20" t="s">
        <v>404</v>
      </c>
      <c r="Q67" s="18" t="s">
        <v>404</v>
      </c>
      <c r="R67" s="20" t="s">
        <v>404</v>
      </c>
      <c r="S67" s="18" t="n">
        <v>311.20171707</v>
      </c>
      <c r="T67" s="20" t="n">
        <v>14.16264927</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512.02293151</v>
      </c>
      <c r="F70" s="20" t="n">
        <v>4.29904812</v>
      </c>
      <c r="G70" s="18" t="n">
        <v>514.0329592099999</v>
      </c>
      <c r="H70" s="20" t="n">
        <v>4.64289843</v>
      </c>
      <c r="I70" s="18" t="n">
        <v>494.19739694</v>
      </c>
      <c r="J70" s="20" t="n">
        <v>21.2878465</v>
      </c>
      <c r="K70" s="18" t="n">
        <v>499.79174809</v>
      </c>
      <c r="L70" s="20" t="n">
        <v>8.28013799</v>
      </c>
      <c r="M70" s="18" t="s">
        <v>404</v>
      </c>
      <c r="N70" s="20" t="s">
        <v>404</v>
      </c>
      <c r="O70" s="18" t="s">
        <v>404</v>
      </c>
      <c r="P70" s="20" t="s">
        <v>404</v>
      </c>
      <c r="Q70" s="18" t="s">
        <v>404</v>
      </c>
      <c r="R70" s="20" t="s">
        <v>404</v>
      </c>
      <c r="S70" s="18" t="s">
        <v>404</v>
      </c>
      <c r="T70" s="20" t="s">
        <v>404</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693</v>
      </c>
    </row>
    <row customHeight="1" ht="30" r="4" spans="1:20">
      <c r="A4" s="6" t="n"/>
      <c r="B4" s="7" t="s">
        <v>385</v>
      </c>
      <c r="C4" s="7" t="s">
        <v>386</v>
      </c>
      <c r="D4" s="8" t="s">
        <v>385</v>
      </c>
      <c r="E4" s="9" t="s">
        <v>506</v>
      </c>
      <c r="F4" s="10" t="n"/>
      <c r="G4" s="9" t="s">
        <v>691</v>
      </c>
      <c r="H4" s="10" t="n"/>
      <c r="I4" s="9" t="s">
        <v>692</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502.94468777</v>
      </c>
      <c r="F7" s="20" t="n">
        <v>3.08614179</v>
      </c>
      <c r="G7" s="18" t="n">
        <v>518.2628962</v>
      </c>
      <c r="H7" s="20" t="n">
        <v>5.92946309</v>
      </c>
      <c r="I7" s="18" t="n">
        <v>474.21743656</v>
      </c>
      <c r="J7" s="20" t="n">
        <v>14.42221494</v>
      </c>
      <c r="K7" s="18" t="n">
        <v>495.06574921</v>
      </c>
      <c r="L7" s="20" t="n">
        <v>7.85602933</v>
      </c>
      <c r="M7" s="18" t="s">
        <v>404</v>
      </c>
      <c r="N7" s="20" t="s">
        <v>404</v>
      </c>
      <c r="O7" s="18" t="s">
        <v>404</v>
      </c>
      <c r="P7" s="20" t="s">
        <v>404</v>
      </c>
      <c r="Q7" s="18" t="s">
        <v>404</v>
      </c>
      <c r="R7" s="20" t="s">
        <v>404</v>
      </c>
      <c r="S7" s="18" t="n">
        <v>454.41313025</v>
      </c>
      <c r="T7" s="20" t="n">
        <v>34.04236828</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530.1386449399999</v>
      </c>
      <c r="F9" s="20" t="n">
        <v>6.24795158</v>
      </c>
      <c r="G9" s="18" t="n">
        <v>561.30653321</v>
      </c>
      <c r="H9" s="20" t="n">
        <v>9.95011562</v>
      </c>
      <c r="I9" s="18" t="n">
        <v>527.934271</v>
      </c>
      <c r="J9" s="20" t="n">
        <v>23.14328538</v>
      </c>
      <c r="K9" s="18" t="n">
        <v>553.76457125</v>
      </c>
      <c r="L9" s="20" t="n">
        <v>20.4362399</v>
      </c>
      <c r="M9" s="18" t="s">
        <v>404</v>
      </c>
      <c r="N9" s="20" t="s">
        <v>404</v>
      </c>
      <c r="O9" s="18" t="s">
        <v>404</v>
      </c>
      <c r="P9" s="20" t="s">
        <v>404</v>
      </c>
      <c r="Q9" s="18" t="s">
        <v>404</v>
      </c>
      <c r="R9" s="20" t="s">
        <v>404</v>
      </c>
      <c r="S9" s="18" t="n">
        <v>623.69038632</v>
      </c>
      <c r="T9" s="20" t="n">
        <v>8.37229503</v>
      </c>
    </row>
    <row r="10" spans="1:20">
      <c r="A10" s="15" t="s">
        <v>408</v>
      </c>
      <c r="B10" s="17" t="n">
        <v>13082</v>
      </c>
      <c r="C10" s="18">
        <f>(1763.0/B10*100)</f>
        <v/>
      </c>
      <c r="D10" s="19" t="n">
        <v>11319</v>
      </c>
      <c r="E10" s="18" t="n">
        <v>530.19305282</v>
      </c>
      <c r="F10" s="20" t="n">
        <v>7.51586598</v>
      </c>
      <c r="G10" s="18" t="n">
        <v>548.86196616</v>
      </c>
      <c r="H10" s="20" t="n">
        <v>8.290790660000001</v>
      </c>
      <c r="I10" s="18" t="n">
        <v>523.54660905</v>
      </c>
      <c r="J10" s="20" t="n">
        <v>10.51422345</v>
      </c>
      <c r="K10" s="18" t="n">
        <v>524.87765643</v>
      </c>
      <c r="L10" s="20" t="n">
        <v>10.07725244</v>
      </c>
      <c r="M10" s="18" t="s">
        <v>404</v>
      </c>
      <c r="N10" s="20" t="s">
        <v>404</v>
      </c>
      <c r="O10" s="18" t="s">
        <v>404</v>
      </c>
      <c r="P10" s="20" t="s">
        <v>404</v>
      </c>
      <c r="Q10" s="18" t="s">
        <v>404</v>
      </c>
      <c r="R10" s="20" t="s">
        <v>404</v>
      </c>
      <c r="S10" s="18" t="n">
        <v>535.05700472</v>
      </c>
      <c r="T10" s="20" t="n">
        <v>16.96369354</v>
      </c>
    </row>
    <row r="11" spans="1:20">
      <c r="A11" s="15" t="s">
        <v>409</v>
      </c>
      <c r="B11" s="17" t="n">
        <v>7053</v>
      </c>
      <c r="C11" s="18">
        <f>(212.0/B11*100)</f>
        <v/>
      </c>
      <c r="D11" s="19" t="n">
        <v>6841</v>
      </c>
      <c r="E11" s="18" t="n">
        <v>432.20359862</v>
      </c>
      <c r="F11" s="20" t="n">
        <v>5.05436704</v>
      </c>
      <c r="G11" s="18" t="n">
        <v>471.65510699</v>
      </c>
      <c r="H11" s="20" t="n">
        <v>11.81840737</v>
      </c>
      <c r="I11" s="18" t="n">
        <v>430.47912711</v>
      </c>
      <c r="J11" s="20" t="n">
        <v>8.61250903</v>
      </c>
      <c r="K11" s="18" t="n">
        <v>397.46546646</v>
      </c>
      <c r="L11" s="20" t="n">
        <v>13.66119338</v>
      </c>
      <c r="M11" s="18" t="s">
        <v>404</v>
      </c>
      <c r="N11" s="20" t="s">
        <v>404</v>
      </c>
      <c r="O11" s="18" t="s">
        <v>404</v>
      </c>
      <c r="P11" s="20" t="s">
        <v>404</v>
      </c>
      <c r="Q11" s="18" t="s">
        <v>404</v>
      </c>
      <c r="R11" s="20" t="s">
        <v>404</v>
      </c>
      <c r="S11" s="18" t="s">
        <v>404</v>
      </c>
      <c r="T11" s="20" t="s">
        <v>404</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(3194.0/B23*100)</f>
        <v/>
      </c>
      <c r="D23" s="19" t="n">
        <v>8389</v>
      </c>
      <c r="E23" s="18" t="n">
        <v>487.41256622</v>
      </c>
      <c r="F23" s="20" t="n">
        <v>5.41650933</v>
      </c>
      <c r="G23" s="18" t="n">
        <v>502.88240723</v>
      </c>
      <c r="H23" s="20" t="n">
        <v>7.86886041</v>
      </c>
      <c r="I23" s="18" t="n">
        <v>480.45000187</v>
      </c>
      <c r="J23" s="20" t="n">
        <v>9.698556979999999</v>
      </c>
      <c r="K23" s="18" t="n">
        <v>480.60837223</v>
      </c>
      <c r="L23" s="20" t="n">
        <v>14.3324573</v>
      </c>
      <c r="M23" s="18" t="s">
        <v>404</v>
      </c>
      <c r="N23" s="20" t="s">
        <v>404</v>
      </c>
      <c r="O23" s="18" t="s">
        <v>404</v>
      </c>
      <c r="P23" s="20" t="s">
        <v>404</v>
      </c>
      <c r="Q23" s="18" t="s">
        <v>404</v>
      </c>
      <c r="R23" s="20" t="s">
        <v>404</v>
      </c>
      <c r="S23" s="18" t="n">
        <v>501.24045534</v>
      </c>
      <c r="T23" s="20" t="n">
        <v>7.59984037</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504.06033258</v>
      </c>
      <c r="F29" s="20" t="n">
        <v>10.2784279</v>
      </c>
      <c r="G29" s="18" t="n">
        <v>505.54463108</v>
      </c>
      <c r="H29" s="20" t="n">
        <v>19.15767222</v>
      </c>
      <c r="I29" s="18" t="n">
        <v>517.77818171</v>
      </c>
      <c r="J29" s="20" t="n">
        <v>21.65319085</v>
      </c>
      <c r="K29" s="18" t="n">
        <v>506.69921507</v>
      </c>
      <c r="L29" s="20" t="n">
        <v>13.81483804</v>
      </c>
      <c r="M29" s="18" t="s">
        <v>404</v>
      </c>
      <c r="N29" s="20" t="s">
        <v>404</v>
      </c>
      <c r="O29" s="18" t="s">
        <v>404</v>
      </c>
      <c r="P29" s="20" t="s">
        <v>404</v>
      </c>
      <c r="Q29" s="18" t="s">
        <v>404</v>
      </c>
      <c r="R29" s="20" t="s">
        <v>404</v>
      </c>
      <c r="S29" s="18" t="n">
        <v>532.78949931</v>
      </c>
      <c r="T29" s="20" t="n">
        <v>10.44277334</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483.69650858</v>
      </c>
      <c r="F32" s="20" t="n">
        <v>5.85952589</v>
      </c>
      <c r="G32" s="18" t="n">
        <v>485.4210173</v>
      </c>
      <c r="H32" s="20" t="n">
        <v>4.64161026</v>
      </c>
      <c r="I32" s="18" t="n">
        <v>490.41000246</v>
      </c>
      <c r="J32" s="20" t="n">
        <v>9.22533048</v>
      </c>
      <c r="K32" s="18" t="n">
        <v>514.77746571</v>
      </c>
      <c r="L32" s="20" t="n">
        <v>15.77614252</v>
      </c>
      <c r="M32" s="18" t="s">
        <v>404</v>
      </c>
      <c r="N32" s="20" t="s">
        <v>404</v>
      </c>
      <c r="O32" s="18" t="s">
        <v>404</v>
      </c>
      <c r="P32" s="20" t="s">
        <v>404</v>
      </c>
      <c r="Q32" s="18" t="s">
        <v>404</v>
      </c>
      <c r="R32" s="20" t="s">
        <v>404</v>
      </c>
      <c r="S32" s="18" t="n">
        <v>453.85372898</v>
      </c>
      <c r="T32" s="20" t="n">
        <v>14.45075937</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444.89489498</v>
      </c>
      <c r="F34" s="20" t="n">
        <v>6.74664918</v>
      </c>
      <c r="G34" s="18" t="n">
        <v>446.01941012</v>
      </c>
      <c r="H34" s="20" t="n">
        <v>6.63551095</v>
      </c>
      <c r="I34" s="18" t="n">
        <v>429.98757849</v>
      </c>
      <c r="J34" s="20" t="n">
        <v>17.89453781</v>
      </c>
      <c r="K34" s="18" t="n">
        <v>445.94156457</v>
      </c>
      <c r="L34" s="20" t="n">
        <v>30.93267195</v>
      </c>
      <c r="M34" s="18" t="s">
        <v>404</v>
      </c>
      <c r="N34" s="20" t="s">
        <v>404</v>
      </c>
      <c r="O34" s="18" t="s">
        <v>404</v>
      </c>
      <c r="P34" s="20" t="s">
        <v>404</v>
      </c>
      <c r="Q34" s="18" t="s">
        <v>404</v>
      </c>
      <c r="R34" s="20" t="s">
        <v>404</v>
      </c>
      <c r="S34" s="18" t="n">
        <v>544.93768911</v>
      </c>
      <c r="T34" s="20" t="n">
        <v>21.00307539</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473.02758381</v>
      </c>
      <c r="F36" s="20" t="n">
        <v>4.78716573</v>
      </c>
      <c r="G36" s="18" t="n">
        <v>470.25104246</v>
      </c>
      <c r="H36" s="20" t="n">
        <v>7.16390449</v>
      </c>
      <c r="I36" s="18" t="n">
        <v>457.33487712</v>
      </c>
      <c r="J36" s="20" t="n">
        <v>6.85201848</v>
      </c>
      <c r="K36" s="18" t="n">
        <v>470.60802337</v>
      </c>
      <c r="L36" s="20" t="n">
        <v>9.6371</v>
      </c>
      <c r="M36" s="18" t="s">
        <v>404</v>
      </c>
      <c r="N36" s="20" t="s">
        <v>404</v>
      </c>
      <c r="O36" s="18" t="s">
        <v>404</v>
      </c>
      <c r="P36" s="20" t="s">
        <v>404</v>
      </c>
      <c r="Q36" s="18" t="s">
        <v>404</v>
      </c>
      <c r="R36" s="20" t="s">
        <v>404</v>
      </c>
      <c r="S36" s="18" t="n">
        <v>454.08730771</v>
      </c>
      <c r="T36" s="20" t="n">
        <v>22.22352433</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487.99381228</v>
      </c>
      <c r="F41" s="20" t="n">
        <v>4.97144997</v>
      </c>
      <c r="G41" s="18" t="n">
        <v>485.11569476</v>
      </c>
      <c r="H41" s="20" t="n">
        <v>9.78258089</v>
      </c>
      <c r="I41" s="18" t="n">
        <v>494.97479422</v>
      </c>
      <c r="J41" s="20" t="n">
        <v>18.12258436</v>
      </c>
      <c r="K41" s="18" t="n">
        <v>508.16936375</v>
      </c>
      <c r="L41" s="20" t="n">
        <v>17.58033902</v>
      </c>
      <c r="M41" s="18" t="s">
        <v>404</v>
      </c>
      <c r="N41" s="20" t="s">
        <v>404</v>
      </c>
      <c r="O41" s="18" t="s">
        <v>404</v>
      </c>
      <c r="P41" s="20" t="s">
        <v>404</v>
      </c>
      <c r="Q41" s="18" t="s">
        <v>404</v>
      </c>
      <c r="R41" s="20" t="s">
        <v>404</v>
      </c>
      <c r="S41" s="18" t="n">
        <v>475.58060346</v>
      </c>
      <c r="T41" s="20" t="n">
        <v>13.4132226</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391.40171058</v>
      </c>
      <c r="F46" s="20" t="n">
        <v>6.00956328</v>
      </c>
      <c r="G46" s="18" t="n">
        <v>433.77706458</v>
      </c>
      <c r="H46" s="20" t="n">
        <v>10.12345157</v>
      </c>
      <c r="I46" s="18" t="n">
        <v>392.19479287</v>
      </c>
      <c r="J46" s="20" t="n">
        <v>8.89315483</v>
      </c>
      <c r="K46" s="18" t="n">
        <v>382.22010727</v>
      </c>
      <c r="L46" s="20" t="n">
        <v>10.03934715</v>
      </c>
      <c r="M46" s="18" t="s">
        <v>404</v>
      </c>
      <c r="N46" s="20" t="s">
        <v>404</v>
      </c>
      <c r="O46" s="18" t="s">
        <v>404</v>
      </c>
      <c r="P46" s="20" t="s">
        <v>404</v>
      </c>
      <c r="Q46" s="18" t="s">
        <v>404</v>
      </c>
      <c r="R46" s="20" t="s">
        <v>404</v>
      </c>
      <c r="S46" s="18" t="n">
        <v>355.52467557</v>
      </c>
      <c r="T46" s="20" t="n">
        <v>17.9118377</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562.28682405</v>
      </c>
      <c r="F48" s="20" t="n">
        <v>7.71611605</v>
      </c>
      <c r="G48" s="18" t="n">
        <v>582.94532028</v>
      </c>
      <c r="H48" s="20" t="n">
        <v>13.68081015</v>
      </c>
      <c r="I48" s="18" t="n">
        <v>581.5756297</v>
      </c>
      <c r="J48" s="20" t="n">
        <v>26.21839143</v>
      </c>
      <c r="K48" s="18" t="n">
        <v>541.4000797</v>
      </c>
      <c r="L48" s="20" t="n">
        <v>29.90800791</v>
      </c>
      <c r="M48" s="18" t="s">
        <v>404</v>
      </c>
      <c r="N48" s="20" t="s">
        <v>404</v>
      </c>
      <c r="O48" s="18" t="s">
        <v>404</v>
      </c>
      <c r="P48" s="20" t="s">
        <v>404</v>
      </c>
      <c r="Q48" s="18" t="s">
        <v>404</v>
      </c>
      <c r="R48" s="20" t="s">
        <v>404</v>
      </c>
      <c r="S48" s="18" t="n">
        <v>493.56633068</v>
      </c>
      <c r="T48" s="20" t="n">
        <v>35.40440954</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449.33586363</v>
      </c>
      <c r="F61" s="20" t="n">
        <v>4.08353381</v>
      </c>
      <c r="G61" s="18" t="n">
        <v>449.64687153</v>
      </c>
      <c r="H61" s="20" t="n">
        <v>7.36922498</v>
      </c>
      <c r="I61" s="18" t="n">
        <v>446.0791015</v>
      </c>
      <c r="J61" s="20" t="n">
        <v>11.36662057</v>
      </c>
      <c r="K61" s="18" t="n">
        <v>397.14766395</v>
      </c>
      <c r="L61" s="20" t="n">
        <v>25.27221491</v>
      </c>
      <c r="M61" s="18" t="s">
        <v>404</v>
      </c>
      <c r="N61" s="20" t="s">
        <v>404</v>
      </c>
      <c r="O61" s="18" t="s">
        <v>404</v>
      </c>
      <c r="P61" s="20" t="s">
        <v>404</v>
      </c>
      <c r="Q61" s="18" t="s">
        <v>404</v>
      </c>
      <c r="R61" s="20" t="s">
        <v>404</v>
      </c>
      <c r="S61" s="18" t="n">
        <v>422.79442797</v>
      </c>
      <c r="T61" s="20" t="n">
        <v>12.29847999</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405.33719385</v>
      </c>
      <c r="F67" s="20" t="n">
        <v>4.43649126</v>
      </c>
      <c r="G67" s="18" t="n">
        <v>435.86731723</v>
      </c>
      <c r="H67" s="20" t="n">
        <v>16.22388222</v>
      </c>
      <c r="I67" s="18" t="n">
        <v>390.33512194</v>
      </c>
      <c r="J67" s="20" t="n">
        <v>9.895555910000001</v>
      </c>
      <c r="K67" s="18" t="n">
        <v>389.23320482</v>
      </c>
      <c r="L67" s="20" t="n">
        <v>11.45801648</v>
      </c>
      <c r="M67" s="18" t="s">
        <v>404</v>
      </c>
      <c r="N67" s="20" t="s">
        <v>404</v>
      </c>
      <c r="O67" s="18" t="s">
        <v>404</v>
      </c>
      <c r="P67" s="20" t="s">
        <v>404</v>
      </c>
      <c r="Q67" s="18" t="s">
        <v>404</v>
      </c>
      <c r="R67" s="20" t="s">
        <v>404</v>
      </c>
      <c r="S67" s="18" t="n">
        <v>302.91850286</v>
      </c>
      <c r="T67" s="20" t="n">
        <v>10.2537216</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510.97154703</v>
      </c>
      <c r="F70" s="20" t="n">
        <v>3.72967402</v>
      </c>
      <c r="G70" s="18" t="n">
        <v>518.14455398</v>
      </c>
      <c r="H70" s="20" t="n">
        <v>4.77407526</v>
      </c>
      <c r="I70" s="18" t="n">
        <v>445.2879972</v>
      </c>
      <c r="J70" s="20" t="n">
        <v>15.37120297</v>
      </c>
      <c r="K70" s="18" t="n">
        <v>499.79174809</v>
      </c>
      <c r="L70" s="20" t="n">
        <v>8.28013799</v>
      </c>
      <c r="M70" s="18" t="s">
        <v>404</v>
      </c>
      <c r="N70" s="20" t="s">
        <v>404</v>
      </c>
      <c r="O70" s="18" t="s">
        <v>404</v>
      </c>
      <c r="P70" s="20" t="s">
        <v>404</v>
      </c>
      <c r="Q70" s="18" t="s">
        <v>404</v>
      </c>
      <c r="R70" s="20" t="s">
        <v>404</v>
      </c>
      <c r="S70" s="18" t="n">
        <v>491.87576211</v>
      </c>
      <c r="T70" s="20" t="n">
        <v>10.41976418</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694</v>
      </c>
    </row>
    <row customHeight="1" ht="30" r="4" spans="1:20">
      <c r="A4" s="6" t="n"/>
      <c r="B4" s="7" t="s">
        <v>385</v>
      </c>
      <c r="C4" s="7" t="s">
        <v>386</v>
      </c>
      <c r="D4" s="8" t="s">
        <v>385</v>
      </c>
      <c r="E4" s="9" t="s">
        <v>506</v>
      </c>
      <c r="F4" s="10" t="n"/>
      <c r="G4" s="9" t="s">
        <v>691</v>
      </c>
      <c r="H4" s="10" t="n"/>
      <c r="I4" s="9" t="s">
        <v>692</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502.6104152</v>
      </c>
      <c r="F7" s="20" t="n">
        <v>2.62855358</v>
      </c>
      <c r="G7" s="18" t="n">
        <v>525.83055973</v>
      </c>
      <c r="H7" s="20" t="n">
        <v>8.390592809999999</v>
      </c>
      <c r="I7" s="18" t="n">
        <v>471.69696334</v>
      </c>
      <c r="J7" s="20" t="n">
        <v>15.31865542</v>
      </c>
      <c r="K7" s="18" t="n">
        <v>495.06574921</v>
      </c>
      <c r="L7" s="20" t="n">
        <v>7.85602933</v>
      </c>
      <c r="M7" s="18" t="s">
        <v>404</v>
      </c>
      <c r="N7" s="20" t="s">
        <v>404</v>
      </c>
      <c r="O7" s="18" t="s">
        <v>404</v>
      </c>
      <c r="P7" s="20" t="s">
        <v>404</v>
      </c>
      <c r="Q7" s="18" t="s">
        <v>404</v>
      </c>
      <c r="R7" s="20" t="s">
        <v>404</v>
      </c>
      <c r="S7" s="18" t="n">
        <v>487.74338054</v>
      </c>
      <c r="T7" s="20" t="n">
        <v>27.21395267</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527.6304734399999</v>
      </c>
      <c r="F9" s="20" t="n">
        <v>6.27042516</v>
      </c>
      <c r="G9" s="18" t="n">
        <v>575.4777021899999</v>
      </c>
      <c r="H9" s="20" t="n">
        <v>10.47349095</v>
      </c>
      <c r="I9" s="18" t="n">
        <v>516.99128684</v>
      </c>
      <c r="J9" s="20" t="n">
        <v>22.19915077</v>
      </c>
      <c r="K9" s="18" t="n">
        <v>553.76457125</v>
      </c>
      <c r="L9" s="20" t="n">
        <v>20.4362399</v>
      </c>
      <c r="M9" s="18" t="s">
        <v>404</v>
      </c>
      <c r="N9" s="20" t="s">
        <v>404</v>
      </c>
      <c r="O9" s="18" t="s">
        <v>404</v>
      </c>
      <c r="P9" s="20" t="s">
        <v>404</v>
      </c>
      <c r="Q9" s="18" t="s">
        <v>404</v>
      </c>
      <c r="R9" s="20" t="s">
        <v>404</v>
      </c>
      <c r="S9" s="18" t="n">
        <v>547.50600764</v>
      </c>
      <c r="T9" s="20" t="n">
        <v>47.4276094</v>
      </c>
    </row>
    <row r="10" spans="1:20">
      <c r="A10" s="15" t="s">
        <v>408</v>
      </c>
      <c r="B10" s="17" t="n">
        <v>13082</v>
      </c>
      <c r="C10" s="18">
        <f>(1763.0/B10*100)</f>
        <v/>
      </c>
      <c r="D10" s="19" t="n">
        <v>11319</v>
      </c>
      <c r="E10" s="18" t="n">
        <v>527.20624413</v>
      </c>
      <c r="F10" s="20" t="n">
        <v>6.35628206</v>
      </c>
      <c r="G10" s="18" t="n">
        <v>552.79271045</v>
      </c>
      <c r="H10" s="20" t="n">
        <v>9.31183145</v>
      </c>
      <c r="I10" s="18" t="n">
        <v>553.23953538</v>
      </c>
      <c r="J10" s="20" t="n">
        <v>15.99307714</v>
      </c>
      <c r="K10" s="18" t="n">
        <v>524.87765643</v>
      </c>
      <c r="L10" s="20" t="n">
        <v>10.07725244</v>
      </c>
      <c r="M10" s="18" t="s">
        <v>404</v>
      </c>
      <c r="N10" s="20" t="s">
        <v>404</v>
      </c>
      <c r="O10" s="18" t="s">
        <v>404</v>
      </c>
      <c r="P10" s="20" t="s">
        <v>404</v>
      </c>
      <c r="Q10" s="18" t="s">
        <v>404</v>
      </c>
      <c r="R10" s="20" t="s">
        <v>404</v>
      </c>
      <c r="S10" s="18" t="n">
        <v>550.67849876</v>
      </c>
      <c r="T10" s="20" t="n">
        <v>20.35467746</v>
      </c>
    </row>
    <row r="11" spans="1:20">
      <c r="A11" s="15" t="s">
        <v>409</v>
      </c>
      <c r="B11" s="17" t="n">
        <v>7053</v>
      </c>
      <c r="C11" s="18">
        <f>(212.0/B11*100)</f>
        <v/>
      </c>
      <c r="D11" s="19" t="n">
        <v>6841</v>
      </c>
      <c r="E11" s="18" t="n">
        <v>433.73087056</v>
      </c>
      <c r="F11" s="20" t="n">
        <v>4.22746637</v>
      </c>
      <c r="G11" s="18" t="n">
        <v>484.86024673</v>
      </c>
      <c r="H11" s="20" t="n">
        <v>17.86514407</v>
      </c>
      <c r="I11" s="18" t="n">
        <v>434.81139487</v>
      </c>
      <c r="J11" s="20" t="n">
        <v>11.19212554</v>
      </c>
      <c r="K11" s="18" t="n">
        <v>397.46546646</v>
      </c>
      <c r="L11" s="20" t="n">
        <v>13.66119338</v>
      </c>
      <c r="M11" s="18" t="s">
        <v>404</v>
      </c>
      <c r="N11" s="20" t="s">
        <v>404</v>
      </c>
      <c r="O11" s="18" t="s">
        <v>404</v>
      </c>
      <c r="P11" s="20" t="s">
        <v>404</v>
      </c>
      <c r="Q11" s="18" t="s">
        <v>404</v>
      </c>
      <c r="R11" s="20" t="s">
        <v>404</v>
      </c>
      <c r="S11" s="18" t="s">
        <v>404</v>
      </c>
      <c r="T11" s="20" t="s">
        <v>404</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(3194.0/B23*100)</f>
        <v/>
      </c>
      <c r="D23" s="19" t="n">
        <v>8389</v>
      </c>
      <c r="E23" s="18" t="n">
        <v>491.47025989</v>
      </c>
      <c r="F23" s="20" t="n">
        <v>5.11947654</v>
      </c>
      <c r="G23" s="18" t="n">
        <v>488.88369432</v>
      </c>
      <c r="H23" s="20" t="n">
        <v>9.643942859999999</v>
      </c>
      <c r="I23" s="18" t="n">
        <v>481.00352401</v>
      </c>
      <c r="J23" s="20" t="n">
        <v>7.8666241</v>
      </c>
      <c r="K23" s="18" t="n">
        <v>480.60837223</v>
      </c>
      <c r="L23" s="20" t="n">
        <v>14.3324573</v>
      </c>
      <c r="M23" s="18" t="s">
        <v>404</v>
      </c>
      <c r="N23" s="20" t="s">
        <v>404</v>
      </c>
      <c r="O23" s="18" t="s">
        <v>404</v>
      </c>
      <c r="P23" s="20" t="s">
        <v>404</v>
      </c>
      <c r="Q23" s="18" t="s">
        <v>404</v>
      </c>
      <c r="R23" s="20" t="s">
        <v>404</v>
      </c>
      <c r="S23" s="18" t="n">
        <v>519.40259119</v>
      </c>
      <c r="T23" s="20" t="n">
        <v>9.8852721</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509.82790891</v>
      </c>
      <c r="F29" s="20" t="n">
        <v>9.381034379999999</v>
      </c>
      <c r="G29" s="18" t="n">
        <v>496.9818489</v>
      </c>
      <c r="H29" s="20" t="n">
        <v>27.35003133</v>
      </c>
      <c r="I29" s="18" t="n">
        <v>460.47698652</v>
      </c>
      <c r="J29" s="20" t="n">
        <v>52.07981142</v>
      </c>
      <c r="K29" s="18" t="n">
        <v>506.69921507</v>
      </c>
      <c r="L29" s="20" t="n">
        <v>13.81483804</v>
      </c>
      <c r="M29" s="18" t="s">
        <v>404</v>
      </c>
      <c r="N29" s="20" t="s">
        <v>404</v>
      </c>
      <c r="O29" s="18" t="s">
        <v>404</v>
      </c>
      <c r="P29" s="20" t="s">
        <v>404</v>
      </c>
      <c r="Q29" s="18" t="s">
        <v>404</v>
      </c>
      <c r="R29" s="20" t="s">
        <v>404</v>
      </c>
      <c r="S29" s="18" t="n">
        <v>532.78949931</v>
      </c>
      <c r="T29" s="20" t="n">
        <v>10.44277334</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481.29395118</v>
      </c>
      <c r="F32" s="20" t="n">
        <v>3.75487947</v>
      </c>
      <c r="G32" s="18" t="n">
        <v>501.39740973</v>
      </c>
      <c r="H32" s="20" t="n">
        <v>7.13265932</v>
      </c>
      <c r="I32" s="18" t="n">
        <v>469.7251217</v>
      </c>
      <c r="J32" s="20" t="n">
        <v>7.85611009</v>
      </c>
      <c r="K32" s="18" t="n">
        <v>514.77746571</v>
      </c>
      <c r="L32" s="20" t="n">
        <v>15.77614252</v>
      </c>
      <c r="M32" s="18" t="s">
        <v>404</v>
      </c>
      <c r="N32" s="20" t="s">
        <v>404</v>
      </c>
      <c r="O32" s="18" t="s">
        <v>404</v>
      </c>
      <c r="P32" s="20" t="s">
        <v>404</v>
      </c>
      <c r="Q32" s="18" t="s">
        <v>404</v>
      </c>
      <c r="R32" s="20" t="s">
        <v>404</v>
      </c>
      <c r="S32" s="18" t="n">
        <v>473.74850867</v>
      </c>
      <c r="T32" s="20" t="n">
        <v>10.01307998</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439.08333087</v>
      </c>
      <c r="F34" s="20" t="n">
        <v>6.28713123</v>
      </c>
      <c r="G34" s="18" t="n">
        <v>457.75445156</v>
      </c>
      <c r="H34" s="20" t="n">
        <v>7.55070616</v>
      </c>
      <c r="I34" s="18" t="n">
        <v>453.2147128</v>
      </c>
      <c r="J34" s="20" t="n">
        <v>21.78646616</v>
      </c>
      <c r="K34" s="18" t="n">
        <v>445.94156457</v>
      </c>
      <c r="L34" s="20" t="n">
        <v>30.93267195</v>
      </c>
      <c r="M34" s="18" t="s">
        <v>404</v>
      </c>
      <c r="N34" s="20" t="s">
        <v>404</v>
      </c>
      <c r="O34" s="18" t="s">
        <v>404</v>
      </c>
      <c r="P34" s="20" t="s">
        <v>404</v>
      </c>
      <c r="Q34" s="18" t="s">
        <v>404</v>
      </c>
      <c r="R34" s="20" t="s">
        <v>404</v>
      </c>
      <c r="S34" s="18" t="s">
        <v>404</v>
      </c>
      <c r="T34" s="20" t="s">
        <v>404</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465.39973367</v>
      </c>
      <c r="F36" s="20" t="n">
        <v>3.89760668</v>
      </c>
      <c r="G36" s="18" t="n">
        <v>487.78335196</v>
      </c>
      <c r="H36" s="20" t="n">
        <v>8.238491290000001</v>
      </c>
      <c r="I36" s="18" t="n">
        <v>458.372908</v>
      </c>
      <c r="J36" s="20" t="n">
        <v>13.85541469</v>
      </c>
      <c r="K36" s="18" t="n">
        <v>470.60802337</v>
      </c>
      <c r="L36" s="20" t="n">
        <v>9.6371</v>
      </c>
      <c r="M36" s="18" t="s">
        <v>404</v>
      </c>
      <c r="N36" s="20" t="s">
        <v>404</v>
      </c>
      <c r="O36" s="18" t="s">
        <v>404</v>
      </c>
      <c r="P36" s="20" t="s">
        <v>404</v>
      </c>
      <c r="Q36" s="18" t="s">
        <v>404</v>
      </c>
      <c r="R36" s="20" t="s">
        <v>404</v>
      </c>
      <c r="S36" s="18" t="n">
        <v>460.26199363</v>
      </c>
      <c r="T36" s="20" t="n">
        <v>20.87228253</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482.06635736</v>
      </c>
      <c r="F41" s="20" t="n">
        <v>4.95196036</v>
      </c>
      <c r="G41" s="18" t="n">
        <v>502.71417664</v>
      </c>
      <c r="H41" s="20" t="n">
        <v>7.6497978</v>
      </c>
      <c r="I41" s="18" t="n">
        <v>501.20537667</v>
      </c>
      <c r="J41" s="20" t="n">
        <v>19.20169139</v>
      </c>
      <c r="K41" s="18" t="n">
        <v>508.16936375</v>
      </c>
      <c r="L41" s="20" t="n">
        <v>17.58033902</v>
      </c>
      <c r="M41" s="18" t="s">
        <v>404</v>
      </c>
      <c r="N41" s="20" t="s">
        <v>404</v>
      </c>
      <c r="O41" s="18" t="s">
        <v>404</v>
      </c>
      <c r="P41" s="20" t="s">
        <v>404</v>
      </c>
      <c r="Q41" s="18" t="s">
        <v>404</v>
      </c>
      <c r="R41" s="20" t="s">
        <v>404</v>
      </c>
      <c r="S41" s="18" t="n">
        <v>475.58060346</v>
      </c>
      <c r="T41" s="20" t="n">
        <v>13.4132226</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394.72689457</v>
      </c>
      <c r="F46" s="20" t="n">
        <v>5.26963993</v>
      </c>
      <c r="G46" s="18" t="n">
        <v>429.39477429</v>
      </c>
      <c r="H46" s="20" t="n">
        <v>11.38619157</v>
      </c>
      <c r="I46" s="18" t="n">
        <v>396.83563794</v>
      </c>
      <c r="J46" s="20" t="n">
        <v>13.33867866</v>
      </c>
      <c r="K46" s="18" t="n">
        <v>382.22010727</v>
      </c>
      <c r="L46" s="20" t="n">
        <v>10.03934715</v>
      </c>
      <c r="M46" s="18" t="s">
        <v>404</v>
      </c>
      <c r="N46" s="20" t="s">
        <v>404</v>
      </c>
      <c r="O46" s="18" t="s">
        <v>404</v>
      </c>
      <c r="P46" s="20" t="s">
        <v>404</v>
      </c>
      <c r="Q46" s="18" t="s">
        <v>404</v>
      </c>
      <c r="R46" s="20" t="s">
        <v>404</v>
      </c>
      <c r="S46" s="18" t="n">
        <v>376.52449207</v>
      </c>
      <c r="T46" s="20" t="n">
        <v>21.67061193</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563.96080927</v>
      </c>
      <c r="F48" s="20" t="n">
        <v>6.89594638</v>
      </c>
      <c r="G48" s="18" t="n">
        <v>596.75991202</v>
      </c>
      <c r="H48" s="20" t="n">
        <v>19.94657386</v>
      </c>
      <c r="I48" s="18" t="n">
        <v>588.3068996</v>
      </c>
      <c r="J48" s="20" t="n">
        <v>21.49545956</v>
      </c>
      <c r="K48" s="18" t="n">
        <v>541.4000797</v>
      </c>
      <c r="L48" s="20" t="n">
        <v>29.90800791</v>
      </c>
      <c r="M48" s="18" t="s">
        <v>404</v>
      </c>
      <c r="N48" s="20" t="s">
        <v>404</v>
      </c>
      <c r="O48" s="18" t="s">
        <v>404</v>
      </c>
      <c r="P48" s="20" t="s">
        <v>404</v>
      </c>
      <c r="Q48" s="18" t="s">
        <v>404</v>
      </c>
      <c r="R48" s="20" t="s">
        <v>404</v>
      </c>
      <c r="S48" s="18" t="n">
        <v>517.55790245</v>
      </c>
      <c r="T48" s="20" t="n">
        <v>26.17572495</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447.19228881</v>
      </c>
      <c r="F61" s="20" t="n">
        <v>3.25428338</v>
      </c>
      <c r="G61" s="18" t="n">
        <v>463.21339952</v>
      </c>
      <c r="H61" s="20" t="n">
        <v>15.27417562</v>
      </c>
      <c r="I61" s="18" t="n">
        <v>466.92609737</v>
      </c>
      <c r="J61" s="20" t="n">
        <v>15.68980335</v>
      </c>
      <c r="K61" s="18" t="n">
        <v>397.14766395</v>
      </c>
      <c r="L61" s="20" t="n">
        <v>25.27221491</v>
      </c>
      <c r="M61" s="18" t="s">
        <v>404</v>
      </c>
      <c r="N61" s="20" t="s">
        <v>404</v>
      </c>
      <c r="O61" s="18" t="s">
        <v>404</v>
      </c>
      <c r="P61" s="20" t="s">
        <v>404</v>
      </c>
      <c r="Q61" s="18" t="s">
        <v>404</v>
      </c>
      <c r="R61" s="20" t="s">
        <v>404</v>
      </c>
      <c r="S61" s="18" t="s">
        <v>404</v>
      </c>
      <c r="T61" s="20" t="s">
        <v>404</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404.6990639</v>
      </c>
      <c r="F67" s="20" t="n">
        <v>3.91703587</v>
      </c>
      <c r="G67" s="18" t="n">
        <v>435.08810742</v>
      </c>
      <c r="H67" s="20" t="n">
        <v>28.3758862</v>
      </c>
      <c r="I67" s="18" t="n">
        <v>388.37149885</v>
      </c>
      <c r="J67" s="20" t="n">
        <v>17.09687506</v>
      </c>
      <c r="K67" s="18" t="n">
        <v>389.23320482</v>
      </c>
      <c r="L67" s="20" t="n">
        <v>11.45801648</v>
      </c>
      <c r="M67" s="18" t="s">
        <v>404</v>
      </c>
      <c r="N67" s="20" t="s">
        <v>404</v>
      </c>
      <c r="O67" s="18" t="s">
        <v>404</v>
      </c>
      <c r="P67" s="20" t="s">
        <v>404</v>
      </c>
      <c r="Q67" s="18" t="s">
        <v>404</v>
      </c>
      <c r="R67" s="20" t="s">
        <v>404</v>
      </c>
      <c r="S67" s="18" t="n">
        <v>311.19839121</v>
      </c>
      <c r="T67" s="20" t="n">
        <v>25.00836293</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511.2664065</v>
      </c>
      <c r="F70" s="20" t="n">
        <v>3.8064017</v>
      </c>
      <c r="G70" s="18" t="n">
        <v>516.49879935</v>
      </c>
      <c r="H70" s="20" t="n">
        <v>6.4145585</v>
      </c>
      <c r="I70" s="18" t="n">
        <v>517.19112103</v>
      </c>
      <c r="J70" s="20" t="n">
        <v>17.45666618</v>
      </c>
      <c r="K70" s="18" t="n">
        <v>499.79174809</v>
      </c>
      <c r="L70" s="20" t="n">
        <v>8.28013799</v>
      </c>
      <c r="M70" s="18" t="s">
        <v>404</v>
      </c>
      <c r="N70" s="20" t="s">
        <v>404</v>
      </c>
      <c r="O70" s="18" t="s">
        <v>404</v>
      </c>
      <c r="P70" s="20" t="s">
        <v>404</v>
      </c>
      <c r="Q70" s="18" t="s">
        <v>404</v>
      </c>
      <c r="R70" s="20" t="s">
        <v>404</v>
      </c>
      <c r="S70" s="18" t="n">
        <v>455.99662676</v>
      </c>
      <c r="T70" s="20" t="n">
        <v>32.88412307</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695</v>
      </c>
    </row>
    <row customHeight="1" ht="30" r="4" spans="1:20">
      <c r="A4" s="6" t="n"/>
      <c r="B4" s="7" t="s">
        <v>385</v>
      </c>
      <c r="C4" s="7" t="s">
        <v>386</v>
      </c>
      <c r="D4" s="8" t="s">
        <v>385</v>
      </c>
      <c r="E4" s="9" t="s">
        <v>506</v>
      </c>
      <c r="F4" s="10" t="n"/>
      <c r="G4" s="9" t="s">
        <v>691</v>
      </c>
      <c r="H4" s="10" t="n"/>
      <c r="I4" s="9" t="s">
        <v>692</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495.05604059</v>
      </c>
      <c r="F7" s="20" t="n">
        <v>4.06867596</v>
      </c>
      <c r="G7" s="18" t="n">
        <v>525.5916406</v>
      </c>
      <c r="H7" s="20" t="n">
        <v>4.24117982</v>
      </c>
      <c r="I7" s="18" t="n">
        <v>493.65667101</v>
      </c>
      <c r="J7" s="20" t="n">
        <v>6.40682039</v>
      </c>
      <c r="K7" s="18" t="n">
        <v>495.06574921</v>
      </c>
      <c r="L7" s="20" t="n">
        <v>7.85602933</v>
      </c>
      <c r="M7" s="18" t="s">
        <v>404</v>
      </c>
      <c r="N7" s="20" t="s">
        <v>404</v>
      </c>
      <c r="O7" s="18" t="s">
        <v>404</v>
      </c>
      <c r="P7" s="20" t="s">
        <v>404</v>
      </c>
      <c r="Q7" s="18" t="s">
        <v>404</v>
      </c>
      <c r="R7" s="20" t="s">
        <v>404</v>
      </c>
      <c r="S7" s="18" t="n">
        <v>487.58360021</v>
      </c>
      <c r="T7" s="20" t="n">
        <v>30.23518149</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519.0396862</v>
      </c>
      <c r="F9" s="20" t="n">
        <v>7.55869614</v>
      </c>
      <c r="G9" s="18" t="n">
        <v>564.32163099</v>
      </c>
      <c r="H9" s="20" t="n">
        <v>7.41467782</v>
      </c>
      <c r="I9" s="18" t="n">
        <v>530.33348245</v>
      </c>
      <c r="J9" s="20" t="n">
        <v>22.86490687</v>
      </c>
      <c r="K9" s="18" t="n">
        <v>553.76457125</v>
      </c>
      <c r="L9" s="20" t="n">
        <v>20.4362399</v>
      </c>
      <c r="M9" s="18" t="s">
        <v>404</v>
      </c>
      <c r="N9" s="20" t="s">
        <v>404</v>
      </c>
      <c r="O9" s="18" t="s">
        <v>404</v>
      </c>
      <c r="P9" s="20" t="s">
        <v>404</v>
      </c>
      <c r="Q9" s="18" t="s">
        <v>404</v>
      </c>
      <c r="R9" s="20" t="s">
        <v>404</v>
      </c>
      <c r="S9" s="18" t="n">
        <v>547.50600764</v>
      </c>
      <c r="T9" s="20" t="n">
        <v>47.4276094</v>
      </c>
    </row>
    <row r="10" spans="1:20">
      <c r="A10" s="15" t="s">
        <v>408</v>
      </c>
      <c r="B10" s="17" t="n">
        <v>13082</v>
      </c>
      <c r="C10" s="18">
        <f>(1763.0/B10*100)</f>
        <v/>
      </c>
      <c r="D10" s="19" t="n">
        <v>11319</v>
      </c>
      <c r="E10" s="18" t="n">
        <v>534.13144303</v>
      </c>
      <c r="F10" s="20" t="n">
        <v>7.39625153</v>
      </c>
      <c r="G10" s="18" t="n">
        <v>548.212922</v>
      </c>
      <c r="H10" s="20" t="n">
        <v>8.862384329999999</v>
      </c>
      <c r="I10" s="18" t="n">
        <v>524.67546369</v>
      </c>
      <c r="J10" s="20" t="n">
        <v>10.58704474</v>
      </c>
      <c r="K10" s="18" t="n">
        <v>524.87765643</v>
      </c>
      <c r="L10" s="20" t="n">
        <v>10.07725244</v>
      </c>
      <c r="M10" s="18" t="s">
        <v>404</v>
      </c>
      <c r="N10" s="20" t="s">
        <v>404</v>
      </c>
      <c r="O10" s="18" t="s">
        <v>404</v>
      </c>
      <c r="P10" s="20" t="s">
        <v>404</v>
      </c>
      <c r="Q10" s="18" t="s">
        <v>404</v>
      </c>
      <c r="R10" s="20" t="s">
        <v>404</v>
      </c>
      <c r="S10" s="18" t="n">
        <v>531.94914486</v>
      </c>
      <c r="T10" s="20" t="n">
        <v>16.68298906</v>
      </c>
    </row>
    <row r="11" spans="1:20">
      <c r="A11" s="15" t="s">
        <v>409</v>
      </c>
      <c r="B11" s="17" t="n">
        <v>7053</v>
      </c>
      <c r="C11" s="18">
        <f>(212.0/B11*100)</f>
        <v/>
      </c>
      <c r="D11" s="19" t="n">
        <v>6841</v>
      </c>
      <c r="E11" s="18" t="n">
        <v>434.23078691</v>
      </c>
      <c r="F11" s="20" t="n">
        <v>5.71169365</v>
      </c>
      <c r="G11" s="18" t="n">
        <v>491.98086215</v>
      </c>
      <c r="H11" s="20" t="n">
        <v>16.47082622</v>
      </c>
      <c r="I11" s="18" t="n">
        <v>427.65522632</v>
      </c>
      <c r="J11" s="20" t="n">
        <v>8.03357546</v>
      </c>
      <c r="K11" s="18" t="n">
        <v>397.46546646</v>
      </c>
      <c r="L11" s="20" t="n">
        <v>13.66119338</v>
      </c>
      <c r="M11" s="18" t="s">
        <v>404</v>
      </c>
      <c r="N11" s="20" t="s">
        <v>404</v>
      </c>
      <c r="O11" s="18" t="s">
        <v>404</v>
      </c>
      <c r="P11" s="20" t="s">
        <v>404</v>
      </c>
      <c r="Q11" s="18" t="s">
        <v>404</v>
      </c>
      <c r="R11" s="20" t="s">
        <v>404</v>
      </c>
      <c r="S11" s="18" t="s">
        <v>404</v>
      </c>
      <c r="T11" s="20" t="s">
        <v>404</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(3194.0/B23*100)</f>
        <v/>
      </c>
      <c r="D23" s="19" t="n">
        <v>8389</v>
      </c>
      <c r="E23" s="18" t="n">
        <v>491.67741153</v>
      </c>
      <c r="F23" s="20" t="n">
        <v>8.2130481</v>
      </c>
      <c r="G23" s="18" t="n">
        <v>498.63286672</v>
      </c>
      <c r="H23" s="20" t="n">
        <v>9.09504338</v>
      </c>
      <c r="I23" s="18" t="n">
        <v>485.07814589</v>
      </c>
      <c r="J23" s="20" t="n">
        <v>5.18000318</v>
      </c>
      <c r="K23" s="18" t="n">
        <v>480.60837223</v>
      </c>
      <c r="L23" s="20" t="n">
        <v>14.3324573</v>
      </c>
      <c r="M23" s="18" t="s">
        <v>404</v>
      </c>
      <c r="N23" s="20" t="s">
        <v>404</v>
      </c>
      <c r="O23" s="18" t="s">
        <v>404</v>
      </c>
      <c r="P23" s="20" t="s">
        <v>404</v>
      </c>
      <c r="Q23" s="18" t="s">
        <v>404</v>
      </c>
      <c r="R23" s="20" t="s">
        <v>404</v>
      </c>
      <c r="S23" s="18" t="n">
        <v>447.94185087</v>
      </c>
      <c r="T23" s="20" t="n">
        <v>22.85886865</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503.44658771</v>
      </c>
      <c r="F29" s="20" t="n">
        <v>9.926898789999999</v>
      </c>
      <c r="G29" s="18" t="n">
        <v>519.51256929</v>
      </c>
      <c r="H29" s="20" t="n">
        <v>13.17019481</v>
      </c>
      <c r="I29" s="18" t="n">
        <v>480.42967794</v>
      </c>
      <c r="J29" s="20" t="n">
        <v>32.4242743</v>
      </c>
      <c r="K29" s="18" t="n">
        <v>506.69921507</v>
      </c>
      <c r="L29" s="20" t="n">
        <v>13.81483804</v>
      </c>
      <c r="M29" s="18" t="s">
        <v>404</v>
      </c>
      <c r="N29" s="20" t="s">
        <v>404</v>
      </c>
      <c r="O29" s="18" t="s">
        <v>404</v>
      </c>
      <c r="P29" s="20" t="s">
        <v>404</v>
      </c>
      <c r="Q29" s="18" t="s">
        <v>404</v>
      </c>
      <c r="R29" s="20" t="s">
        <v>404</v>
      </c>
      <c r="S29" s="18" t="n">
        <v>532.78949931</v>
      </c>
      <c r="T29" s="20" t="n">
        <v>10.44277334</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479.9756138</v>
      </c>
      <c r="F32" s="20" t="n">
        <v>4.16920194</v>
      </c>
      <c r="G32" s="18" t="n">
        <v>487.58872435</v>
      </c>
      <c r="H32" s="20" t="n">
        <v>5.55812352</v>
      </c>
      <c r="I32" s="18" t="n">
        <v>505.13154085</v>
      </c>
      <c r="J32" s="20" t="n">
        <v>9.70439026</v>
      </c>
      <c r="K32" s="18" t="n">
        <v>514.77746571</v>
      </c>
      <c r="L32" s="20" t="n">
        <v>15.77614252</v>
      </c>
      <c r="M32" s="18" t="s">
        <v>404</v>
      </c>
      <c r="N32" s="20" t="s">
        <v>404</v>
      </c>
      <c r="O32" s="18" t="s">
        <v>404</v>
      </c>
      <c r="P32" s="20" t="s">
        <v>404</v>
      </c>
      <c r="Q32" s="18" t="s">
        <v>404</v>
      </c>
      <c r="R32" s="20" t="s">
        <v>404</v>
      </c>
      <c r="S32" s="18" t="n">
        <v>461.07155429</v>
      </c>
      <c r="T32" s="20" t="n">
        <v>10.8500177</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445.41359643</v>
      </c>
      <c r="F34" s="20" t="n">
        <v>5.95709021</v>
      </c>
      <c r="G34" s="18" t="n">
        <v>450.51578391</v>
      </c>
      <c r="H34" s="20" t="n">
        <v>9.36198192</v>
      </c>
      <c r="I34" s="18" t="n">
        <v>436.67044782</v>
      </c>
      <c r="J34" s="20" t="n">
        <v>10.4558026</v>
      </c>
      <c r="K34" s="18" t="n">
        <v>445.94156457</v>
      </c>
      <c r="L34" s="20" t="n">
        <v>30.93267195</v>
      </c>
      <c r="M34" s="18" t="s">
        <v>404</v>
      </c>
      <c r="N34" s="20" t="s">
        <v>404</v>
      </c>
      <c r="O34" s="18" t="s">
        <v>404</v>
      </c>
      <c r="P34" s="20" t="s">
        <v>404</v>
      </c>
      <c r="Q34" s="18" t="s">
        <v>404</v>
      </c>
      <c r="R34" s="20" t="s">
        <v>404</v>
      </c>
      <c r="S34" s="18" t="s">
        <v>404</v>
      </c>
      <c r="T34" s="20" t="s">
        <v>404</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456.25072064</v>
      </c>
      <c r="F36" s="20" t="n">
        <v>4.63325801</v>
      </c>
      <c r="G36" s="18" t="n">
        <v>494.09613715</v>
      </c>
      <c r="H36" s="20" t="n">
        <v>8.731820819999999</v>
      </c>
      <c r="I36" s="18" t="n">
        <v>474.60772323</v>
      </c>
      <c r="J36" s="20" t="n">
        <v>7.04563652</v>
      </c>
      <c r="K36" s="18" t="n">
        <v>470.60802337</v>
      </c>
      <c r="L36" s="20" t="n">
        <v>9.6371</v>
      </c>
      <c r="M36" s="18" t="s">
        <v>404</v>
      </c>
      <c r="N36" s="20" t="s">
        <v>404</v>
      </c>
      <c r="O36" s="18" t="s">
        <v>404</v>
      </c>
      <c r="P36" s="20" t="s">
        <v>404</v>
      </c>
      <c r="Q36" s="18" t="s">
        <v>404</v>
      </c>
      <c r="R36" s="20" t="s">
        <v>404</v>
      </c>
      <c r="S36" s="18" t="n">
        <v>463.94571308</v>
      </c>
      <c r="T36" s="20" t="n">
        <v>18.47181356</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475.70642643</v>
      </c>
      <c r="F41" s="20" t="n">
        <v>5.96587801</v>
      </c>
      <c r="G41" s="18" t="n">
        <v>516.38282154</v>
      </c>
      <c r="H41" s="20" t="n">
        <v>7.31311913</v>
      </c>
      <c r="I41" s="18" t="n">
        <v>486.01902981</v>
      </c>
      <c r="J41" s="20" t="n">
        <v>11.83205465</v>
      </c>
      <c r="K41" s="18" t="n">
        <v>508.16936375</v>
      </c>
      <c r="L41" s="20" t="n">
        <v>17.58033902</v>
      </c>
      <c r="M41" s="18" t="s">
        <v>404</v>
      </c>
      <c r="N41" s="20" t="s">
        <v>404</v>
      </c>
      <c r="O41" s="18" t="s">
        <v>404</v>
      </c>
      <c r="P41" s="20" t="s">
        <v>404</v>
      </c>
      <c r="Q41" s="18" t="s">
        <v>404</v>
      </c>
      <c r="R41" s="20" t="s">
        <v>404</v>
      </c>
      <c r="S41" s="18" t="n">
        <v>467.93664098</v>
      </c>
      <c r="T41" s="20" t="n">
        <v>27.14662425</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393.3118431</v>
      </c>
      <c r="F46" s="20" t="n">
        <v>4.99248783</v>
      </c>
      <c r="G46" s="18" t="n">
        <v>451.25051616</v>
      </c>
      <c r="H46" s="20" t="n">
        <v>13.40538195</v>
      </c>
      <c r="I46" s="18" t="n">
        <v>397.71201537</v>
      </c>
      <c r="J46" s="20" t="n">
        <v>12.14361508</v>
      </c>
      <c r="K46" s="18" t="n">
        <v>382.22010727</v>
      </c>
      <c r="L46" s="20" t="n">
        <v>10.03934715</v>
      </c>
      <c r="M46" s="18" t="s">
        <v>404</v>
      </c>
      <c r="N46" s="20" t="s">
        <v>404</v>
      </c>
      <c r="O46" s="18" t="s">
        <v>404</v>
      </c>
      <c r="P46" s="20" t="s">
        <v>404</v>
      </c>
      <c r="Q46" s="18" t="s">
        <v>404</v>
      </c>
      <c r="R46" s="20" t="s">
        <v>404</v>
      </c>
      <c r="S46" s="18" t="n">
        <v>401.5307124</v>
      </c>
      <c r="T46" s="20" t="n">
        <v>26.88892941</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564.76883505</v>
      </c>
      <c r="F48" s="20" t="n">
        <v>8.178461199999999</v>
      </c>
      <c r="G48" s="18" t="n">
        <v>593.2327784</v>
      </c>
      <c r="H48" s="20" t="n">
        <v>14.73410208</v>
      </c>
      <c r="I48" s="18" t="n">
        <v>552.6206773599999</v>
      </c>
      <c r="J48" s="20" t="n">
        <v>22.84734163</v>
      </c>
      <c r="K48" s="18" t="n">
        <v>541.4000797</v>
      </c>
      <c r="L48" s="20" t="n">
        <v>29.90800791</v>
      </c>
      <c r="M48" s="18" t="s">
        <v>404</v>
      </c>
      <c r="N48" s="20" t="s">
        <v>404</v>
      </c>
      <c r="O48" s="18" t="s">
        <v>404</v>
      </c>
      <c r="P48" s="20" t="s">
        <v>404</v>
      </c>
      <c r="Q48" s="18" t="s">
        <v>404</v>
      </c>
      <c r="R48" s="20" t="s">
        <v>404</v>
      </c>
      <c r="S48" s="18" t="s">
        <v>404</v>
      </c>
      <c r="T48" s="20" t="s">
        <v>404</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446.54723159</v>
      </c>
      <c r="F61" s="20" t="n">
        <v>3.628504</v>
      </c>
      <c r="G61" s="18" t="n">
        <v>471.11101597</v>
      </c>
      <c r="H61" s="20" t="n">
        <v>9.926275199999999</v>
      </c>
      <c r="I61" s="18" t="n">
        <v>450.18793596</v>
      </c>
      <c r="J61" s="20" t="n">
        <v>13.84849873</v>
      </c>
      <c r="K61" s="18" t="n">
        <v>397.14766395</v>
      </c>
      <c r="L61" s="20" t="n">
        <v>25.27221491</v>
      </c>
      <c r="M61" s="18" t="s">
        <v>404</v>
      </c>
      <c r="N61" s="20" t="s">
        <v>404</v>
      </c>
      <c r="O61" s="18" t="s">
        <v>404</v>
      </c>
      <c r="P61" s="20" t="s">
        <v>404</v>
      </c>
      <c r="Q61" s="18" t="s">
        <v>404</v>
      </c>
      <c r="R61" s="20" t="s">
        <v>404</v>
      </c>
      <c r="S61" s="18" t="n">
        <v>427.949925</v>
      </c>
      <c r="T61" s="20" t="n">
        <v>14.01969184</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402.54252504</v>
      </c>
      <c r="F67" s="20" t="n">
        <v>4.05969298</v>
      </c>
      <c r="G67" s="18" t="n">
        <v>481.98197564</v>
      </c>
      <c r="H67" s="20" t="n">
        <v>30.4368679</v>
      </c>
      <c r="I67" s="18" t="n">
        <v>398.57131996</v>
      </c>
      <c r="J67" s="20" t="n">
        <v>12.55607371</v>
      </c>
      <c r="K67" s="18" t="n">
        <v>389.23320482</v>
      </c>
      <c r="L67" s="20" t="n">
        <v>11.45801648</v>
      </c>
      <c r="M67" s="18" t="s">
        <v>404</v>
      </c>
      <c r="N67" s="20" t="s">
        <v>404</v>
      </c>
      <c r="O67" s="18" t="s">
        <v>404</v>
      </c>
      <c r="P67" s="20" t="s">
        <v>404</v>
      </c>
      <c r="Q67" s="18" t="s">
        <v>404</v>
      </c>
      <c r="R67" s="20" t="s">
        <v>404</v>
      </c>
      <c r="S67" s="18" t="n">
        <v>411.95826272</v>
      </c>
      <c r="T67" s="20" t="n">
        <v>54.00110516</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508.80413934</v>
      </c>
      <c r="F70" s="20" t="n">
        <v>3.81701963</v>
      </c>
      <c r="G70" s="18" t="n">
        <v>521.85067982</v>
      </c>
      <c r="H70" s="20" t="n">
        <v>4.80718142</v>
      </c>
      <c r="I70" s="18" t="n">
        <v>514.68135321</v>
      </c>
      <c r="J70" s="20" t="n">
        <v>17.08449933</v>
      </c>
      <c r="K70" s="18" t="n">
        <v>499.79174809</v>
      </c>
      <c r="L70" s="20" t="n">
        <v>8.28013799</v>
      </c>
      <c r="M70" s="18" t="s">
        <v>404</v>
      </c>
      <c r="N70" s="20" t="s">
        <v>404</v>
      </c>
      <c r="O70" s="18" t="s">
        <v>404</v>
      </c>
      <c r="P70" s="20" t="s">
        <v>404</v>
      </c>
      <c r="Q70" s="18" t="s">
        <v>404</v>
      </c>
      <c r="R70" s="20" t="s">
        <v>404</v>
      </c>
      <c r="S70" s="18" t="s">
        <v>404</v>
      </c>
      <c r="T70" s="20" t="s">
        <v>404</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696</v>
      </c>
    </row>
    <row customHeight="1" ht="30" r="4" spans="1:20">
      <c r="A4" s="6" t="n"/>
      <c r="B4" s="7" t="s">
        <v>385</v>
      </c>
      <c r="C4" s="7" t="s">
        <v>386</v>
      </c>
      <c r="D4" s="8" t="s">
        <v>385</v>
      </c>
      <c r="E4" s="9" t="s">
        <v>506</v>
      </c>
      <c r="F4" s="10" t="n"/>
      <c r="G4" s="9" t="s">
        <v>691</v>
      </c>
      <c r="H4" s="10" t="n"/>
      <c r="I4" s="9" t="s">
        <v>692</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502.6595654</v>
      </c>
      <c r="F7" s="20" t="n">
        <v>2.77080939</v>
      </c>
      <c r="G7" s="18" t="n">
        <v>514.2935267300001</v>
      </c>
      <c r="H7" s="20" t="n">
        <v>5.7422392</v>
      </c>
      <c r="I7" s="18" t="n">
        <v>510.77576433</v>
      </c>
      <c r="J7" s="20" t="n">
        <v>13.14733617</v>
      </c>
      <c r="K7" s="18" t="n">
        <v>495.06574921</v>
      </c>
      <c r="L7" s="20" t="n">
        <v>7.85602933</v>
      </c>
      <c r="M7" s="18" t="s">
        <v>404</v>
      </c>
      <c r="N7" s="20" t="s">
        <v>404</v>
      </c>
      <c r="O7" s="18" t="s">
        <v>404</v>
      </c>
      <c r="P7" s="20" t="s">
        <v>404</v>
      </c>
      <c r="Q7" s="18" t="s">
        <v>404</v>
      </c>
      <c r="R7" s="20" t="s">
        <v>404</v>
      </c>
      <c r="S7" s="18" t="n">
        <v>488.12074985</v>
      </c>
      <c r="T7" s="20" t="n">
        <v>30.67941508</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529.6959938799999</v>
      </c>
      <c r="F9" s="20" t="n">
        <v>6.49872296</v>
      </c>
      <c r="G9" s="18" t="n">
        <v>553.02799378</v>
      </c>
      <c r="H9" s="20" t="n">
        <v>7.3461507</v>
      </c>
      <c r="I9" s="18" t="n">
        <v>532.48590878</v>
      </c>
      <c r="J9" s="20" t="n">
        <v>21.42117295</v>
      </c>
      <c r="K9" s="18" t="n">
        <v>553.76457125</v>
      </c>
      <c r="L9" s="20" t="n">
        <v>20.4362399</v>
      </c>
      <c r="M9" s="18" t="s">
        <v>404</v>
      </c>
      <c r="N9" s="20" t="s">
        <v>404</v>
      </c>
      <c r="O9" s="18" t="s">
        <v>404</v>
      </c>
      <c r="P9" s="20" t="s">
        <v>404</v>
      </c>
      <c r="Q9" s="18" t="s">
        <v>404</v>
      </c>
      <c r="R9" s="20" t="s">
        <v>404</v>
      </c>
      <c r="S9" s="18" t="n">
        <v>623.69038632</v>
      </c>
      <c r="T9" s="20" t="n">
        <v>8.37229503</v>
      </c>
    </row>
    <row r="10" spans="1:20">
      <c r="A10" s="15" t="s">
        <v>408</v>
      </c>
      <c r="B10" s="17" t="n">
        <v>13082</v>
      </c>
      <c r="C10" s="18">
        <f>(1763.0/B10*100)</f>
        <v/>
      </c>
      <c r="D10" s="19" t="n">
        <v>11319</v>
      </c>
      <c r="E10" s="18" t="n">
        <v>534.8836658</v>
      </c>
      <c r="F10" s="20" t="n">
        <v>6.47816917</v>
      </c>
      <c r="G10" s="18" t="n">
        <v>538.47029795</v>
      </c>
      <c r="H10" s="20" t="n">
        <v>9.23329478</v>
      </c>
      <c r="I10" s="18" t="n">
        <v>552.16583344</v>
      </c>
      <c r="J10" s="20" t="n">
        <v>17.80614181</v>
      </c>
      <c r="K10" s="18" t="n">
        <v>524.87765643</v>
      </c>
      <c r="L10" s="20" t="n">
        <v>10.07725244</v>
      </c>
      <c r="M10" s="18" t="s">
        <v>404</v>
      </c>
      <c r="N10" s="20" t="s">
        <v>404</v>
      </c>
      <c r="O10" s="18" t="s">
        <v>404</v>
      </c>
      <c r="P10" s="20" t="s">
        <v>404</v>
      </c>
      <c r="Q10" s="18" t="s">
        <v>404</v>
      </c>
      <c r="R10" s="20" t="s">
        <v>404</v>
      </c>
      <c r="S10" s="18" t="n">
        <v>531.9487915</v>
      </c>
      <c r="T10" s="20" t="n">
        <v>15.81880385</v>
      </c>
    </row>
    <row r="11" spans="1:20">
      <c r="A11" s="15" t="s">
        <v>409</v>
      </c>
      <c r="B11" s="17" t="n">
        <v>7053</v>
      </c>
      <c r="C11" s="18">
        <f>(212.0/B11*100)</f>
        <v/>
      </c>
      <c r="D11" s="19" t="n">
        <v>6841</v>
      </c>
      <c r="E11" s="18" t="n">
        <v>438.58115256</v>
      </c>
      <c r="F11" s="20" t="n">
        <v>5.08181145</v>
      </c>
      <c r="G11" s="18" t="n">
        <v>483.41173879</v>
      </c>
      <c r="H11" s="20" t="n">
        <v>18.06292899</v>
      </c>
      <c r="I11" s="18" t="n">
        <v>422.08514191</v>
      </c>
      <c r="J11" s="20" t="n">
        <v>9.948036930000001</v>
      </c>
      <c r="K11" s="18" t="n">
        <v>397.46546646</v>
      </c>
      <c r="L11" s="20" t="n">
        <v>13.66119338</v>
      </c>
      <c r="M11" s="18" t="s">
        <v>404</v>
      </c>
      <c r="N11" s="20" t="s">
        <v>404</v>
      </c>
      <c r="O11" s="18" t="s">
        <v>404</v>
      </c>
      <c r="P11" s="20" t="s">
        <v>404</v>
      </c>
      <c r="Q11" s="18" t="s">
        <v>404</v>
      </c>
      <c r="R11" s="20" t="s">
        <v>404</v>
      </c>
      <c r="S11" s="18" t="s">
        <v>404</v>
      </c>
      <c r="T11" s="20" t="s">
        <v>404</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(3194.0/B23*100)</f>
        <v/>
      </c>
      <c r="D23" s="19" t="n">
        <v>8389</v>
      </c>
      <c r="E23" s="18" t="n">
        <v>491.56340356</v>
      </c>
      <c r="F23" s="20" t="n">
        <v>4.46111651</v>
      </c>
      <c r="G23" s="18" t="n">
        <v>492.09998444</v>
      </c>
      <c r="H23" s="20" t="n">
        <v>15.42578528</v>
      </c>
      <c r="I23" s="18" t="n">
        <v>481.76033252</v>
      </c>
      <c r="J23" s="20" t="n">
        <v>10.72992791</v>
      </c>
      <c r="K23" s="18" t="n">
        <v>480.60837223</v>
      </c>
      <c r="L23" s="20" t="n">
        <v>14.3324573</v>
      </c>
      <c r="M23" s="18" t="s">
        <v>404</v>
      </c>
      <c r="N23" s="20" t="s">
        <v>404</v>
      </c>
      <c r="O23" s="18" t="s">
        <v>404</v>
      </c>
      <c r="P23" s="20" t="s">
        <v>404</v>
      </c>
      <c r="Q23" s="18" t="s">
        <v>404</v>
      </c>
      <c r="R23" s="20" t="s">
        <v>404</v>
      </c>
      <c r="S23" s="18" t="n">
        <v>424.03724306</v>
      </c>
      <c r="T23" s="20" t="n">
        <v>28.7048399</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504.19907626</v>
      </c>
      <c r="F29" s="20" t="n">
        <v>8.98498483</v>
      </c>
      <c r="G29" s="18" t="n">
        <v>519.30777911</v>
      </c>
      <c r="H29" s="20" t="n">
        <v>17.79507334</v>
      </c>
      <c r="I29" s="18" t="n">
        <v>498.62509379</v>
      </c>
      <c r="J29" s="20" t="n">
        <v>50.1661083</v>
      </c>
      <c r="K29" s="18" t="n">
        <v>506.69921507</v>
      </c>
      <c r="L29" s="20" t="n">
        <v>13.81483804</v>
      </c>
      <c r="M29" s="18" t="s">
        <v>404</v>
      </c>
      <c r="N29" s="20" t="s">
        <v>404</v>
      </c>
      <c r="O29" s="18" t="s">
        <v>404</v>
      </c>
      <c r="P29" s="20" t="s">
        <v>404</v>
      </c>
      <c r="Q29" s="18" t="s">
        <v>404</v>
      </c>
      <c r="R29" s="20" t="s">
        <v>404</v>
      </c>
      <c r="S29" s="18" t="n">
        <v>532.78949931</v>
      </c>
      <c r="T29" s="20" t="n">
        <v>10.44277334</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485.76186316</v>
      </c>
      <c r="F32" s="20" t="n">
        <v>5.19384205</v>
      </c>
      <c r="G32" s="18" t="n">
        <v>486.54778661</v>
      </c>
      <c r="H32" s="20" t="n">
        <v>6.2676544</v>
      </c>
      <c r="I32" s="18" t="n">
        <v>479.50852482</v>
      </c>
      <c r="J32" s="20" t="n">
        <v>5.83890051</v>
      </c>
      <c r="K32" s="18" t="n">
        <v>514.77746571</v>
      </c>
      <c r="L32" s="20" t="n">
        <v>15.77614252</v>
      </c>
      <c r="M32" s="18" t="s">
        <v>404</v>
      </c>
      <c r="N32" s="20" t="s">
        <v>404</v>
      </c>
      <c r="O32" s="18" t="s">
        <v>404</v>
      </c>
      <c r="P32" s="20" t="s">
        <v>404</v>
      </c>
      <c r="Q32" s="18" t="s">
        <v>404</v>
      </c>
      <c r="R32" s="20" t="s">
        <v>404</v>
      </c>
      <c r="S32" s="18" t="n">
        <v>483.87150348</v>
      </c>
      <c r="T32" s="20" t="n">
        <v>6.05660394</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444.29622537</v>
      </c>
      <c r="F34" s="20" t="n">
        <v>5.88677246</v>
      </c>
      <c r="G34" s="18" t="n">
        <v>449.67421202</v>
      </c>
      <c r="H34" s="20" t="n">
        <v>11.56153192</v>
      </c>
      <c r="I34" s="18" t="n">
        <v>438.73130439</v>
      </c>
      <c r="J34" s="20" t="n">
        <v>23.4582833</v>
      </c>
      <c r="K34" s="18" t="n">
        <v>445.94156457</v>
      </c>
      <c r="L34" s="20" t="n">
        <v>30.93267195</v>
      </c>
      <c r="M34" s="18" t="s">
        <v>404</v>
      </c>
      <c r="N34" s="20" t="s">
        <v>404</v>
      </c>
      <c r="O34" s="18" t="s">
        <v>404</v>
      </c>
      <c r="P34" s="20" t="s">
        <v>404</v>
      </c>
      <c r="Q34" s="18" t="s">
        <v>404</v>
      </c>
      <c r="R34" s="20" t="s">
        <v>404</v>
      </c>
      <c r="S34" s="18" t="s">
        <v>404</v>
      </c>
      <c r="T34" s="20" t="s">
        <v>404</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471.70212675</v>
      </c>
      <c r="F36" s="20" t="n">
        <v>4.00784106</v>
      </c>
      <c r="G36" s="18" t="n">
        <v>471.58627261</v>
      </c>
      <c r="H36" s="20" t="n">
        <v>9.59879793</v>
      </c>
      <c r="I36" s="18" t="n">
        <v>451.92864135</v>
      </c>
      <c r="J36" s="20" t="n">
        <v>8.94302982</v>
      </c>
      <c r="K36" s="18" t="n">
        <v>470.60802337</v>
      </c>
      <c r="L36" s="20" t="n">
        <v>9.6371</v>
      </c>
      <c r="M36" s="18" t="s">
        <v>404</v>
      </c>
      <c r="N36" s="20" t="s">
        <v>404</v>
      </c>
      <c r="O36" s="18" t="s">
        <v>404</v>
      </c>
      <c r="P36" s="20" t="s">
        <v>404</v>
      </c>
      <c r="Q36" s="18" t="s">
        <v>404</v>
      </c>
      <c r="R36" s="20" t="s">
        <v>404</v>
      </c>
      <c r="S36" s="18" t="n">
        <v>491.95318769</v>
      </c>
      <c r="T36" s="20" t="n">
        <v>18.30563453</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483.55467975</v>
      </c>
      <c r="F41" s="20" t="n">
        <v>4.63938452</v>
      </c>
      <c r="G41" s="18" t="n">
        <v>501.49634791</v>
      </c>
      <c r="H41" s="20" t="n">
        <v>9.06655986</v>
      </c>
      <c r="I41" s="18" t="n">
        <v>488.17551531</v>
      </c>
      <c r="J41" s="20" t="n">
        <v>56.07145952</v>
      </c>
      <c r="K41" s="18" t="n">
        <v>508.16936375</v>
      </c>
      <c r="L41" s="20" t="n">
        <v>17.58033902</v>
      </c>
      <c r="M41" s="18" t="s">
        <v>404</v>
      </c>
      <c r="N41" s="20" t="s">
        <v>404</v>
      </c>
      <c r="O41" s="18" t="s">
        <v>404</v>
      </c>
      <c r="P41" s="20" t="s">
        <v>404</v>
      </c>
      <c r="Q41" s="18" t="s">
        <v>404</v>
      </c>
      <c r="R41" s="20" t="s">
        <v>404</v>
      </c>
      <c r="S41" s="18" t="n">
        <v>475.58060346</v>
      </c>
      <c r="T41" s="20" t="n">
        <v>13.4132226</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400.76698872</v>
      </c>
      <c r="F46" s="20" t="n">
        <v>6.39276595</v>
      </c>
      <c r="G46" s="18" t="n">
        <v>430.37648582</v>
      </c>
      <c r="H46" s="20" t="n">
        <v>12.3263874</v>
      </c>
      <c r="I46" s="18" t="n">
        <v>380.08117749</v>
      </c>
      <c r="J46" s="20" t="n">
        <v>6.46532096</v>
      </c>
      <c r="K46" s="18" t="n">
        <v>382.22010727</v>
      </c>
      <c r="L46" s="20" t="n">
        <v>10.03934715</v>
      </c>
      <c r="M46" s="18" t="s">
        <v>404</v>
      </c>
      <c r="N46" s="20" t="s">
        <v>404</v>
      </c>
      <c r="O46" s="18" t="s">
        <v>404</v>
      </c>
      <c r="P46" s="20" t="s">
        <v>404</v>
      </c>
      <c r="Q46" s="18" t="s">
        <v>404</v>
      </c>
      <c r="R46" s="20" t="s">
        <v>404</v>
      </c>
      <c r="S46" s="18" t="n">
        <v>395.53385753</v>
      </c>
      <c r="T46" s="20" t="n">
        <v>28.72146969</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564.33896913</v>
      </c>
      <c r="F48" s="20" t="n">
        <v>6.88308073</v>
      </c>
      <c r="G48" s="18" t="n">
        <v>599.53556008</v>
      </c>
      <c r="H48" s="20" t="n">
        <v>17.99474006</v>
      </c>
      <c r="I48" s="18" t="n">
        <v>532.76846927</v>
      </c>
      <c r="J48" s="20" t="n">
        <v>33.25683916</v>
      </c>
      <c r="K48" s="18" t="n">
        <v>541.4000797</v>
      </c>
      <c r="L48" s="20" t="n">
        <v>29.90800791</v>
      </c>
      <c r="M48" s="18" t="s">
        <v>404</v>
      </c>
      <c r="N48" s="20" t="s">
        <v>404</v>
      </c>
      <c r="O48" s="18" t="s">
        <v>404</v>
      </c>
      <c r="P48" s="20" t="s">
        <v>404</v>
      </c>
      <c r="Q48" s="18" t="s">
        <v>404</v>
      </c>
      <c r="R48" s="20" t="s">
        <v>404</v>
      </c>
      <c r="S48" s="18" t="n">
        <v>639.68719771</v>
      </c>
      <c r="T48" s="20" t="n">
        <v>35.02515027</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452.12641058</v>
      </c>
      <c r="F61" s="20" t="n">
        <v>3.65198332</v>
      </c>
      <c r="G61" s="18" t="n">
        <v>451.21811232</v>
      </c>
      <c r="H61" s="20" t="n">
        <v>6.53245089</v>
      </c>
      <c r="I61" s="18" t="n">
        <v>414.93529765</v>
      </c>
      <c r="J61" s="20" t="n">
        <v>15.81868987</v>
      </c>
      <c r="K61" s="18" t="n">
        <v>397.14766395</v>
      </c>
      <c r="L61" s="20" t="n">
        <v>25.27221491</v>
      </c>
      <c r="M61" s="18" t="s">
        <v>404</v>
      </c>
      <c r="N61" s="20" t="s">
        <v>404</v>
      </c>
      <c r="O61" s="18" t="s">
        <v>404</v>
      </c>
      <c r="P61" s="20" t="s">
        <v>404</v>
      </c>
      <c r="Q61" s="18" t="s">
        <v>404</v>
      </c>
      <c r="R61" s="20" t="s">
        <v>404</v>
      </c>
      <c r="S61" s="18" t="s">
        <v>404</v>
      </c>
      <c r="T61" s="20" t="s">
        <v>404</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405.59223525</v>
      </c>
      <c r="F67" s="20" t="n">
        <v>4.20693014</v>
      </c>
      <c r="G67" s="18" t="n">
        <v>442.84622297</v>
      </c>
      <c r="H67" s="20" t="n">
        <v>22.78471658</v>
      </c>
      <c r="I67" s="18" t="n">
        <v>386.22227396</v>
      </c>
      <c r="J67" s="20" t="n">
        <v>11.06436263</v>
      </c>
      <c r="K67" s="18" t="n">
        <v>389.23320482</v>
      </c>
      <c r="L67" s="20" t="n">
        <v>11.45801648</v>
      </c>
      <c r="M67" s="18" t="s">
        <v>404</v>
      </c>
      <c r="N67" s="20" t="s">
        <v>404</v>
      </c>
      <c r="O67" s="18" t="s">
        <v>404</v>
      </c>
      <c r="P67" s="20" t="s">
        <v>404</v>
      </c>
      <c r="Q67" s="18" t="s">
        <v>404</v>
      </c>
      <c r="R67" s="20" t="s">
        <v>404</v>
      </c>
      <c r="S67" s="18" t="n">
        <v>275.23145108</v>
      </c>
      <c r="T67" s="20" t="n">
        <v>20.92653973</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512.66094847</v>
      </c>
      <c r="F70" s="20" t="n">
        <v>3.76085964</v>
      </c>
      <c r="G70" s="18" t="n">
        <v>510.57458907</v>
      </c>
      <c r="H70" s="20" t="n">
        <v>5.8189476</v>
      </c>
      <c r="I70" s="18" t="n">
        <v>507.19820251</v>
      </c>
      <c r="J70" s="20" t="n">
        <v>25.71290301</v>
      </c>
      <c r="K70" s="18" t="n">
        <v>499.79174809</v>
      </c>
      <c r="L70" s="20" t="n">
        <v>8.28013799</v>
      </c>
      <c r="M70" s="18" t="s">
        <v>404</v>
      </c>
      <c r="N70" s="20" t="s">
        <v>404</v>
      </c>
      <c r="O70" s="18" t="s">
        <v>404</v>
      </c>
      <c r="P70" s="20" t="s">
        <v>404</v>
      </c>
      <c r="Q70" s="18" t="s">
        <v>404</v>
      </c>
      <c r="R70" s="20" t="s">
        <v>404</v>
      </c>
      <c r="S70" s="18" t="n">
        <v>533.81170332</v>
      </c>
      <c r="T70" s="20" t="n">
        <v>9.05559888</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697</v>
      </c>
    </row>
    <row customHeight="1" ht="30" r="4" spans="1:20">
      <c r="A4" s="6" t="n"/>
      <c r="B4" s="7" t="s">
        <v>385</v>
      </c>
      <c r="C4" s="7" t="s">
        <v>386</v>
      </c>
      <c r="D4" s="8" t="s">
        <v>385</v>
      </c>
      <c r="E4" s="9" t="s">
        <v>506</v>
      </c>
      <c r="F4" s="10" t="n"/>
      <c r="G4" s="9" t="s">
        <v>691</v>
      </c>
      <c r="H4" s="10" t="n"/>
      <c r="I4" s="9" t="s">
        <v>692</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499.28755207</v>
      </c>
      <c r="F7" s="20" t="n">
        <v>2.78571508</v>
      </c>
      <c r="G7" s="18" t="n">
        <v>530.59413381</v>
      </c>
      <c r="H7" s="20" t="n">
        <v>7.28893218</v>
      </c>
      <c r="I7" s="18" t="n">
        <v>500.92354064</v>
      </c>
      <c r="J7" s="20" t="n">
        <v>16.28110306</v>
      </c>
      <c r="K7" s="18" t="n">
        <v>495.06574921</v>
      </c>
      <c r="L7" s="20" t="n">
        <v>7.85602933</v>
      </c>
      <c r="M7" s="18" t="s">
        <v>404</v>
      </c>
      <c r="N7" s="20" t="s">
        <v>404</v>
      </c>
      <c r="O7" s="18" t="s">
        <v>404</v>
      </c>
      <c r="P7" s="20" t="s">
        <v>404</v>
      </c>
      <c r="Q7" s="18" t="s">
        <v>404</v>
      </c>
      <c r="R7" s="20" t="s">
        <v>404</v>
      </c>
      <c r="S7" s="18" t="n">
        <v>495.47055224</v>
      </c>
      <c r="T7" s="20" t="n">
        <v>27.10224539</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525.26858986</v>
      </c>
      <c r="F9" s="20" t="n">
        <v>6.72851224</v>
      </c>
      <c r="G9" s="18" t="n">
        <v>558.3473712799999</v>
      </c>
      <c r="H9" s="20" t="n">
        <v>7.08238812</v>
      </c>
      <c r="I9" s="18" t="n">
        <v>539.29437108</v>
      </c>
      <c r="J9" s="20" t="n">
        <v>18.46516914</v>
      </c>
      <c r="K9" s="18" t="n">
        <v>553.76457125</v>
      </c>
      <c r="L9" s="20" t="n">
        <v>20.4362399</v>
      </c>
      <c r="M9" s="18" t="s">
        <v>404</v>
      </c>
      <c r="N9" s="20" t="s">
        <v>404</v>
      </c>
      <c r="O9" s="18" t="s">
        <v>404</v>
      </c>
      <c r="P9" s="20" t="s">
        <v>404</v>
      </c>
      <c r="Q9" s="18" t="s">
        <v>404</v>
      </c>
      <c r="R9" s="20" t="s">
        <v>404</v>
      </c>
      <c r="S9" s="18" t="n">
        <v>564.71072879</v>
      </c>
      <c r="T9" s="20" t="n">
        <v>27.21844284</v>
      </c>
    </row>
    <row r="10" spans="1:20">
      <c r="A10" s="15" t="s">
        <v>408</v>
      </c>
      <c r="B10" s="17" t="n">
        <v>13082</v>
      </c>
      <c r="C10" s="18">
        <f>(1763.0/B10*100)</f>
        <v/>
      </c>
      <c r="D10" s="19" t="n">
        <v>11319</v>
      </c>
      <c r="E10" s="18" t="n">
        <v>531.86990228</v>
      </c>
      <c r="F10" s="20" t="n">
        <v>6.06423081</v>
      </c>
      <c r="G10" s="18" t="n">
        <v>555.89755507</v>
      </c>
      <c r="H10" s="20" t="n">
        <v>10.72433594</v>
      </c>
      <c r="I10" s="18" t="n">
        <v>531.9274523</v>
      </c>
      <c r="J10" s="20" t="n">
        <v>19.20440521</v>
      </c>
      <c r="K10" s="18" t="n">
        <v>524.87765643</v>
      </c>
      <c r="L10" s="20" t="n">
        <v>10.07725244</v>
      </c>
      <c r="M10" s="18" t="s">
        <v>404</v>
      </c>
      <c r="N10" s="20" t="s">
        <v>404</v>
      </c>
      <c r="O10" s="18" t="s">
        <v>404</v>
      </c>
      <c r="P10" s="20" t="s">
        <v>404</v>
      </c>
      <c r="Q10" s="18" t="s">
        <v>404</v>
      </c>
      <c r="R10" s="20" t="s">
        <v>404</v>
      </c>
      <c r="S10" s="18" t="n">
        <v>541.0862701</v>
      </c>
      <c r="T10" s="20" t="n">
        <v>15.42221303</v>
      </c>
    </row>
    <row r="11" spans="1:20">
      <c r="A11" s="15" t="s">
        <v>409</v>
      </c>
      <c r="B11" s="17" t="n">
        <v>7053</v>
      </c>
      <c r="C11" s="18">
        <f>(212.0/B11*100)</f>
        <v/>
      </c>
      <c r="D11" s="19" t="n">
        <v>6841</v>
      </c>
      <c r="E11" s="18" t="n">
        <v>433.94198032</v>
      </c>
      <c r="F11" s="20" t="n">
        <v>4.25419215</v>
      </c>
      <c r="G11" s="18" t="n">
        <v>523.47373221</v>
      </c>
      <c r="H11" s="20" t="n">
        <v>17.48521912</v>
      </c>
      <c r="I11" s="18" t="n">
        <v>421.20674425</v>
      </c>
      <c r="J11" s="20" t="n">
        <v>16.39752278</v>
      </c>
      <c r="K11" s="18" t="n">
        <v>397.46546646</v>
      </c>
      <c r="L11" s="20" t="n">
        <v>13.66119338</v>
      </c>
      <c r="M11" s="18" t="s">
        <v>404</v>
      </c>
      <c r="N11" s="20" t="s">
        <v>404</v>
      </c>
      <c r="O11" s="18" t="s">
        <v>404</v>
      </c>
      <c r="P11" s="20" t="s">
        <v>404</v>
      </c>
      <c r="Q11" s="18" t="s">
        <v>404</v>
      </c>
      <c r="R11" s="20" t="s">
        <v>404</v>
      </c>
      <c r="S11" s="18" t="s">
        <v>404</v>
      </c>
      <c r="T11" s="20" t="s">
        <v>404</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(3194.0/B23*100)</f>
        <v/>
      </c>
      <c r="D23" s="19" t="n">
        <v>8389</v>
      </c>
      <c r="E23" s="18" t="n">
        <v>491.57268119</v>
      </c>
      <c r="F23" s="20" t="n">
        <v>4.1867613</v>
      </c>
      <c r="G23" s="18" t="n">
        <v>491.19101458</v>
      </c>
      <c r="H23" s="20" t="n">
        <v>17.57696042</v>
      </c>
      <c r="I23" s="18" t="n">
        <v>476.90080062</v>
      </c>
      <c r="J23" s="20" t="n">
        <v>11.9904365</v>
      </c>
      <c r="K23" s="18" t="n">
        <v>480.60837223</v>
      </c>
      <c r="L23" s="20" t="n">
        <v>14.3324573</v>
      </c>
      <c r="M23" s="18" t="s">
        <v>404</v>
      </c>
      <c r="N23" s="20" t="s">
        <v>404</v>
      </c>
      <c r="O23" s="18" t="s">
        <v>404</v>
      </c>
      <c r="P23" s="20" t="s">
        <v>404</v>
      </c>
      <c r="Q23" s="18" t="s">
        <v>404</v>
      </c>
      <c r="R23" s="20" t="s">
        <v>404</v>
      </c>
      <c r="S23" s="18" t="n">
        <v>510.33343372</v>
      </c>
      <c r="T23" s="20" t="n">
        <v>27.01354158</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507.0000284</v>
      </c>
      <c r="F29" s="20" t="n">
        <v>9.077244970000001</v>
      </c>
      <c r="G29" s="18" t="n">
        <v>509.43260844</v>
      </c>
      <c r="H29" s="20" t="n">
        <v>24.89501369</v>
      </c>
      <c r="I29" s="18" t="n">
        <v>440.16489804</v>
      </c>
      <c r="J29" s="20" t="n">
        <v>11.01135979</v>
      </c>
      <c r="K29" s="18" t="n">
        <v>506.69921507</v>
      </c>
      <c r="L29" s="20" t="n">
        <v>13.81483804</v>
      </c>
      <c r="M29" s="18" t="s">
        <v>404</v>
      </c>
      <c r="N29" s="20" t="s">
        <v>404</v>
      </c>
      <c r="O29" s="18" t="s">
        <v>404</v>
      </c>
      <c r="P29" s="20" t="s">
        <v>404</v>
      </c>
      <c r="Q29" s="18" t="s">
        <v>404</v>
      </c>
      <c r="R29" s="20" t="s">
        <v>404</v>
      </c>
      <c r="S29" s="18" t="n">
        <v>532.78949931</v>
      </c>
      <c r="T29" s="20" t="n">
        <v>10.44277334</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478.19803525</v>
      </c>
      <c r="F32" s="20" t="n">
        <v>3.84253818</v>
      </c>
      <c r="G32" s="18" t="n">
        <v>504.5936566</v>
      </c>
      <c r="H32" s="20" t="n">
        <v>6.66261722</v>
      </c>
      <c r="I32" s="18" t="n">
        <v>477.76606249</v>
      </c>
      <c r="J32" s="20" t="n">
        <v>7.89022375</v>
      </c>
      <c r="K32" s="18" t="n">
        <v>514.77746571</v>
      </c>
      <c r="L32" s="20" t="n">
        <v>15.77614252</v>
      </c>
      <c r="M32" s="18" t="s">
        <v>404</v>
      </c>
      <c r="N32" s="20" t="s">
        <v>404</v>
      </c>
      <c r="O32" s="18" t="s">
        <v>404</v>
      </c>
      <c r="P32" s="20" t="s">
        <v>404</v>
      </c>
      <c r="Q32" s="18" t="s">
        <v>404</v>
      </c>
      <c r="R32" s="20" t="s">
        <v>404</v>
      </c>
      <c r="S32" s="18" t="n">
        <v>487.72709273</v>
      </c>
      <c r="T32" s="20" t="n">
        <v>10.23716418</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443.87442311</v>
      </c>
      <c r="F34" s="20" t="n">
        <v>5.35212685</v>
      </c>
      <c r="G34" s="18" t="n">
        <v>455.81805786</v>
      </c>
      <c r="H34" s="20" t="n">
        <v>11.57816088</v>
      </c>
      <c r="I34" s="18" t="n">
        <v>427.88152879</v>
      </c>
      <c r="J34" s="20" t="n">
        <v>20.65285892</v>
      </c>
      <c r="K34" s="18" t="n">
        <v>445.94156457</v>
      </c>
      <c r="L34" s="20" t="n">
        <v>30.93267195</v>
      </c>
      <c r="M34" s="18" t="s">
        <v>404</v>
      </c>
      <c r="N34" s="20" t="s">
        <v>404</v>
      </c>
      <c r="O34" s="18" t="s">
        <v>404</v>
      </c>
      <c r="P34" s="20" t="s">
        <v>404</v>
      </c>
      <c r="Q34" s="18" t="s">
        <v>404</v>
      </c>
      <c r="R34" s="20" t="s">
        <v>404</v>
      </c>
      <c r="S34" s="18" t="n">
        <v>434.68314981</v>
      </c>
      <c r="T34" s="20" t="n">
        <v>29.99939196</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466.20265676</v>
      </c>
      <c r="F36" s="20" t="n">
        <v>4.10660763</v>
      </c>
      <c r="G36" s="18" t="n">
        <v>488.36204964</v>
      </c>
      <c r="H36" s="20" t="n">
        <v>8.263324150000001</v>
      </c>
      <c r="I36" s="18" t="n">
        <v>447.22352041</v>
      </c>
      <c r="J36" s="20" t="n">
        <v>11.33126214</v>
      </c>
      <c r="K36" s="18" t="n">
        <v>470.60802337</v>
      </c>
      <c r="L36" s="20" t="n">
        <v>9.6371</v>
      </c>
      <c r="M36" s="18" t="s">
        <v>404</v>
      </c>
      <c r="N36" s="20" t="s">
        <v>404</v>
      </c>
      <c r="O36" s="18" t="s">
        <v>404</v>
      </c>
      <c r="P36" s="20" t="s">
        <v>404</v>
      </c>
      <c r="Q36" s="18" t="s">
        <v>404</v>
      </c>
      <c r="R36" s="20" t="s">
        <v>404</v>
      </c>
      <c r="S36" s="18" t="n">
        <v>471.71654799</v>
      </c>
      <c r="T36" s="20" t="n">
        <v>13.372306</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482.5804236</v>
      </c>
      <c r="F41" s="20" t="n">
        <v>4.49448648</v>
      </c>
      <c r="G41" s="18" t="n">
        <v>514.22333085</v>
      </c>
      <c r="H41" s="20" t="n">
        <v>9.960488420000001</v>
      </c>
      <c r="I41" s="18" t="n">
        <v>462.56245583</v>
      </c>
      <c r="J41" s="20" t="n">
        <v>25.42637708</v>
      </c>
      <c r="K41" s="18" t="n">
        <v>508.16936375</v>
      </c>
      <c r="L41" s="20" t="n">
        <v>17.58033902</v>
      </c>
      <c r="M41" s="18" t="s">
        <v>404</v>
      </c>
      <c r="N41" s="20" t="s">
        <v>404</v>
      </c>
      <c r="O41" s="18" t="s">
        <v>404</v>
      </c>
      <c r="P41" s="20" t="s">
        <v>404</v>
      </c>
      <c r="Q41" s="18" t="s">
        <v>404</v>
      </c>
      <c r="R41" s="20" t="s">
        <v>404</v>
      </c>
      <c r="S41" s="18" t="n">
        <v>475.58060346</v>
      </c>
      <c r="T41" s="20" t="n">
        <v>13.4132226</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394.19211781</v>
      </c>
      <c r="F46" s="20" t="n">
        <v>5.18682041</v>
      </c>
      <c r="G46" s="18" t="n">
        <v>440.86005335</v>
      </c>
      <c r="H46" s="20" t="n">
        <v>11.06383773</v>
      </c>
      <c r="I46" s="18" t="n">
        <v>400.22454461</v>
      </c>
      <c r="J46" s="20" t="n">
        <v>10.76067558</v>
      </c>
      <c r="K46" s="18" t="n">
        <v>382.22010727</v>
      </c>
      <c r="L46" s="20" t="n">
        <v>10.03934715</v>
      </c>
      <c r="M46" s="18" t="s">
        <v>404</v>
      </c>
      <c r="N46" s="20" t="s">
        <v>404</v>
      </c>
      <c r="O46" s="18" t="s">
        <v>404</v>
      </c>
      <c r="P46" s="20" t="s">
        <v>404</v>
      </c>
      <c r="Q46" s="18" t="s">
        <v>404</v>
      </c>
      <c r="R46" s="20" t="s">
        <v>404</v>
      </c>
      <c r="S46" s="18" t="n">
        <v>355.64727413</v>
      </c>
      <c r="T46" s="20" t="n">
        <v>21.94785322</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568.68620914</v>
      </c>
      <c r="F48" s="20" t="n">
        <v>7.21907056</v>
      </c>
      <c r="G48" s="18" t="n">
        <v>590.38571117</v>
      </c>
      <c r="H48" s="20" t="n">
        <v>19.57437907</v>
      </c>
      <c r="I48" s="18" t="n">
        <v>519.53040706</v>
      </c>
      <c r="J48" s="20" t="n">
        <v>20.35518173</v>
      </c>
      <c r="K48" s="18" t="n">
        <v>541.4000797</v>
      </c>
      <c r="L48" s="20" t="n">
        <v>29.90800791</v>
      </c>
      <c r="M48" s="18" t="s">
        <v>404</v>
      </c>
      <c r="N48" s="20" t="s">
        <v>404</v>
      </c>
      <c r="O48" s="18" t="s">
        <v>404</v>
      </c>
      <c r="P48" s="20" t="s">
        <v>404</v>
      </c>
      <c r="Q48" s="18" t="s">
        <v>404</v>
      </c>
      <c r="R48" s="20" t="s">
        <v>404</v>
      </c>
      <c r="S48" s="18" t="s">
        <v>404</v>
      </c>
      <c r="T48" s="20" t="s">
        <v>404</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442.50095288</v>
      </c>
      <c r="F61" s="20" t="n">
        <v>3.12206877</v>
      </c>
      <c r="G61" s="18" t="n">
        <v>493.15525446</v>
      </c>
      <c r="H61" s="20" t="n">
        <v>10.3646762</v>
      </c>
      <c r="I61" s="18" t="n">
        <v>454.68979989</v>
      </c>
      <c r="J61" s="20" t="n">
        <v>16.86020772</v>
      </c>
      <c r="K61" s="18" t="n">
        <v>397.14766395</v>
      </c>
      <c r="L61" s="20" t="n">
        <v>25.27221491</v>
      </c>
      <c r="M61" s="18" t="s">
        <v>404</v>
      </c>
      <c r="N61" s="20" t="s">
        <v>404</v>
      </c>
      <c r="O61" s="18" t="s">
        <v>404</v>
      </c>
      <c r="P61" s="20" t="s">
        <v>404</v>
      </c>
      <c r="Q61" s="18" t="s">
        <v>404</v>
      </c>
      <c r="R61" s="20" t="s">
        <v>404</v>
      </c>
      <c r="S61" s="18" t="n">
        <v>427.949925</v>
      </c>
      <c r="T61" s="20" t="n">
        <v>14.01969184</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405.06542418</v>
      </c>
      <c r="F67" s="20" t="n">
        <v>3.91831767</v>
      </c>
      <c r="G67" s="18" t="n">
        <v>453.34670137</v>
      </c>
      <c r="H67" s="20" t="n">
        <v>28.25456143</v>
      </c>
      <c r="I67" s="18" t="n">
        <v>367.28285156</v>
      </c>
      <c r="J67" s="20" t="n">
        <v>12.85404784</v>
      </c>
      <c r="K67" s="18" t="n">
        <v>389.23320482</v>
      </c>
      <c r="L67" s="20" t="n">
        <v>11.45801648</v>
      </c>
      <c r="M67" s="18" t="s">
        <v>404</v>
      </c>
      <c r="N67" s="20" t="s">
        <v>404</v>
      </c>
      <c r="O67" s="18" t="s">
        <v>404</v>
      </c>
      <c r="P67" s="20" t="s">
        <v>404</v>
      </c>
      <c r="Q67" s="18" t="s">
        <v>404</v>
      </c>
      <c r="R67" s="20" t="s">
        <v>404</v>
      </c>
      <c r="S67" s="18" t="n">
        <v>346.78017581</v>
      </c>
      <c r="T67" s="20" t="n">
        <v>13.53263</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511.31639992</v>
      </c>
      <c r="F70" s="20" t="n">
        <v>3.82405822</v>
      </c>
      <c r="G70" s="18" t="n">
        <v>524.46315098</v>
      </c>
      <c r="H70" s="20" t="n">
        <v>7.52178136</v>
      </c>
      <c r="I70" s="18" t="n">
        <v>471.4479569</v>
      </c>
      <c r="J70" s="20" t="n">
        <v>17.8819634</v>
      </c>
      <c r="K70" s="18" t="n">
        <v>499.79174809</v>
      </c>
      <c r="L70" s="20" t="n">
        <v>8.28013799</v>
      </c>
      <c r="M70" s="18" t="s">
        <v>404</v>
      </c>
      <c r="N70" s="20" t="s">
        <v>404</v>
      </c>
      <c r="O70" s="18" t="s">
        <v>404</v>
      </c>
      <c r="P70" s="20" t="s">
        <v>404</v>
      </c>
      <c r="Q70" s="18" t="s">
        <v>404</v>
      </c>
      <c r="R70" s="20" t="s">
        <v>404</v>
      </c>
      <c r="S70" s="18" t="n">
        <v>499.64303566</v>
      </c>
      <c r="T70" s="20" t="n">
        <v>30.89469727</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67.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698</v>
      </c>
    </row>
    <row customHeight="1" ht="30" r="4" spans="1:20">
      <c r="A4" s="6" t="n"/>
      <c r="B4" s="7" t="s">
        <v>385</v>
      </c>
      <c r="C4" s="7" t="s">
        <v>386</v>
      </c>
      <c r="D4" s="8" t="s">
        <v>385</v>
      </c>
      <c r="E4" s="9" t="s">
        <v>506</v>
      </c>
      <c r="F4" s="10" t="n"/>
      <c r="G4" s="9" t="s">
        <v>691</v>
      </c>
      <c r="H4" s="10" t="n"/>
      <c r="I4" s="9" t="s">
        <v>692</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499.2633931</v>
      </c>
      <c r="F7" s="20" t="n">
        <v>4.20114439</v>
      </c>
      <c r="G7" s="18" t="n">
        <v>519.22876339</v>
      </c>
      <c r="H7" s="20" t="n">
        <v>4.30715037</v>
      </c>
      <c r="I7" s="18" t="n">
        <v>495.51019162</v>
      </c>
      <c r="J7" s="20" t="n">
        <v>4.73705208</v>
      </c>
      <c r="K7" s="18" t="n">
        <v>495.06574921</v>
      </c>
      <c r="L7" s="20" t="n">
        <v>7.85602933</v>
      </c>
      <c r="M7" s="18" t="s">
        <v>404</v>
      </c>
      <c r="N7" s="20" t="s">
        <v>404</v>
      </c>
      <c r="O7" s="18" t="s">
        <v>404</v>
      </c>
      <c r="P7" s="20" t="s">
        <v>404</v>
      </c>
      <c r="Q7" s="18" t="s">
        <v>404</v>
      </c>
      <c r="R7" s="20" t="s">
        <v>404</v>
      </c>
      <c r="S7" s="18" t="n">
        <v>500.57113499</v>
      </c>
      <c r="T7" s="20" t="n">
        <v>30.15690565</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528.96231361</v>
      </c>
      <c r="F9" s="20" t="n">
        <v>5.83035675</v>
      </c>
      <c r="G9" s="18" t="n">
        <v>555.26592194</v>
      </c>
      <c r="H9" s="20" t="n">
        <v>8.42038842</v>
      </c>
      <c r="I9" s="18" t="n">
        <v>538.91815956</v>
      </c>
      <c r="J9" s="20" t="n">
        <v>20.97000006</v>
      </c>
      <c r="K9" s="18" t="n">
        <v>553.76457125</v>
      </c>
      <c r="L9" s="20" t="n">
        <v>20.4362399</v>
      </c>
      <c r="M9" s="18" t="s">
        <v>404</v>
      </c>
      <c r="N9" s="20" t="s">
        <v>404</v>
      </c>
      <c r="O9" s="18" t="s">
        <v>404</v>
      </c>
      <c r="P9" s="20" t="s">
        <v>404</v>
      </c>
      <c r="Q9" s="18" t="s">
        <v>404</v>
      </c>
      <c r="R9" s="20" t="s">
        <v>404</v>
      </c>
      <c r="S9" s="18" t="n">
        <v>566.14924295</v>
      </c>
      <c r="T9" s="20" t="n">
        <v>30.92244743</v>
      </c>
    </row>
    <row r="10" spans="1:20">
      <c r="A10" s="15" t="s">
        <v>408</v>
      </c>
      <c r="B10" s="17" t="n">
        <v>13082</v>
      </c>
      <c r="C10" s="18">
        <f>(1763.0/B10*100)</f>
        <v/>
      </c>
      <c r="D10" s="19" t="n">
        <v>11319</v>
      </c>
      <c r="E10" s="18" t="n">
        <v>522.5582551</v>
      </c>
      <c r="F10" s="20" t="n">
        <v>7.84380363</v>
      </c>
      <c r="G10" s="18" t="n">
        <v>550.88053285</v>
      </c>
      <c r="H10" s="20" t="n">
        <v>8.03471045</v>
      </c>
      <c r="I10" s="18" t="n">
        <v>546.34671056</v>
      </c>
      <c r="J10" s="20" t="n">
        <v>9.500976639999999</v>
      </c>
      <c r="K10" s="18" t="n">
        <v>524.87765643</v>
      </c>
      <c r="L10" s="20" t="n">
        <v>10.07725244</v>
      </c>
      <c r="M10" s="18" t="s">
        <v>404</v>
      </c>
      <c r="N10" s="20" t="s">
        <v>404</v>
      </c>
      <c r="O10" s="18" t="s">
        <v>404</v>
      </c>
      <c r="P10" s="20" t="s">
        <v>404</v>
      </c>
      <c r="Q10" s="18" t="s">
        <v>404</v>
      </c>
      <c r="R10" s="20" t="s">
        <v>404</v>
      </c>
      <c r="S10" s="18" t="n">
        <v>538.73308453</v>
      </c>
      <c r="T10" s="20" t="n">
        <v>15.19609941</v>
      </c>
    </row>
    <row r="11" spans="1:20">
      <c r="A11" s="15" t="s">
        <v>409</v>
      </c>
      <c r="B11" s="17" t="n">
        <v>7053</v>
      </c>
      <c r="C11" s="18">
        <f>(212.0/B11*100)</f>
        <v/>
      </c>
      <c r="D11" s="19" t="n">
        <v>6841</v>
      </c>
      <c r="E11" s="18" t="n">
        <v>436.97409782</v>
      </c>
      <c r="F11" s="20" t="n">
        <v>4.59549399</v>
      </c>
      <c r="G11" s="18" t="n">
        <v>476.25219732</v>
      </c>
      <c r="H11" s="20" t="n">
        <v>20.42475627</v>
      </c>
      <c r="I11" s="18" t="n">
        <v>423.23438995</v>
      </c>
      <c r="J11" s="20" t="n">
        <v>10.84147729</v>
      </c>
      <c r="K11" s="18" t="n">
        <v>397.46546646</v>
      </c>
      <c r="L11" s="20" t="n">
        <v>13.66119338</v>
      </c>
      <c r="M11" s="18" t="s">
        <v>404</v>
      </c>
      <c r="N11" s="20" t="s">
        <v>404</v>
      </c>
      <c r="O11" s="18" t="s">
        <v>404</v>
      </c>
      <c r="P11" s="20" t="s">
        <v>404</v>
      </c>
      <c r="Q11" s="18" t="s">
        <v>404</v>
      </c>
      <c r="R11" s="20" t="s">
        <v>404</v>
      </c>
      <c r="S11" s="18" t="n">
        <v>410.74724956</v>
      </c>
      <c r="T11" s="20" t="n">
        <v>8.594721290000001</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(3194.0/B23*100)</f>
        <v/>
      </c>
      <c r="D23" s="19" t="n">
        <v>8389</v>
      </c>
      <c r="E23" s="18" t="n">
        <v>491.00863441</v>
      </c>
      <c r="F23" s="20" t="n">
        <v>5.41796524</v>
      </c>
      <c r="G23" s="18" t="n">
        <v>506.29061122</v>
      </c>
      <c r="H23" s="20" t="n">
        <v>15.02888037</v>
      </c>
      <c r="I23" s="18" t="n">
        <v>483.92123504</v>
      </c>
      <c r="J23" s="20" t="n">
        <v>6.34129017</v>
      </c>
      <c r="K23" s="18" t="n">
        <v>480.60837223</v>
      </c>
      <c r="L23" s="20" t="n">
        <v>14.3324573</v>
      </c>
      <c r="M23" s="18" t="s">
        <v>404</v>
      </c>
      <c r="N23" s="20" t="s">
        <v>404</v>
      </c>
      <c r="O23" s="18" t="s">
        <v>404</v>
      </c>
      <c r="P23" s="20" t="s">
        <v>404</v>
      </c>
      <c r="Q23" s="18" t="s">
        <v>404</v>
      </c>
      <c r="R23" s="20" t="s">
        <v>404</v>
      </c>
      <c r="S23" s="18" t="n">
        <v>470.99599431</v>
      </c>
      <c r="T23" s="20" t="n">
        <v>26.26818707</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505.64902909</v>
      </c>
      <c r="F29" s="20" t="n">
        <v>9.862302700000001</v>
      </c>
      <c r="G29" s="18" t="n">
        <v>497.9029241</v>
      </c>
      <c r="H29" s="20" t="n">
        <v>23.48032179</v>
      </c>
      <c r="I29" s="18" t="n">
        <v>514.72417689</v>
      </c>
      <c r="J29" s="20" t="n">
        <v>17.40992352</v>
      </c>
      <c r="K29" s="18" t="n">
        <v>506.69921507</v>
      </c>
      <c r="L29" s="20" t="n">
        <v>13.81483804</v>
      </c>
      <c r="M29" s="18" t="s">
        <v>404</v>
      </c>
      <c r="N29" s="20" t="s">
        <v>404</v>
      </c>
      <c r="O29" s="18" t="s">
        <v>404</v>
      </c>
      <c r="P29" s="20" t="s">
        <v>404</v>
      </c>
      <c r="Q29" s="18" t="s">
        <v>404</v>
      </c>
      <c r="R29" s="20" t="s">
        <v>404</v>
      </c>
      <c r="S29" s="18" t="n">
        <v>502.12709454</v>
      </c>
      <c r="T29" s="20" t="n">
        <v>26.27456066</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481.65007697</v>
      </c>
      <c r="F32" s="20" t="n">
        <v>4.39494721</v>
      </c>
      <c r="G32" s="18" t="n">
        <v>490.60326106</v>
      </c>
      <c r="H32" s="20" t="n">
        <v>8.11637123</v>
      </c>
      <c r="I32" s="18" t="n">
        <v>485.33092934</v>
      </c>
      <c r="J32" s="20" t="n">
        <v>6.48459667</v>
      </c>
      <c r="K32" s="18" t="n">
        <v>514.77746571</v>
      </c>
      <c r="L32" s="20" t="n">
        <v>15.77614252</v>
      </c>
      <c r="M32" s="18" t="s">
        <v>404</v>
      </c>
      <c r="N32" s="20" t="s">
        <v>404</v>
      </c>
      <c r="O32" s="18" t="s">
        <v>404</v>
      </c>
      <c r="P32" s="20" t="s">
        <v>404</v>
      </c>
      <c r="Q32" s="18" t="s">
        <v>404</v>
      </c>
      <c r="R32" s="20" t="s">
        <v>404</v>
      </c>
      <c r="S32" s="18" t="n">
        <v>483.99072359</v>
      </c>
      <c r="T32" s="20" t="n">
        <v>8.467337240000001</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437.84451179</v>
      </c>
      <c r="F34" s="20" t="n">
        <v>6.69992039</v>
      </c>
      <c r="G34" s="18" t="n">
        <v>449.09636035</v>
      </c>
      <c r="H34" s="20" t="n">
        <v>7.39275436</v>
      </c>
      <c r="I34" s="18" t="n">
        <v>463.29722702</v>
      </c>
      <c r="J34" s="20" t="n">
        <v>10.44073646</v>
      </c>
      <c r="K34" s="18" t="n">
        <v>445.94156457</v>
      </c>
      <c r="L34" s="20" t="n">
        <v>30.93267195</v>
      </c>
      <c r="M34" s="18" t="s">
        <v>404</v>
      </c>
      <c r="N34" s="20" t="s">
        <v>404</v>
      </c>
      <c r="O34" s="18" t="s">
        <v>404</v>
      </c>
      <c r="P34" s="20" t="s">
        <v>404</v>
      </c>
      <c r="Q34" s="18" t="s">
        <v>404</v>
      </c>
      <c r="R34" s="20" t="s">
        <v>404</v>
      </c>
      <c r="S34" s="18" t="n">
        <v>452.73541943</v>
      </c>
      <c r="T34" s="20" t="n">
        <v>26.10741712</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470.01149987</v>
      </c>
      <c r="F36" s="20" t="n">
        <v>4.3201685</v>
      </c>
      <c r="G36" s="18" t="n">
        <v>467.83035501</v>
      </c>
      <c r="H36" s="20" t="n">
        <v>8.97269973</v>
      </c>
      <c r="I36" s="18" t="n">
        <v>463.526288</v>
      </c>
      <c r="J36" s="20" t="n">
        <v>8.24024226</v>
      </c>
      <c r="K36" s="18" t="n">
        <v>470.60802337</v>
      </c>
      <c r="L36" s="20" t="n">
        <v>9.6371</v>
      </c>
      <c r="M36" s="18" t="s">
        <v>404</v>
      </c>
      <c r="N36" s="20" t="s">
        <v>404</v>
      </c>
      <c r="O36" s="18" t="s">
        <v>404</v>
      </c>
      <c r="P36" s="20" t="s">
        <v>404</v>
      </c>
      <c r="Q36" s="18" t="s">
        <v>404</v>
      </c>
      <c r="R36" s="20" t="s">
        <v>404</v>
      </c>
      <c r="S36" s="18" t="n">
        <v>482.40385142</v>
      </c>
      <c r="T36" s="20" t="n">
        <v>11.45202096</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476.46450358</v>
      </c>
      <c r="F41" s="20" t="n">
        <v>6.68691439</v>
      </c>
      <c r="G41" s="18" t="n">
        <v>504.5196529</v>
      </c>
      <c r="H41" s="20" t="n">
        <v>7.27106505</v>
      </c>
      <c r="I41" s="18" t="n">
        <v>489.81244321</v>
      </c>
      <c r="J41" s="20" t="n">
        <v>9.421673699999999</v>
      </c>
      <c r="K41" s="18" t="n">
        <v>508.16936375</v>
      </c>
      <c r="L41" s="20" t="n">
        <v>17.58033902</v>
      </c>
      <c r="M41" s="18" t="s">
        <v>404</v>
      </c>
      <c r="N41" s="20" t="s">
        <v>404</v>
      </c>
      <c r="O41" s="18" t="s">
        <v>404</v>
      </c>
      <c r="P41" s="20" t="s">
        <v>404</v>
      </c>
      <c r="Q41" s="18" t="s">
        <v>404</v>
      </c>
      <c r="R41" s="20" t="s">
        <v>404</v>
      </c>
      <c r="S41" s="18" t="n">
        <v>475.58060346</v>
      </c>
      <c r="T41" s="20" t="n">
        <v>13.4132226</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392.70478429</v>
      </c>
      <c r="F46" s="20" t="n">
        <v>5.83949577</v>
      </c>
      <c r="G46" s="18" t="n">
        <v>446.89554744</v>
      </c>
      <c r="H46" s="20" t="n">
        <v>12.70405696</v>
      </c>
      <c r="I46" s="18" t="n">
        <v>392.13825303</v>
      </c>
      <c r="J46" s="20" t="n">
        <v>6.37206346</v>
      </c>
      <c r="K46" s="18" t="n">
        <v>382.22010727</v>
      </c>
      <c r="L46" s="20" t="n">
        <v>10.03934715</v>
      </c>
      <c r="M46" s="18" t="s">
        <v>404</v>
      </c>
      <c r="N46" s="20" t="s">
        <v>404</v>
      </c>
      <c r="O46" s="18" t="s">
        <v>404</v>
      </c>
      <c r="P46" s="20" t="s">
        <v>404</v>
      </c>
      <c r="Q46" s="18" t="s">
        <v>404</v>
      </c>
      <c r="R46" s="20" t="s">
        <v>404</v>
      </c>
      <c r="S46" s="18" t="n">
        <v>414.61347656</v>
      </c>
      <c r="T46" s="20" t="n">
        <v>68.00627007</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565.26361247</v>
      </c>
      <c r="F48" s="20" t="n">
        <v>9.539763880000001</v>
      </c>
      <c r="G48" s="18" t="n">
        <v>566.64030416</v>
      </c>
      <c r="H48" s="20" t="n">
        <v>19.9573621</v>
      </c>
      <c r="I48" s="18" t="n">
        <v>569.65323461</v>
      </c>
      <c r="J48" s="20" t="n">
        <v>10.6476395</v>
      </c>
      <c r="K48" s="18" t="n">
        <v>541.4000797</v>
      </c>
      <c r="L48" s="20" t="n">
        <v>29.90800791</v>
      </c>
      <c r="M48" s="18" t="s">
        <v>404</v>
      </c>
      <c r="N48" s="20" t="s">
        <v>404</v>
      </c>
      <c r="O48" s="18" t="s">
        <v>404</v>
      </c>
      <c r="P48" s="20" t="s">
        <v>404</v>
      </c>
      <c r="Q48" s="18" t="s">
        <v>404</v>
      </c>
      <c r="R48" s="20" t="s">
        <v>404</v>
      </c>
      <c r="S48" s="18" t="n">
        <v>571.81437622</v>
      </c>
      <c r="T48" s="20" t="n">
        <v>6.49326765</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445.70399634</v>
      </c>
      <c r="F61" s="20" t="n">
        <v>3.90747912</v>
      </c>
      <c r="G61" s="18" t="n">
        <v>466.35572829</v>
      </c>
      <c r="H61" s="20" t="n">
        <v>11.95552439</v>
      </c>
      <c r="I61" s="18" t="n">
        <v>451.3171488</v>
      </c>
      <c r="J61" s="20" t="n">
        <v>6.86450242</v>
      </c>
      <c r="K61" s="18" t="n">
        <v>397.14766395</v>
      </c>
      <c r="L61" s="20" t="n">
        <v>25.27221491</v>
      </c>
      <c r="M61" s="18" t="s">
        <v>404</v>
      </c>
      <c r="N61" s="20" t="s">
        <v>404</v>
      </c>
      <c r="O61" s="18" t="s">
        <v>404</v>
      </c>
      <c r="P61" s="20" t="s">
        <v>404</v>
      </c>
      <c r="Q61" s="18" t="s">
        <v>404</v>
      </c>
      <c r="R61" s="20" t="s">
        <v>404</v>
      </c>
      <c r="S61" s="18" t="n">
        <v>427.949925</v>
      </c>
      <c r="T61" s="20" t="n">
        <v>14.01969184</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402.09482632</v>
      </c>
      <c r="F67" s="20" t="n">
        <v>4.41667455</v>
      </c>
      <c r="G67" s="18" t="n">
        <v>457.50653585</v>
      </c>
      <c r="H67" s="20" t="n">
        <v>15.95244624</v>
      </c>
      <c r="I67" s="18" t="n">
        <v>393.87606382</v>
      </c>
      <c r="J67" s="20" t="n">
        <v>9.433677169999999</v>
      </c>
      <c r="K67" s="18" t="n">
        <v>389.23320482</v>
      </c>
      <c r="L67" s="20" t="n">
        <v>11.45801648</v>
      </c>
      <c r="M67" s="18" t="s">
        <v>404</v>
      </c>
      <c r="N67" s="20" t="s">
        <v>404</v>
      </c>
      <c r="O67" s="18" t="s">
        <v>404</v>
      </c>
      <c r="P67" s="20" t="s">
        <v>404</v>
      </c>
      <c r="Q67" s="18" t="s">
        <v>404</v>
      </c>
      <c r="R67" s="20" t="s">
        <v>404</v>
      </c>
      <c r="S67" s="18" t="n">
        <v>302.91850286</v>
      </c>
      <c r="T67" s="20" t="n">
        <v>10.2537216</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513.34736442</v>
      </c>
      <c r="F70" s="20" t="n">
        <v>3.76202797</v>
      </c>
      <c r="G70" s="18" t="n">
        <v>509.42110195</v>
      </c>
      <c r="H70" s="20" t="n">
        <v>9.594678119999999</v>
      </c>
      <c r="I70" s="18" t="n">
        <v>480.72331843</v>
      </c>
      <c r="J70" s="20" t="n">
        <v>14.18184847</v>
      </c>
      <c r="K70" s="18" t="n">
        <v>499.79174809</v>
      </c>
      <c r="L70" s="20" t="n">
        <v>8.28013799</v>
      </c>
      <c r="M70" s="18" t="s">
        <v>404</v>
      </c>
      <c r="N70" s="20" t="s">
        <v>404</v>
      </c>
      <c r="O70" s="18" t="s">
        <v>404</v>
      </c>
      <c r="P70" s="20" t="s">
        <v>404</v>
      </c>
      <c r="Q70" s="18" t="s">
        <v>404</v>
      </c>
      <c r="R70" s="20" t="s">
        <v>404</v>
      </c>
      <c r="S70" s="18" t="s">
        <v>404</v>
      </c>
      <c r="T70" s="20" t="s">
        <v>404</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68.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699</v>
      </c>
    </row>
    <row customHeight="1" ht="30" r="4" spans="1:20">
      <c r="A4" s="6" t="n"/>
      <c r="B4" s="7" t="s">
        <v>385</v>
      </c>
      <c r="C4" s="7" t="s">
        <v>386</v>
      </c>
      <c r="D4" s="8" t="s">
        <v>385</v>
      </c>
      <c r="E4" s="9" t="s">
        <v>506</v>
      </c>
      <c r="F4" s="10" t="n"/>
      <c r="G4" s="9" t="s">
        <v>691</v>
      </c>
      <c r="H4" s="10" t="n"/>
      <c r="I4" s="9" t="s">
        <v>692</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486.23347525</v>
      </c>
      <c r="F7" s="20" t="n">
        <v>4.94581491</v>
      </c>
      <c r="G7" s="18" t="n">
        <v>515.20704869</v>
      </c>
      <c r="H7" s="20" t="n">
        <v>3.53613952</v>
      </c>
      <c r="I7" s="18" t="n">
        <v>507.95766843</v>
      </c>
      <c r="J7" s="20" t="n">
        <v>5.64641574</v>
      </c>
      <c r="K7" s="18" t="n">
        <v>495.06574921</v>
      </c>
      <c r="L7" s="20" t="n">
        <v>7.85602933</v>
      </c>
      <c r="M7" s="18" t="s">
        <v>404</v>
      </c>
      <c r="N7" s="20" t="s">
        <v>404</v>
      </c>
      <c r="O7" s="18" t="s">
        <v>404</v>
      </c>
      <c r="P7" s="20" t="s">
        <v>404</v>
      </c>
      <c r="Q7" s="18" t="s">
        <v>404</v>
      </c>
      <c r="R7" s="20" t="s">
        <v>404</v>
      </c>
      <c r="S7" s="18" t="n">
        <v>471.21365231</v>
      </c>
      <c r="T7" s="20" t="n">
        <v>36.17639468</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517.75537123</v>
      </c>
      <c r="F9" s="20" t="n">
        <v>8.097811699999999</v>
      </c>
      <c r="G9" s="18" t="n">
        <v>546.77714623</v>
      </c>
      <c r="H9" s="20" t="n">
        <v>6.07818739</v>
      </c>
      <c r="I9" s="18" t="n">
        <v>547.51406838</v>
      </c>
      <c r="J9" s="20" t="n">
        <v>17.54636166</v>
      </c>
      <c r="K9" s="18" t="n">
        <v>553.76457125</v>
      </c>
      <c r="L9" s="20" t="n">
        <v>20.4362399</v>
      </c>
      <c r="M9" s="18" t="s">
        <v>404</v>
      </c>
      <c r="N9" s="20" t="s">
        <v>404</v>
      </c>
      <c r="O9" s="18" t="s">
        <v>404</v>
      </c>
      <c r="P9" s="20" t="s">
        <v>404</v>
      </c>
      <c r="Q9" s="18" t="s">
        <v>404</v>
      </c>
      <c r="R9" s="20" t="s">
        <v>404</v>
      </c>
      <c r="S9" s="18" t="n">
        <v>547.03431005</v>
      </c>
      <c r="T9" s="20" t="n">
        <v>36.45122924</v>
      </c>
    </row>
    <row r="10" spans="1:20">
      <c r="A10" s="15" t="s">
        <v>408</v>
      </c>
      <c r="B10" s="17" t="n">
        <v>13082</v>
      </c>
      <c r="C10" s="18">
        <f>(1763.0/B10*100)</f>
        <v/>
      </c>
      <c r="D10" s="19" t="n">
        <v>11319</v>
      </c>
      <c r="E10" s="18" t="n">
        <v>530.44419242</v>
      </c>
      <c r="F10" s="20" t="n">
        <v>7.57177293</v>
      </c>
      <c r="G10" s="18" t="n">
        <v>545.77453158</v>
      </c>
      <c r="H10" s="20" t="n">
        <v>8.482046690000001</v>
      </c>
      <c r="I10" s="18" t="n">
        <v>535.63839459</v>
      </c>
      <c r="J10" s="20" t="n">
        <v>10.51012752</v>
      </c>
      <c r="K10" s="18" t="n">
        <v>524.87765643</v>
      </c>
      <c r="L10" s="20" t="n">
        <v>10.07725244</v>
      </c>
      <c r="M10" s="18" t="s">
        <v>404</v>
      </c>
      <c r="N10" s="20" t="s">
        <v>404</v>
      </c>
      <c r="O10" s="18" t="s">
        <v>404</v>
      </c>
      <c r="P10" s="20" t="s">
        <v>404</v>
      </c>
      <c r="Q10" s="18" t="s">
        <v>404</v>
      </c>
      <c r="R10" s="20" t="s">
        <v>404</v>
      </c>
      <c r="S10" s="18" t="n">
        <v>538.25774942</v>
      </c>
      <c r="T10" s="20" t="n">
        <v>15.22297195</v>
      </c>
    </row>
    <row r="11" spans="1:20">
      <c r="A11" s="15" t="s">
        <v>409</v>
      </c>
      <c r="B11" s="17" t="n">
        <v>7053</v>
      </c>
      <c r="C11" s="18">
        <f>(212.0/B11*100)</f>
        <v/>
      </c>
      <c r="D11" s="19" t="n">
        <v>6841</v>
      </c>
      <c r="E11" s="18" t="n">
        <v>433.92414741</v>
      </c>
      <c r="F11" s="20" t="n">
        <v>4.81394168</v>
      </c>
      <c r="G11" s="18" t="n">
        <v>496.6547968</v>
      </c>
      <c r="H11" s="20" t="n">
        <v>10.95032873</v>
      </c>
      <c r="I11" s="18" t="n">
        <v>403.22835373</v>
      </c>
      <c r="J11" s="20" t="n">
        <v>10.67556019</v>
      </c>
      <c r="K11" s="18" t="n">
        <v>397.46546646</v>
      </c>
      <c r="L11" s="20" t="n">
        <v>13.66119338</v>
      </c>
      <c r="M11" s="18" t="s">
        <v>404</v>
      </c>
      <c r="N11" s="20" t="s">
        <v>404</v>
      </c>
      <c r="O11" s="18" t="s">
        <v>404</v>
      </c>
      <c r="P11" s="20" t="s">
        <v>404</v>
      </c>
      <c r="Q11" s="18" t="s">
        <v>404</v>
      </c>
      <c r="R11" s="20" t="s">
        <v>404</v>
      </c>
      <c r="S11" s="18" t="n">
        <v>402.6580852</v>
      </c>
      <c r="T11" s="20" t="n">
        <v>23.58427192</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(3194.0/B23*100)</f>
        <v/>
      </c>
      <c r="D23" s="19" t="n">
        <v>8389</v>
      </c>
      <c r="E23" s="18" t="n">
        <v>492.44258877</v>
      </c>
      <c r="F23" s="20" t="n">
        <v>6.50367697</v>
      </c>
      <c r="G23" s="18" t="n">
        <v>497.15179433</v>
      </c>
      <c r="H23" s="20" t="n">
        <v>8.010752099999999</v>
      </c>
      <c r="I23" s="18" t="n">
        <v>476.46336525</v>
      </c>
      <c r="J23" s="20" t="n">
        <v>7.35245853</v>
      </c>
      <c r="K23" s="18" t="n">
        <v>480.60837223</v>
      </c>
      <c r="L23" s="20" t="n">
        <v>14.3324573</v>
      </c>
      <c r="M23" s="18" t="s">
        <v>404</v>
      </c>
      <c r="N23" s="20" t="s">
        <v>404</v>
      </c>
      <c r="O23" s="18" t="s">
        <v>404</v>
      </c>
      <c r="P23" s="20" t="s">
        <v>404</v>
      </c>
      <c r="Q23" s="18" t="s">
        <v>404</v>
      </c>
      <c r="R23" s="20" t="s">
        <v>404</v>
      </c>
      <c r="S23" s="18" t="n">
        <v>486.06100548</v>
      </c>
      <c r="T23" s="20" t="n">
        <v>47.40567698</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460.71577393</v>
      </c>
      <c r="F29" s="20" t="n">
        <v>12.01851471</v>
      </c>
      <c r="G29" s="18" t="n">
        <v>531.3153264699999</v>
      </c>
      <c r="H29" s="20" t="n">
        <v>11.34647183</v>
      </c>
      <c r="I29" s="18" t="n">
        <v>521.58531233</v>
      </c>
      <c r="J29" s="20" t="n">
        <v>18.67454247</v>
      </c>
      <c r="K29" s="18" t="n">
        <v>506.69921507</v>
      </c>
      <c r="L29" s="20" t="n">
        <v>13.81483804</v>
      </c>
      <c r="M29" s="18" t="s">
        <v>404</v>
      </c>
      <c r="N29" s="20" t="s">
        <v>404</v>
      </c>
      <c r="O29" s="18" t="s">
        <v>404</v>
      </c>
      <c r="P29" s="20" t="s">
        <v>404</v>
      </c>
      <c r="Q29" s="18" t="s">
        <v>404</v>
      </c>
      <c r="R29" s="20" t="s">
        <v>404</v>
      </c>
      <c r="S29" s="18" t="n">
        <v>531.6642481600001</v>
      </c>
      <c r="T29" s="20" t="n">
        <v>41.68856581</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481.31984824</v>
      </c>
      <c r="F32" s="20" t="n">
        <v>6.02057386</v>
      </c>
      <c r="G32" s="18" t="n">
        <v>486.01332453</v>
      </c>
      <c r="H32" s="20" t="n">
        <v>4.3564505</v>
      </c>
      <c r="I32" s="18" t="n">
        <v>486.06157235</v>
      </c>
      <c r="J32" s="20" t="n">
        <v>8.02425427</v>
      </c>
      <c r="K32" s="18" t="n">
        <v>514.77746571</v>
      </c>
      <c r="L32" s="20" t="n">
        <v>15.77614252</v>
      </c>
      <c r="M32" s="18" t="s">
        <v>404</v>
      </c>
      <c r="N32" s="20" t="s">
        <v>404</v>
      </c>
      <c r="O32" s="18" t="s">
        <v>404</v>
      </c>
      <c r="P32" s="20" t="s">
        <v>404</v>
      </c>
      <c r="Q32" s="18" t="s">
        <v>404</v>
      </c>
      <c r="R32" s="20" t="s">
        <v>404</v>
      </c>
      <c r="S32" s="18" t="n">
        <v>483.99072359</v>
      </c>
      <c r="T32" s="20" t="n">
        <v>8.467337240000001</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437.60355402</v>
      </c>
      <c r="F34" s="20" t="n">
        <v>7.70572723</v>
      </c>
      <c r="G34" s="18" t="n">
        <v>451.44815204</v>
      </c>
      <c r="H34" s="20" t="n">
        <v>6.47237041</v>
      </c>
      <c r="I34" s="18" t="n">
        <v>452.97192194</v>
      </c>
      <c r="J34" s="20" t="n">
        <v>18.24145669</v>
      </c>
      <c r="K34" s="18" t="n">
        <v>445.94156457</v>
      </c>
      <c r="L34" s="20" t="n">
        <v>30.93267195</v>
      </c>
      <c r="M34" s="18" t="s">
        <v>404</v>
      </c>
      <c r="N34" s="20" t="s">
        <v>404</v>
      </c>
      <c r="O34" s="18" t="s">
        <v>404</v>
      </c>
      <c r="P34" s="20" t="s">
        <v>404</v>
      </c>
      <c r="Q34" s="18" t="s">
        <v>404</v>
      </c>
      <c r="R34" s="20" t="s">
        <v>404</v>
      </c>
      <c r="S34" s="18" t="n">
        <v>454.70089296</v>
      </c>
      <c r="T34" s="20" t="n">
        <v>30.2079044</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463.19363231</v>
      </c>
      <c r="F36" s="20" t="n">
        <v>7.37640879</v>
      </c>
      <c r="G36" s="18" t="n">
        <v>474.90448713</v>
      </c>
      <c r="H36" s="20" t="n">
        <v>5.74867983</v>
      </c>
      <c r="I36" s="18" t="n">
        <v>465.06541728</v>
      </c>
      <c r="J36" s="20" t="n">
        <v>6.31190167</v>
      </c>
      <c r="K36" s="18" t="n">
        <v>470.60802337</v>
      </c>
      <c r="L36" s="20" t="n">
        <v>9.6371</v>
      </c>
      <c r="M36" s="18" t="s">
        <v>404</v>
      </c>
      <c r="N36" s="20" t="s">
        <v>404</v>
      </c>
      <c r="O36" s="18" t="s">
        <v>404</v>
      </c>
      <c r="P36" s="20" t="s">
        <v>404</v>
      </c>
      <c r="Q36" s="18" t="s">
        <v>404</v>
      </c>
      <c r="R36" s="20" t="s">
        <v>404</v>
      </c>
      <c r="S36" s="18" t="n">
        <v>476.20811294</v>
      </c>
      <c r="T36" s="20" t="n">
        <v>11.56049585</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473.58598598</v>
      </c>
      <c r="F41" s="20" t="n">
        <v>7.41757895</v>
      </c>
      <c r="G41" s="18" t="n">
        <v>498.35275197</v>
      </c>
      <c r="H41" s="20" t="n">
        <v>6.02170285</v>
      </c>
      <c r="I41" s="18" t="n">
        <v>491.41707564</v>
      </c>
      <c r="J41" s="20" t="n">
        <v>10.0735703</v>
      </c>
      <c r="K41" s="18" t="n">
        <v>508.16936375</v>
      </c>
      <c r="L41" s="20" t="n">
        <v>17.58033902</v>
      </c>
      <c r="M41" s="18" t="s">
        <v>404</v>
      </c>
      <c r="N41" s="20" t="s">
        <v>404</v>
      </c>
      <c r="O41" s="18" t="s">
        <v>404</v>
      </c>
      <c r="P41" s="20" t="s">
        <v>404</v>
      </c>
      <c r="Q41" s="18" t="s">
        <v>404</v>
      </c>
      <c r="R41" s="20" t="s">
        <v>404</v>
      </c>
      <c r="S41" s="18" t="n">
        <v>473.92999943</v>
      </c>
      <c r="T41" s="20" t="n">
        <v>14.59126766</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392.02538241</v>
      </c>
      <c r="F46" s="20" t="n">
        <v>5.45443684</v>
      </c>
      <c r="G46" s="18" t="n">
        <v>446.93843287</v>
      </c>
      <c r="H46" s="20" t="n">
        <v>10.95505067</v>
      </c>
      <c r="I46" s="18" t="n">
        <v>389.375709</v>
      </c>
      <c r="J46" s="20" t="n">
        <v>8.132770860000001</v>
      </c>
      <c r="K46" s="18" t="n">
        <v>382.22010727</v>
      </c>
      <c r="L46" s="20" t="n">
        <v>10.03934715</v>
      </c>
      <c r="M46" s="18" t="s">
        <v>404</v>
      </c>
      <c r="N46" s="20" t="s">
        <v>404</v>
      </c>
      <c r="O46" s="18" t="s">
        <v>404</v>
      </c>
      <c r="P46" s="20" t="s">
        <v>404</v>
      </c>
      <c r="Q46" s="18" t="s">
        <v>404</v>
      </c>
      <c r="R46" s="20" t="s">
        <v>404</v>
      </c>
      <c r="S46" s="18" t="n">
        <v>376.62201852</v>
      </c>
      <c r="T46" s="20" t="n">
        <v>18.55352224</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564.2408272</v>
      </c>
      <c r="F48" s="20" t="n">
        <v>9.050801379999999</v>
      </c>
      <c r="G48" s="18" t="n">
        <v>586.58504504</v>
      </c>
      <c r="H48" s="20" t="n">
        <v>10.96577824</v>
      </c>
      <c r="I48" s="18" t="n">
        <v>544.62444182</v>
      </c>
      <c r="J48" s="20" t="n">
        <v>21.25341514</v>
      </c>
      <c r="K48" s="18" t="n">
        <v>541.4000797</v>
      </c>
      <c r="L48" s="20" t="n">
        <v>29.90800791</v>
      </c>
      <c r="M48" s="18" t="s">
        <v>404</v>
      </c>
      <c r="N48" s="20" t="s">
        <v>404</v>
      </c>
      <c r="O48" s="18" t="s">
        <v>404</v>
      </c>
      <c r="P48" s="20" t="s">
        <v>404</v>
      </c>
      <c r="Q48" s="18" t="s">
        <v>404</v>
      </c>
      <c r="R48" s="20" t="s">
        <v>404</v>
      </c>
      <c r="S48" s="18" t="n">
        <v>493.56633068</v>
      </c>
      <c r="T48" s="20" t="n">
        <v>35.40440954</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444.42693721</v>
      </c>
      <c r="F61" s="20" t="n">
        <v>4.78872004</v>
      </c>
      <c r="G61" s="18" t="n">
        <v>456.18051497</v>
      </c>
      <c r="H61" s="20" t="n">
        <v>6.08470197</v>
      </c>
      <c r="I61" s="18" t="n">
        <v>445.70154631</v>
      </c>
      <c r="J61" s="20" t="n">
        <v>8.19881575</v>
      </c>
      <c r="K61" s="18" t="n">
        <v>397.14766395</v>
      </c>
      <c r="L61" s="20" t="n">
        <v>25.27221491</v>
      </c>
      <c r="M61" s="18" t="s">
        <v>404</v>
      </c>
      <c r="N61" s="20" t="s">
        <v>404</v>
      </c>
      <c r="O61" s="18" t="s">
        <v>404</v>
      </c>
      <c r="P61" s="20" t="s">
        <v>404</v>
      </c>
      <c r="Q61" s="18" t="s">
        <v>404</v>
      </c>
      <c r="R61" s="20" t="s">
        <v>404</v>
      </c>
      <c r="S61" s="18" t="n">
        <v>428.34391883</v>
      </c>
      <c r="T61" s="20" t="n">
        <v>14.58801105</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398.73313689</v>
      </c>
      <c r="F67" s="20" t="n">
        <v>4.37498424</v>
      </c>
      <c r="G67" s="18" t="n">
        <v>449.82601733</v>
      </c>
      <c r="H67" s="20" t="n">
        <v>15.29483086</v>
      </c>
      <c r="I67" s="18" t="n">
        <v>400.57994919</v>
      </c>
      <c r="J67" s="20" t="n">
        <v>13.32049255</v>
      </c>
      <c r="K67" s="18" t="n">
        <v>389.23320482</v>
      </c>
      <c r="L67" s="20" t="n">
        <v>11.45801648</v>
      </c>
      <c r="M67" s="18" t="s">
        <v>404</v>
      </c>
      <c r="N67" s="20" t="s">
        <v>404</v>
      </c>
      <c r="O67" s="18" t="s">
        <v>404</v>
      </c>
      <c r="P67" s="20" t="s">
        <v>404</v>
      </c>
      <c r="Q67" s="18" t="s">
        <v>404</v>
      </c>
      <c r="R67" s="20" t="s">
        <v>404</v>
      </c>
      <c r="S67" s="18" t="n">
        <v>411.95826272</v>
      </c>
      <c r="T67" s="20" t="n">
        <v>54.00110516</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508.0362896</v>
      </c>
      <c r="F70" s="20" t="n">
        <v>3.90675016</v>
      </c>
      <c r="G70" s="18" t="n">
        <v>518.95483933</v>
      </c>
      <c r="H70" s="20" t="n">
        <v>5.53705869</v>
      </c>
      <c r="I70" s="18" t="n">
        <v>513.71189242</v>
      </c>
      <c r="J70" s="20" t="n">
        <v>15.5877262</v>
      </c>
      <c r="K70" s="18" t="n">
        <v>499.79174809</v>
      </c>
      <c r="L70" s="20" t="n">
        <v>8.28013799</v>
      </c>
      <c r="M70" s="18" t="s">
        <v>404</v>
      </c>
      <c r="N70" s="20" t="s">
        <v>404</v>
      </c>
      <c r="O70" s="18" t="s">
        <v>404</v>
      </c>
      <c r="P70" s="20" t="s">
        <v>404</v>
      </c>
      <c r="Q70" s="18" t="s">
        <v>404</v>
      </c>
      <c r="R70" s="20" t="s">
        <v>404</v>
      </c>
      <c r="S70" s="18" t="s">
        <v>404</v>
      </c>
      <c r="T70" s="20" t="s">
        <v>404</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6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700</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496.89421715</v>
      </c>
      <c r="F7" s="20" t="n">
        <v>3.30579421</v>
      </c>
      <c r="G7" s="18" t="n">
        <v>524.11210023</v>
      </c>
      <c r="H7" s="20" t="n">
        <v>5.94559426</v>
      </c>
      <c r="I7" s="18" t="n">
        <v>505.8799254</v>
      </c>
      <c r="J7" s="20" t="n">
        <v>5.85575855</v>
      </c>
      <c r="K7" s="18" t="s">
        <v>404</v>
      </c>
      <c r="L7" s="20" t="s">
        <v>404</v>
      </c>
      <c r="M7" s="18" t="s">
        <v>404</v>
      </c>
      <c r="N7" s="20" t="s">
        <v>404</v>
      </c>
      <c r="O7" s="18" t="s">
        <v>404</v>
      </c>
      <c r="P7" s="20" t="s">
        <v>404</v>
      </c>
      <c r="Q7" s="18" t="n">
        <v>474.31895447</v>
      </c>
      <c r="R7" s="20" t="n">
        <v>27.32660584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543.54788177</v>
      </c>
      <c r="F9" s="20" t="n">
        <v>5.32824073</v>
      </c>
      <c r="G9" s="18" t="n">
        <v>546.80996255</v>
      </c>
      <c r="H9" s="20" t="n">
        <v>12.65882352</v>
      </c>
      <c r="I9" s="18" t="n">
        <v>524.89858077</v>
      </c>
      <c r="J9" s="20" t="n">
        <v>11.75540392</v>
      </c>
      <c r="K9" s="18" t="s">
        <v>404</v>
      </c>
      <c r="L9" s="20" t="s">
        <v>404</v>
      </c>
      <c r="M9" s="18" t="s">
        <v>404</v>
      </c>
      <c r="N9" s="20" t="s">
        <v>404</v>
      </c>
      <c r="O9" s="18" t="s">
        <v>404</v>
      </c>
      <c r="P9" s="20" t="s">
        <v>404</v>
      </c>
      <c r="Q9" s="18" t="n">
        <v>574.21400203</v>
      </c>
      <c r="R9" s="20" t="n">
        <v>40.04575563</v>
      </c>
    </row>
    <row r="10" spans="1:18">
      <c r="A10" s="15" t="s">
        <v>408</v>
      </c>
      <c r="B10" s="17" t="n">
        <v>13082</v>
      </c>
      <c r="C10" s="18">
        <f>(1763.0/B10*100)</f>
        <v/>
      </c>
      <c r="D10" s="19" t="n">
        <v>11319</v>
      </c>
      <c r="E10" s="18" t="n">
        <v>535.65913843</v>
      </c>
      <c r="F10" s="20" t="n">
        <v>7.80295469</v>
      </c>
      <c r="G10" s="18" t="n">
        <v>544.63040332</v>
      </c>
      <c r="H10" s="20" t="n">
        <v>8.438631429999999</v>
      </c>
      <c r="I10" s="18" t="n">
        <v>528.21986564</v>
      </c>
      <c r="J10" s="20" t="n">
        <v>7.22276683</v>
      </c>
      <c r="K10" s="18" t="s">
        <v>404</v>
      </c>
      <c r="L10" s="20" t="s">
        <v>404</v>
      </c>
      <c r="M10" s="18" t="s">
        <v>404</v>
      </c>
      <c r="N10" s="20" t="s">
        <v>404</v>
      </c>
      <c r="O10" s="18" t="s">
        <v>404</v>
      </c>
      <c r="P10" s="20" t="s">
        <v>404</v>
      </c>
      <c r="Q10" s="18" t="n">
        <v>508.79292284</v>
      </c>
      <c r="R10" s="20" t="n">
        <v>24.06233447</v>
      </c>
    </row>
    <row r="11" spans="1:18">
      <c r="A11" s="15" t="s">
        <v>409</v>
      </c>
      <c r="B11" s="17" t="n">
        <v>7053</v>
      </c>
      <c r="C11" s="18">
        <f>(212.0/B11*100)</f>
        <v/>
      </c>
      <c r="D11" s="19" t="n">
        <v>6841</v>
      </c>
      <c r="E11" s="18" t="n">
        <v>425.65140104</v>
      </c>
      <c r="F11" s="20" t="n">
        <v>5.55769515</v>
      </c>
      <c r="G11" s="18" t="n">
        <v>460.35596744</v>
      </c>
      <c r="H11" s="20" t="n">
        <v>11.49239906</v>
      </c>
      <c r="I11" s="18" t="n">
        <v>424.01127985</v>
      </c>
      <c r="J11" s="20" t="n">
        <v>7.90226128</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(3194.0/B23*100)</f>
        <v/>
      </c>
      <c r="D23" s="19" t="n">
        <v>8389</v>
      </c>
      <c r="E23" s="18" t="n">
        <v>484.99344783</v>
      </c>
      <c r="F23" s="20" t="n">
        <v>9.15261194</v>
      </c>
      <c r="G23" s="18" t="n">
        <v>490.04204661</v>
      </c>
      <c r="H23" s="20" t="n">
        <v>13.0352718</v>
      </c>
      <c r="I23" s="18" t="n">
        <v>489.62048845</v>
      </c>
      <c r="J23" s="20" t="n">
        <v>5.07299439</v>
      </c>
      <c r="K23" s="18" t="s">
        <v>404</v>
      </c>
      <c r="L23" s="20" t="s">
        <v>404</v>
      </c>
      <c r="M23" s="18" t="s">
        <v>404</v>
      </c>
      <c r="N23" s="20" t="s">
        <v>404</v>
      </c>
      <c r="O23" s="18" t="s">
        <v>404</v>
      </c>
      <c r="P23" s="20" t="s">
        <v>404</v>
      </c>
      <c r="Q23" s="18" t="n">
        <v>461.65964366</v>
      </c>
      <c r="R23" s="20" t="n">
        <v>27.22672856</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505.31282271</v>
      </c>
      <c r="F29" s="20" t="n">
        <v>10.84133769</v>
      </c>
      <c r="G29" s="18" t="n">
        <v>503.15807315</v>
      </c>
      <c r="H29" s="20" t="n">
        <v>18.74453013</v>
      </c>
      <c r="I29" s="18" t="n">
        <v>509.63903776</v>
      </c>
      <c r="J29" s="20" t="n">
        <v>11.88189768</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476.66356201</v>
      </c>
      <c r="F32" s="20" t="n">
        <v>5.60974457</v>
      </c>
      <c r="G32" s="18" t="n">
        <v>488.37587849</v>
      </c>
      <c r="H32" s="20" t="n">
        <v>5.34884129</v>
      </c>
      <c r="I32" s="18" t="n">
        <v>491.84878189</v>
      </c>
      <c r="J32" s="20" t="n">
        <v>4.98777734</v>
      </c>
      <c r="K32" s="18" t="s">
        <v>404</v>
      </c>
      <c r="L32" s="20" t="s">
        <v>404</v>
      </c>
      <c r="M32" s="18" t="s">
        <v>404</v>
      </c>
      <c r="N32" s="20" t="s">
        <v>404</v>
      </c>
      <c r="O32" s="18" t="s">
        <v>404</v>
      </c>
      <c r="P32" s="20" t="s">
        <v>404</v>
      </c>
      <c r="Q32" s="18" t="n">
        <v>466.66726444</v>
      </c>
      <c r="R32" s="20" t="n">
        <v>10.39694555</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450.29334093</v>
      </c>
      <c r="F34" s="20" t="n">
        <v>8.69626721</v>
      </c>
      <c r="G34" s="18" t="n">
        <v>452.58011884</v>
      </c>
      <c r="H34" s="20" t="n">
        <v>8.473642720000001</v>
      </c>
      <c r="I34" s="18" t="n">
        <v>436.25576679</v>
      </c>
      <c r="J34" s="20" t="n">
        <v>8.099586670000001</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472.49445631</v>
      </c>
      <c r="F36" s="20" t="n">
        <v>5.70198968</v>
      </c>
      <c r="G36" s="18" t="n">
        <v>469.11160898</v>
      </c>
      <c r="H36" s="20" t="n">
        <v>4.97639689</v>
      </c>
      <c r="I36" s="18" t="n">
        <v>463.94570725</v>
      </c>
      <c r="J36" s="20" t="n">
        <v>7.33699241</v>
      </c>
      <c r="K36" s="18" t="s">
        <v>404</v>
      </c>
      <c r="L36" s="20" t="s">
        <v>404</v>
      </c>
      <c r="M36" s="18" t="s">
        <v>404</v>
      </c>
      <c r="N36" s="20" t="s">
        <v>404</v>
      </c>
      <c r="O36" s="18" t="s">
        <v>404</v>
      </c>
      <c r="P36" s="20" t="s">
        <v>404</v>
      </c>
      <c r="Q36" s="18" t="n">
        <v>420.93608692</v>
      </c>
      <c r="R36" s="20" t="n">
        <v>11.49534154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483.66857411</v>
      </c>
      <c r="F41" s="20" t="n">
        <v>6.33583316</v>
      </c>
      <c r="G41" s="18" t="n">
        <v>489.9402152</v>
      </c>
      <c r="H41" s="20" t="n">
        <v>6.43988697</v>
      </c>
      <c r="I41" s="18" t="n">
        <v>497.45892166</v>
      </c>
      <c r="J41" s="20" t="n">
        <v>9.55247702</v>
      </c>
      <c r="K41" s="18" t="s">
        <v>404</v>
      </c>
      <c r="L41" s="20" t="s">
        <v>404</v>
      </c>
      <c r="M41" s="18" t="s">
        <v>404</v>
      </c>
      <c r="N41" s="20" t="s">
        <v>404</v>
      </c>
      <c r="O41" s="18" t="s">
        <v>404</v>
      </c>
      <c r="P41" s="20" t="s">
        <v>404</v>
      </c>
      <c r="Q41" s="18" t="n">
        <v>475.58060346</v>
      </c>
      <c r="R41" s="20" t="n">
        <v>13.4132226</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391.14822607</v>
      </c>
      <c r="F46" s="20" t="n">
        <v>5.2004752</v>
      </c>
      <c r="G46" s="18" t="n">
        <v>396.80712124</v>
      </c>
      <c r="H46" s="20" t="n">
        <v>10.75596615</v>
      </c>
      <c r="I46" s="18" t="n">
        <v>413.09715912</v>
      </c>
      <c r="J46" s="20" t="n">
        <v>9.184801739999999</v>
      </c>
      <c r="K46" s="18" t="s">
        <v>404</v>
      </c>
      <c r="L46" s="20" t="s">
        <v>404</v>
      </c>
      <c r="M46" s="18" t="s">
        <v>404</v>
      </c>
      <c r="N46" s="20" t="s">
        <v>404</v>
      </c>
      <c r="O46" s="18" t="s">
        <v>404</v>
      </c>
      <c r="P46" s="20" t="s">
        <v>404</v>
      </c>
      <c r="Q46" s="18" t="n">
        <v>366.99728935</v>
      </c>
      <c r="R46" s="20" t="n">
        <v>31.28033747</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570.57019259</v>
      </c>
      <c r="F48" s="20" t="n">
        <v>11.60063999</v>
      </c>
      <c r="G48" s="18" t="n">
        <v>581.4206781399999</v>
      </c>
      <c r="H48" s="20" t="n">
        <v>10.89624033</v>
      </c>
      <c r="I48" s="18" t="n">
        <v>531.73603094</v>
      </c>
      <c r="J48" s="20" t="n">
        <v>12.33990443</v>
      </c>
      <c r="K48" s="18" t="s">
        <v>404</v>
      </c>
      <c r="L48" s="20" t="s">
        <v>404</v>
      </c>
      <c r="M48" s="18" t="s">
        <v>404</v>
      </c>
      <c r="N48" s="20" t="s">
        <v>404</v>
      </c>
      <c r="O48" s="18" t="s">
        <v>404</v>
      </c>
      <c r="P48" s="20" t="s">
        <v>404</v>
      </c>
      <c r="Q48" s="18" t="n">
        <v>534.26873803</v>
      </c>
      <c r="R48" s="20" t="n">
        <v>7.04345663</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451.50837771</v>
      </c>
      <c r="F61" s="20" t="n">
        <v>4.68521832</v>
      </c>
      <c r="G61" s="18" t="n">
        <v>442.73168105</v>
      </c>
      <c r="H61" s="20" t="n">
        <v>5.68578291</v>
      </c>
      <c r="I61" s="18" t="n">
        <v>451.78014344</v>
      </c>
      <c r="J61" s="20" t="n">
        <v>8.66438771</v>
      </c>
      <c r="K61" s="18" t="s">
        <v>404</v>
      </c>
      <c r="L61" s="20" t="s">
        <v>404</v>
      </c>
      <c r="M61" s="18" t="s">
        <v>404</v>
      </c>
      <c r="N61" s="20" t="s">
        <v>404</v>
      </c>
      <c r="O61" s="18" t="s">
        <v>404</v>
      </c>
      <c r="P61" s="20" t="s">
        <v>404</v>
      </c>
      <c r="Q61" s="18" t="n">
        <v>451.8416368</v>
      </c>
      <c r="R61" s="20" t="n">
        <v>14.95354118</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402.95065986</v>
      </c>
      <c r="F67" s="20" t="n">
        <v>4.89096292</v>
      </c>
      <c r="G67" s="18" t="n">
        <v>392.62631964</v>
      </c>
      <c r="H67" s="20" t="n">
        <v>10.78391549</v>
      </c>
      <c r="I67" s="18" t="n">
        <v>404.57493006</v>
      </c>
      <c r="J67" s="20" t="n">
        <v>7.1320767</v>
      </c>
      <c r="K67" s="18" t="s">
        <v>404</v>
      </c>
      <c r="L67" s="20" t="s">
        <v>404</v>
      </c>
      <c r="M67" s="18" t="s">
        <v>404</v>
      </c>
      <c r="N67" s="20" t="s">
        <v>404</v>
      </c>
      <c r="O67" s="18" t="s">
        <v>404</v>
      </c>
      <c r="P67" s="20" t="s">
        <v>404</v>
      </c>
      <c r="Q67" s="18" t="n">
        <v>410.51311603</v>
      </c>
      <c r="R67" s="20" t="n">
        <v>30.18597329</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504.6433929</v>
      </c>
      <c r="F70" s="20" t="n">
        <v>4.73720763</v>
      </c>
      <c r="G70" s="18" t="n">
        <v>517.56934817</v>
      </c>
      <c r="H70" s="20" t="n">
        <v>4.31793237</v>
      </c>
      <c r="I70" s="18" t="n">
        <v>509.59693587</v>
      </c>
      <c r="J70" s="20" t="n">
        <v>14.61564461</v>
      </c>
      <c r="K70" s="18" t="s">
        <v>404</v>
      </c>
      <c r="L70" s="20" t="s">
        <v>404</v>
      </c>
      <c r="M70" s="18" t="s">
        <v>404</v>
      </c>
      <c r="N70" s="20" t="s">
        <v>404</v>
      </c>
      <c r="O70" s="18" t="s">
        <v>404</v>
      </c>
      <c r="P70" s="20" t="s">
        <v>404</v>
      </c>
      <c r="Q70" s="18" t="n">
        <v>459.66719347</v>
      </c>
      <c r="R70" s="20" t="n">
        <v>8.1381145</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7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701</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497.95796444</v>
      </c>
      <c r="F7" s="20" t="n">
        <v>2.8480594</v>
      </c>
      <c r="G7" s="18" t="n">
        <v>563.01221778</v>
      </c>
      <c r="H7" s="20" t="n">
        <v>9.553022779999999</v>
      </c>
      <c r="I7" s="18" t="n">
        <v>505.8799254</v>
      </c>
      <c r="J7" s="20" t="n">
        <v>5.85575855</v>
      </c>
      <c r="K7" s="18" t="s">
        <v>404</v>
      </c>
      <c r="L7" s="20" t="s">
        <v>404</v>
      </c>
      <c r="M7" s="18" t="s">
        <v>404</v>
      </c>
      <c r="N7" s="20" t="s">
        <v>404</v>
      </c>
      <c r="O7" s="18" t="s">
        <v>404</v>
      </c>
      <c r="P7" s="20" t="s">
        <v>404</v>
      </c>
      <c r="Q7" s="18" t="n">
        <v>475.51189809</v>
      </c>
      <c r="R7" s="20" t="n">
        <v>26.32369135</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545.64080929</v>
      </c>
      <c r="F9" s="20" t="n">
        <v>3.96041976</v>
      </c>
      <c r="G9" s="18" t="n">
        <v>519.31955908</v>
      </c>
      <c r="H9" s="20" t="n">
        <v>32.32052921</v>
      </c>
      <c r="I9" s="18" t="n">
        <v>524.89858077</v>
      </c>
      <c r="J9" s="20" t="n">
        <v>11.75540392</v>
      </c>
      <c r="K9" s="18" t="s">
        <v>404</v>
      </c>
      <c r="L9" s="20" t="s">
        <v>404</v>
      </c>
      <c r="M9" s="18" t="s">
        <v>404</v>
      </c>
      <c r="N9" s="20" t="s">
        <v>404</v>
      </c>
      <c r="O9" s="18" t="s">
        <v>404</v>
      </c>
      <c r="P9" s="20" t="s">
        <v>404</v>
      </c>
      <c r="Q9" s="18" t="n">
        <v>558.53874906</v>
      </c>
      <c r="R9" s="20" t="n">
        <v>31.88908383</v>
      </c>
    </row>
    <row r="10" spans="1:18">
      <c r="A10" s="15" t="s">
        <v>408</v>
      </c>
      <c r="B10" s="17" t="n">
        <v>13082</v>
      </c>
      <c r="C10" s="18">
        <f>(1763.0/B10*100)</f>
        <v/>
      </c>
      <c r="D10" s="19" t="n">
        <v>11319</v>
      </c>
      <c r="E10" s="18" t="n">
        <v>537.44187744</v>
      </c>
      <c r="F10" s="20" t="n">
        <v>6.51005614</v>
      </c>
      <c r="G10" s="18" t="n">
        <v>550.85654561</v>
      </c>
      <c r="H10" s="20" t="n">
        <v>10.70410588</v>
      </c>
      <c r="I10" s="18" t="n">
        <v>528.21986564</v>
      </c>
      <c r="J10" s="20" t="n">
        <v>7.22276683</v>
      </c>
      <c r="K10" s="18" t="s">
        <v>404</v>
      </c>
      <c r="L10" s="20" t="s">
        <v>404</v>
      </c>
      <c r="M10" s="18" t="s">
        <v>404</v>
      </c>
      <c r="N10" s="20" t="s">
        <v>404</v>
      </c>
      <c r="O10" s="18" t="s">
        <v>404</v>
      </c>
      <c r="P10" s="20" t="s">
        <v>404</v>
      </c>
      <c r="Q10" s="18" t="n">
        <v>534.2320892499999</v>
      </c>
      <c r="R10" s="20" t="n">
        <v>18.182768</v>
      </c>
    </row>
    <row r="11" spans="1:18">
      <c r="A11" s="15" t="s">
        <v>409</v>
      </c>
      <c r="B11" s="17" t="n">
        <v>7053</v>
      </c>
      <c r="C11" s="18">
        <f>(212.0/B11*100)</f>
        <v/>
      </c>
      <c r="D11" s="19" t="n">
        <v>6841</v>
      </c>
      <c r="E11" s="18" t="n">
        <v>434.97166231</v>
      </c>
      <c r="F11" s="20" t="n">
        <v>4.93118341</v>
      </c>
      <c r="G11" s="18" t="n">
        <v>461.21795663</v>
      </c>
      <c r="H11" s="20" t="n">
        <v>25.03702887</v>
      </c>
      <c r="I11" s="18" t="n">
        <v>424.01127985</v>
      </c>
      <c r="J11" s="20" t="n">
        <v>7.90226128</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(3194.0/B23*100)</f>
        <v/>
      </c>
      <c r="D23" s="19" t="n">
        <v>8389</v>
      </c>
      <c r="E23" s="18" t="n">
        <v>491.90497968</v>
      </c>
      <c r="F23" s="20" t="n">
        <v>8.497482440000001</v>
      </c>
      <c r="G23" s="18" t="n">
        <v>480.62649068</v>
      </c>
      <c r="H23" s="20" t="n">
        <v>13.87505137</v>
      </c>
      <c r="I23" s="18" t="n">
        <v>489.62048845</v>
      </c>
      <c r="J23" s="20" t="n">
        <v>5.07299439</v>
      </c>
      <c r="K23" s="18" t="s">
        <v>404</v>
      </c>
      <c r="L23" s="20" t="s">
        <v>404</v>
      </c>
      <c r="M23" s="18" t="s">
        <v>404</v>
      </c>
      <c r="N23" s="20" t="s">
        <v>404</v>
      </c>
      <c r="O23" s="18" t="s">
        <v>404</v>
      </c>
      <c r="P23" s="20" t="s">
        <v>404</v>
      </c>
      <c r="Q23" s="18" t="n">
        <v>458.146405</v>
      </c>
      <c r="R23" s="20" t="n">
        <v>26.79785739</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503.18930914</v>
      </c>
      <c r="F29" s="20" t="n">
        <v>9.664117940000001</v>
      </c>
      <c r="G29" s="18" t="n">
        <v>513.6915629</v>
      </c>
      <c r="H29" s="20" t="n">
        <v>26.96763721</v>
      </c>
      <c r="I29" s="18" t="n">
        <v>509.63903776</v>
      </c>
      <c r="J29" s="20" t="n">
        <v>11.88189768</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484.24704521</v>
      </c>
      <c r="F32" s="20" t="n">
        <v>4.00717858</v>
      </c>
      <c r="G32" s="18" t="n">
        <v>469.27997509</v>
      </c>
      <c r="H32" s="20" t="n">
        <v>9.2168165</v>
      </c>
      <c r="I32" s="18" t="n">
        <v>491.84878189</v>
      </c>
      <c r="J32" s="20" t="n">
        <v>4.98777734</v>
      </c>
      <c r="K32" s="18" t="s">
        <v>404</v>
      </c>
      <c r="L32" s="20" t="s">
        <v>404</v>
      </c>
      <c r="M32" s="18" t="s">
        <v>404</v>
      </c>
      <c r="N32" s="20" t="s">
        <v>404</v>
      </c>
      <c r="O32" s="18" t="s">
        <v>404</v>
      </c>
      <c r="P32" s="20" t="s">
        <v>404</v>
      </c>
      <c r="Q32" s="18" t="n">
        <v>466.66726444</v>
      </c>
      <c r="R32" s="20" t="n">
        <v>10.39694555</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446.64025978</v>
      </c>
      <c r="F34" s="20" t="n">
        <v>7.12289961</v>
      </c>
      <c r="G34" s="18" t="n">
        <v>479.40498558</v>
      </c>
      <c r="H34" s="20" t="n">
        <v>12.7244554</v>
      </c>
      <c r="I34" s="18" t="n">
        <v>436.25576679</v>
      </c>
      <c r="J34" s="20" t="n">
        <v>8.099586670000001</v>
      </c>
      <c r="K34" s="18" t="s">
        <v>404</v>
      </c>
      <c r="L34" s="20" t="s">
        <v>404</v>
      </c>
      <c r="M34" s="18" t="s">
        <v>404</v>
      </c>
      <c r="N34" s="20" t="s">
        <v>404</v>
      </c>
      <c r="O34" s="18" t="s">
        <v>404</v>
      </c>
      <c r="P34" s="20" t="s">
        <v>404</v>
      </c>
      <c r="Q34" s="18" t="n">
        <v>407.91430075</v>
      </c>
      <c r="R34" s="20" t="n">
        <v>59.18668304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470.05181866</v>
      </c>
      <c r="F36" s="20" t="n">
        <v>3.95567724</v>
      </c>
      <c r="G36" s="18" t="n">
        <v>470.8757904</v>
      </c>
      <c r="H36" s="20" t="n">
        <v>11.53700848</v>
      </c>
      <c r="I36" s="18" t="n">
        <v>463.94570725</v>
      </c>
      <c r="J36" s="20" t="n">
        <v>7.33699241</v>
      </c>
      <c r="K36" s="18" t="s">
        <v>404</v>
      </c>
      <c r="L36" s="20" t="s">
        <v>404</v>
      </c>
      <c r="M36" s="18" t="s">
        <v>404</v>
      </c>
      <c r="N36" s="20" t="s">
        <v>404</v>
      </c>
      <c r="O36" s="18" t="s">
        <v>404</v>
      </c>
      <c r="P36" s="20" t="s">
        <v>404</v>
      </c>
      <c r="Q36" s="18" t="n">
        <v>493.70247155</v>
      </c>
      <c r="R36" s="20" t="n">
        <v>14.57339053</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485.22768994</v>
      </c>
      <c r="F41" s="20" t="n">
        <v>4.31471709</v>
      </c>
      <c r="G41" s="18" t="n">
        <v>503.5763905</v>
      </c>
      <c r="H41" s="20" t="n">
        <v>26.25115477</v>
      </c>
      <c r="I41" s="18" t="n">
        <v>497.45892166</v>
      </c>
      <c r="J41" s="20" t="n">
        <v>9.55247702</v>
      </c>
      <c r="K41" s="18" t="s">
        <v>404</v>
      </c>
      <c r="L41" s="20" t="s">
        <v>404</v>
      </c>
      <c r="M41" s="18" t="s">
        <v>404</v>
      </c>
      <c r="N41" s="20" t="s">
        <v>404</v>
      </c>
      <c r="O41" s="18" t="s">
        <v>404</v>
      </c>
      <c r="P41" s="20" t="s">
        <v>404</v>
      </c>
      <c r="Q41" s="18" t="n">
        <v>480.17231476</v>
      </c>
      <c r="R41" s="20" t="n">
        <v>12.18381663</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392.4471269</v>
      </c>
      <c r="F46" s="20" t="n">
        <v>5.01718693</v>
      </c>
      <c r="G46" s="18" t="n">
        <v>385.49862167</v>
      </c>
      <c r="H46" s="20" t="n">
        <v>15.97378366</v>
      </c>
      <c r="I46" s="18" t="n">
        <v>413.09715912</v>
      </c>
      <c r="J46" s="20" t="n">
        <v>9.184801739999999</v>
      </c>
      <c r="K46" s="18" t="s">
        <v>404</v>
      </c>
      <c r="L46" s="20" t="s">
        <v>404</v>
      </c>
      <c r="M46" s="18" t="s">
        <v>404</v>
      </c>
      <c r="N46" s="20" t="s">
        <v>404</v>
      </c>
      <c r="O46" s="18" t="s">
        <v>404</v>
      </c>
      <c r="P46" s="20" t="s">
        <v>404</v>
      </c>
      <c r="Q46" s="18" t="n">
        <v>358.3448275</v>
      </c>
      <c r="R46" s="20" t="n">
        <v>36.89683922</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574.91922326</v>
      </c>
      <c r="F48" s="20" t="n">
        <v>7.84563318</v>
      </c>
      <c r="G48" s="18" t="n">
        <v>581.09652163</v>
      </c>
      <c r="H48" s="20" t="n">
        <v>19.63868873</v>
      </c>
      <c r="I48" s="18" t="n">
        <v>531.73603094</v>
      </c>
      <c r="J48" s="20" t="n">
        <v>12.33990443</v>
      </c>
      <c r="K48" s="18" t="s">
        <v>404</v>
      </c>
      <c r="L48" s="20" t="s">
        <v>404</v>
      </c>
      <c r="M48" s="18" t="s">
        <v>404</v>
      </c>
      <c r="N48" s="20" t="s">
        <v>404</v>
      </c>
      <c r="O48" s="18" t="s">
        <v>404</v>
      </c>
      <c r="P48" s="20" t="s">
        <v>404</v>
      </c>
      <c r="Q48" s="18" t="n">
        <v>624.5432405400001</v>
      </c>
      <c r="R48" s="20" t="n">
        <v>13.5077317</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447.77105126</v>
      </c>
      <c r="F61" s="20" t="n">
        <v>3.59155584</v>
      </c>
      <c r="G61" s="18" t="n">
        <v>444.61942251</v>
      </c>
      <c r="H61" s="20" t="n">
        <v>9.45889779</v>
      </c>
      <c r="I61" s="18" t="n">
        <v>451.78014344</v>
      </c>
      <c r="J61" s="20" t="n">
        <v>8.66438771</v>
      </c>
      <c r="K61" s="18" t="s">
        <v>404</v>
      </c>
      <c r="L61" s="20" t="s">
        <v>404</v>
      </c>
      <c r="M61" s="18" t="s">
        <v>404</v>
      </c>
      <c r="N61" s="20" t="s">
        <v>404</v>
      </c>
      <c r="O61" s="18" t="s">
        <v>404</v>
      </c>
      <c r="P61" s="20" t="s">
        <v>404</v>
      </c>
      <c r="Q61" s="18" t="n">
        <v>454.50264587</v>
      </c>
      <c r="R61" s="20" t="n">
        <v>15.46892323</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400.89050646</v>
      </c>
      <c r="F67" s="20" t="n">
        <v>4.78836992</v>
      </c>
      <c r="G67" s="18" t="n">
        <v>411.8469115</v>
      </c>
      <c r="H67" s="20" t="n">
        <v>21.39023712</v>
      </c>
      <c r="I67" s="18" t="n">
        <v>404.57493006</v>
      </c>
      <c r="J67" s="20" t="n">
        <v>7.1320767</v>
      </c>
      <c r="K67" s="18" t="s">
        <v>404</v>
      </c>
      <c r="L67" s="20" t="s">
        <v>404</v>
      </c>
      <c r="M67" s="18" t="s">
        <v>404</v>
      </c>
      <c r="N67" s="20" t="s">
        <v>404</v>
      </c>
      <c r="O67" s="18" t="s">
        <v>404</v>
      </c>
      <c r="P67" s="20" t="s">
        <v>404</v>
      </c>
      <c r="Q67" s="18" t="n">
        <v>406.75330878</v>
      </c>
      <c r="R67" s="20" t="n">
        <v>25.90684414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511.82137512</v>
      </c>
      <c r="F70" s="20" t="n">
        <v>3.3304316</v>
      </c>
      <c r="G70" s="18" t="n">
        <v>520.6609179</v>
      </c>
      <c r="H70" s="20" t="n">
        <v>27.80376201</v>
      </c>
      <c r="I70" s="18" t="n">
        <v>509.59693587</v>
      </c>
      <c r="J70" s="20" t="n">
        <v>14.61564461</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7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702</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497.31219726</v>
      </c>
      <c r="F7" s="20" t="n">
        <v>2.99956107</v>
      </c>
      <c r="G7" s="18" t="n">
        <v>548.62469294</v>
      </c>
      <c r="H7" s="20" t="n">
        <v>9.39607915</v>
      </c>
      <c r="I7" s="18" t="n">
        <v>505.8799254</v>
      </c>
      <c r="J7" s="20" t="n">
        <v>5.85575855</v>
      </c>
      <c r="K7" s="18" t="s">
        <v>404</v>
      </c>
      <c r="L7" s="20" t="s">
        <v>404</v>
      </c>
      <c r="M7" s="18" t="s">
        <v>404</v>
      </c>
      <c r="N7" s="20" t="s">
        <v>404</v>
      </c>
      <c r="O7" s="18" t="s">
        <v>404</v>
      </c>
      <c r="P7" s="20" t="s">
        <v>404</v>
      </c>
      <c r="Q7" s="18" t="n">
        <v>470.69180392</v>
      </c>
      <c r="R7" s="20" t="n">
        <v>25.55089314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544.53691055</v>
      </c>
      <c r="F9" s="20" t="n">
        <v>3.90139125</v>
      </c>
      <c r="G9" s="18" t="n">
        <v>541.31199333</v>
      </c>
      <c r="H9" s="20" t="n">
        <v>31.53685361</v>
      </c>
      <c r="I9" s="18" t="n">
        <v>524.89858077</v>
      </c>
      <c r="J9" s="20" t="n">
        <v>11.75540392</v>
      </c>
      <c r="K9" s="18" t="s">
        <v>404</v>
      </c>
      <c r="L9" s="20" t="s">
        <v>404</v>
      </c>
      <c r="M9" s="18" t="s">
        <v>404</v>
      </c>
      <c r="N9" s="20" t="s">
        <v>404</v>
      </c>
      <c r="O9" s="18" t="s">
        <v>404</v>
      </c>
      <c r="P9" s="20" t="s">
        <v>404</v>
      </c>
      <c r="Q9" s="18" t="n">
        <v>574.21400203</v>
      </c>
      <c r="R9" s="20" t="n">
        <v>40.04575563</v>
      </c>
    </row>
    <row r="10" spans="1:18">
      <c r="A10" s="15" t="s">
        <v>408</v>
      </c>
      <c r="B10" s="17" t="n">
        <v>13082</v>
      </c>
      <c r="C10" s="18">
        <f>(1763.0/B10*100)</f>
        <v/>
      </c>
      <c r="D10" s="19" t="n">
        <v>11319</v>
      </c>
      <c r="E10" s="18" t="n">
        <v>536.17498259</v>
      </c>
      <c r="F10" s="20" t="n">
        <v>6.68404852</v>
      </c>
      <c r="G10" s="18" t="n">
        <v>553.3632694299999</v>
      </c>
      <c r="H10" s="20" t="n">
        <v>10.54353265</v>
      </c>
      <c r="I10" s="18" t="n">
        <v>528.21986564</v>
      </c>
      <c r="J10" s="20" t="n">
        <v>7.22276683</v>
      </c>
      <c r="K10" s="18" t="s">
        <v>404</v>
      </c>
      <c r="L10" s="20" t="s">
        <v>404</v>
      </c>
      <c r="M10" s="18" t="s">
        <v>404</v>
      </c>
      <c r="N10" s="20" t="s">
        <v>404</v>
      </c>
      <c r="O10" s="18" t="s">
        <v>404</v>
      </c>
      <c r="P10" s="20" t="s">
        <v>404</v>
      </c>
      <c r="Q10" s="18" t="n">
        <v>536.93692297</v>
      </c>
      <c r="R10" s="20" t="n">
        <v>18.95706373</v>
      </c>
    </row>
    <row r="11" spans="1:18">
      <c r="A11" s="15" t="s">
        <v>409</v>
      </c>
      <c r="B11" s="17" t="n">
        <v>7053</v>
      </c>
      <c r="C11" s="18">
        <f>(212.0/B11*100)</f>
        <v/>
      </c>
      <c r="D11" s="19" t="n">
        <v>6841</v>
      </c>
      <c r="E11" s="18" t="n">
        <v>436.21164383</v>
      </c>
      <c r="F11" s="20" t="n">
        <v>4.9726098</v>
      </c>
      <c r="G11" s="18" t="n">
        <v>429.65069045</v>
      </c>
      <c r="H11" s="20" t="n">
        <v>32.24229698</v>
      </c>
      <c r="I11" s="18" t="n">
        <v>424.01127985</v>
      </c>
      <c r="J11" s="20" t="n">
        <v>7.90226128</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(3194.0/B23*100)</f>
        <v/>
      </c>
      <c r="D23" s="19" t="n">
        <v>8389</v>
      </c>
      <c r="E23" s="18" t="n">
        <v>484.95063609</v>
      </c>
      <c r="F23" s="20" t="n">
        <v>8.51889652</v>
      </c>
      <c r="G23" s="18" t="n">
        <v>490.74807288</v>
      </c>
      <c r="H23" s="20" t="n">
        <v>14.55119719</v>
      </c>
      <c r="I23" s="18" t="n">
        <v>489.62048845</v>
      </c>
      <c r="J23" s="20" t="n">
        <v>5.07299439</v>
      </c>
      <c r="K23" s="18" t="s">
        <v>404</v>
      </c>
      <c r="L23" s="20" t="s">
        <v>404</v>
      </c>
      <c r="M23" s="18" t="s">
        <v>404</v>
      </c>
      <c r="N23" s="20" t="s">
        <v>404</v>
      </c>
      <c r="O23" s="18" t="s">
        <v>404</v>
      </c>
      <c r="P23" s="20" t="s">
        <v>404</v>
      </c>
      <c r="Q23" s="18" t="n">
        <v>465.68207004</v>
      </c>
      <c r="R23" s="20" t="n">
        <v>24.34145715</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499.43167204</v>
      </c>
      <c r="F29" s="20" t="n">
        <v>8.83500594</v>
      </c>
      <c r="G29" s="18" t="n">
        <v>560.31881197</v>
      </c>
      <c r="H29" s="20" t="n">
        <v>30.37103466</v>
      </c>
      <c r="I29" s="18" t="n">
        <v>509.63903776</v>
      </c>
      <c r="J29" s="20" t="n">
        <v>11.88189768</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481.1595578</v>
      </c>
      <c r="F32" s="20" t="n">
        <v>4.58425318</v>
      </c>
      <c r="G32" s="18" t="n">
        <v>489.94684528</v>
      </c>
      <c r="H32" s="20" t="n">
        <v>7.62954156</v>
      </c>
      <c r="I32" s="18" t="n">
        <v>491.84878189</v>
      </c>
      <c r="J32" s="20" t="n">
        <v>4.98777734</v>
      </c>
      <c r="K32" s="18" t="s">
        <v>404</v>
      </c>
      <c r="L32" s="20" t="s">
        <v>404</v>
      </c>
      <c r="M32" s="18" t="s">
        <v>404</v>
      </c>
      <c r="N32" s="20" t="s">
        <v>404</v>
      </c>
      <c r="O32" s="18" t="s">
        <v>404</v>
      </c>
      <c r="P32" s="20" t="s">
        <v>404</v>
      </c>
      <c r="Q32" s="18" t="n">
        <v>493.13332693</v>
      </c>
      <c r="R32" s="20" t="n">
        <v>20.52296979</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448.07558594</v>
      </c>
      <c r="F34" s="20" t="n">
        <v>6.97360219</v>
      </c>
      <c r="G34" s="18" t="n">
        <v>482.02120847</v>
      </c>
      <c r="H34" s="20" t="n">
        <v>13.86749064</v>
      </c>
      <c r="I34" s="18" t="n">
        <v>436.25576679</v>
      </c>
      <c r="J34" s="20" t="n">
        <v>8.099586670000001</v>
      </c>
      <c r="K34" s="18" t="s">
        <v>404</v>
      </c>
      <c r="L34" s="20" t="s">
        <v>404</v>
      </c>
      <c r="M34" s="18" t="s">
        <v>404</v>
      </c>
      <c r="N34" s="20" t="s">
        <v>404</v>
      </c>
      <c r="O34" s="18" t="s">
        <v>404</v>
      </c>
      <c r="P34" s="20" t="s">
        <v>404</v>
      </c>
      <c r="Q34" s="18" t="n">
        <v>291.54322974</v>
      </c>
      <c r="R34" s="20" t="n">
        <v>42.00535004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470.48794727</v>
      </c>
      <c r="F36" s="20" t="n">
        <v>3.87517283</v>
      </c>
      <c r="G36" s="18" t="n">
        <v>468.27831782</v>
      </c>
      <c r="H36" s="20" t="n">
        <v>18.12752697</v>
      </c>
      <c r="I36" s="18" t="n">
        <v>463.94570725</v>
      </c>
      <c r="J36" s="20" t="n">
        <v>7.33699241</v>
      </c>
      <c r="K36" s="18" t="s">
        <v>404</v>
      </c>
      <c r="L36" s="20" t="s">
        <v>404</v>
      </c>
      <c r="M36" s="18" t="s">
        <v>404</v>
      </c>
      <c r="N36" s="20" t="s">
        <v>404</v>
      </c>
      <c r="O36" s="18" t="s">
        <v>404</v>
      </c>
      <c r="P36" s="20" t="s">
        <v>404</v>
      </c>
      <c r="Q36" s="18" t="s">
        <v>404</v>
      </c>
      <c r="R36" s="20" t="s">
        <v>404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484.15579643</v>
      </c>
      <c r="F41" s="20" t="n">
        <v>4.65595034</v>
      </c>
      <c r="G41" s="18" t="n">
        <v>507.22464881</v>
      </c>
      <c r="H41" s="20" t="n">
        <v>13.81550403</v>
      </c>
      <c r="I41" s="18" t="n">
        <v>497.45892166</v>
      </c>
      <c r="J41" s="20" t="n">
        <v>9.55247702</v>
      </c>
      <c r="K41" s="18" t="s">
        <v>404</v>
      </c>
      <c r="L41" s="20" t="s">
        <v>404</v>
      </c>
      <c r="M41" s="18" t="s">
        <v>404</v>
      </c>
      <c r="N41" s="20" t="s">
        <v>404</v>
      </c>
      <c r="O41" s="18" t="s">
        <v>404</v>
      </c>
      <c r="P41" s="20" t="s">
        <v>404</v>
      </c>
      <c r="Q41" s="18" t="n">
        <v>475.58060346</v>
      </c>
      <c r="R41" s="20" t="n">
        <v>13.4132226</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391.67370308</v>
      </c>
      <c r="F46" s="20" t="n">
        <v>4.94204637</v>
      </c>
      <c r="G46" s="18" t="n">
        <v>397.1531792</v>
      </c>
      <c r="H46" s="20" t="n">
        <v>17.13502096</v>
      </c>
      <c r="I46" s="18" t="n">
        <v>413.09715912</v>
      </c>
      <c r="J46" s="20" t="n">
        <v>9.184801739999999</v>
      </c>
      <c r="K46" s="18" t="s">
        <v>404</v>
      </c>
      <c r="L46" s="20" t="s">
        <v>404</v>
      </c>
      <c r="M46" s="18" t="s">
        <v>404</v>
      </c>
      <c r="N46" s="20" t="s">
        <v>404</v>
      </c>
      <c r="O46" s="18" t="s">
        <v>404</v>
      </c>
      <c r="P46" s="20" t="s">
        <v>404</v>
      </c>
      <c r="Q46" s="18" t="n">
        <v>391.94998144</v>
      </c>
      <c r="R46" s="20" t="n">
        <v>51.55478727</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574.17990278</v>
      </c>
      <c r="F48" s="20" t="n">
        <v>7.78260483</v>
      </c>
      <c r="G48" s="18" t="n">
        <v>604.21450071</v>
      </c>
      <c r="H48" s="20" t="n">
        <v>17.07487337</v>
      </c>
      <c r="I48" s="18" t="n">
        <v>531.73603094</v>
      </c>
      <c r="J48" s="20" t="n">
        <v>12.33990443</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448.75104967</v>
      </c>
      <c r="F61" s="20" t="n">
        <v>3.67844155</v>
      </c>
      <c r="G61" s="18" t="n">
        <v>435.18632998</v>
      </c>
      <c r="H61" s="20" t="n">
        <v>7.79080574</v>
      </c>
      <c r="I61" s="18" t="n">
        <v>451.78014344</v>
      </c>
      <c r="J61" s="20" t="n">
        <v>8.66438771</v>
      </c>
      <c r="K61" s="18" t="s">
        <v>404</v>
      </c>
      <c r="L61" s="20" t="s">
        <v>404</v>
      </c>
      <c r="M61" s="18" t="s">
        <v>404</v>
      </c>
      <c r="N61" s="20" t="s">
        <v>404</v>
      </c>
      <c r="O61" s="18" t="s">
        <v>404</v>
      </c>
      <c r="P61" s="20" t="s">
        <v>404</v>
      </c>
      <c r="Q61" s="18" t="n">
        <v>454.50264587</v>
      </c>
      <c r="R61" s="20" t="n">
        <v>15.46892323</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401.50559029</v>
      </c>
      <c r="F67" s="20" t="n">
        <v>4.63269385</v>
      </c>
      <c r="G67" s="18" t="n">
        <v>397.54506656</v>
      </c>
      <c r="H67" s="20" t="n">
        <v>14.41712642</v>
      </c>
      <c r="I67" s="18" t="n">
        <v>404.57493006</v>
      </c>
      <c r="J67" s="20" t="n">
        <v>7.1320767</v>
      </c>
      <c r="K67" s="18" t="s">
        <v>404</v>
      </c>
      <c r="L67" s="20" t="s">
        <v>404</v>
      </c>
      <c r="M67" s="18" t="s">
        <v>404</v>
      </c>
      <c r="N67" s="20" t="s">
        <v>404</v>
      </c>
      <c r="O67" s="18" t="s">
        <v>404</v>
      </c>
      <c r="P67" s="20" t="s">
        <v>404</v>
      </c>
      <c r="Q67" s="18" t="n">
        <v>418.20742162</v>
      </c>
      <c r="R67" s="20" t="n">
        <v>31.25529009</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511.04596599</v>
      </c>
      <c r="F70" s="20" t="n">
        <v>3.5778194</v>
      </c>
      <c r="G70" s="18" t="n">
        <v>535.57547316</v>
      </c>
      <c r="H70" s="20" t="n">
        <v>13.9858286</v>
      </c>
      <c r="I70" s="18" t="n">
        <v>509.59693587</v>
      </c>
      <c r="J70" s="20" t="n">
        <v>14.61564461</v>
      </c>
      <c r="K70" s="18" t="s">
        <v>404</v>
      </c>
      <c r="L70" s="20" t="s">
        <v>404</v>
      </c>
      <c r="M70" s="18" t="s">
        <v>404</v>
      </c>
      <c r="N70" s="20" t="s">
        <v>404</v>
      </c>
      <c r="O70" s="18" t="s">
        <v>404</v>
      </c>
      <c r="P70" s="20" t="s">
        <v>404</v>
      </c>
      <c r="Q70" s="18" t="n">
        <v>515.87185152</v>
      </c>
      <c r="R70" s="20" t="n">
        <v>16.96810809</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72.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703</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499.40557726</v>
      </c>
      <c r="F7" s="20" t="n">
        <v>2.84296146</v>
      </c>
      <c r="G7" s="18" t="n">
        <v>528.66670708</v>
      </c>
      <c r="H7" s="20" t="n">
        <v>8.26785426</v>
      </c>
      <c r="I7" s="18" t="n">
        <v>505.8799254</v>
      </c>
      <c r="J7" s="20" t="n">
        <v>5.85575855</v>
      </c>
      <c r="K7" s="18" t="s">
        <v>404</v>
      </c>
      <c r="L7" s="20" t="s">
        <v>404</v>
      </c>
      <c r="M7" s="18" t="s">
        <v>404</v>
      </c>
      <c r="N7" s="20" t="s">
        <v>404</v>
      </c>
      <c r="O7" s="18" t="s">
        <v>404</v>
      </c>
      <c r="P7" s="20" t="s">
        <v>404</v>
      </c>
      <c r="Q7" s="18" t="n">
        <v>479.18515552</v>
      </c>
      <c r="R7" s="20" t="n">
        <v>23.76257263</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546.3980980699999</v>
      </c>
      <c r="F9" s="20" t="n">
        <v>5.47344206</v>
      </c>
      <c r="G9" s="18" t="n">
        <v>540.31611147</v>
      </c>
      <c r="H9" s="20" t="n">
        <v>12.9345404</v>
      </c>
      <c r="I9" s="18" t="n">
        <v>524.89858077</v>
      </c>
      <c r="J9" s="20" t="n">
        <v>11.75540392</v>
      </c>
      <c r="K9" s="18" t="s">
        <v>404</v>
      </c>
      <c r="L9" s="20" t="s">
        <v>404</v>
      </c>
      <c r="M9" s="18" t="s">
        <v>404</v>
      </c>
      <c r="N9" s="20" t="s">
        <v>404</v>
      </c>
      <c r="O9" s="18" t="s">
        <v>404</v>
      </c>
      <c r="P9" s="20" t="s">
        <v>404</v>
      </c>
      <c r="Q9" s="18" t="n">
        <v>534.88620679</v>
      </c>
      <c r="R9" s="20" t="n">
        <v>31.11599395</v>
      </c>
    </row>
    <row r="10" spans="1:18">
      <c r="A10" s="15" t="s">
        <v>408</v>
      </c>
      <c r="B10" s="17" t="n">
        <v>13082</v>
      </c>
      <c r="C10" s="18">
        <f>(1763.0/B10*100)</f>
        <v/>
      </c>
      <c r="D10" s="19" t="n">
        <v>11319</v>
      </c>
      <c r="E10" s="18" t="n">
        <v>534.67195195</v>
      </c>
      <c r="F10" s="20" t="n">
        <v>6.85443852</v>
      </c>
      <c r="G10" s="18" t="n">
        <v>549.7207417</v>
      </c>
      <c r="H10" s="20" t="n">
        <v>11.00099106</v>
      </c>
      <c r="I10" s="18" t="n">
        <v>528.21986564</v>
      </c>
      <c r="J10" s="20" t="n">
        <v>7.22276683</v>
      </c>
      <c r="K10" s="18" t="s">
        <v>404</v>
      </c>
      <c r="L10" s="20" t="s">
        <v>404</v>
      </c>
      <c r="M10" s="18" t="s">
        <v>404</v>
      </c>
      <c r="N10" s="20" t="s">
        <v>404</v>
      </c>
      <c r="O10" s="18" t="s">
        <v>404</v>
      </c>
      <c r="P10" s="20" t="s">
        <v>404</v>
      </c>
      <c r="Q10" s="18" t="n">
        <v>552.5780465300001</v>
      </c>
      <c r="R10" s="20" t="n">
        <v>16.61540961</v>
      </c>
    </row>
    <row r="11" spans="1:18">
      <c r="A11" s="15" t="s">
        <v>409</v>
      </c>
      <c r="B11" s="17" t="n">
        <v>7053</v>
      </c>
      <c r="C11" s="18">
        <f>(212.0/B11*100)</f>
        <v/>
      </c>
      <c r="D11" s="19" t="n">
        <v>6841</v>
      </c>
      <c r="E11" s="18" t="n">
        <v>433.46064018</v>
      </c>
      <c r="F11" s="20" t="n">
        <v>6.0678912</v>
      </c>
      <c r="G11" s="18" t="n">
        <v>441.79120494</v>
      </c>
      <c r="H11" s="20" t="n">
        <v>9.717144469999999</v>
      </c>
      <c r="I11" s="18" t="n">
        <v>424.01127985</v>
      </c>
      <c r="J11" s="20" t="n">
        <v>7.90226128</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(3194.0/B23*100)</f>
        <v/>
      </c>
      <c r="D23" s="19" t="n">
        <v>8389</v>
      </c>
      <c r="E23" s="18" t="n">
        <v>486.28558422</v>
      </c>
      <c r="F23" s="20" t="n">
        <v>10.04492387</v>
      </c>
      <c r="G23" s="18" t="n">
        <v>489.71098457</v>
      </c>
      <c r="H23" s="20" t="n">
        <v>12.20640511</v>
      </c>
      <c r="I23" s="18" t="n">
        <v>489.62048845</v>
      </c>
      <c r="J23" s="20" t="n">
        <v>5.07299439</v>
      </c>
      <c r="K23" s="18" t="s">
        <v>404</v>
      </c>
      <c r="L23" s="20" t="s">
        <v>404</v>
      </c>
      <c r="M23" s="18" t="s">
        <v>404</v>
      </c>
      <c r="N23" s="20" t="s">
        <v>404</v>
      </c>
      <c r="O23" s="18" t="s">
        <v>404</v>
      </c>
      <c r="P23" s="20" t="s">
        <v>404</v>
      </c>
      <c r="Q23" s="18" t="n">
        <v>464.20428991</v>
      </c>
      <c r="R23" s="20" t="n">
        <v>20.97483065</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479.63855986</v>
      </c>
      <c r="F29" s="20" t="n">
        <v>10.10172965</v>
      </c>
      <c r="G29" s="18" t="n">
        <v>547.17491671</v>
      </c>
      <c r="H29" s="20" t="n">
        <v>13.2362883</v>
      </c>
      <c r="I29" s="18" t="n">
        <v>509.63903776</v>
      </c>
      <c r="J29" s="20" t="n">
        <v>11.88189768</v>
      </c>
      <c r="K29" s="18" t="s">
        <v>404</v>
      </c>
      <c r="L29" s="20" t="s">
        <v>404</v>
      </c>
      <c r="M29" s="18" t="s">
        <v>404</v>
      </c>
      <c r="N29" s="20" t="s">
        <v>404</v>
      </c>
      <c r="O29" s="18" t="s">
        <v>404</v>
      </c>
      <c r="P29" s="20" t="s">
        <v>404</v>
      </c>
      <c r="Q29" s="18" t="s">
        <v>404</v>
      </c>
      <c r="R29" s="20" t="s">
        <v>404</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479.07909485</v>
      </c>
      <c r="F32" s="20" t="n">
        <v>7.16226624</v>
      </c>
      <c r="G32" s="18" t="n">
        <v>486.08336058</v>
      </c>
      <c r="H32" s="20" t="n">
        <v>4.74333922</v>
      </c>
      <c r="I32" s="18" t="n">
        <v>491.84878189</v>
      </c>
      <c r="J32" s="20" t="n">
        <v>4.98777734</v>
      </c>
      <c r="K32" s="18" t="s">
        <v>404</v>
      </c>
      <c r="L32" s="20" t="s">
        <v>404</v>
      </c>
      <c r="M32" s="18" t="s">
        <v>404</v>
      </c>
      <c r="N32" s="20" t="s">
        <v>404</v>
      </c>
      <c r="O32" s="18" t="s">
        <v>404</v>
      </c>
      <c r="P32" s="20" t="s">
        <v>404</v>
      </c>
      <c r="Q32" s="18" t="n">
        <v>486.02694842</v>
      </c>
      <c r="R32" s="20" t="n">
        <v>24.87638045</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445.29780609</v>
      </c>
      <c r="F34" s="20" t="n">
        <v>7.13961797</v>
      </c>
      <c r="G34" s="18" t="n">
        <v>486.12255653</v>
      </c>
      <c r="H34" s="20" t="n">
        <v>14.31416364</v>
      </c>
      <c r="I34" s="18" t="n">
        <v>436.25576679</v>
      </c>
      <c r="J34" s="20" t="n">
        <v>8.099586670000001</v>
      </c>
      <c r="K34" s="18" t="s">
        <v>404</v>
      </c>
      <c r="L34" s="20" t="s">
        <v>404</v>
      </c>
      <c r="M34" s="18" t="s">
        <v>404</v>
      </c>
      <c r="N34" s="20" t="s">
        <v>404</v>
      </c>
      <c r="O34" s="18" t="s">
        <v>404</v>
      </c>
      <c r="P34" s="20" t="s">
        <v>404</v>
      </c>
      <c r="Q34" s="18" t="s">
        <v>404</v>
      </c>
      <c r="R34" s="20" t="s">
        <v>404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472.29390857</v>
      </c>
      <c r="F36" s="20" t="n">
        <v>4.4444166</v>
      </c>
      <c r="G36" s="18" t="n">
        <v>464.19865764</v>
      </c>
      <c r="H36" s="20" t="n">
        <v>8.081743579999999</v>
      </c>
      <c r="I36" s="18" t="n">
        <v>463.94570725</v>
      </c>
      <c r="J36" s="20" t="n">
        <v>7.33699241</v>
      </c>
      <c r="K36" s="18" t="s">
        <v>404</v>
      </c>
      <c r="L36" s="20" t="s">
        <v>404</v>
      </c>
      <c r="M36" s="18" t="s">
        <v>404</v>
      </c>
      <c r="N36" s="20" t="s">
        <v>404</v>
      </c>
      <c r="O36" s="18" t="s">
        <v>404</v>
      </c>
      <c r="P36" s="20" t="s">
        <v>404</v>
      </c>
      <c r="Q36" s="18" t="n">
        <v>469.75257101</v>
      </c>
      <c r="R36" s="20" t="n">
        <v>16.72741034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486.40703941</v>
      </c>
      <c r="F41" s="20" t="n">
        <v>5.1142104</v>
      </c>
      <c r="G41" s="18" t="n">
        <v>486.25805759</v>
      </c>
      <c r="H41" s="20" t="n">
        <v>8.98542198</v>
      </c>
      <c r="I41" s="18" t="n">
        <v>497.45892166</v>
      </c>
      <c r="J41" s="20" t="n">
        <v>9.55247702</v>
      </c>
      <c r="K41" s="18" t="s">
        <v>404</v>
      </c>
      <c r="L41" s="20" t="s">
        <v>404</v>
      </c>
      <c r="M41" s="18" t="s">
        <v>404</v>
      </c>
      <c r="N41" s="20" t="s">
        <v>404</v>
      </c>
      <c r="O41" s="18" t="s">
        <v>404</v>
      </c>
      <c r="P41" s="20" t="s">
        <v>404</v>
      </c>
      <c r="Q41" s="18" t="n">
        <v>475.58060346</v>
      </c>
      <c r="R41" s="20" t="n">
        <v>13.4132226</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386.25624678</v>
      </c>
      <c r="F46" s="20" t="n">
        <v>5.50731038</v>
      </c>
      <c r="G46" s="18" t="n">
        <v>414.35133299</v>
      </c>
      <c r="H46" s="20" t="n">
        <v>9.425393489999999</v>
      </c>
      <c r="I46" s="18" t="n">
        <v>413.09715912</v>
      </c>
      <c r="J46" s="20" t="n">
        <v>9.184801739999999</v>
      </c>
      <c r="K46" s="18" t="s">
        <v>404</v>
      </c>
      <c r="L46" s="20" t="s">
        <v>404</v>
      </c>
      <c r="M46" s="18" t="s">
        <v>404</v>
      </c>
      <c r="N46" s="20" t="s">
        <v>404</v>
      </c>
      <c r="O46" s="18" t="s">
        <v>404</v>
      </c>
      <c r="P46" s="20" t="s">
        <v>404</v>
      </c>
      <c r="Q46" s="18" t="n">
        <v>395.05527181</v>
      </c>
      <c r="R46" s="20" t="n">
        <v>26.44376217</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573.54262385</v>
      </c>
      <c r="F48" s="20" t="n">
        <v>8.262828580000001</v>
      </c>
      <c r="G48" s="18" t="n">
        <v>590.21359756</v>
      </c>
      <c r="H48" s="20" t="n">
        <v>16.37048699</v>
      </c>
      <c r="I48" s="18" t="n">
        <v>531.73603094</v>
      </c>
      <c r="J48" s="20" t="n">
        <v>12.33990443</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448.21527432</v>
      </c>
      <c r="F61" s="20" t="n">
        <v>4.19893675</v>
      </c>
      <c r="G61" s="18" t="n">
        <v>444.71659631</v>
      </c>
      <c r="H61" s="20" t="n">
        <v>7.47352417</v>
      </c>
      <c r="I61" s="18" t="n">
        <v>451.78014344</v>
      </c>
      <c r="J61" s="20" t="n">
        <v>8.66438771</v>
      </c>
      <c r="K61" s="18" t="s">
        <v>404</v>
      </c>
      <c r="L61" s="20" t="s">
        <v>404</v>
      </c>
      <c r="M61" s="18" t="s">
        <v>404</v>
      </c>
      <c r="N61" s="20" t="s">
        <v>404</v>
      </c>
      <c r="O61" s="18" t="s">
        <v>404</v>
      </c>
      <c r="P61" s="20" t="s">
        <v>404</v>
      </c>
      <c r="Q61" s="18" t="n">
        <v>454.50264587</v>
      </c>
      <c r="R61" s="20" t="n">
        <v>15.46892323</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401.85276827</v>
      </c>
      <c r="F67" s="20" t="n">
        <v>5.03938718</v>
      </c>
      <c r="G67" s="18" t="n">
        <v>399.51894784</v>
      </c>
      <c r="H67" s="20" t="n">
        <v>12.24016317</v>
      </c>
      <c r="I67" s="18" t="n">
        <v>404.57493006</v>
      </c>
      <c r="J67" s="20" t="n">
        <v>7.1320767</v>
      </c>
      <c r="K67" s="18" t="s">
        <v>404</v>
      </c>
      <c r="L67" s="20" t="s">
        <v>404</v>
      </c>
      <c r="M67" s="18" t="s">
        <v>404</v>
      </c>
      <c r="N67" s="20" t="s">
        <v>404</v>
      </c>
      <c r="O67" s="18" t="s">
        <v>404</v>
      </c>
      <c r="P67" s="20" t="s">
        <v>404</v>
      </c>
      <c r="Q67" s="18" t="n">
        <v>410.51311603</v>
      </c>
      <c r="R67" s="20" t="n">
        <v>30.18597329</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510.95914995</v>
      </c>
      <c r="F70" s="20" t="n">
        <v>3.62265673</v>
      </c>
      <c r="G70" s="18" t="n">
        <v>516.72097784</v>
      </c>
      <c r="H70" s="20" t="n">
        <v>7.27402883</v>
      </c>
      <c r="I70" s="18" t="n">
        <v>509.59693587</v>
      </c>
      <c r="J70" s="20" t="n">
        <v>14.61564461</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73.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704</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(1469.0/B7*100)</f>
        <v/>
      </c>
      <c r="D7" s="19" t="n">
        <v>13061</v>
      </c>
      <c r="E7" s="18" t="n">
        <v>501.07031154</v>
      </c>
      <c r="F7" s="20" t="n">
        <v>7.5803203</v>
      </c>
      <c r="G7" s="18" t="n">
        <v>504.70970797</v>
      </c>
      <c r="H7" s="20" t="n">
        <v>2.90428403</v>
      </c>
      <c r="I7" s="18" t="n">
        <v>505.8799254</v>
      </c>
      <c r="J7" s="20" t="n">
        <v>5.85575855</v>
      </c>
      <c r="K7" s="18" t="s">
        <v>404</v>
      </c>
      <c r="L7" s="20" t="s">
        <v>404</v>
      </c>
      <c r="M7" s="18" t="s">
        <v>404</v>
      </c>
      <c r="N7" s="20" t="s">
        <v>404</v>
      </c>
      <c r="O7" s="18" t="s">
        <v>404</v>
      </c>
      <c r="P7" s="20" t="s">
        <v>404</v>
      </c>
      <c r="Q7" s="18" t="n">
        <v>474.31895447</v>
      </c>
      <c r="R7" s="20" t="n">
        <v>27.32660584</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560.8588698</v>
      </c>
      <c r="F9" s="20" t="n">
        <v>12.42548824</v>
      </c>
      <c r="G9" s="18" t="n">
        <v>542.4521867</v>
      </c>
      <c r="H9" s="20" t="n">
        <v>4.54945236</v>
      </c>
      <c r="I9" s="18" t="n">
        <v>524.89858077</v>
      </c>
      <c r="J9" s="20" t="n">
        <v>11.75540392</v>
      </c>
      <c r="K9" s="18" t="s">
        <v>404</v>
      </c>
      <c r="L9" s="20" t="s">
        <v>404</v>
      </c>
      <c r="M9" s="18" t="s">
        <v>404</v>
      </c>
      <c r="N9" s="20" t="s">
        <v>404</v>
      </c>
      <c r="O9" s="18" t="s">
        <v>404</v>
      </c>
      <c r="P9" s="20" t="s">
        <v>404</v>
      </c>
      <c r="Q9" s="18" t="n">
        <v>574.21400203</v>
      </c>
      <c r="R9" s="20" t="n">
        <v>40.04575563</v>
      </c>
    </row>
    <row r="10" spans="1:18">
      <c r="A10" s="15" t="s">
        <v>408</v>
      </c>
      <c r="B10" s="17" t="n">
        <v>13082</v>
      </c>
      <c r="C10" s="18">
        <f>(1763.0/B10*100)</f>
        <v/>
      </c>
      <c r="D10" s="19" t="n">
        <v>11319</v>
      </c>
      <c r="E10" s="18" t="n">
        <v>530.1742438799999</v>
      </c>
      <c r="F10" s="20" t="n">
        <v>12.05376355</v>
      </c>
      <c r="G10" s="18" t="n">
        <v>540.70215124</v>
      </c>
      <c r="H10" s="20" t="n">
        <v>6.58825264</v>
      </c>
      <c r="I10" s="18" t="n">
        <v>528.21986564</v>
      </c>
      <c r="J10" s="20" t="n">
        <v>7.22276683</v>
      </c>
      <c r="K10" s="18" t="s">
        <v>404</v>
      </c>
      <c r="L10" s="20" t="s">
        <v>404</v>
      </c>
      <c r="M10" s="18" t="s">
        <v>404</v>
      </c>
      <c r="N10" s="20" t="s">
        <v>404</v>
      </c>
      <c r="O10" s="18" t="s">
        <v>404</v>
      </c>
      <c r="P10" s="20" t="s">
        <v>404</v>
      </c>
      <c r="Q10" s="18" t="n">
        <v>534.83224355</v>
      </c>
      <c r="R10" s="20" t="n">
        <v>17.10410734</v>
      </c>
    </row>
    <row r="11" spans="1:18">
      <c r="A11" s="15" t="s">
        <v>409</v>
      </c>
      <c r="B11" s="17" t="n">
        <v>7053</v>
      </c>
      <c r="C11" s="18">
        <f>(212.0/B11*100)</f>
        <v/>
      </c>
      <c r="D11" s="19" t="n">
        <v>6841</v>
      </c>
      <c r="E11" s="18" t="n">
        <v>425.54553583</v>
      </c>
      <c r="F11" s="20" t="n">
        <v>11.82925242</v>
      </c>
      <c r="G11" s="18" t="n">
        <v>439.13763615</v>
      </c>
      <c r="H11" s="20" t="n">
        <v>5.51763407</v>
      </c>
      <c r="I11" s="18" t="n">
        <v>424.01127985</v>
      </c>
      <c r="J11" s="20" t="n">
        <v>7.90226128</v>
      </c>
      <c r="K11" s="18" t="s">
        <v>404</v>
      </c>
      <c r="L11" s="20" t="s">
        <v>404</v>
      </c>
      <c r="M11" s="18" t="s">
        <v>404</v>
      </c>
      <c r="N11" s="20" t="s">
        <v>404</v>
      </c>
      <c r="O11" s="18" t="s">
        <v>404</v>
      </c>
      <c r="P11" s="20" t="s">
        <v>404</v>
      </c>
      <c r="Q11" s="18" t="s">
        <v>404</v>
      </c>
      <c r="R11" s="20" t="s">
        <v>404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(3194.0/B23*100)</f>
        <v/>
      </c>
      <c r="D23" s="19" t="n">
        <v>8389</v>
      </c>
      <c r="E23" s="18" t="n">
        <v>484.75407965</v>
      </c>
      <c r="F23" s="20" t="n">
        <v>12.78915581</v>
      </c>
      <c r="G23" s="18" t="n">
        <v>487.98571451</v>
      </c>
      <c r="H23" s="20" t="n">
        <v>8.734726070000001</v>
      </c>
      <c r="I23" s="18" t="n">
        <v>489.62048845</v>
      </c>
      <c r="J23" s="20" t="n">
        <v>5.07299439</v>
      </c>
      <c r="K23" s="18" t="s">
        <v>404</v>
      </c>
      <c r="L23" s="20" t="s">
        <v>404</v>
      </c>
      <c r="M23" s="18" t="s">
        <v>404</v>
      </c>
      <c r="N23" s="20" t="s">
        <v>404</v>
      </c>
      <c r="O23" s="18" t="s">
        <v>404</v>
      </c>
      <c r="P23" s="20" t="s">
        <v>404</v>
      </c>
      <c r="Q23" s="18" t="n">
        <v>460.20512018</v>
      </c>
      <c r="R23" s="20" t="n">
        <v>25.82241609</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505.81048824</v>
      </c>
      <c r="F29" s="20" t="n">
        <v>20.66479188</v>
      </c>
      <c r="G29" s="18" t="n">
        <v>504.77908851</v>
      </c>
      <c r="H29" s="20" t="n">
        <v>9.04364384</v>
      </c>
      <c r="I29" s="18" t="n">
        <v>509.63903776</v>
      </c>
      <c r="J29" s="20" t="n">
        <v>11.88189768</v>
      </c>
      <c r="K29" s="18" t="s">
        <v>404</v>
      </c>
      <c r="L29" s="20" t="s">
        <v>404</v>
      </c>
      <c r="M29" s="18" t="s">
        <v>404</v>
      </c>
      <c r="N29" s="20" t="s">
        <v>404</v>
      </c>
      <c r="O29" s="18" t="s">
        <v>404</v>
      </c>
      <c r="P29" s="20" t="s">
        <v>404</v>
      </c>
      <c r="Q29" s="18" t="n">
        <v>496.58031572</v>
      </c>
      <c r="R29" s="20" t="n">
        <v>91.79351713</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494.81232531</v>
      </c>
      <c r="F32" s="20" t="n">
        <v>11.90383849</v>
      </c>
      <c r="G32" s="18" t="n">
        <v>482.30947676</v>
      </c>
      <c r="H32" s="20" t="n">
        <v>4.03346452</v>
      </c>
      <c r="I32" s="18" t="n">
        <v>491.84878189</v>
      </c>
      <c r="J32" s="20" t="n">
        <v>4.98777734</v>
      </c>
      <c r="K32" s="18" t="s">
        <v>404</v>
      </c>
      <c r="L32" s="20" t="s">
        <v>404</v>
      </c>
      <c r="M32" s="18" t="s">
        <v>404</v>
      </c>
      <c r="N32" s="20" t="s">
        <v>404</v>
      </c>
      <c r="O32" s="18" t="s">
        <v>404</v>
      </c>
      <c r="P32" s="20" t="s">
        <v>404</v>
      </c>
      <c r="Q32" s="18" t="n">
        <v>466.66726444</v>
      </c>
      <c r="R32" s="20" t="n">
        <v>10.39694555</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456.55318381</v>
      </c>
      <c r="F34" s="20" t="n">
        <v>17.20169782</v>
      </c>
      <c r="G34" s="18" t="n">
        <v>449.29959523</v>
      </c>
      <c r="H34" s="20" t="n">
        <v>7.36903395</v>
      </c>
      <c r="I34" s="18" t="n">
        <v>436.25576679</v>
      </c>
      <c r="J34" s="20" t="n">
        <v>8.099586670000001</v>
      </c>
      <c r="K34" s="18" t="s">
        <v>404</v>
      </c>
      <c r="L34" s="20" t="s">
        <v>404</v>
      </c>
      <c r="M34" s="18" t="s">
        <v>404</v>
      </c>
      <c r="N34" s="20" t="s">
        <v>404</v>
      </c>
      <c r="O34" s="18" t="s">
        <v>404</v>
      </c>
      <c r="P34" s="20" t="s">
        <v>404</v>
      </c>
      <c r="Q34" s="18" t="n">
        <v>530.03867258</v>
      </c>
      <c r="R34" s="20" t="n">
        <v>9.42266654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462.01160557</v>
      </c>
      <c r="F36" s="20" t="n">
        <v>9.62839069</v>
      </c>
      <c r="G36" s="18" t="n">
        <v>472.72640359</v>
      </c>
      <c r="H36" s="20" t="n">
        <v>4.18830855</v>
      </c>
      <c r="I36" s="18" t="n">
        <v>463.94570725</v>
      </c>
      <c r="J36" s="20" t="n">
        <v>7.33699241</v>
      </c>
      <c r="K36" s="18" t="s">
        <v>404</v>
      </c>
      <c r="L36" s="20" t="s">
        <v>404</v>
      </c>
      <c r="M36" s="18" t="s">
        <v>404</v>
      </c>
      <c r="N36" s="20" t="s">
        <v>404</v>
      </c>
      <c r="O36" s="18" t="s">
        <v>404</v>
      </c>
      <c r="P36" s="20" t="s">
        <v>404</v>
      </c>
      <c r="Q36" s="18" t="n">
        <v>420.93608692</v>
      </c>
      <c r="R36" s="20" t="n">
        <v>11.49534154</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(99.0/B41*100)</f>
        <v/>
      </c>
      <c r="D41" s="19" t="n">
        <v>5613</v>
      </c>
      <c r="E41" s="18" t="n">
        <v>475.85997402</v>
      </c>
      <c r="F41" s="20" t="n">
        <v>11.30354005</v>
      </c>
      <c r="G41" s="18" t="n">
        <v>488.96922205</v>
      </c>
      <c r="H41" s="20" t="n">
        <v>4.75068723</v>
      </c>
      <c r="I41" s="18" t="n">
        <v>497.45892166</v>
      </c>
      <c r="J41" s="20" t="n">
        <v>9.55247702</v>
      </c>
      <c r="K41" s="18" t="s">
        <v>404</v>
      </c>
      <c r="L41" s="20" t="s">
        <v>404</v>
      </c>
      <c r="M41" s="18" t="s">
        <v>404</v>
      </c>
      <c r="N41" s="20" t="s">
        <v>404</v>
      </c>
      <c r="O41" s="18" t="s">
        <v>404</v>
      </c>
      <c r="P41" s="20" t="s">
        <v>404</v>
      </c>
      <c r="Q41" s="18" t="n">
        <v>475.58060346</v>
      </c>
      <c r="R41" s="20" t="n">
        <v>13.4132226</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400.9408072</v>
      </c>
      <c r="F46" s="20" t="n">
        <v>9.935761619999999</v>
      </c>
      <c r="G46" s="18" t="n">
        <v>389.55698728</v>
      </c>
      <c r="H46" s="20" t="n">
        <v>5.31967143</v>
      </c>
      <c r="I46" s="18" t="n">
        <v>413.09715912</v>
      </c>
      <c r="J46" s="20" t="n">
        <v>9.184801739999999</v>
      </c>
      <c r="K46" s="18" t="s">
        <v>404</v>
      </c>
      <c r="L46" s="20" t="s">
        <v>404</v>
      </c>
      <c r="M46" s="18" t="s">
        <v>404</v>
      </c>
      <c r="N46" s="20" t="s">
        <v>404</v>
      </c>
      <c r="O46" s="18" t="s">
        <v>404</v>
      </c>
      <c r="P46" s="20" t="s">
        <v>404</v>
      </c>
      <c r="Q46" s="18" t="n">
        <v>389.38609184</v>
      </c>
      <c r="R46" s="20" t="n">
        <v>35.92070025</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578.6723616</v>
      </c>
      <c r="F48" s="20" t="n">
        <v>19.76719415</v>
      </c>
      <c r="G48" s="18" t="n">
        <v>574.83513468</v>
      </c>
      <c r="H48" s="20" t="n">
        <v>8.161269880000001</v>
      </c>
      <c r="I48" s="18" t="n">
        <v>531.73603094</v>
      </c>
      <c r="J48" s="20" t="n">
        <v>12.33990443</v>
      </c>
      <c r="K48" s="18" t="s">
        <v>404</v>
      </c>
      <c r="L48" s="20" t="s">
        <v>404</v>
      </c>
      <c r="M48" s="18" t="s">
        <v>404</v>
      </c>
      <c r="N48" s="20" t="s">
        <v>404</v>
      </c>
      <c r="O48" s="18" t="s">
        <v>404</v>
      </c>
      <c r="P48" s="20" t="s">
        <v>404</v>
      </c>
      <c r="Q48" s="18" t="s">
        <v>404</v>
      </c>
      <c r="R48" s="20" t="s">
        <v>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457.07465327</v>
      </c>
      <c r="F61" s="20" t="n">
        <v>11.01579398</v>
      </c>
      <c r="G61" s="18" t="n">
        <v>446.54630695</v>
      </c>
      <c r="H61" s="20" t="n">
        <v>3.87683241</v>
      </c>
      <c r="I61" s="18" t="n">
        <v>451.78014344</v>
      </c>
      <c r="J61" s="20" t="n">
        <v>8.66438771</v>
      </c>
      <c r="K61" s="18" t="s">
        <v>404</v>
      </c>
      <c r="L61" s="20" t="s">
        <v>404</v>
      </c>
      <c r="M61" s="18" t="s">
        <v>404</v>
      </c>
      <c r="N61" s="20" t="s">
        <v>404</v>
      </c>
      <c r="O61" s="18" t="s">
        <v>404</v>
      </c>
      <c r="P61" s="20" t="s">
        <v>404</v>
      </c>
      <c r="Q61" s="18" t="n">
        <v>454.50264587</v>
      </c>
      <c r="R61" s="20" t="n">
        <v>15.46892323</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396.33196427</v>
      </c>
      <c r="F67" s="20" t="n">
        <v>7.86770861</v>
      </c>
      <c r="G67" s="18" t="n">
        <v>404.1207181</v>
      </c>
      <c r="H67" s="20" t="n">
        <v>5.59035812</v>
      </c>
      <c r="I67" s="18" t="n">
        <v>404.57493006</v>
      </c>
      <c r="J67" s="20" t="n">
        <v>7.1320767</v>
      </c>
      <c r="K67" s="18" t="s">
        <v>404</v>
      </c>
      <c r="L67" s="20" t="s">
        <v>404</v>
      </c>
      <c r="M67" s="18" t="s">
        <v>404</v>
      </c>
      <c r="N67" s="20" t="s">
        <v>404</v>
      </c>
      <c r="O67" s="18" t="s">
        <v>404</v>
      </c>
      <c r="P67" s="20" t="s">
        <v>404</v>
      </c>
      <c r="Q67" s="18" t="n">
        <v>403.12726917</v>
      </c>
      <c r="R67" s="20" t="n">
        <v>25.00666172</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514.24602931</v>
      </c>
      <c r="F70" s="20" t="n">
        <v>14.97776966</v>
      </c>
      <c r="G70" s="18" t="n">
        <v>512.0549896</v>
      </c>
      <c r="H70" s="20" t="n">
        <v>3.58321052</v>
      </c>
      <c r="I70" s="18" t="n">
        <v>509.59693587</v>
      </c>
      <c r="J70" s="20" t="n">
        <v>14.61564461</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74.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705</v>
      </c>
    </row>
    <row customHeight="1" ht="30" r="4" spans="1:20">
      <c r="A4" s="6" t="n"/>
      <c r="B4" s="7" t="s">
        <v>385</v>
      </c>
      <c r="C4" s="7" t="s">
        <v>386</v>
      </c>
      <c r="D4" s="8" t="s">
        <v>385</v>
      </c>
      <c r="E4" s="9" t="s">
        <v>706</v>
      </c>
      <c r="F4" s="10" t="n"/>
      <c r="G4" s="9" t="s">
        <v>707</v>
      </c>
      <c r="H4" s="10" t="n"/>
      <c r="I4" s="9" t="s">
        <v>708</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530.75617989</v>
      </c>
      <c r="F7" s="20" t="n">
        <v>22.33751931</v>
      </c>
      <c r="G7" s="18" t="n">
        <v>503.97094582</v>
      </c>
      <c r="H7" s="20" t="n">
        <v>2.46809752</v>
      </c>
      <c r="I7" s="18" t="n">
        <v>507.17528795</v>
      </c>
      <c r="J7" s="20" t="n">
        <v>6.29701788</v>
      </c>
      <c r="K7" s="18" t="s">
        <v>404</v>
      </c>
      <c r="L7" s="20" t="s">
        <v>404</v>
      </c>
      <c r="M7" s="18" t="s">
        <v>404</v>
      </c>
      <c r="N7" s="20" t="s">
        <v>404</v>
      </c>
      <c r="O7" s="18" t="s">
        <v>404</v>
      </c>
      <c r="P7" s="20" t="s">
        <v>404</v>
      </c>
      <c r="Q7" s="18" t="s">
        <v>404</v>
      </c>
      <c r="R7" s="20" t="s">
        <v>404</v>
      </c>
      <c r="S7" s="18" t="n">
        <v>493.27379613</v>
      </c>
      <c r="T7" s="20" t="n">
        <v>13.38486026</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569.1447690799999</v>
      </c>
      <c r="F9" s="20" t="n">
        <v>11.63614757</v>
      </c>
      <c r="G9" s="18" t="n">
        <v>523.77341961</v>
      </c>
      <c r="H9" s="20" t="n">
        <v>13.60391056</v>
      </c>
      <c r="I9" s="18" t="n">
        <v>534.91815732</v>
      </c>
      <c r="J9" s="20" t="n">
        <v>5.57833797</v>
      </c>
      <c r="K9" s="18" t="s">
        <v>404</v>
      </c>
      <c r="L9" s="20" t="s">
        <v>404</v>
      </c>
      <c r="M9" s="18" t="s">
        <v>404</v>
      </c>
      <c r="N9" s="20" t="s">
        <v>404</v>
      </c>
      <c r="O9" s="18" t="s">
        <v>404</v>
      </c>
      <c r="P9" s="20" t="s">
        <v>404</v>
      </c>
      <c r="Q9" s="18" t="s">
        <v>404</v>
      </c>
      <c r="R9" s="20" t="s">
        <v>404</v>
      </c>
      <c r="S9" s="18" t="n">
        <v>591.32704096</v>
      </c>
      <c r="T9" s="20" t="n">
        <v>18.95987164</v>
      </c>
    </row>
    <row r="10" spans="1:20">
      <c r="A10" s="15" t="s">
        <v>408</v>
      </c>
      <c r="B10" s="17" t="n">
        <v>13082</v>
      </c>
      <c r="C10" s="18">
        <f>(1763.0/B10*100)</f>
        <v/>
      </c>
      <c r="D10" s="19" t="n">
        <v>11319</v>
      </c>
      <c r="E10" s="18" t="n">
        <v>522.60889623</v>
      </c>
      <c r="F10" s="20" t="n">
        <v>24.15204199</v>
      </c>
      <c r="G10" s="18" t="n">
        <v>537.33233501</v>
      </c>
      <c r="H10" s="20" t="n">
        <v>5.28917801</v>
      </c>
      <c r="I10" s="18" t="n">
        <v>527.42209753</v>
      </c>
      <c r="J10" s="20" t="n">
        <v>8.154539099999999</v>
      </c>
      <c r="K10" s="18" t="s">
        <v>404</v>
      </c>
      <c r="L10" s="20" t="s">
        <v>404</v>
      </c>
      <c r="M10" s="18" t="s">
        <v>404</v>
      </c>
      <c r="N10" s="20" t="s">
        <v>404</v>
      </c>
      <c r="O10" s="18" t="s">
        <v>404</v>
      </c>
      <c r="P10" s="20" t="s">
        <v>404</v>
      </c>
      <c r="Q10" s="18" t="s">
        <v>404</v>
      </c>
      <c r="R10" s="20" t="s">
        <v>404</v>
      </c>
      <c r="S10" s="18" t="n">
        <v>478.59536852</v>
      </c>
      <c r="T10" s="20" t="n">
        <v>29.27280194</v>
      </c>
    </row>
    <row r="11" spans="1:20">
      <c r="A11" s="15" t="s">
        <v>409</v>
      </c>
      <c r="B11" s="17" t="n">
        <v>7053</v>
      </c>
      <c r="C11" s="18">
        <f>(212.0/B11*100)</f>
        <v/>
      </c>
      <c r="D11" s="19" t="n">
        <v>6841</v>
      </c>
      <c r="E11" s="18" t="n">
        <v>414.89078633</v>
      </c>
      <c r="F11" s="20" t="n">
        <v>22.0713597</v>
      </c>
      <c r="G11" s="18" t="n">
        <v>443.21936809</v>
      </c>
      <c r="H11" s="20" t="n">
        <v>10.49944525</v>
      </c>
      <c r="I11" s="18" t="n">
        <v>433.88708192</v>
      </c>
      <c r="J11" s="20" t="n">
        <v>5.04676908</v>
      </c>
      <c r="K11" s="18" t="s">
        <v>404</v>
      </c>
      <c r="L11" s="20" t="s">
        <v>404</v>
      </c>
      <c r="M11" s="18" t="s">
        <v>404</v>
      </c>
      <c r="N11" s="20" t="s">
        <v>404</v>
      </c>
      <c r="O11" s="18" t="s">
        <v>404</v>
      </c>
      <c r="P11" s="20" t="s">
        <v>404</v>
      </c>
      <c r="Q11" s="18" t="s">
        <v>404</v>
      </c>
      <c r="R11" s="20" t="s">
        <v>404</v>
      </c>
      <c r="S11" s="18" t="n">
        <v>396.92004797</v>
      </c>
      <c r="T11" s="20" t="n">
        <v>16.17042914</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(3194.0/B23*100)</f>
        <v/>
      </c>
      <c r="D23" s="19" t="n">
        <v>8389</v>
      </c>
      <c r="E23" s="18" t="n">
        <v>483.37406004</v>
      </c>
      <c r="F23" s="20" t="n">
        <v>15.6328567</v>
      </c>
      <c r="G23" s="18" t="n">
        <v>479.14369215</v>
      </c>
      <c r="H23" s="20" t="n">
        <v>17.14939563</v>
      </c>
      <c r="I23" s="18" t="n">
        <v>490.55974849</v>
      </c>
      <c r="J23" s="20" t="n">
        <v>3.91303882</v>
      </c>
      <c r="K23" s="18" t="s">
        <v>404</v>
      </c>
      <c r="L23" s="20" t="s">
        <v>404</v>
      </c>
      <c r="M23" s="18" t="s">
        <v>404</v>
      </c>
      <c r="N23" s="20" t="s">
        <v>404</v>
      </c>
      <c r="O23" s="18" t="s">
        <v>404</v>
      </c>
      <c r="P23" s="20" t="s">
        <v>404</v>
      </c>
      <c r="Q23" s="18" t="s">
        <v>404</v>
      </c>
      <c r="R23" s="20" t="s">
        <v>404</v>
      </c>
      <c r="S23" s="18" t="n">
        <v>469.21761589</v>
      </c>
      <c r="T23" s="20" t="n">
        <v>19.55358046</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509.09916313</v>
      </c>
      <c r="F29" s="20" t="n">
        <v>9.241168330000001</v>
      </c>
      <c r="G29" s="18" t="n">
        <v>452.13313737</v>
      </c>
      <c r="H29" s="20" t="n">
        <v>20.62079964</v>
      </c>
      <c r="I29" s="18" t="n">
        <v>548.24159085</v>
      </c>
      <c r="J29" s="20" t="n">
        <v>16.04180327</v>
      </c>
      <c r="K29" s="18" t="s">
        <v>404</v>
      </c>
      <c r="L29" s="20" t="s">
        <v>404</v>
      </c>
      <c r="M29" s="18" t="s">
        <v>404</v>
      </c>
      <c r="N29" s="20" t="s">
        <v>404</v>
      </c>
      <c r="O29" s="18" t="s">
        <v>404</v>
      </c>
      <c r="P29" s="20" t="s">
        <v>404</v>
      </c>
      <c r="Q29" s="18" t="s">
        <v>404</v>
      </c>
      <c r="R29" s="20" t="s">
        <v>404</v>
      </c>
      <c r="S29" s="18" t="n">
        <v>493.6190858</v>
      </c>
      <c r="T29" s="20" t="n">
        <v>13.96142289</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467.31464125</v>
      </c>
      <c r="F32" s="20" t="n">
        <v>18.22888697</v>
      </c>
      <c r="G32" s="18" t="n">
        <v>482.11113802</v>
      </c>
      <c r="H32" s="20" t="n">
        <v>5.94020265</v>
      </c>
      <c r="I32" s="18" t="n">
        <v>485.59878373</v>
      </c>
      <c r="J32" s="20" t="n">
        <v>3.81991363</v>
      </c>
      <c r="K32" s="18" t="s">
        <v>404</v>
      </c>
      <c r="L32" s="20" t="s">
        <v>404</v>
      </c>
      <c r="M32" s="18" t="s">
        <v>404</v>
      </c>
      <c r="N32" s="20" t="s">
        <v>404</v>
      </c>
      <c r="O32" s="18" t="s">
        <v>404</v>
      </c>
      <c r="P32" s="20" t="s">
        <v>404</v>
      </c>
      <c r="Q32" s="18" t="s">
        <v>404</v>
      </c>
      <c r="R32" s="20" t="s">
        <v>404</v>
      </c>
      <c r="S32" s="18" t="n">
        <v>534.9793926</v>
      </c>
      <c r="T32" s="20" t="n">
        <v>15.3740928</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435.99745369</v>
      </c>
      <c r="F34" s="20" t="n">
        <v>14.13659688</v>
      </c>
      <c r="G34" s="18" t="n">
        <v>472.21355956</v>
      </c>
      <c r="H34" s="20" t="n">
        <v>9.043569959999999</v>
      </c>
      <c r="I34" s="18" t="n">
        <v>437.55757401</v>
      </c>
      <c r="J34" s="20" t="n">
        <v>6.12316138</v>
      </c>
      <c r="K34" s="18" t="s">
        <v>404</v>
      </c>
      <c r="L34" s="20" t="s">
        <v>404</v>
      </c>
      <c r="M34" s="18" t="s">
        <v>404</v>
      </c>
      <c r="N34" s="20" t="s">
        <v>404</v>
      </c>
      <c r="O34" s="18" t="s">
        <v>404</v>
      </c>
      <c r="P34" s="20" t="s">
        <v>404</v>
      </c>
      <c r="Q34" s="18" t="s">
        <v>404</v>
      </c>
      <c r="R34" s="20" t="s">
        <v>404</v>
      </c>
      <c r="S34" s="18" t="n">
        <v>490.44096392</v>
      </c>
      <c r="T34" s="20" t="n">
        <v>66.08700281</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446.48440531</v>
      </c>
      <c r="F36" s="20" t="n">
        <v>23.32502287</v>
      </c>
      <c r="G36" s="18" t="n">
        <v>475.03534513</v>
      </c>
      <c r="H36" s="20" t="n">
        <v>5.7695747</v>
      </c>
      <c r="I36" s="18" t="n">
        <v>466.59521328</v>
      </c>
      <c r="J36" s="20" t="n">
        <v>3.80572326</v>
      </c>
      <c r="K36" s="18" t="s">
        <v>404</v>
      </c>
      <c r="L36" s="20" t="s">
        <v>404</v>
      </c>
      <c r="M36" s="18" t="s">
        <v>404</v>
      </c>
      <c r="N36" s="20" t="s">
        <v>404</v>
      </c>
      <c r="O36" s="18" t="s">
        <v>404</v>
      </c>
      <c r="P36" s="20" t="s">
        <v>404</v>
      </c>
      <c r="Q36" s="18" t="s">
        <v>404</v>
      </c>
      <c r="R36" s="20" t="s">
        <v>404</v>
      </c>
      <c r="S36" s="18" t="n">
        <v>499.83951718</v>
      </c>
      <c r="T36" s="20" t="n">
        <v>18.5968605</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485.06856337</v>
      </c>
      <c r="F41" s="20" t="n">
        <v>13.75960881</v>
      </c>
      <c r="G41" s="18" t="n">
        <v>488.30695126</v>
      </c>
      <c r="H41" s="20" t="n">
        <v>4.58931231</v>
      </c>
      <c r="I41" s="18" t="n">
        <v>490.54043234</v>
      </c>
      <c r="J41" s="20" t="n">
        <v>12.16883131</v>
      </c>
      <c r="K41" s="18" t="s">
        <v>404</v>
      </c>
      <c r="L41" s="20" t="s">
        <v>404</v>
      </c>
      <c r="M41" s="18" t="s">
        <v>404</v>
      </c>
      <c r="N41" s="20" t="s">
        <v>404</v>
      </c>
      <c r="O41" s="18" t="s">
        <v>404</v>
      </c>
      <c r="P41" s="20" t="s">
        <v>404</v>
      </c>
      <c r="Q41" s="18" t="s">
        <v>404</v>
      </c>
      <c r="R41" s="20" t="s">
        <v>404</v>
      </c>
      <c r="S41" s="18" t="n">
        <v>476.00614034</v>
      </c>
      <c r="T41" s="20" t="n">
        <v>21.69752778</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402.41274436</v>
      </c>
      <c r="F46" s="20" t="n">
        <v>19.76063587</v>
      </c>
      <c r="G46" s="18" t="n">
        <v>424.20333426</v>
      </c>
      <c r="H46" s="20" t="n">
        <v>15.47924114</v>
      </c>
      <c r="I46" s="18" t="n">
        <v>405.12504549</v>
      </c>
      <c r="J46" s="20" t="n">
        <v>4.58898383</v>
      </c>
      <c r="K46" s="18" t="s">
        <v>404</v>
      </c>
      <c r="L46" s="20" t="s">
        <v>404</v>
      </c>
      <c r="M46" s="18" t="s">
        <v>404</v>
      </c>
      <c r="N46" s="20" t="s">
        <v>404</v>
      </c>
      <c r="O46" s="18" t="s">
        <v>404</v>
      </c>
      <c r="P46" s="20" t="s">
        <v>404</v>
      </c>
      <c r="Q46" s="18" t="s">
        <v>404</v>
      </c>
      <c r="R46" s="20" t="s">
        <v>404</v>
      </c>
      <c r="S46" s="18" t="n">
        <v>341.64247494</v>
      </c>
      <c r="T46" s="20" t="n">
        <v>8.04839305</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622.66088955</v>
      </c>
      <c r="F48" s="20" t="n">
        <v>17.58400854</v>
      </c>
      <c r="G48" s="18" t="n">
        <v>600.39683543</v>
      </c>
      <c r="H48" s="20" t="n">
        <v>16.35505045</v>
      </c>
      <c r="I48" s="18" t="n">
        <v>539.4435556</v>
      </c>
      <c r="J48" s="20" t="n">
        <v>6.65067828</v>
      </c>
      <c r="K48" s="18" t="s">
        <v>404</v>
      </c>
      <c r="L48" s="20" t="s">
        <v>404</v>
      </c>
      <c r="M48" s="18" t="s">
        <v>404</v>
      </c>
      <c r="N48" s="20" t="s">
        <v>404</v>
      </c>
      <c r="O48" s="18" t="s">
        <v>404</v>
      </c>
      <c r="P48" s="20" t="s">
        <v>404</v>
      </c>
      <c r="Q48" s="18" t="s">
        <v>404</v>
      </c>
      <c r="R48" s="20" t="s">
        <v>404</v>
      </c>
      <c r="S48" s="18" t="n">
        <v>612.10980447</v>
      </c>
      <c r="T48" s="20" t="n">
        <v>12.75902154</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453.75220997</v>
      </c>
      <c r="F61" s="20" t="n">
        <v>9.05847264</v>
      </c>
      <c r="G61" s="18" t="n">
        <v>461.35061021</v>
      </c>
      <c r="H61" s="20" t="n">
        <v>6.03463934</v>
      </c>
      <c r="I61" s="18" t="n">
        <v>438.26203672</v>
      </c>
      <c r="J61" s="20" t="n">
        <v>4.43700748</v>
      </c>
      <c r="K61" s="18" t="s">
        <v>404</v>
      </c>
      <c r="L61" s="20" t="s">
        <v>404</v>
      </c>
      <c r="M61" s="18" t="s">
        <v>404</v>
      </c>
      <c r="N61" s="20" t="s">
        <v>404</v>
      </c>
      <c r="O61" s="18" t="s">
        <v>404</v>
      </c>
      <c r="P61" s="20" t="s">
        <v>404</v>
      </c>
      <c r="Q61" s="18" t="s">
        <v>404</v>
      </c>
      <c r="R61" s="20" t="s">
        <v>404</v>
      </c>
      <c r="S61" s="18" t="n">
        <v>418.38963037</v>
      </c>
      <c r="T61" s="20" t="n">
        <v>26.45959561</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411.766346</v>
      </c>
      <c r="F67" s="20" t="n">
        <v>16.16278948</v>
      </c>
      <c r="G67" s="18" t="n">
        <v>394.44863503</v>
      </c>
      <c r="H67" s="20" t="n">
        <v>9.97260204</v>
      </c>
      <c r="I67" s="18" t="n">
        <v>403.21824584</v>
      </c>
      <c r="J67" s="20" t="n">
        <v>4.13159477</v>
      </c>
      <c r="K67" s="18" t="s">
        <v>404</v>
      </c>
      <c r="L67" s="20" t="s">
        <v>404</v>
      </c>
      <c r="M67" s="18" t="s">
        <v>404</v>
      </c>
      <c r="N67" s="20" t="s">
        <v>404</v>
      </c>
      <c r="O67" s="18" t="s">
        <v>404</v>
      </c>
      <c r="P67" s="20" t="s">
        <v>404</v>
      </c>
      <c r="Q67" s="18" t="s">
        <v>404</v>
      </c>
      <c r="R67" s="20" t="s">
        <v>404</v>
      </c>
      <c r="S67" s="18" t="n">
        <v>428.91001377</v>
      </c>
      <c r="T67" s="20" t="n">
        <v>37.94607131</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526.30727606</v>
      </c>
      <c r="F70" s="20" t="n">
        <v>7.93842232</v>
      </c>
      <c r="G70" s="18" t="n">
        <v>532.04237989</v>
      </c>
      <c r="H70" s="20" t="n">
        <v>7.19123638</v>
      </c>
      <c r="I70" s="18" t="n">
        <v>505.64516713</v>
      </c>
      <c r="J70" s="20" t="n">
        <v>3.63176447</v>
      </c>
      <c r="K70" s="18" t="s">
        <v>404</v>
      </c>
      <c r="L70" s="20" t="s">
        <v>404</v>
      </c>
      <c r="M70" s="18" t="s">
        <v>404</v>
      </c>
      <c r="N70" s="20" t="s">
        <v>404</v>
      </c>
      <c r="O70" s="18" t="s">
        <v>404</v>
      </c>
      <c r="P70" s="20" t="s">
        <v>404</v>
      </c>
      <c r="Q70" s="18" t="s">
        <v>404</v>
      </c>
      <c r="R70" s="20" t="s">
        <v>404</v>
      </c>
      <c r="S70" s="18" t="n">
        <v>470.63715138</v>
      </c>
      <c r="T70" s="20" t="n">
        <v>13.72619969</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75.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709</v>
      </c>
    </row>
    <row customHeight="1" ht="30" r="4" spans="1:20">
      <c r="A4" s="6" t="n"/>
      <c r="B4" s="7" t="s">
        <v>385</v>
      </c>
      <c r="C4" s="7" t="s">
        <v>386</v>
      </c>
      <c r="D4" s="8" t="s">
        <v>385</v>
      </c>
      <c r="E4" s="9" t="s">
        <v>706</v>
      </c>
      <c r="F4" s="10" t="n"/>
      <c r="G4" s="9" t="s">
        <v>707</v>
      </c>
      <c r="H4" s="10" t="n"/>
      <c r="I4" s="9" t="s">
        <v>708</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(1469.0/B7*100)</f>
        <v/>
      </c>
      <c r="D7" s="19" t="n">
        <v>13061</v>
      </c>
      <c r="E7" s="18" t="n">
        <v>493.24957942</v>
      </c>
      <c r="F7" s="20" t="n">
        <v>10.80954297</v>
      </c>
      <c r="G7" s="18" t="n">
        <v>497.61628033</v>
      </c>
      <c r="H7" s="20" t="n">
        <v>2.99811557</v>
      </c>
      <c r="I7" s="18" t="n">
        <v>521.76330122</v>
      </c>
      <c r="J7" s="20" t="n">
        <v>4.70834527</v>
      </c>
      <c r="K7" s="18" t="s">
        <v>404</v>
      </c>
      <c r="L7" s="20" t="s">
        <v>404</v>
      </c>
      <c r="M7" s="18" t="s">
        <v>404</v>
      </c>
      <c r="N7" s="20" t="s">
        <v>404</v>
      </c>
      <c r="O7" s="18" t="s">
        <v>404</v>
      </c>
      <c r="P7" s="20" t="s">
        <v>404</v>
      </c>
      <c r="Q7" s="18" t="s">
        <v>404</v>
      </c>
      <c r="R7" s="20" t="s">
        <v>404</v>
      </c>
      <c r="S7" s="18" t="n">
        <v>495.48279456</v>
      </c>
      <c r="T7" s="20" t="n">
        <v>12.43814189</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n">
        <v>552.31465897</v>
      </c>
      <c r="F9" s="20" t="n">
        <v>65.31450101</v>
      </c>
      <c r="G9" s="18" t="n">
        <v>520.09664759</v>
      </c>
      <c r="H9" s="20" t="n">
        <v>8.014420830000001</v>
      </c>
      <c r="I9" s="18" t="n">
        <v>553.43122306</v>
      </c>
      <c r="J9" s="20" t="n">
        <v>5.39710834</v>
      </c>
      <c r="K9" s="18" t="s">
        <v>404</v>
      </c>
      <c r="L9" s="20" t="s">
        <v>404</v>
      </c>
      <c r="M9" s="18" t="s">
        <v>404</v>
      </c>
      <c r="N9" s="20" t="s">
        <v>404</v>
      </c>
      <c r="O9" s="18" t="s">
        <v>404</v>
      </c>
      <c r="P9" s="20" t="s">
        <v>404</v>
      </c>
      <c r="Q9" s="18" t="s">
        <v>404</v>
      </c>
      <c r="R9" s="20" t="s">
        <v>404</v>
      </c>
      <c r="S9" s="18" t="n">
        <v>576.63368367</v>
      </c>
      <c r="T9" s="20" t="n">
        <v>18.49366803</v>
      </c>
    </row>
    <row r="10" spans="1:20">
      <c r="A10" s="15" t="s">
        <v>408</v>
      </c>
      <c r="B10" s="17" t="n">
        <v>13082</v>
      </c>
      <c r="C10" s="18">
        <f>(1763.0/B10*100)</f>
        <v/>
      </c>
      <c r="D10" s="19" t="n">
        <v>11319</v>
      </c>
      <c r="E10" s="18" t="n">
        <v>492.66359898</v>
      </c>
      <c r="F10" s="20" t="n">
        <v>15.22435837</v>
      </c>
      <c r="G10" s="18" t="n">
        <v>532.54682286</v>
      </c>
      <c r="H10" s="20" t="n">
        <v>6.85311705</v>
      </c>
      <c r="I10" s="18" t="n">
        <v>540.9158874</v>
      </c>
      <c r="J10" s="20" t="n">
        <v>6.36369475</v>
      </c>
      <c r="K10" s="18" t="s">
        <v>404</v>
      </c>
      <c r="L10" s="20" t="s">
        <v>404</v>
      </c>
      <c r="M10" s="18" t="s">
        <v>404</v>
      </c>
      <c r="N10" s="20" t="s">
        <v>404</v>
      </c>
      <c r="O10" s="18" t="s">
        <v>404</v>
      </c>
      <c r="P10" s="20" t="s">
        <v>404</v>
      </c>
      <c r="Q10" s="18" t="s">
        <v>404</v>
      </c>
      <c r="R10" s="20" t="s">
        <v>404</v>
      </c>
      <c r="S10" s="18" t="n">
        <v>531.91303596</v>
      </c>
      <c r="T10" s="20" t="n">
        <v>16.57064127</v>
      </c>
    </row>
    <row r="11" spans="1:20">
      <c r="A11" s="15" t="s">
        <v>409</v>
      </c>
      <c r="B11" s="17" t="n">
        <v>7053</v>
      </c>
      <c r="C11" s="18">
        <f>(212.0/B11*100)</f>
        <v/>
      </c>
      <c r="D11" s="19" t="n">
        <v>6841</v>
      </c>
      <c r="E11" s="18" t="n">
        <v>385.39495985</v>
      </c>
      <c r="F11" s="20" t="n">
        <v>20.59240138</v>
      </c>
      <c r="G11" s="18" t="n">
        <v>431.7943374</v>
      </c>
      <c r="H11" s="20" t="n">
        <v>6.80207287</v>
      </c>
      <c r="I11" s="18" t="n">
        <v>438.49739762</v>
      </c>
      <c r="J11" s="20" t="n">
        <v>5.51528033</v>
      </c>
      <c r="K11" s="18" t="s">
        <v>404</v>
      </c>
      <c r="L11" s="20" t="s">
        <v>404</v>
      </c>
      <c r="M11" s="18" t="s">
        <v>404</v>
      </c>
      <c r="N11" s="20" t="s">
        <v>404</v>
      </c>
      <c r="O11" s="18" t="s">
        <v>404</v>
      </c>
      <c r="P11" s="20" t="s">
        <v>404</v>
      </c>
      <c r="Q11" s="18" t="s">
        <v>404</v>
      </c>
      <c r="R11" s="20" t="s">
        <v>404</v>
      </c>
      <c r="S11" s="18" t="n">
        <v>382.8042585</v>
      </c>
      <c r="T11" s="20" t="n">
        <v>20.94793742</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(3194.0/B23*100)</f>
        <v/>
      </c>
      <c r="D23" s="19" t="n">
        <v>8389</v>
      </c>
      <c r="E23" s="18" t="n">
        <v>487.78532068</v>
      </c>
      <c r="F23" s="20" t="n">
        <v>10.43829134</v>
      </c>
      <c r="G23" s="18" t="n">
        <v>481.92633452</v>
      </c>
      <c r="H23" s="20" t="n">
        <v>11.193185</v>
      </c>
      <c r="I23" s="18" t="n">
        <v>490.54120191</v>
      </c>
      <c r="J23" s="20" t="n">
        <v>4.50695172</v>
      </c>
      <c r="K23" s="18" t="s">
        <v>404</v>
      </c>
      <c r="L23" s="20" t="s">
        <v>404</v>
      </c>
      <c r="M23" s="18" t="s">
        <v>404</v>
      </c>
      <c r="N23" s="20" t="s">
        <v>404</v>
      </c>
      <c r="O23" s="18" t="s">
        <v>404</v>
      </c>
      <c r="P23" s="20" t="s">
        <v>404</v>
      </c>
      <c r="Q23" s="18" t="s">
        <v>404</v>
      </c>
      <c r="R23" s="20" t="s">
        <v>404</v>
      </c>
      <c r="S23" s="18" t="n">
        <v>478.84436585</v>
      </c>
      <c r="T23" s="20" t="n">
        <v>22.97161469</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(1123.0/B29*100)</f>
        <v/>
      </c>
      <c r="D29" s="19" t="n">
        <v>4262</v>
      </c>
      <c r="E29" s="18" t="n">
        <v>489.34299711</v>
      </c>
      <c r="F29" s="20" t="n">
        <v>46.42344564</v>
      </c>
      <c r="G29" s="18" t="n">
        <v>498.51490249</v>
      </c>
      <c r="H29" s="20" t="n">
        <v>8.52500627</v>
      </c>
      <c r="I29" s="18" t="n">
        <v>560.9857996</v>
      </c>
      <c r="J29" s="20" t="n">
        <v>17.52280379</v>
      </c>
      <c r="K29" s="18" t="s">
        <v>404</v>
      </c>
      <c r="L29" s="20" t="s">
        <v>404</v>
      </c>
      <c r="M29" s="18" t="s">
        <v>404</v>
      </c>
      <c r="N29" s="20" t="s">
        <v>404</v>
      </c>
      <c r="O29" s="18" t="s">
        <v>404</v>
      </c>
      <c r="P29" s="20" t="s">
        <v>404</v>
      </c>
      <c r="Q29" s="18" t="s">
        <v>404</v>
      </c>
      <c r="R29" s="20" t="s">
        <v>404</v>
      </c>
      <c r="S29" s="18" t="n">
        <v>493.6190858</v>
      </c>
      <c r="T29" s="20" t="n">
        <v>13.96142289</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467.2731698</v>
      </c>
      <c r="F32" s="20" t="n">
        <v>19.7453056</v>
      </c>
      <c r="G32" s="18" t="n">
        <v>485.07632507</v>
      </c>
      <c r="H32" s="20" t="n">
        <v>3.56870032</v>
      </c>
      <c r="I32" s="18" t="n">
        <v>483.46141504</v>
      </c>
      <c r="J32" s="20" t="n">
        <v>6.43207441</v>
      </c>
      <c r="K32" s="18" t="s">
        <v>404</v>
      </c>
      <c r="L32" s="20" t="s">
        <v>404</v>
      </c>
      <c r="M32" s="18" t="s">
        <v>404</v>
      </c>
      <c r="N32" s="20" t="s">
        <v>404</v>
      </c>
      <c r="O32" s="18" t="s">
        <v>404</v>
      </c>
      <c r="P32" s="20" t="s">
        <v>404</v>
      </c>
      <c r="Q32" s="18" t="s">
        <v>404</v>
      </c>
      <c r="R32" s="20" t="s">
        <v>404</v>
      </c>
      <c r="S32" s="18" t="n">
        <v>549.48889982</v>
      </c>
      <c r="T32" s="20" t="n">
        <v>20.95967865</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n">
        <v>428.01070619</v>
      </c>
      <c r="F34" s="20" t="n">
        <v>27.82911321</v>
      </c>
      <c r="G34" s="18" t="n">
        <v>464.73839657</v>
      </c>
      <c r="H34" s="20" t="n">
        <v>6.11274314</v>
      </c>
      <c r="I34" s="18" t="n">
        <v>420.84226103</v>
      </c>
      <c r="J34" s="20" t="n">
        <v>8.29344612</v>
      </c>
      <c r="K34" s="18" t="s">
        <v>404</v>
      </c>
      <c r="L34" s="20" t="s">
        <v>404</v>
      </c>
      <c r="M34" s="18" t="s">
        <v>404</v>
      </c>
      <c r="N34" s="20" t="s">
        <v>404</v>
      </c>
      <c r="O34" s="18" t="s">
        <v>404</v>
      </c>
      <c r="P34" s="20" t="s">
        <v>404</v>
      </c>
      <c r="Q34" s="18" t="s">
        <v>404</v>
      </c>
      <c r="R34" s="20" t="s">
        <v>404</v>
      </c>
      <c r="S34" s="18" t="n">
        <v>309.27687651</v>
      </c>
      <c r="T34" s="20" t="n">
        <v>15.03375019</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(10.0/B36*100)</f>
        <v/>
      </c>
      <c r="D36" s="19" t="n">
        <v>6726</v>
      </c>
      <c r="E36" s="18" t="n">
        <v>471.69168212</v>
      </c>
      <c r="F36" s="20" t="n">
        <v>21.58974166</v>
      </c>
      <c r="G36" s="18" t="n">
        <v>462.07600288</v>
      </c>
      <c r="H36" s="20" t="n">
        <v>5.21190708</v>
      </c>
      <c r="I36" s="18" t="n">
        <v>471.77875041</v>
      </c>
      <c r="J36" s="20" t="n">
        <v>4.43404154</v>
      </c>
      <c r="K36" s="18" t="s">
        <v>404</v>
      </c>
      <c r="L36" s="20" t="s">
        <v>404</v>
      </c>
      <c r="M36" s="18" t="s">
        <v>404</v>
      </c>
      <c r="N36" s="20" t="s">
        <v>404</v>
      </c>
      <c r="O36" s="18" t="s">
        <v>404</v>
      </c>
      <c r="P36" s="20" t="s">
        <v>404</v>
      </c>
      <c r="Q36" s="18" t="s">
        <v>404</v>
      </c>
      <c r="R36" s="20" t="s">
        <v>404</v>
      </c>
      <c r="S36" s="18" t="n">
        <v>486.55161396</v>
      </c>
      <c r="T36" s="20" t="n">
        <v>9.43455228</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(99.0/B41*100)</f>
        <v/>
      </c>
      <c r="D41" s="19" t="n">
        <v>5613</v>
      </c>
      <c r="E41" s="18" t="n">
        <v>485.35463499</v>
      </c>
      <c r="F41" s="20" t="n">
        <v>12.63125378</v>
      </c>
      <c r="G41" s="18" t="n">
        <v>482.09464465</v>
      </c>
      <c r="H41" s="20" t="n">
        <v>5.39768627</v>
      </c>
      <c r="I41" s="18" t="n">
        <v>500.45298827</v>
      </c>
      <c r="J41" s="20" t="n">
        <v>8.188214929999999</v>
      </c>
      <c r="K41" s="18" t="s">
        <v>404</v>
      </c>
      <c r="L41" s="20" t="s">
        <v>404</v>
      </c>
      <c r="M41" s="18" t="s">
        <v>404</v>
      </c>
      <c r="N41" s="20" t="s">
        <v>404</v>
      </c>
      <c r="O41" s="18" t="s">
        <v>404</v>
      </c>
      <c r="P41" s="20" t="s">
        <v>404</v>
      </c>
      <c r="Q41" s="18" t="s">
        <v>404</v>
      </c>
      <c r="R41" s="20" t="s">
        <v>404</v>
      </c>
      <c r="S41" s="18" t="n">
        <v>520.7995198900001</v>
      </c>
      <c r="T41" s="20" t="n">
        <v>13.24603861</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(4196.0/B46*100)</f>
        <v/>
      </c>
      <c r="D46" s="19" t="n">
        <v>18945</v>
      </c>
      <c r="E46" s="18" t="n">
        <v>392.02533719</v>
      </c>
      <c r="F46" s="20" t="n">
        <v>11.73955801</v>
      </c>
      <c r="G46" s="18" t="n">
        <v>389.31551979</v>
      </c>
      <c r="H46" s="20" t="n">
        <v>14.64266337</v>
      </c>
      <c r="I46" s="18" t="n">
        <v>408.30269476</v>
      </c>
      <c r="J46" s="20" t="n">
        <v>4.93768161</v>
      </c>
      <c r="K46" s="18" t="s">
        <v>404</v>
      </c>
      <c r="L46" s="20" t="s">
        <v>404</v>
      </c>
      <c r="M46" s="18" t="s">
        <v>404</v>
      </c>
      <c r="N46" s="20" t="s">
        <v>404</v>
      </c>
      <c r="O46" s="18" t="s">
        <v>404</v>
      </c>
      <c r="P46" s="20" t="s">
        <v>404</v>
      </c>
      <c r="Q46" s="18" t="s">
        <v>404</v>
      </c>
      <c r="R46" s="20" t="s">
        <v>404</v>
      </c>
      <c r="S46" s="18" t="n">
        <v>341.79696301</v>
      </c>
      <c r="T46" s="20" t="n">
        <v>8.32446214</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(40.0/B48*100)</f>
        <v/>
      </c>
      <c r="D48" s="19" t="n">
        <v>9801</v>
      </c>
      <c r="E48" s="18" t="n">
        <v>578.81338138</v>
      </c>
      <c r="F48" s="20" t="n">
        <v>12.29599536</v>
      </c>
      <c r="G48" s="18" t="n">
        <v>576.58192767</v>
      </c>
      <c r="H48" s="20" t="n">
        <v>10.22287156</v>
      </c>
      <c r="I48" s="18" t="n">
        <v>527.0323118699999</v>
      </c>
      <c r="J48" s="20" t="n">
        <v>12.4010328</v>
      </c>
      <c r="K48" s="18" t="s">
        <v>404</v>
      </c>
      <c r="L48" s="20" t="s">
        <v>404</v>
      </c>
      <c r="M48" s="18" t="s">
        <v>404</v>
      </c>
      <c r="N48" s="20" t="s">
        <v>404</v>
      </c>
      <c r="O48" s="18" t="s">
        <v>404</v>
      </c>
      <c r="P48" s="20" t="s">
        <v>404</v>
      </c>
      <c r="Q48" s="18" t="s">
        <v>404</v>
      </c>
      <c r="R48" s="20" t="s">
        <v>404</v>
      </c>
      <c r="S48" s="18" t="n">
        <v>539.74760526</v>
      </c>
      <c r="T48" s="20" t="n">
        <v>19.09189404</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417.51382894</v>
      </c>
      <c r="F61" s="20" t="n">
        <v>11.40909236</v>
      </c>
      <c r="G61" s="18" t="n">
        <v>454.68661046</v>
      </c>
      <c r="H61" s="20" t="n">
        <v>4.46060371</v>
      </c>
      <c r="I61" s="18" t="n">
        <v>441.75111862</v>
      </c>
      <c r="J61" s="20" t="n">
        <v>5.51900375</v>
      </c>
      <c r="K61" s="18" t="s">
        <v>404</v>
      </c>
      <c r="L61" s="20" t="s">
        <v>404</v>
      </c>
      <c r="M61" s="18" t="s">
        <v>404</v>
      </c>
      <c r="N61" s="20" t="s">
        <v>404</v>
      </c>
      <c r="O61" s="18" t="s">
        <v>404</v>
      </c>
      <c r="P61" s="20" t="s">
        <v>404</v>
      </c>
      <c r="Q61" s="18" t="s">
        <v>404</v>
      </c>
      <c r="R61" s="20" t="s">
        <v>404</v>
      </c>
      <c r="S61" s="18" t="n">
        <v>402.58048469</v>
      </c>
      <c r="T61" s="20" t="n">
        <v>16.10882586</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402.66481592</v>
      </c>
      <c r="F67" s="20" t="n">
        <v>15.13889022</v>
      </c>
      <c r="G67" s="18" t="n">
        <v>403.87026341</v>
      </c>
      <c r="H67" s="20" t="n">
        <v>5.0494833</v>
      </c>
      <c r="I67" s="18" t="n">
        <v>401.99333371</v>
      </c>
      <c r="J67" s="20" t="n">
        <v>5.29288652</v>
      </c>
      <c r="K67" s="18" t="s">
        <v>404</v>
      </c>
      <c r="L67" s="20" t="s">
        <v>404</v>
      </c>
      <c r="M67" s="18" t="s">
        <v>404</v>
      </c>
      <c r="N67" s="20" t="s">
        <v>404</v>
      </c>
      <c r="O67" s="18" t="s">
        <v>404</v>
      </c>
      <c r="P67" s="20" t="s">
        <v>404</v>
      </c>
      <c r="Q67" s="18" t="s">
        <v>404</v>
      </c>
      <c r="R67" s="20" t="s">
        <v>404</v>
      </c>
      <c r="S67" s="18" t="n">
        <v>384.39150562</v>
      </c>
      <c r="T67" s="20" t="n">
        <v>47.94849489</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511.51041501</v>
      </c>
      <c r="F70" s="20" t="n">
        <v>9.27841349</v>
      </c>
      <c r="G70" s="18" t="n">
        <v>506.34994079</v>
      </c>
      <c r="H70" s="20" t="n">
        <v>5.12193271</v>
      </c>
      <c r="I70" s="18" t="n">
        <v>518.01782123</v>
      </c>
      <c r="J70" s="20" t="n">
        <v>3.95547968</v>
      </c>
      <c r="K70" s="18" t="s">
        <v>404</v>
      </c>
      <c r="L70" s="20" t="s">
        <v>404</v>
      </c>
      <c r="M70" s="18" t="s">
        <v>404</v>
      </c>
      <c r="N70" s="20" t="s">
        <v>404</v>
      </c>
      <c r="O70" s="18" t="s">
        <v>404</v>
      </c>
      <c r="P70" s="20" t="s">
        <v>404</v>
      </c>
      <c r="Q70" s="18" t="s">
        <v>404</v>
      </c>
      <c r="R70" s="20" t="s">
        <v>404</v>
      </c>
      <c r="S70" s="18" t="n">
        <v>467.83230513</v>
      </c>
      <c r="T70" s="20" t="n">
        <v>10.93320341</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xl/worksheets/sheet176.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710</v>
      </c>
    </row>
    <row customHeight="1" ht="30" r="4" spans="1:22">
      <c r="A4" s="6" t="n"/>
      <c r="B4" s="7" t="s">
        <v>385</v>
      </c>
      <c r="C4" s="7" t="s">
        <v>386</v>
      </c>
      <c r="D4" s="8" t="s">
        <v>385</v>
      </c>
      <c r="E4" s="9" t="s">
        <v>626</v>
      </c>
      <c r="F4" s="10" t="n"/>
      <c r="G4" s="9" t="s">
        <v>627</v>
      </c>
      <c r="H4" s="10" t="n"/>
      <c r="I4" s="9" t="s">
        <v>628</v>
      </c>
      <c r="J4" s="10" t="n"/>
      <c r="K4" s="9" t="s">
        <v>629</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558.3907754099999</v>
      </c>
      <c r="F7" s="20" t="n">
        <v>5.12530635</v>
      </c>
      <c r="G7" s="18" t="n">
        <v>508.13301993</v>
      </c>
      <c r="H7" s="20" t="n">
        <v>3.82273232</v>
      </c>
      <c r="I7" s="18" t="n">
        <v>460.37032089</v>
      </c>
      <c r="J7" s="20" t="n">
        <v>3.70881747</v>
      </c>
      <c r="K7" s="18" t="n">
        <v>435.86642229</v>
      </c>
      <c r="L7" s="20" t="n">
        <v>10.05651194</v>
      </c>
      <c r="M7" s="18" t="s">
        <v>404</v>
      </c>
      <c r="N7" s="20" t="s">
        <v>404</v>
      </c>
      <c r="O7" s="18" t="s">
        <v>404</v>
      </c>
      <c r="P7" s="20" t="s">
        <v>404</v>
      </c>
      <c r="Q7" s="18" t="s">
        <v>404</v>
      </c>
      <c r="R7" s="20" t="s">
        <v>404</v>
      </c>
      <c r="S7" s="18" t="s">
        <v>404</v>
      </c>
      <c r="T7" s="20" t="s">
        <v>404</v>
      </c>
      <c r="U7" s="18" t="n">
        <v>476.3886335</v>
      </c>
      <c r="V7" s="20" t="n">
        <v>13.76344325</v>
      </c>
    </row>
    <row r="8" spans="1:22">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row>
    <row r="9" spans="1:22">
      <c r="A9" s="15" t="s">
        <v>407</v>
      </c>
      <c r="B9" s="17" t="n">
        <v>5675</v>
      </c>
      <c r="C9" s="18">
        <f>(0.0/B9*100)</f>
        <v/>
      </c>
      <c r="D9" s="19" t="n">
        <v>5675</v>
      </c>
      <c r="E9" s="18" t="n">
        <v>599.25618055</v>
      </c>
      <c r="F9" s="20" t="n">
        <v>6.99545669</v>
      </c>
      <c r="G9" s="18" t="n">
        <v>546.87033382</v>
      </c>
      <c r="H9" s="20" t="n">
        <v>4.82150662</v>
      </c>
      <c r="I9" s="18" t="n">
        <v>462.10149629</v>
      </c>
      <c r="J9" s="20" t="n">
        <v>11.97203932</v>
      </c>
      <c r="K9" s="18" t="n">
        <v>412.93828022</v>
      </c>
      <c r="L9" s="20" t="n">
        <v>19.20202726</v>
      </c>
      <c r="M9" s="18" t="s">
        <v>404</v>
      </c>
      <c r="N9" s="20" t="s">
        <v>404</v>
      </c>
      <c r="O9" s="18" t="s">
        <v>404</v>
      </c>
      <c r="P9" s="20" t="s">
        <v>404</v>
      </c>
      <c r="Q9" s="18" t="s">
        <v>404</v>
      </c>
      <c r="R9" s="20" t="s">
        <v>404</v>
      </c>
      <c r="S9" s="18" t="s">
        <v>404</v>
      </c>
      <c r="T9" s="20" t="s">
        <v>404</v>
      </c>
      <c r="U9" s="18" t="n">
        <v>566.7659982599999</v>
      </c>
      <c r="V9" s="20" t="n">
        <v>25.34995264</v>
      </c>
    </row>
    <row r="10" spans="1:22">
      <c r="A10" s="15" t="s">
        <v>408</v>
      </c>
      <c r="B10" s="17" t="n">
        <v>13082</v>
      </c>
      <c r="C10" s="18">
        <f>(1785.0/B10*100)</f>
        <v/>
      </c>
      <c r="D10" s="19" t="n">
        <v>11297</v>
      </c>
      <c r="E10" s="18" t="n">
        <v>572.71319804</v>
      </c>
      <c r="F10" s="20" t="n">
        <v>15.96487838</v>
      </c>
      <c r="G10" s="18" t="n">
        <v>546.0315768299999</v>
      </c>
      <c r="H10" s="20" t="n">
        <v>8.05268184</v>
      </c>
      <c r="I10" s="18" t="n">
        <v>530.2572602499999</v>
      </c>
      <c r="J10" s="20" t="n">
        <v>5.75644661</v>
      </c>
      <c r="K10" s="18" t="n">
        <v>515.49177477</v>
      </c>
      <c r="L10" s="20" t="n">
        <v>13.59621314</v>
      </c>
      <c r="M10" s="18" t="s">
        <v>404</v>
      </c>
      <c r="N10" s="20" t="s">
        <v>404</v>
      </c>
      <c r="O10" s="18" t="s">
        <v>404</v>
      </c>
      <c r="P10" s="20" t="s">
        <v>404</v>
      </c>
      <c r="Q10" s="18" t="s">
        <v>404</v>
      </c>
      <c r="R10" s="20" t="s">
        <v>404</v>
      </c>
      <c r="S10" s="18" t="s">
        <v>404</v>
      </c>
      <c r="T10" s="20" t="s">
        <v>404</v>
      </c>
      <c r="U10" s="18" t="n">
        <v>541.26743205</v>
      </c>
      <c r="V10" s="20" t="n">
        <v>12.33809986</v>
      </c>
    </row>
    <row r="11" spans="1:22">
      <c r="A11" s="15" t="s">
        <v>409</v>
      </c>
      <c r="B11" s="17" t="n">
        <v>7053</v>
      </c>
      <c r="C11" s="18">
        <f>(212.0/B11*100)</f>
        <v/>
      </c>
      <c r="D11" s="19" t="n">
        <v>6841</v>
      </c>
      <c r="E11" s="18" t="n">
        <v>475.71392875</v>
      </c>
      <c r="F11" s="20" t="n">
        <v>7.10813494</v>
      </c>
      <c r="G11" s="18" t="n">
        <v>428.92865302</v>
      </c>
      <c r="H11" s="20" t="n">
        <v>5.72994383</v>
      </c>
      <c r="I11" s="18" t="n">
        <v>387.96693007</v>
      </c>
      <c r="J11" s="20" t="n">
        <v>9.838382749999999</v>
      </c>
      <c r="K11" s="18" t="n">
        <v>363.60485614</v>
      </c>
      <c r="L11" s="20" t="n">
        <v>11.83181587</v>
      </c>
      <c r="M11" s="18" t="s">
        <v>404</v>
      </c>
      <c r="N11" s="20" t="s">
        <v>404</v>
      </c>
      <c r="O11" s="18" t="s">
        <v>404</v>
      </c>
      <c r="P11" s="20" t="s">
        <v>404</v>
      </c>
      <c r="Q11" s="18" t="s">
        <v>404</v>
      </c>
      <c r="R11" s="20" t="s">
        <v>404</v>
      </c>
      <c r="S11" s="18" t="s">
        <v>404</v>
      </c>
      <c r="T11" s="20" t="s">
        <v>404</v>
      </c>
      <c r="U11" s="18" t="n">
        <v>426.13553167</v>
      </c>
      <c r="V11" s="20" t="n">
        <v>32.8883871</v>
      </c>
    </row>
    <row r="12" spans="1:22">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row>
    <row r="13" spans="1:22">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row>
    <row r="14" spans="1:22">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row>
    <row r="15" spans="1:22">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row>
    <row r="16" spans="1:22">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row>
    <row r="17" spans="1:22">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row>
    <row r="18" spans="1:22">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row>
    <row r="19" spans="1:22">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row>
    <row r="20" spans="1:22">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row>
    <row r="21" spans="1:22">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row>
    <row r="22" spans="1:22">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row>
    <row r="23" spans="1:22">
      <c r="A23" s="15" t="s">
        <v>421</v>
      </c>
      <c r="B23" s="17" t="n">
        <v>11583</v>
      </c>
      <c r="C23" s="18">
        <f>(3194.0/B23*100)</f>
        <v/>
      </c>
      <c r="D23" s="19" t="n">
        <v>8389</v>
      </c>
      <c r="E23" s="18" t="n">
        <v>505.28876264</v>
      </c>
      <c r="F23" s="20" t="n">
        <v>12.94316896</v>
      </c>
      <c r="G23" s="18" t="n">
        <v>501.57378883</v>
      </c>
      <c r="H23" s="20" t="n">
        <v>5.10734429</v>
      </c>
      <c r="I23" s="18" t="n">
        <v>467.01601461</v>
      </c>
      <c r="J23" s="20" t="n">
        <v>6.90822611</v>
      </c>
      <c r="K23" s="18" t="n">
        <v>438.14893086</v>
      </c>
      <c r="L23" s="20" t="n">
        <v>16.6868837</v>
      </c>
      <c r="M23" s="18" t="s">
        <v>404</v>
      </c>
      <c r="N23" s="20" t="s">
        <v>404</v>
      </c>
      <c r="O23" s="18" t="s">
        <v>404</v>
      </c>
      <c r="P23" s="20" t="s">
        <v>404</v>
      </c>
      <c r="Q23" s="18" t="s">
        <v>404</v>
      </c>
      <c r="R23" s="20" t="s">
        <v>404</v>
      </c>
      <c r="S23" s="18" t="s">
        <v>404</v>
      </c>
      <c r="T23" s="20" t="s">
        <v>404</v>
      </c>
      <c r="U23" s="18" t="n">
        <v>474.30645968</v>
      </c>
      <c r="V23" s="20" t="n">
        <v>29.3638363</v>
      </c>
    </row>
    <row r="24" spans="1:22">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row>
    <row r="25" spans="1:22">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row>
    <row r="26" spans="1:22">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row>
    <row r="27" spans="1:22">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row>
    <row r="28" spans="1:22">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row>
    <row r="29" spans="1:22">
      <c r="A29" s="15" t="s">
        <v>427</v>
      </c>
      <c r="B29" s="17" t="n">
        <v>5385</v>
      </c>
      <c r="C29" s="18">
        <f>(1123.0/B29*100)</f>
        <v/>
      </c>
      <c r="D29" s="19" t="n">
        <v>4262</v>
      </c>
      <c r="E29" s="18" t="n">
        <v>483.14711958</v>
      </c>
      <c r="F29" s="20" t="n">
        <v>45.62382751</v>
      </c>
      <c r="G29" s="18" t="n">
        <v>519.92757766</v>
      </c>
      <c r="H29" s="20" t="n">
        <v>8.660997979999999</v>
      </c>
      <c r="I29" s="18" t="n">
        <v>498.59216301</v>
      </c>
      <c r="J29" s="20" t="n">
        <v>19.51019493</v>
      </c>
      <c r="K29" s="18" t="n">
        <v>476.86978909</v>
      </c>
      <c r="L29" s="20" t="n">
        <v>39.58470452</v>
      </c>
      <c r="M29" s="18" t="s">
        <v>404</v>
      </c>
      <c r="N29" s="20" t="s">
        <v>404</v>
      </c>
      <c r="O29" s="18" t="s">
        <v>404</v>
      </c>
      <c r="P29" s="20" t="s">
        <v>404</v>
      </c>
      <c r="Q29" s="18" t="s">
        <v>404</v>
      </c>
      <c r="R29" s="20" t="s">
        <v>404</v>
      </c>
      <c r="S29" s="18" t="s">
        <v>404</v>
      </c>
      <c r="T29" s="20" t="s">
        <v>404</v>
      </c>
      <c r="U29" s="18" t="n">
        <v>496.26892724</v>
      </c>
      <c r="V29" s="20" t="n">
        <v>13.75339434</v>
      </c>
    </row>
    <row r="30" spans="1:22">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row>
    <row r="31" spans="1:22">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row>
    <row r="32" spans="1:22">
      <c r="A32" s="15" t="s">
        <v>430</v>
      </c>
      <c r="B32" s="17" t="n">
        <v>4478</v>
      </c>
      <c r="C32" s="18">
        <f>(0.0/B32*100)</f>
        <v/>
      </c>
      <c r="D32" s="19" t="n">
        <v>4478</v>
      </c>
      <c r="E32" s="18" t="n">
        <v>504.47659149</v>
      </c>
      <c r="F32" s="20" t="n">
        <v>9.2478078</v>
      </c>
      <c r="G32" s="18" t="n">
        <v>485.29066386</v>
      </c>
      <c r="H32" s="20" t="n">
        <v>4.25191198</v>
      </c>
      <c r="I32" s="18" t="n">
        <v>472.28512717</v>
      </c>
      <c r="J32" s="20" t="n">
        <v>5.53141976</v>
      </c>
      <c r="K32" s="18" t="n">
        <v>558.79785</v>
      </c>
      <c r="L32" s="20" t="n">
        <v>31.80344251</v>
      </c>
      <c r="M32" s="18" t="s">
        <v>404</v>
      </c>
      <c r="N32" s="20" t="s">
        <v>404</v>
      </c>
      <c r="O32" s="18" t="s">
        <v>404</v>
      </c>
      <c r="P32" s="20" t="s">
        <v>404</v>
      </c>
      <c r="Q32" s="18" t="s">
        <v>404</v>
      </c>
      <c r="R32" s="20" t="s">
        <v>404</v>
      </c>
      <c r="S32" s="18" t="s">
        <v>404</v>
      </c>
      <c r="T32" s="20" t="s">
        <v>404</v>
      </c>
      <c r="U32" s="18" t="n">
        <v>517.70097143</v>
      </c>
      <c r="V32" s="20" t="n">
        <v>5.47822473</v>
      </c>
    </row>
    <row r="33" spans="1:22">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row>
    <row r="34" spans="1:22">
      <c r="A34" s="15" t="s">
        <v>432</v>
      </c>
      <c r="B34" s="17" t="n">
        <v>6350</v>
      </c>
      <c r="C34" s="18">
        <f>(0.0/B34*100)</f>
        <v/>
      </c>
      <c r="D34" s="19" t="n">
        <v>6350</v>
      </c>
      <c r="E34" s="18" t="n">
        <v>463.11131309</v>
      </c>
      <c r="F34" s="20" t="n">
        <v>9.225515489999999</v>
      </c>
      <c r="G34" s="18" t="n">
        <v>459.70278382</v>
      </c>
      <c r="H34" s="20" t="n">
        <v>6.34458411</v>
      </c>
      <c r="I34" s="18" t="n">
        <v>414.37660117</v>
      </c>
      <c r="J34" s="20" t="n">
        <v>9.651797520000001</v>
      </c>
      <c r="K34" s="18" t="n">
        <v>392.77119155</v>
      </c>
      <c r="L34" s="20" t="n">
        <v>36.39827301</v>
      </c>
      <c r="M34" s="18" t="s">
        <v>404</v>
      </c>
      <c r="N34" s="20" t="s">
        <v>404</v>
      </c>
      <c r="O34" s="18" t="s">
        <v>404</v>
      </c>
      <c r="P34" s="20" t="s">
        <v>404</v>
      </c>
      <c r="Q34" s="18" t="s">
        <v>404</v>
      </c>
      <c r="R34" s="20" t="s">
        <v>404</v>
      </c>
      <c r="S34" s="18" t="s">
        <v>404</v>
      </c>
      <c r="T34" s="20" t="s">
        <v>404</v>
      </c>
      <c r="U34" s="18" t="n">
        <v>419.83952838</v>
      </c>
      <c r="V34" s="20" t="n">
        <v>41.20002059</v>
      </c>
    </row>
    <row r="35" spans="1:22">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row>
    <row r="36" spans="1:22">
      <c r="A36" s="15" t="s">
        <v>434</v>
      </c>
      <c r="B36" s="17" t="n">
        <v>6736</v>
      </c>
      <c r="C36" s="18">
        <f>(10.0/B36*100)</f>
        <v/>
      </c>
      <c r="D36" s="19" t="n">
        <v>6726</v>
      </c>
      <c r="E36" s="18" t="n">
        <v>489.05935094</v>
      </c>
      <c r="F36" s="20" t="n">
        <v>5.82105398</v>
      </c>
      <c r="G36" s="18" t="n">
        <v>467.01907333</v>
      </c>
      <c r="H36" s="20" t="n">
        <v>5.03851192</v>
      </c>
      <c r="I36" s="18" t="n">
        <v>453.04531419</v>
      </c>
      <c r="J36" s="20" t="n">
        <v>6.37641583</v>
      </c>
      <c r="K36" s="18" t="n">
        <v>449.92796052</v>
      </c>
      <c r="L36" s="20" t="n">
        <v>13.04726492</v>
      </c>
      <c r="M36" s="18" t="s">
        <v>404</v>
      </c>
      <c r="N36" s="20" t="s">
        <v>404</v>
      </c>
      <c r="O36" s="18" t="s">
        <v>404</v>
      </c>
      <c r="P36" s="20" t="s">
        <v>404</v>
      </c>
      <c r="Q36" s="18" t="s">
        <v>404</v>
      </c>
      <c r="R36" s="20" t="s">
        <v>404</v>
      </c>
      <c r="S36" s="18" t="s">
        <v>404</v>
      </c>
      <c r="T36" s="20" t="s">
        <v>404</v>
      </c>
      <c r="U36" s="18" t="n">
        <v>472.20531626</v>
      </c>
      <c r="V36" s="20" t="n">
        <v>8.17997757</v>
      </c>
    </row>
    <row r="37" spans="1:22">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row>
    <row r="38" spans="1:22">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row>
    <row r="39" spans="1:22">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row>
    <row r="40" spans="1:22">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row>
    <row r="41" spans="1:22">
      <c r="A41" s="15" t="s">
        <v>439</v>
      </c>
      <c r="B41" s="17" t="n">
        <v>5712</v>
      </c>
      <c r="C41" s="18">
        <f>(138.0/B41*100)</f>
        <v/>
      </c>
      <c r="D41" s="19" t="n">
        <v>5574</v>
      </c>
      <c r="E41" s="18" t="n">
        <v>520.41734958</v>
      </c>
      <c r="F41" s="20" t="n">
        <v>9.41076093</v>
      </c>
      <c r="G41" s="18" t="n">
        <v>504.31479603</v>
      </c>
      <c r="H41" s="20" t="n">
        <v>5.28320438</v>
      </c>
      <c r="I41" s="18" t="n">
        <v>471.7271309</v>
      </c>
      <c r="J41" s="20" t="n">
        <v>6.66525794</v>
      </c>
      <c r="K41" s="18" t="n">
        <v>446.01795181</v>
      </c>
      <c r="L41" s="20" t="n">
        <v>9.6846534</v>
      </c>
      <c r="M41" s="18" t="s">
        <v>404</v>
      </c>
      <c r="N41" s="20" t="s">
        <v>404</v>
      </c>
      <c r="O41" s="18" t="s">
        <v>404</v>
      </c>
      <c r="P41" s="20" t="s">
        <v>404</v>
      </c>
      <c r="Q41" s="18" t="s">
        <v>404</v>
      </c>
      <c r="R41" s="20" t="s">
        <v>404</v>
      </c>
      <c r="S41" s="18" t="s">
        <v>404</v>
      </c>
      <c r="T41" s="20" t="s">
        <v>404</v>
      </c>
      <c r="U41" s="18" t="n">
        <v>508.70053898</v>
      </c>
      <c r="V41" s="20" t="n">
        <v>11.6251251</v>
      </c>
    </row>
    <row r="42" spans="1:22">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row>
    <row r="45" spans="1:22">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row>
    <row r="46" spans="1:22">
      <c r="A46" s="15" t="s">
        <v>444</v>
      </c>
      <c r="B46" s="17" t="n">
        <v>23141</v>
      </c>
      <c r="C46" s="18">
        <f>(4196.0/B46*100)</f>
        <v/>
      </c>
      <c r="D46" s="19" t="n">
        <v>18945</v>
      </c>
      <c r="E46" s="18" t="n">
        <v>471.34211059</v>
      </c>
      <c r="F46" s="20" t="n">
        <v>11.56885935</v>
      </c>
      <c r="G46" s="18" t="n">
        <v>412.95748186</v>
      </c>
      <c r="H46" s="20" t="n">
        <v>7.58925883</v>
      </c>
      <c r="I46" s="18" t="n">
        <v>382.0696078</v>
      </c>
      <c r="J46" s="20" t="n">
        <v>6.54402781</v>
      </c>
      <c r="K46" s="18" t="n">
        <v>374.01570192</v>
      </c>
      <c r="L46" s="20" t="n">
        <v>9.67381134</v>
      </c>
      <c r="M46" s="18" t="s">
        <v>404</v>
      </c>
      <c r="N46" s="20" t="s">
        <v>404</v>
      </c>
      <c r="O46" s="18" t="s">
        <v>404</v>
      </c>
      <c r="P46" s="20" t="s">
        <v>404</v>
      </c>
      <c r="Q46" s="18" t="s">
        <v>404</v>
      </c>
      <c r="R46" s="20" t="s">
        <v>404</v>
      </c>
      <c r="S46" s="18" t="s">
        <v>404</v>
      </c>
      <c r="T46" s="20" t="s">
        <v>404</v>
      </c>
      <c r="U46" s="18" t="n">
        <v>370.65006822</v>
      </c>
      <c r="V46" s="20" t="n">
        <v>13.39327625</v>
      </c>
    </row>
    <row r="47" spans="1:22">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row>
    <row r="48" spans="1:22">
      <c r="A48" s="15" t="s">
        <v>446</v>
      </c>
      <c r="B48" s="17" t="n">
        <v>9841</v>
      </c>
      <c r="C48" s="18">
        <f>(40.0/B48*100)</f>
        <v/>
      </c>
      <c r="D48" s="19" t="n">
        <v>9801</v>
      </c>
      <c r="E48" s="18" t="n">
        <v>596.91055844</v>
      </c>
      <c r="F48" s="20" t="n">
        <v>11.19587003</v>
      </c>
      <c r="G48" s="18" t="n">
        <v>554.39380277</v>
      </c>
      <c r="H48" s="20" t="n">
        <v>15.35143543</v>
      </c>
      <c r="I48" s="18" t="n">
        <v>523.53028534</v>
      </c>
      <c r="J48" s="20" t="n">
        <v>15.37229292</v>
      </c>
      <c r="K48" s="18" t="n">
        <v>560.97026592</v>
      </c>
      <c r="L48" s="20" t="n">
        <v>14.193648</v>
      </c>
      <c r="M48" s="18" t="s">
        <v>404</v>
      </c>
      <c r="N48" s="20" t="s">
        <v>404</v>
      </c>
      <c r="O48" s="18" t="s">
        <v>404</v>
      </c>
      <c r="P48" s="20" t="s">
        <v>404</v>
      </c>
      <c r="Q48" s="18" t="s">
        <v>404</v>
      </c>
      <c r="R48" s="20" t="s">
        <v>404</v>
      </c>
      <c r="S48" s="18" t="s">
        <v>404</v>
      </c>
      <c r="T48" s="20" t="s">
        <v>404</v>
      </c>
      <c r="U48" s="18" t="n">
        <v>544.9306677</v>
      </c>
      <c r="V48" s="20" t="n">
        <v>11.1592279</v>
      </c>
    </row>
    <row r="49" spans="1:22">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row>
    <row r="50" spans="1:22">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row>
    <row r="51" spans="1:22">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row>
    <row r="52" spans="1:22">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row>
    <row r="53" spans="1:22">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row>
    <row r="54" spans="1:22">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row>
    <row r="55" spans="1:22">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row>
    <row r="56" spans="1:22">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row>
    <row r="57" spans="1:22">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row>
    <row r="58" spans="1:22">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row>
    <row r="59" spans="1:22">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row>
    <row r="60" spans="1:22">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row>
    <row r="61" spans="1:22">
      <c r="A61" s="15" t="s">
        <v>459</v>
      </c>
      <c r="B61" s="17" t="n">
        <v>6525</v>
      </c>
      <c r="C61" s="18">
        <f>(0.0/B61*100)</f>
        <v/>
      </c>
      <c r="D61" s="19" t="n">
        <v>6525</v>
      </c>
      <c r="E61" s="18" t="n">
        <v>462.19345123</v>
      </c>
      <c r="F61" s="20" t="n">
        <v>11.68082807</v>
      </c>
      <c r="G61" s="18" t="n">
        <v>454.47906167</v>
      </c>
      <c r="H61" s="20" t="n">
        <v>3.87961179</v>
      </c>
      <c r="I61" s="18" t="n">
        <v>425.6600904</v>
      </c>
      <c r="J61" s="20" t="n">
        <v>6.96402693</v>
      </c>
      <c r="K61" s="18" t="n">
        <v>444.17789901</v>
      </c>
      <c r="L61" s="20" t="n">
        <v>15.48811333</v>
      </c>
      <c r="M61" s="18" t="s">
        <v>404</v>
      </c>
      <c r="N61" s="20" t="s">
        <v>404</v>
      </c>
      <c r="O61" s="18" t="s">
        <v>404</v>
      </c>
      <c r="P61" s="20" t="s">
        <v>404</v>
      </c>
      <c r="Q61" s="18" t="s">
        <v>404</v>
      </c>
      <c r="R61" s="20" t="s">
        <v>404</v>
      </c>
      <c r="S61" s="18" t="s">
        <v>404</v>
      </c>
      <c r="T61" s="20" t="s">
        <v>404</v>
      </c>
      <c r="U61" s="18" t="n">
        <v>392.35044183</v>
      </c>
      <c r="V61" s="20" t="n">
        <v>11.72656755</v>
      </c>
    </row>
    <row r="62" spans="1:22">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row>
    <row r="63" spans="1:22">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row>
    <row r="64" spans="1:22">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row>
    <row r="65" spans="1:22">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row>
    <row r="66" spans="1:22">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row>
    <row r="67" spans="1:22">
      <c r="A67" s="15" t="s">
        <v>465</v>
      </c>
      <c r="B67" s="17" t="n">
        <v>6971</v>
      </c>
      <c r="C67" s="18">
        <f>(0.0/B67*100)</f>
        <v/>
      </c>
      <c r="D67" s="19" t="n">
        <v>6971</v>
      </c>
      <c r="E67" s="18" t="n">
        <v>432.84026604</v>
      </c>
      <c r="F67" s="20" t="n">
        <v>8.218613339999999</v>
      </c>
      <c r="G67" s="18" t="n">
        <v>396.95628919</v>
      </c>
      <c r="H67" s="20" t="n">
        <v>4.91878149</v>
      </c>
      <c r="I67" s="18" t="n">
        <v>385.9301563</v>
      </c>
      <c r="J67" s="20" t="n">
        <v>8.73053224</v>
      </c>
      <c r="K67" s="18" t="n">
        <v>398.89924729</v>
      </c>
      <c r="L67" s="20" t="n">
        <v>10.25525198</v>
      </c>
      <c r="M67" s="18" t="s">
        <v>404</v>
      </c>
      <c r="N67" s="20" t="s">
        <v>404</v>
      </c>
      <c r="O67" s="18" t="s">
        <v>404</v>
      </c>
      <c r="P67" s="20" t="s">
        <v>404</v>
      </c>
      <c r="Q67" s="18" t="s">
        <v>404</v>
      </c>
      <c r="R67" s="20" t="s">
        <v>404</v>
      </c>
      <c r="S67" s="18" t="s">
        <v>404</v>
      </c>
      <c r="T67" s="20" t="s">
        <v>404</v>
      </c>
      <c r="U67" s="18" t="n">
        <v>348.69925091</v>
      </c>
      <c r="V67" s="20" t="n">
        <v>36.33891165</v>
      </c>
    </row>
    <row r="68" spans="1:22">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row>
    <row r="69" spans="1:22">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row>
    <row r="70" spans="1:22">
      <c r="A70" s="15" t="s">
        <v>468</v>
      </c>
      <c r="B70" s="17" t="n">
        <v>6036</v>
      </c>
      <c r="C70" s="18">
        <f>(0.0/B70*100)</f>
        <v/>
      </c>
      <c r="D70" s="19" t="n">
        <v>6036</v>
      </c>
      <c r="E70" s="18" t="n">
        <v>513.87510347</v>
      </c>
      <c r="F70" s="20" t="n">
        <v>9.4422494</v>
      </c>
      <c r="G70" s="18" t="n">
        <v>520.42667995</v>
      </c>
      <c r="H70" s="20" t="n">
        <v>5.0798106</v>
      </c>
      <c r="I70" s="18" t="n">
        <v>512.91901783</v>
      </c>
      <c r="J70" s="20" t="n">
        <v>5.90417588</v>
      </c>
      <c r="K70" s="18" t="n">
        <v>504.64952033</v>
      </c>
      <c r="L70" s="20" t="n">
        <v>5.24939851</v>
      </c>
      <c r="M70" s="18" t="s">
        <v>404</v>
      </c>
      <c r="N70" s="20" t="s">
        <v>404</v>
      </c>
      <c r="O70" s="18" t="s">
        <v>404</v>
      </c>
      <c r="P70" s="20" t="s">
        <v>404</v>
      </c>
      <c r="Q70" s="18" t="s">
        <v>404</v>
      </c>
      <c r="R70" s="20" t="s">
        <v>404</v>
      </c>
      <c r="S70" s="18" t="s">
        <v>404</v>
      </c>
      <c r="T70" s="20" t="s">
        <v>404</v>
      </c>
      <c r="U70" s="18" t="s">
        <v>404</v>
      </c>
      <c r="V70" s="20" t="s">
        <v>404</v>
      </c>
    </row>
    <row r="71" spans="1:22">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row>
    <row r="72" spans="1:22">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row>
    <row r="73" spans="1:22">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row>
    <row r="74" spans="1:22">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row>
    <row r="75" spans="1:22">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row>
    <row r="76" spans="1:22">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row>
    <row r="77" spans="1:22">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row>
    <row r="78" spans="1:22">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row>
    <row customHeight="1" ht="25" r="79" spans="1:22">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row>
    <row r="80" spans="1:22">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row>
    <row r="81" spans="1:22">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row>
    <row r="82" spans="1:22">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row>
    <row r="83" spans="1:22">
      <c r="A83" s="3" t="s">
        <v>481</v>
      </c>
    </row>
    <row r="84" spans="1:22">
      <c r="A84" s="25" t="s">
        <v>482</v>
      </c>
    </row>
    <row r="85" spans="1:22">
      <c r="A85" s="25" t="s">
        <v>483</v>
      </c>
    </row>
    <row customHeight="1" ht="30" r="86" spans="1:22">
      <c r="A86" s="25" t="s">
        <v>484</v>
      </c>
    </row>
    <row customHeight="1" ht="30" r="87" spans="1:22">
      <c r="A87" s="25" t="s">
        <v>480</v>
      </c>
    </row>
    <row customHeight="1" ht="30" r="88" spans="1:22">
      <c r="A88" s="25" t="s">
        <v>485</v>
      </c>
    </row>
    <row customHeight="1" ht="30" r="89" spans="1:22">
      <c r="A89" s="25" t="s">
        <v>486</v>
      </c>
    </row>
    <row customHeight="1" ht="30" r="90" spans="1:22">
      <c r="A90" s="25" t="s">
        <v>487</v>
      </c>
    </row>
    <row customHeight="1" ht="30" r="91" spans="1:22">
      <c r="A91" s="25" t="s">
        <v>488</v>
      </c>
    </row>
    <row customHeight="1" ht="30" r="92" spans="1:22">
      <c r="A92" s="25" t="s">
        <v>489</v>
      </c>
    </row>
    <row customHeight="1" ht="30" r="93" spans="1:22">
      <c r="A93" s="25" t="s">
        <v>490</v>
      </c>
    </row>
    <row customHeight="1" ht="30" r="94" spans="1:22">
      <c r="A94" s="25" t="s">
        <v>491</v>
      </c>
    </row>
    <row customHeight="1" ht="30" r="95" spans="1:22">
      <c r="A95" s="25" t="s">
        <v>492</v>
      </c>
    </row>
    <row customHeight="1" ht="30" r="96" spans="1:22">
      <c r="A96" s="25" t="s">
        <v>493</v>
      </c>
    </row>
    <row customHeight="1" ht="30" r="97" spans="1:22">
      <c r="A97" s="25" t="s">
        <v>494</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77.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711</v>
      </c>
    </row>
    <row customHeight="1" ht="30" r="4" spans="1:22">
      <c r="A4" s="6" t="n"/>
      <c r="B4" s="7" t="s">
        <v>385</v>
      </c>
      <c r="C4" s="7" t="s">
        <v>386</v>
      </c>
      <c r="D4" s="8" t="s">
        <v>385</v>
      </c>
      <c r="E4" s="9" t="s">
        <v>626</v>
      </c>
      <c r="F4" s="10" t="n"/>
      <c r="G4" s="9" t="s">
        <v>627</v>
      </c>
      <c r="H4" s="10" t="n"/>
      <c r="I4" s="9" t="s">
        <v>628</v>
      </c>
      <c r="J4" s="10" t="n"/>
      <c r="K4" s="9" t="s">
        <v>629</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550.57682558</v>
      </c>
      <c r="F7" s="20" t="n">
        <v>4.81830596</v>
      </c>
      <c r="G7" s="18" t="n">
        <v>507.65894461</v>
      </c>
      <c r="H7" s="20" t="n">
        <v>3.12373018</v>
      </c>
      <c r="I7" s="18" t="n">
        <v>452.71984885</v>
      </c>
      <c r="J7" s="20" t="n">
        <v>4.57673435</v>
      </c>
      <c r="K7" s="18" t="n">
        <v>427.99884842</v>
      </c>
      <c r="L7" s="20" t="n">
        <v>11.97904764</v>
      </c>
      <c r="M7" s="18" t="s">
        <v>404</v>
      </c>
      <c r="N7" s="20" t="s">
        <v>404</v>
      </c>
      <c r="O7" s="18" t="s">
        <v>404</v>
      </c>
      <c r="P7" s="20" t="s">
        <v>404</v>
      </c>
      <c r="Q7" s="18" t="s">
        <v>404</v>
      </c>
      <c r="R7" s="20" t="s">
        <v>404</v>
      </c>
      <c r="S7" s="18" t="s">
        <v>404</v>
      </c>
      <c r="T7" s="20" t="s">
        <v>404</v>
      </c>
      <c r="U7" s="18" t="n">
        <v>475.03631212</v>
      </c>
      <c r="V7" s="20" t="n">
        <v>13.18029083</v>
      </c>
    </row>
    <row r="8" spans="1:22">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row>
    <row r="9" spans="1:22">
      <c r="A9" s="15" t="s">
        <v>407</v>
      </c>
      <c r="B9" s="17" t="n">
        <v>5675</v>
      </c>
      <c r="C9" s="18">
        <f>(0.0/B9*100)</f>
        <v/>
      </c>
      <c r="D9" s="19" t="n">
        <v>5675</v>
      </c>
      <c r="E9" s="18" t="n">
        <v>598.79051506</v>
      </c>
      <c r="F9" s="20" t="n">
        <v>9.039168800000001</v>
      </c>
      <c r="G9" s="18" t="n">
        <v>550.01661173</v>
      </c>
      <c r="H9" s="20" t="n">
        <v>4.92808146</v>
      </c>
      <c r="I9" s="18" t="n">
        <v>467.40595229</v>
      </c>
      <c r="J9" s="20" t="n">
        <v>9.584776639999999</v>
      </c>
      <c r="K9" s="18" t="n">
        <v>401.45626838</v>
      </c>
      <c r="L9" s="20" t="n">
        <v>17.12189575</v>
      </c>
      <c r="M9" s="18" t="s">
        <v>404</v>
      </c>
      <c r="N9" s="20" t="s">
        <v>404</v>
      </c>
      <c r="O9" s="18" t="s">
        <v>404</v>
      </c>
      <c r="P9" s="20" t="s">
        <v>404</v>
      </c>
      <c r="Q9" s="18" t="s">
        <v>404</v>
      </c>
      <c r="R9" s="20" t="s">
        <v>404</v>
      </c>
      <c r="S9" s="18" t="s">
        <v>404</v>
      </c>
      <c r="T9" s="20" t="s">
        <v>404</v>
      </c>
      <c r="U9" s="18" t="n">
        <v>545.2669894000001</v>
      </c>
      <c r="V9" s="20" t="n">
        <v>25.14475027</v>
      </c>
    </row>
    <row r="10" spans="1:22">
      <c r="A10" s="15" t="s">
        <v>408</v>
      </c>
      <c r="B10" s="17" t="n">
        <v>13082</v>
      </c>
      <c r="C10" s="18">
        <f>(1785.0/B10*100)</f>
        <v/>
      </c>
      <c r="D10" s="19" t="n">
        <v>11297</v>
      </c>
      <c r="E10" s="18" t="n">
        <v>572.02597458</v>
      </c>
      <c r="F10" s="20" t="n">
        <v>15.90348273</v>
      </c>
      <c r="G10" s="18" t="n">
        <v>539.2534126199999</v>
      </c>
      <c r="H10" s="20" t="n">
        <v>7.31793803</v>
      </c>
      <c r="I10" s="18" t="n">
        <v>534.4393837</v>
      </c>
      <c r="J10" s="20" t="n">
        <v>6.55170284</v>
      </c>
      <c r="K10" s="18" t="n">
        <v>508.37983782</v>
      </c>
      <c r="L10" s="20" t="n">
        <v>15.28464282</v>
      </c>
      <c r="M10" s="18" t="s">
        <v>404</v>
      </c>
      <c r="N10" s="20" t="s">
        <v>404</v>
      </c>
      <c r="O10" s="18" t="s">
        <v>404</v>
      </c>
      <c r="P10" s="20" t="s">
        <v>404</v>
      </c>
      <c r="Q10" s="18" t="s">
        <v>404</v>
      </c>
      <c r="R10" s="20" t="s">
        <v>404</v>
      </c>
      <c r="S10" s="18" t="s">
        <v>404</v>
      </c>
      <c r="T10" s="20" t="s">
        <v>404</v>
      </c>
      <c r="U10" s="18" t="n">
        <v>549.44682861</v>
      </c>
      <c r="V10" s="20" t="n">
        <v>12.69181018</v>
      </c>
    </row>
    <row r="11" spans="1:22">
      <c r="A11" s="15" t="s">
        <v>409</v>
      </c>
      <c r="B11" s="17" t="n">
        <v>7053</v>
      </c>
      <c r="C11" s="18">
        <f>(212.0/B11*100)</f>
        <v/>
      </c>
      <c r="D11" s="19" t="n">
        <v>6841</v>
      </c>
      <c r="E11" s="18" t="n">
        <v>457.19125548</v>
      </c>
      <c r="F11" s="20" t="n">
        <v>7.03814696</v>
      </c>
      <c r="G11" s="18" t="n">
        <v>437.41456397</v>
      </c>
      <c r="H11" s="20" t="n">
        <v>6.68939997</v>
      </c>
      <c r="I11" s="18" t="n">
        <v>397.93699905</v>
      </c>
      <c r="J11" s="20" t="n">
        <v>9.198673919999999</v>
      </c>
      <c r="K11" s="18" t="n">
        <v>370.77634103</v>
      </c>
      <c r="L11" s="20" t="n">
        <v>11.36607076</v>
      </c>
      <c r="M11" s="18" t="s">
        <v>404</v>
      </c>
      <c r="N11" s="20" t="s">
        <v>404</v>
      </c>
      <c r="O11" s="18" t="s">
        <v>404</v>
      </c>
      <c r="P11" s="20" t="s">
        <v>404</v>
      </c>
      <c r="Q11" s="18" t="s">
        <v>404</v>
      </c>
      <c r="R11" s="20" t="s">
        <v>404</v>
      </c>
      <c r="S11" s="18" t="s">
        <v>404</v>
      </c>
      <c r="T11" s="20" t="s">
        <v>404</v>
      </c>
      <c r="U11" s="18" t="n">
        <v>408.9958053</v>
      </c>
      <c r="V11" s="20" t="n">
        <v>14.46015766</v>
      </c>
    </row>
    <row r="12" spans="1:22">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row>
    <row r="13" spans="1:22">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row>
    <row r="14" spans="1:22">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row>
    <row r="15" spans="1:22">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row>
    <row r="16" spans="1:22">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row>
    <row r="17" spans="1:22">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row>
    <row r="18" spans="1:22">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row>
    <row r="19" spans="1:22">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row>
    <row r="20" spans="1:22">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row>
    <row r="21" spans="1:22">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row>
    <row r="22" spans="1:22">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row>
    <row r="23" spans="1:22">
      <c r="A23" s="15" t="s">
        <v>421</v>
      </c>
      <c r="B23" s="17" t="n">
        <v>11583</v>
      </c>
      <c r="C23" s="18">
        <f>(3194.0/B23*100)</f>
        <v/>
      </c>
      <c r="D23" s="19" t="n">
        <v>8389</v>
      </c>
      <c r="E23" s="18" t="n">
        <v>515.00449139</v>
      </c>
      <c r="F23" s="20" t="n">
        <v>12.31372497</v>
      </c>
      <c r="G23" s="18" t="n">
        <v>500.03189986</v>
      </c>
      <c r="H23" s="20" t="n">
        <v>4.72701219</v>
      </c>
      <c r="I23" s="18" t="n">
        <v>470.17891443</v>
      </c>
      <c r="J23" s="20" t="n">
        <v>7.13712478</v>
      </c>
      <c r="K23" s="18" t="n">
        <v>442.5373733</v>
      </c>
      <c r="L23" s="20" t="n">
        <v>16.87182277</v>
      </c>
      <c r="M23" s="18" t="s">
        <v>404</v>
      </c>
      <c r="N23" s="20" t="s">
        <v>404</v>
      </c>
      <c r="O23" s="18" t="s">
        <v>404</v>
      </c>
      <c r="P23" s="20" t="s">
        <v>404</v>
      </c>
      <c r="Q23" s="18" t="s">
        <v>404</v>
      </c>
      <c r="R23" s="20" t="s">
        <v>404</v>
      </c>
      <c r="S23" s="18" t="s">
        <v>404</v>
      </c>
      <c r="T23" s="20" t="s">
        <v>404</v>
      </c>
      <c r="U23" s="18" t="n">
        <v>474.30645968</v>
      </c>
      <c r="V23" s="20" t="n">
        <v>29.3638363</v>
      </c>
    </row>
    <row r="24" spans="1:22">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row>
    <row r="25" spans="1:22">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row>
    <row r="26" spans="1:22">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row>
    <row r="27" spans="1:22">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row>
    <row r="28" spans="1:22">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row>
    <row r="29" spans="1:22">
      <c r="A29" s="15" t="s">
        <v>427</v>
      </c>
      <c r="B29" s="17" t="n">
        <v>5385</v>
      </c>
      <c r="C29" s="18">
        <f>(1123.0/B29*100)</f>
        <v/>
      </c>
      <c r="D29" s="19" t="n">
        <v>4262</v>
      </c>
      <c r="E29" s="18" t="n">
        <v>540.22927201</v>
      </c>
      <c r="F29" s="20" t="n">
        <v>37.79494763</v>
      </c>
      <c r="G29" s="18" t="n">
        <v>523.63346315</v>
      </c>
      <c r="H29" s="20" t="n">
        <v>8.7631339</v>
      </c>
      <c r="I29" s="18" t="n">
        <v>486.90564556</v>
      </c>
      <c r="J29" s="20" t="n">
        <v>16.46372221</v>
      </c>
      <c r="K29" s="18" t="n">
        <v>470.10941835</v>
      </c>
      <c r="L29" s="20" t="n">
        <v>46.75274063</v>
      </c>
      <c r="M29" s="18" t="s">
        <v>404</v>
      </c>
      <c r="N29" s="20" t="s">
        <v>404</v>
      </c>
      <c r="O29" s="18" t="s">
        <v>404</v>
      </c>
      <c r="P29" s="20" t="s">
        <v>404</v>
      </c>
      <c r="Q29" s="18" t="s">
        <v>404</v>
      </c>
      <c r="R29" s="20" t="s">
        <v>404</v>
      </c>
      <c r="S29" s="18" t="s">
        <v>404</v>
      </c>
      <c r="T29" s="20" t="s">
        <v>404</v>
      </c>
      <c r="U29" s="18" t="n">
        <v>496.26892724</v>
      </c>
      <c r="V29" s="20" t="n">
        <v>13.75339434</v>
      </c>
    </row>
    <row r="30" spans="1:22">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row>
    <row r="31" spans="1:22">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row>
    <row r="32" spans="1:22">
      <c r="A32" s="15" t="s">
        <v>430</v>
      </c>
      <c r="B32" s="17" t="n">
        <v>4478</v>
      </c>
      <c r="C32" s="18">
        <f>(0.0/B32*100)</f>
        <v/>
      </c>
      <c r="D32" s="19" t="n">
        <v>4478</v>
      </c>
      <c r="E32" s="18" t="n">
        <v>499.03034505</v>
      </c>
      <c r="F32" s="20" t="n">
        <v>12.60442903</v>
      </c>
      <c r="G32" s="18" t="n">
        <v>492.10760322</v>
      </c>
      <c r="H32" s="20" t="n">
        <v>4.67831285</v>
      </c>
      <c r="I32" s="18" t="n">
        <v>474.92106478</v>
      </c>
      <c r="J32" s="20" t="n">
        <v>4.22069273</v>
      </c>
      <c r="K32" s="18" t="n">
        <v>481.14434958</v>
      </c>
      <c r="L32" s="20" t="n">
        <v>14.35723773</v>
      </c>
      <c r="M32" s="18" t="s">
        <v>404</v>
      </c>
      <c r="N32" s="20" t="s">
        <v>404</v>
      </c>
      <c r="O32" s="18" t="s">
        <v>404</v>
      </c>
      <c r="P32" s="20" t="s">
        <v>404</v>
      </c>
      <c r="Q32" s="18" t="s">
        <v>404</v>
      </c>
      <c r="R32" s="20" t="s">
        <v>404</v>
      </c>
      <c r="S32" s="18" t="s">
        <v>404</v>
      </c>
      <c r="T32" s="20" t="s">
        <v>404</v>
      </c>
      <c r="U32" s="18" t="n">
        <v>517.70097143</v>
      </c>
      <c r="V32" s="20" t="n">
        <v>5.47822473</v>
      </c>
    </row>
    <row r="33" spans="1:22">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row>
    <row r="34" spans="1:22">
      <c r="A34" s="15" t="s">
        <v>432</v>
      </c>
      <c r="B34" s="17" t="n">
        <v>6350</v>
      </c>
      <c r="C34" s="18">
        <f>(0.0/B34*100)</f>
        <v/>
      </c>
      <c r="D34" s="19" t="n">
        <v>6350</v>
      </c>
      <c r="E34" s="18" t="n">
        <v>465.48665061</v>
      </c>
      <c r="F34" s="20" t="n">
        <v>27.14876378</v>
      </c>
      <c r="G34" s="18" t="n">
        <v>449.6509502</v>
      </c>
      <c r="H34" s="20" t="n">
        <v>9.770731339999999</v>
      </c>
      <c r="I34" s="18" t="n">
        <v>445.72561045</v>
      </c>
      <c r="J34" s="20" t="n">
        <v>5.64565476</v>
      </c>
      <c r="K34" s="18" t="n">
        <v>422.54424929</v>
      </c>
      <c r="L34" s="20" t="n">
        <v>19.61757236</v>
      </c>
      <c r="M34" s="18" t="s">
        <v>404</v>
      </c>
      <c r="N34" s="20" t="s">
        <v>404</v>
      </c>
      <c r="O34" s="18" t="s">
        <v>404</v>
      </c>
      <c r="P34" s="20" t="s">
        <v>404</v>
      </c>
      <c r="Q34" s="18" t="s">
        <v>404</v>
      </c>
      <c r="R34" s="20" t="s">
        <v>404</v>
      </c>
      <c r="S34" s="18" t="s">
        <v>404</v>
      </c>
      <c r="T34" s="20" t="s">
        <v>404</v>
      </c>
      <c r="U34" s="18" t="n">
        <v>332.68977695</v>
      </c>
      <c r="V34" s="20" t="n">
        <v>25.35140144</v>
      </c>
    </row>
    <row r="35" spans="1:22">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row>
    <row r="36" spans="1:22">
      <c r="A36" s="15" t="s">
        <v>434</v>
      </c>
      <c r="B36" s="17" t="n">
        <v>6736</v>
      </c>
      <c r="C36" s="18">
        <f>(10.0/B36*100)</f>
        <v/>
      </c>
      <c r="D36" s="19" t="n">
        <v>6726</v>
      </c>
      <c r="E36" s="18" t="n">
        <v>490.72686344</v>
      </c>
      <c r="F36" s="20" t="n">
        <v>8.41160328</v>
      </c>
      <c r="G36" s="18" t="n">
        <v>472.49955956</v>
      </c>
      <c r="H36" s="20" t="n">
        <v>4.06897392</v>
      </c>
      <c r="I36" s="18" t="n">
        <v>448.56565981</v>
      </c>
      <c r="J36" s="20" t="n">
        <v>6.10851533</v>
      </c>
      <c r="K36" s="18" t="n">
        <v>438.28714602</v>
      </c>
      <c r="L36" s="20" t="n">
        <v>13.77975447</v>
      </c>
      <c r="M36" s="18" t="s">
        <v>404</v>
      </c>
      <c r="N36" s="20" t="s">
        <v>404</v>
      </c>
      <c r="O36" s="18" t="s">
        <v>404</v>
      </c>
      <c r="P36" s="20" t="s">
        <v>404</v>
      </c>
      <c r="Q36" s="18" t="s">
        <v>404</v>
      </c>
      <c r="R36" s="20" t="s">
        <v>404</v>
      </c>
      <c r="S36" s="18" t="s">
        <v>404</v>
      </c>
      <c r="T36" s="20" t="s">
        <v>404</v>
      </c>
      <c r="U36" s="18" t="n">
        <v>472.20531626</v>
      </c>
      <c r="V36" s="20" t="n">
        <v>8.17997757</v>
      </c>
    </row>
    <row r="37" spans="1:22">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row>
    <row r="38" spans="1:22">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row>
    <row r="39" spans="1:22">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row>
    <row r="40" spans="1:22">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row>
    <row r="41" spans="1:22">
      <c r="A41" s="15" t="s">
        <v>439</v>
      </c>
      <c r="B41" s="17" t="n">
        <v>5712</v>
      </c>
      <c r="C41" s="18">
        <f>(138.0/B41*100)</f>
        <v/>
      </c>
      <c r="D41" s="19" t="n">
        <v>5574</v>
      </c>
      <c r="E41" s="18" t="n">
        <v>511.27463951</v>
      </c>
      <c r="F41" s="20" t="n">
        <v>9.936177560000001</v>
      </c>
      <c r="G41" s="18" t="n">
        <v>496.94644356</v>
      </c>
      <c r="H41" s="20" t="n">
        <v>4.32460225</v>
      </c>
      <c r="I41" s="18" t="n">
        <v>465.10586655</v>
      </c>
      <c r="J41" s="20" t="n">
        <v>8.23704538</v>
      </c>
      <c r="K41" s="18" t="n">
        <v>433.02537219</v>
      </c>
      <c r="L41" s="20" t="n">
        <v>13.13135489</v>
      </c>
      <c r="M41" s="18" t="s">
        <v>404</v>
      </c>
      <c r="N41" s="20" t="s">
        <v>404</v>
      </c>
      <c r="O41" s="18" t="s">
        <v>404</v>
      </c>
      <c r="P41" s="20" t="s">
        <v>404</v>
      </c>
      <c r="Q41" s="18" t="s">
        <v>404</v>
      </c>
      <c r="R41" s="20" t="s">
        <v>404</v>
      </c>
      <c r="S41" s="18" t="s">
        <v>404</v>
      </c>
      <c r="T41" s="20" t="s">
        <v>404</v>
      </c>
      <c r="U41" s="18" t="n">
        <v>508.80750001</v>
      </c>
      <c r="V41" s="20" t="n">
        <v>10.3465112</v>
      </c>
    </row>
    <row r="42" spans="1:22">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row>
    <row r="45" spans="1:22">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row>
    <row r="46" spans="1:22">
      <c r="A46" s="15" t="s">
        <v>444</v>
      </c>
      <c r="B46" s="17" t="n">
        <v>23141</v>
      </c>
      <c r="C46" s="18">
        <f>(4196.0/B46*100)</f>
        <v/>
      </c>
      <c r="D46" s="19" t="n">
        <v>18945</v>
      </c>
      <c r="E46" s="18" t="n">
        <v>464.00999652</v>
      </c>
      <c r="F46" s="20" t="n">
        <v>11.11107334</v>
      </c>
      <c r="G46" s="18" t="n">
        <v>396.61274849</v>
      </c>
      <c r="H46" s="20" t="n">
        <v>6.46843473</v>
      </c>
      <c r="I46" s="18" t="n">
        <v>383.09814601</v>
      </c>
      <c r="J46" s="20" t="n">
        <v>8.473236440000001</v>
      </c>
      <c r="K46" s="18" t="n">
        <v>383.00942499</v>
      </c>
      <c r="L46" s="20" t="n">
        <v>8.43360635</v>
      </c>
      <c r="M46" s="18" t="s">
        <v>404</v>
      </c>
      <c r="N46" s="20" t="s">
        <v>404</v>
      </c>
      <c r="O46" s="18" t="s">
        <v>404</v>
      </c>
      <c r="P46" s="20" t="s">
        <v>404</v>
      </c>
      <c r="Q46" s="18" t="s">
        <v>404</v>
      </c>
      <c r="R46" s="20" t="s">
        <v>404</v>
      </c>
      <c r="S46" s="18" t="s">
        <v>404</v>
      </c>
      <c r="T46" s="20" t="s">
        <v>404</v>
      </c>
      <c r="U46" s="18" t="n">
        <v>372.1483167</v>
      </c>
      <c r="V46" s="20" t="n">
        <v>13.27762308</v>
      </c>
    </row>
    <row r="47" spans="1:22">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row>
    <row r="48" spans="1:22">
      <c r="A48" s="15" t="s">
        <v>446</v>
      </c>
      <c r="B48" s="17" t="n">
        <v>9841</v>
      </c>
      <c r="C48" s="18">
        <f>(40.0/B48*100)</f>
        <v/>
      </c>
      <c r="D48" s="19" t="n">
        <v>9801</v>
      </c>
      <c r="E48" s="18" t="n">
        <v>587.28596356</v>
      </c>
      <c r="F48" s="20" t="n">
        <v>9.132211610000001</v>
      </c>
      <c r="G48" s="18" t="n">
        <v>577.53308985</v>
      </c>
      <c r="H48" s="20" t="n">
        <v>18.8380038</v>
      </c>
      <c r="I48" s="18" t="n">
        <v>528.78234404</v>
      </c>
      <c r="J48" s="20" t="n">
        <v>11.99182636</v>
      </c>
      <c r="K48" s="18" t="n">
        <v>561.88722183</v>
      </c>
      <c r="L48" s="20" t="n">
        <v>16.81131334</v>
      </c>
      <c r="M48" s="18" t="s">
        <v>404</v>
      </c>
      <c r="N48" s="20" t="s">
        <v>404</v>
      </c>
      <c r="O48" s="18" t="s">
        <v>404</v>
      </c>
      <c r="P48" s="20" t="s">
        <v>404</v>
      </c>
      <c r="Q48" s="18" t="s">
        <v>404</v>
      </c>
      <c r="R48" s="20" t="s">
        <v>404</v>
      </c>
      <c r="S48" s="18" t="s">
        <v>404</v>
      </c>
      <c r="T48" s="20" t="s">
        <v>404</v>
      </c>
      <c r="U48" s="18" t="n">
        <v>570.93131024</v>
      </c>
      <c r="V48" s="20" t="n">
        <v>9.076733190000001</v>
      </c>
    </row>
    <row r="49" spans="1:22">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row>
    <row r="50" spans="1:22">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row>
    <row r="51" spans="1:22">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row>
    <row r="52" spans="1:22">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row>
    <row r="53" spans="1:22">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row>
    <row r="54" spans="1:22">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row>
    <row r="55" spans="1:22">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row>
    <row r="56" spans="1:22">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row>
    <row r="57" spans="1:22">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row>
    <row r="58" spans="1:22">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row>
    <row r="59" spans="1:22">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row>
    <row r="60" spans="1:22">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row>
    <row r="61" spans="1:22">
      <c r="A61" s="15" t="s">
        <v>459</v>
      </c>
      <c r="B61" s="17" t="n">
        <v>6525</v>
      </c>
      <c r="C61" s="18">
        <f>(0.0/B61*100)</f>
        <v/>
      </c>
      <c r="D61" s="19" t="n">
        <v>6525</v>
      </c>
      <c r="E61" s="18" t="n">
        <v>472.13060962</v>
      </c>
      <c r="F61" s="20" t="n">
        <v>10.52862333</v>
      </c>
      <c r="G61" s="18" t="n">
        <v>447.06339782</v>
      </c>
      <c r="H61" s="20" t="n">
        <v>3.55127229</v>
      </c>
      <c r="I61" s="18" t="n">
        <v>433.851376</v>
      </c>
      <c r="J61" s="20" t="n">
        <v>8.891420549999999</v>
      </c>
      <c r="K61" s="18" t="n">
        <v>438.24492229</v>
      </c>
      <c r="L61" s="20" t="n">
        <v>27.32252368</v>
      </c>
      <c r="M61" s="18" t="s">
        <v>404</v>
      </c>
      <c r="N61" s="20" t="s">
        <v>404</v>
      </c>
      <c r="O61" s="18" t="s">
        <v>404</v>
      </c>
      <c r="P61" s="20" t="s">
        <v>404</v>
      </c>
      <c r="Q61" s="18" t="s">
        <v>404</v>
      </c>
      <c r="R61" s="20" t="s">
        <v>404</v>
      </c>
      <c r="S61" s="18" t="s">
        <v>404</v>
      </c>
      <c r="T61" s="20" t="s">
        <v>404</v>
      </c>
      <c r="U61" s="18" t="n">
        <v>392.35044183</v>
      </c>
      <c r="V61" s="20" t="n">
        <v>11.72656755</v>
      </c>
    </row>
    <row r="62" spans="1:22">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row>
    <row r="63" spans="1:22">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row>
    <row r="64" spans="1:22">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row>
    <row r="65" spans="1:22">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row>
    <row r="66" spans="1:22">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row>
    <row r="67" spans="1:22">
      <c r="A67" s="15" t="s">
        <v>465</v>
      </c>
      <c r="B67" s="17" t="n">
        <v>6971</v>
      </c>
      <c r="C67" s="18">
        <f>(0.0/B67*100)</f>
        <v/>
      </c>
      <c r="D67" s="19" t="n">
        <v>6971</v>
      </c>
      <c r="E67" s="18" t="n">
        <v>432.93567405</v>
      </c>
      <c r="F67" s="20" t="n">
        <v>7.5755027</v>
      </c>
      <c r="G67" s="18" t="n">
        <v>397.75485437</v>
      </c>
      <c r="H67" s="20" t="n">
        <v>4.91651286</v>
      </c>
      <c r="I67" s="18" t="n">
        <v>381.33664696</v>
      </c>
      <c r="J67" s="20" t="n">
        <v>8.947768099999999</v>
      </c>
      <c r="K67" s="18" t="n">
        <v>395.08495664</v>
      </c>
      <c r="L67" s="20" t="n">
        <v>13.91433562</v>
      </c>
      <c r="M67" s="18" t="s">
        <v>404</v>
      </c>
      <c r="N67" s="20" t="s">
        <v>404</v>
      </c>
      <c r="O67" s="18" t="s">
        <v>404</v>
      </c>
      <c r="P67" s="20" t="s">
        <v>404</v>
      </c>
      <c r="Q67" s="18" t="s">
        <v>404</v>
      </c>
      <c r="R67" s="20" t="s">
        <v>404</v>
      </c>
      <c r="S67" s="18" t="s">
        <v>404</v>
      </c>
      <c r="T67" s="20" t="s">
        <v>404</v>
      </c>
      <c r="U67" s="18" t="n">
        <v>362.32639866</v>
      </c>
      <c r="V67" s="20" t="n">
        <v>20.38206822</v>
      </c>
    </row>
    <row r="68" spans="1:22">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row>
    <row r="69" spans="1:22">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row>
    <row r="70" spans="1:22">
      <c r="A70" s="15" t="s">
        <v>468</v>
      </c>
      <c r="B70" s="17" t="n">
        <v>6036</v>
      </c>
      <c r="C70" s="18">
        <f>(0.0/B70*100)</f>
        <v/>
      </c>
      <c r="D70" s="19" t="n">
        <v>6036</v>
      </c>
      <c r="E70" s="18" t="n">
        <v>515.8554580799999</v>
      </c>
      <c r="F70" s="20" t="n">
        <v>12.67926832</v>
      </c>
      <c r="G70" s="18" t="n">
        <v>516.05746958</v>
      </c>
      <c r="H70" s="20" t="n">
        <v>6.00490016</v>
      </c>
      <c r="I70" s="18" t="n">
        <v>514.57067568</v>
      </c>
      <c r="J70" s="20" t="n">
        <v>4.7634569</v>
      </c>
      <c r="K70" s="18" t="n">
        <v>502.2906326</v>
      </c>
      <c r="L70" s="20" t="n">
        <v>6.80841523</v>
      </c>
      <c r="M70" s="18" t="s">
        <v>404</v>
      </c>
      <c r="N70" s="20" t="s">
        <v>404</v>
      </c>
      <c r="O70" s="18" t="s">
        <v>404</v>
      </c>
      <c r="P70" s="20" t="s">
        <v>404</v>
      </c>
      <c r="Q70" s="18" t="s">
        <v>404</v>
      </c>
      <c r="R70" s="20" t="s">
        <v>404</v>
      </c>
      <c r="S70" s="18" t="s">
        <v>404</v>
      </c>
      <c r="T70" s="20" t="s">
        <v>404</v>
      </c>
      <c r="U70" s="18" t="s">
        <v>404</v>
      </c>
      <c r="V70" s="20" t="s">
        <v>404</v>
      </c>
    </row>
    <row r="71" spans="1:22">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row>
    <row r="72" spans="1:22">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row>
    <row r="73" spans="1:22">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row>
    <row r="74" spans="1:22">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row>
    <row r="75" spans="1:22">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row>
    <row r="76" spans="1:22">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row>
    <row r="77" spans="1:22">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row>
    <row r="78" spans="1:22">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row>
    <row customHeight="1" ht="25" r="79" spans="1:22">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row>
    <row r="80" spans="1:22">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row>
    <row r="81" spans="1:22">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row>
    <row r="82" spans="1:22">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row>
    <row r="83" spans="1:22">
      <c r="A83" s="3" t="s">
        <v>481</v>
      </c>
    </row>
    <row r="84" spans="1:22">
      <c r="A84" s="25" t="s">
        <v>482</v>
      </c>
    </row>
    <row r="85" spans="1:22">
      <c r="A85" s="25" t="s">
        <v>483</v>
      </c>
    </row>
    <row customHeight="1" ht="30" r="86" spans="1:22">
      <c r="A86" s="25" t="s">
        <v>484</v>
      </c>
    </row>
    <row customHeight="1" ht="30" r="87" spans="1:22">
      <c r="A87" s="25" t="s">
        <v>480</v>
      </c>
    </row>
    <row customHeight="1" ht="30" r="88" spans="1:22">
      <c r="A88" s="25" t="s">
        <v>485</v>
      </c>
    </row>
    <row customHeight="1" ht="30" r="89" spans="1:22">
      <c r="A89" s="25" t="s">
        <v>486</v>
      </c>
    </row>
    <row customHeight="1" ht="30" r="90" spans="1:22">
      <c r="A90" s="25" t="s">
        <v>487</v>
      </c>
    </row>
    <row customHeight="1" ht="30" r="91" spans="1:22">
      <c r="A91" s="25" t="s">
        <v>488</v>
      </c>
    </row>
    <row customHeight="1" ht="30" r="92" spans="1:22">
      <c r="A92" s="25" t="s">
        <v>489</v>
      </c>
    </row>
    <row customHeight="1" ht="30" r="93" spans="1:22">
      <c r="A93" s="25" t="s">
        <v>490</v>
      </c>
    </row>
    <row customHeight="1" ht="30" r="94" spans="1:22">
      <c r="A94" s="25" t="s">
        <v>491</v>
      </c>
    </row>
    <row customHeight="1" ht="30" r="95" spans="1:22">
      <c r="A95" s="25" t="s">
        <v>492</v>
      </c>
    </row>
    <row customHeight="1" ht="30" r="96" spans="1:22">
      <c r="A96" s="25" t="s">
        <v>493</v>
      </c>
    </row>
    <row customHeight="1" ht="30" r="97" spans="1:22">
      <c r="A97" s="25" t="s">
        <v>494</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78.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712</v>
      </c>
    </row>
    <row customHeight="1" ht="30" r="4" spans="1:22">
      <c r="A4" s="6" t="n"/>
      <c r="B4" s="7" t="s">
        <v>385</v>
      </c>
      <c r="C4" s="7" t="s">
        <v>386</v>
      </c>
      <c r="D4" s="8" t="s">
        <v>385</v>
      </c>
      <c r="E4" s="9" t="s">
        <v>626</v>
      </c>
      <c r="F4" s="10" t="n"/>
      <c r="G4" s="9" t="s">
        <v>627</v>
      </c>
      <c r="H4" s="10" t="n"/>
      <c r="I4" s="9" t="s">
        <v>628</v>
      </c>
      <c r="J4" s="10" t="n"/>
      <c r="K4" s="9" t="s">
        <v>629</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553.5771156</v>
      </c>
      <c r="F7" s="20" t="n">
        <v>5.1494747</v>
      </c>
      <c r="G7" s="18" t="n">
        <v>504.57045501</v>
      </c>
      <c r="H7" s="20" t="n">
        <v>3.43633705</v>
      </c>
      <c r="I7" s="18" t="n">
        <v>454.04455181</v>
      </c>
      <c r="J7" s="20" t="n">
        <v>4.81294639</v>
      </c>
      <c r="K7" s="18" t="n">
        <v>453.8613719</v>
      </c>
      <c r="L7" s="20" t="n">
        <v>11.81191346</v>
      </c>
      <c r="M7" s="18" t="s">
        <v>404</v>
      </c>
      <c r="N7" s="20" t="s">
        <v>404</v>
      </c>
      <c r="O7" s="18" t="s">
        <v>404</v>
      </c>
      <c r="P7" s="20" t="s">
        <v>404</v>
      </c>
      <c r="Q7" s="18" t="s">
        <v>404</v>
      </c>
      <c r="R7" s="20" t="s">
        <v>404</v>
      </c>
      <c r="S7" s="18" t="s">
        <v>404</v>
      </c>
      <c r="T7" s="20" t="s">
        <v>404</v>
      </c>
      <c r="U7" s="18" t="n">
        <v>476.14779323</v>
      </c>
      <c r="V7" s="20" t="n">
        <v>13.43776732</v>
      </c>
    </row>
    <row r="8" spans="1:22">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row>
    <row r="9" spans="1:22">
      <c r="A9" s="15" t="s">
        <v>407</v>
      </c>
      <c r="B9" s="17" t="n">
        <v>5675</v>
      </c>
      <c r="C9" s="18">
        <f>(0.0/B9*100)</f>
        <v/>
      </c>
      <c r="D9" s="19" t="n">
        <v>5675</v>
      </c>
      <c r="E9" s="18" t="n">
        <v>584.90481348</v>
      </c>
      <c r="F9" s="20" t="n">
        <v>14.31708522</v>
      </c>
      <c r="G9" s="18" t="n">
        <v>556.75355045</v>
      </c>
      <c r="H9" s="20" t="n">
        <v>5.1216949</v>
      </c>
      <c r="I9" s="18" t="n">
        <v>478.94779158</v>
      </c>
      <c r="J9" s="20" t="n">
        <v>12.15619391</v>
      </c>
      <c r="K9" s="18" t="n">
        <v>325.9082857</v>
      </c>
      <c r="L9" s="20" t="n">
        <v>22.08785204</v>
      </c>
      <c r="M9" s="18" t="s">
        <v>404</v>
      </c>
      <c r="N9" s="20" t="s">
        <v>404</v>
      </c>
      <c r="O9" s="18" t="s">
        <v>404</v>
      </c>
      <c r="P9" s="20" t="s">
        <v>404</v>
      </c>
      <c r="Q9" s="18" t="s">
        <v>404</v>
      </c>
      <c r="R9" s="20" t="s">
        <v>404</v>
      </c>
      <c r="S9" s="18" t="s">
        <v>404</v>
      </c>
      <c r="T9" s="20" t="s">
        <v>404</v>
      </c>
      <c r="U9" s="18" t="n">
        <v>550.58471858</v>
      </c>
      <c r="V9" s="20" t="n">
        <v>30.46200324</v>
      </c>
    </row>
    <row r="10" spans="1:22">
      <c r="A10" s="15" t="s">
        <v>408</v>
      </c>
      <c r="B10" s="17" t="n">
        <v>13082</v>
      </c>
      <c r="C10" s="18">
        <f>(1785.0/B10*100)</f>
        <v/>
      </c>
      <c r="D10" s="19" t="n">
        <v>11297</v>
      </c>
      <c r="E10" s="18" t="n">
        <v>549.48322077</v>
      </c>
      <c r="F10" s="20" t="n">
        <v>16.07538085</v>
      </c>
      <c r="G10" s="18" t="n">
        <v>536.42414236</v>
      </c>
      <c r="H10" s="20" t="n">
        <v>5.27710244</v>
      </c>
      <c r="I10" s="18" t="n">
        <v>521.90423087</v>
      </c>
      <c r="J10" s="20" t="n">
        <v>13.57015012</v>
      </c>
      <c r="K10" s="18" t="n">
        <v>473.72965093</v>
      </c>
      <c r="L10" s="20" t="n">
        <v>21.79240931</v>
      </c>
      <c r="M10" s="18" t="s">
        <v>404</v>
      </c>
      <c r="N10" s="20" t="s">
        <v>404</v>
      </c>
      <c r="O10" s="18" t="s">
        <v>404</v>
      </c>
      <c r="P10" s="20" t="s">
        <v>404</v>
      </c>
      <c r="Q10" s="18" t="s">
        <v>404</v>
      </c>
      <c r="R10" s="20" t="s">
        <v>404</v>
      </c>
      <c r="S10" s="18" t="s">
        <v>404</v>
      </c>
      <c r="T10" s="20" t="s">
        <v>404</v>
      </c>
      <c r="U10" s="18" t="n">
        <v>547.7854206</v>
      </c>
      <c r="V10" s="20" t="n">
        <v>14.17749461</v>
      </c>
    </row>
    <row r="11" spans="1:22">
      <c r="A11" s="15" t="s">
        <v>409</v>
      </c>
      <c r="B11" s="17" t="n">
        <v>7053</v>
      </c>
      <c r="C11" s="18">
        <f>(212.0/B11*100)</f>
        <v/>
      </c>
      <c r="D11" s="19" t="n">
        <v>6841</v>
      </c>
      <c r="E11" s="18" t="n">
        <v>471.9612382</v>
      </c>
      <c r="F11" s="20" t="n">
        <v>6.4758693</v>
      </c>
      <c r="G11" s="18" t="n">
        <v>433.03204703</v>
      </c>
      <c r="H11" s="20" t="n">
        <v>6.51849179</v>
      </c>
      <c r="I11" s="18" t="n">
        <v>383.72969469</v>
      </c>
      <c r="J11" s="20" t="n">
        <v>8.464756919999999</v>
      </c>
      <c r="K11" s="18" t="n">
        <v>376.91745061</v>
      </c>
      <c r="L11" s="20" t="n">
        <v>13.41179491</v>
      </c>
      <c r="M11" s="18" t="s">
        <v>404</v>
      </c>
      <c r="N11" s="20" t="s">
        <v>404</v>
      </c>
      <c r="O11" s="18" t="s">
        <v>404</v>
      </c>
      <c r="P11" s="20" t="s">
        <v>404</v>
      </c>
      <c r="Q11" s="18" t="s">
        <v>404</v>
      </c>
      <c r="R11" s="20" t="s">
        <v>404</v>
      </c>
      <c r="S11" s="18" t="s">
        <v>404</v>
      </c>
      <c r="T11" s="20" t="s">
        <v>404</v>
      </c>
      <c r="U11" s="18" t="n">
        <v>414.82596783</v>
      </c>
      <c r="V11" s="20" t="n">
        <v>21.17949059</v>
      </c>
    </row>
    <row r="12" spans="1:22">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row>
    <row r="13" spans="1:22">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row>
    <row r="14" spans="1:22">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row>
    <row r="15" spans="1:22">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row>
    <row r="16" spans="1:22">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row>
    <row r="17" spans="1:22">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row>
    <row r="18" spans="1:22">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row>
    <row r="19" spans="1:22">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row>
    <row r="20" spans="1:22">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row>
    <row r="21" spans="1:22">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row>
    <row r="22" spans="1:22">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row>
    <row r="23" spans="1:22">
      <c r="A23" s="15" t="s">
        <v>421</v>
      </c>
      <c r="B23" s="17" t="n">
        <v>11583</v>
      </c>
      <c r="C23" s="18">
        <f>(3194.0/B23*100)</f>
        <v/>
      </c>
      <c r="D23" s="19" t="n">
        <v>8389</v>
      </c>
      <c r="E23" s="18" t="n">
        <v>507.28830457</v>
      </c>
      <c r="F23" s="20" t="n">
        <v>6.35118076</v>
      </c>
      <c r="G23" s="18" t="n">
        <v>487.78511192</v>
      </c>
      <c r="H23" s="20" t="n">
        <v>4.98636129</v>
      </c>
      <c r="I23" s="18" t="n">
        <v>455.129463</v>
      </c>
      <c r="J23" s="20" t="n">
        <v>10.19378364</v>
      </c>
      <c r="K23" s="18" t="n">
        <v>461.79755963</v>
      </c>
      <c r="L23" s="20" t="n">
        <v>21.49535449</v>
      </c>
      <c r="M23" s="18" t="s">
        <v>404</v>
      </c>
      <c r="N23" s="20" t="s">
        <v>404</v>
      </c>
      <c r="O23" s="18" t="s">
        <v>404</v>
      </c>
      <c r="P23" s="20" t="s">
        <v>404</v>
      </c>
      <c r="Q23" s="18" t="s">
        <v>404</v>
      </c>
      <c r="R23" s="20" t="s">
        <v>404</v>
      </c>
      <c r="S23" s="18" t="s">
        <v>404</v>
      </c>
      <c r="T23" s="20" t="s">
        <v>404</v>
      </c>
      <c r="U23" s="18" t="n">
        <v>474.30645968</v>
      </c>
      <c r="V23" s="20" t="n">
        <v>29.3638363</v>
      </c>
    </row>
    <row r="24" spans="1:22">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row>
    <row r="25" spans="1:22">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row>
    <row r="26" spans="1:22">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row>
    <row r="27" spans="1:22">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row>
    <row r="28" spans="1:22">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row>
    <row r="29" spans="1:22">
      <c r="A29" s="15" t="s">
        <v>427</v>
      </c>
      <c r="B29" s="17" t="n">
        <v>5385</v>
      </c>
      <c r="C29" s="18">
        <f>(1123.0/B29*100)</f>
        <v/>
      </c>
      <c r="D29" s="19" t="n">
        <v>4262</v>
      </c>
      <c r="E29" s="18" t="n">
        <v>514.46581628</v>
      </c>
      <c r="F29" s="20" t="n">
        <v>27.26731867</v>
      </c>
      <c r="G29" s="18" t="n">
        <v>524.99559213</v>
      </c>
      <c r="H29" s="20" t="n">
        <v>8.406771750000001</v>
      </c>
      <c r="I29" s="18" t="n">
        <v>483.24291458</v>
      </c>
      <c r="J29" s="20" t="n">
        <v>18.82342802</v>
      </c>
      <c r="K29" s="18" t="n">
        <v>447.15839523</v>
      </c>
      <c r="L29" s="20" t="n">
        <v>17.83739551</v>
      </c>
      <c r="M29" s="18" t="s">
        <v>404</v>
      </c>
      <c r="N29" s="20" t="s">
        <v>404</v>
      </c>
      <c r="O29" s="18" t="s">
        <v>404</v>
      </c>
      <c r="P29" s="20" t="s">
        <v>404</v>
      </c>
      <c r="Q29" s="18" t="s">
        <v>404</v>
      </c>
      <c r="R29" s="20" t="s">
        <v>404</v>
      </c>
      <c r="S29" s="18" t="s">
        <v>404</v>
      </c>
      <c r="T29" s="20" t="s">
        <v>404</v>
      </c>
      <c r="U29" s="18" t="n">
        <v>496.8348008</v>
      </c>
      <c r="V29" s="20" t="n">
        <v>13.14466003</v>
      </c>
    </row>
    <row r="30" spans="1:22">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row>
    <row r="31" spans="1:22">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row>
    <row r="32" spans="1:22">
      <c r="A32" s="15" t="s">
        <v>430</v>
      </c>
      <c r="B32" s="17" t="n">
        <v>4478</v>
      </c>
      <c r="C32" s="18">
        <f>(0.0/B32*100)</f>
        <v/>
      </c>
      <c r="D32" s="19" t="n">
        <v>4478</v>
      </c>
      <c r="E32" s="18" t="n">
        <v>503.71309763</v>
      </c>
      <c r="F32" s="20" t="n">
        <v>7.7378385</v>
      </c>
      <c r="G32" s="18" t="n">
        <v>480.66878361</v>
      </c>
      <c r="H32" s="20" t="n">
        <v>4.04943279</v>
      </c>
      <c r="I32" s="18" t="n">
        <v>477.90263263</v>
      </c>
      <c r="J32" s="20" t="n">
        <v>7.97749404</v>
      </c>
      <c r="K32" s="18" t="n">
        <v>426.78745434</v>
      </c>
      <c r="L32" s="20" t="n">
        <v>8.60847998</v>
      </c>
      <c r="M32" s="18" t="s">
        <v>404</v>
      </c>
      <c r="N32" s="20" t="s">
        <v>404</v>
      </c>
      <c r="O32" s="18" t="s">
        <v>404</v>
      </c>
      <c r="P32" s="20" t="s">
        <v>404</v>
      </c>
      <c r="Q32" s="18" t="s">
        <v>404</v>
      </c>
      <c r="R32" s="20" t="s">
        <v>404</v>
      </c>
      <c r="S32" s="18" t="s">
        <v>404</v>
      </c>
      <c r="T32" s="20" t="s">
        <v>404</v>
      </c>
      <c r="U32" s="18" t="n">
        <v>515.16217969</v>
      </c>
      <c r="V32" s="20" t="n">
        <v>8.614010629999999</v>
      </c>
    </row>
    <row r="33" spans="1:22">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row>
    <row r="34" spans="1:22">
      <c r="A34" s="15" t="s">
        <v>432</v>
      </c>
      <c r="B34" s="17" t="n">
        <v>6350</v>
      </c>
      <c r="C34" s="18">
        <f>(0.0/B34*100)</f>
        <v/>
      </c>
      <c r="D34" s="19" t="n">
        <v>6350</v>
      </c>
      <c r="E34" s="18" t="n">
        <v>464.75627681</v>
      </c>
      <c r="F34" s="20" t="n">
        <v>9.919548130000001</v>
      </c>
      <c r="G34" s="18" t="n">
        <v>449.20340646</v>
      </c>
      <c r="H34" s="20" t="n">
        <v>6.0176722</v>
      </c>
      <c r="I34" s="18" t="n">
        <v>423.97789828</v>
      </c>
      <c r="J34" s="20" t="n">
        <v>10.67561884</v>
      </c>
      <c r="K34" s="18" t="n">
        <v>370.35190677</v>
      </c>
      <c r="L34" s="20" t="n">
        <v>54.2978171</v>
      </c>
      <c r="M34" s="18" t="s">
        <v>404</v>
      </c>
      <c r="N34" s="20" t="s">
        <v>404</v>
      </c>
      <c r="O34" s="18" t="s">
        <v>404</v>
      </c>
      <c r="P34" s="20" t="s">
        <v>404</v>
      </c>
      <c r="Q34" s="18" t="s">
        <v>404</v>
      </c>
      <c r="R34" s="20" t="s">
        <v>404</v>
      </c>
      <c r="S34" s="18" t="s">
        <v>404</v>
      </c>
      <c r="T34" s="20" t="s">
        <v>404</v>
      </c>
      <c r="U34" s="18" t="n">
        <v>409.77361195</v>
      </c>
      <c r="V34" s="20" t="n">
        <v>27.58409503</v>
      </c>
    </row>
    <row r="35" spans="1:22">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row>
    <row r="36" spans="1:22">
      <c r="A36" s="15" t="s">
        <v>434</v>
      </c>
      <c r="B36" s="17" t="n">
        <v>6736</v>
      </c>
      <c r="C36" s="18">
        <f>(10.0/B36*100)</f>
        <v/>
      </c>
      <c r="D36" s="19" t="n">
        <v>6726</v>
      </c>
      <c r="E36" s="18" t="n">
        <v>488.03317592</v>
      </c>
      <c r="F36" s="20" t="n">
        <v>7.44889031</v>
      </c>
      <c r="G36" s="18" t="n">
        <v>473.75807664</v>
      </c>
      <c r="H36" s="20" t="n">
        <v>4.20187025</v>
      </c>
      <c r="I36" s="18" t="n">
        <v>452.39547086</v>
      </c>
      <c r="J36" s="20" t="n">
        <v>7.72314086</v>
      </c>
      <c r="K36" s="18" t="n">
        <v>429.00836366</v>
      </c>
      <c r="L36" s="20" t="n">
        <v>15.33417105</v>
      </c>
      <c r="M36" s="18" t="s">
        <v>404</v>
      </c>
      <c r="N36" s="20" t="s">
        <v>404</v>
      </c>
      <c r="O36" s="18" t="s">
        <v>404</v>
      </c>
      <c r="P36" s="20" t="s">
        <v>404</v>
      </c>
      <c r="Q36" s="18" t="s">
        <v>404</v>
      </c>
      <c r="R36" s="20" t="s">
        <v>404</v>
      </c>
      <c r="S36" s="18" t="s">
        <v>404</v>
      </c>
      <c r="T36" s="20" t="s">
        <v>404</v>
      </c>
      <c r="U36" s="18" t="n">
        <v>414.76555085</v>
      </c>
      <c r="V36" s="20" t="n">
        <v>28.78724959</v>
      </c>
    </row>
    <row r="37" spans="1:22">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row>
    <row r="38" spans="1:22">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row>
    <row r="39" spans="1:22">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row>
    <row r="40" spans="1:22">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row>
    <row r="41" spans="1:22">
      <c r="A41" s="15" t="s">
        <v>439</v>
      </c>
      <c r="B41" s="17" t="n">
        <v>5712</v>
      </c>
      <c r="C41" s="18">
        <f>(138.0/B41*100)</f>
        <v/>
      </c>
      <c r="D41" s="19" t="n">
        <v>5574</v>
      </c>
      <c r="E41" s="18" t="n">
        <v>513.50321573</v>
      </c>
      <c r="F41" s="20" t="n">
        <v>8.66260574</v>
      </c>
      <c r="G41" s="18" t="n">
        <v>494.73089217</v>
      </c>
      <c r="H41" s="20" t="n">
        <v>4.1095831</v>
      </c>
      <c r="I41" s="18" t="n">
        <v>462.46999373</v>
      </c>
      <c r="J41" s="20" t="n">
        <v>10.42048951</v>
      </c>
      <c r="K41" s="18" t="n">
        <v>392.20068381</v>
      </c>
      <c r="L41" s="20" t="n">
        <v>17.11981031</v>
      </c>
      <c r="M41" s="18" t="s">
        <v>404</v>
      </c>
      <c r="N41" s="20" t="s">
        <v>404</v>
      </c>
      <c r="O41" s="18" t="s">
        <v>404</v>
      </c>
      <c r="P41" s="20" t="s">
        <v>404</v>
      </c>
      <c r="Q41" s="18" t="s">
        <v>404</v>
      </c>
      <c r="R41" s="20" t="s">
        <v>404</v>
      </c>
      <c r="S41" s="18" t="s">
        <v>404</v>
      </c>
      <c r="T41" s="20" t="s">
        <v>404</v>
      </c>
      <c r="U41" s="18" t="n">
        <v>508.70053898</v>
      </c>
      <c r="V41" s="20" t="n">
        <v>11.6251251</v>
      </c>
    </row>
    <row r="42" spans="1:22">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row>
    <row r="45" spans="1:22">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row>
    <row r="46" spans="1:22">
      <c r="A46" s="15" t="s">
        <v>444</v>
      </c>
      <c r="B46" s="17" t="n">
        <v>23141</v>
      </c>
      <c r="C46" s="18">
        <f>(4196.0/B46*100)</f>
        <v/>
      </c>
      <c r="D46" s="19" t="n">
        <v>18945</v>
      </c>
      <c r="E46" s="18" t="n">
        <v>462.23760354</v>
      </c>
      <c r="F46" s="20" t="n">
        <v>11.95299156</v>
      </c>
      <c r="G46" s="18" t="n">
        <v>405.04233244</v>
      </c>
      <c r="H46" s="20" t="n">
        <v>6.44595698</v>
      </c>
      <c r="I46" s="18" t="n">
        <v>374.29283375</v>
      </c>
      <c r="J46" s="20" t="n">
        <v>6.45310918</v>
      </c>
      <c r="K46" s="18" t="n">
        <v>375.88886439</v>
      </c>
      <c r="L46" s="20" t="n">
        <v>11.04355612</v>
      </c>
      <c r="M46" s="18" t="s">
        <v>404</v>
      </c>
      <c r="N46" s="20" t="s">
        <v>404</v>
      </c>
      <c r="O46" s="18" t="s">
        <v>404</v>
      </c>
      <c r="P46" s="20" t="s">
        <v>404</v>
      </c>
      <c r="Q46" s="18" t="s">
        <v>404</v>
      </c>
      <c r="R46" s="20" t="s">
        <v>404</v>
      </c>
      <c r="S46" s="18" t="s">
        <v>404</v>
      </c>
      <c r="T46" s="20" t="s">
        <v>404</v>
      </c>
      <c r="U46" s="18" t="n">
        <v>375.52990793</v>
      </c>
      <c r="V46" s="20" t="n">
        <v>13.18841424</v>
      </c>
    </row>
    <row r="47" spans="1:22">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row>
    <row r="48" spans="1:22">
      <c r="A48" s="15" t="s">
        <v>446</v>
      </c>
      <c r="B48" s="17" t="n">
        <v>9841</v>
      </c>
      <c r="C48" s="18">
        <f>(40.0/B48*100)</f>
        <v/>
      </c>
      <c r="D48" s="19" t="n">
        <v>9801</v>
      </c>
      <c r="E48" s="18" t="n">
        <v>580.65543111</v>
      </c>
      <c r="F48" s="20" t="n">
        <v>10.93817124</v>
      </c>
      <c r="G48" s="18" t="n">
        <v>595.63014467</v>
      </c>
      <c r="H48" s="20" t="n">
        <v>15.10971399</v>
      </c>
      <c r="I48" s="18" t="n">
        <v>520.49300913</v>
      </c>
      <c r="J48" s="20" t="n">
        <v>9.595190219999999</v>
      </c>
      <c r="K48" s="18" t="n">
        <v>566.6015384900001</v>
      </c>
      <c r="L48" s="20" t="n">
        <v>18.3684339</v>
      </c>
      <c r="M48" s="18" t="s">
        <v>404</v>
      </c>
      <c r="N48" s="20" t="s">
        <v>404</v>
      </c>
      <c r="O48" s="18" t="s">
        <v>404</v>
      </c>
      <c r="P48" s="20" t="s">
        <v>404</v>
      </c>
      <c r="Q48" s="18" t="s">
        <v>404</v>
      </c>
      <c r="R48" s="20" t="s">
        <v>404</v>
      </c>
      <c r="S48" s="18" t="s">
        <v>404</v>
      </c>
      <c r="T48" s="20" t="s">
        <v>404</v>
      </c>
      <c r="U48" s="18" t="n">
        <v>537.02783498</v>
      </c>
      <c r="V48" s="20" t="n">
        <v>16.77877446</v>
      </c>
    </row>
    <row r="49" spans="1:22">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row>
    <row r="50" spans="1:22">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row>
    <row r="51" spans="1:22">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row>
    <row r="52" spans="1:22">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row>
    <row r="53" spans="1:22">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row>
    <row r="54" spans="1:22">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row>
    <row r="55" spans="1:22">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row>
    <row r="56" spans="1:22">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row>
    <row r="57" spans="1:22">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row>
    <row r="58" spans="1:22">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row>
    <row r="59" spans="1:22">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row>
    <row r="60" spans="1:22">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row>
    <row r="61" spans="1:22">
      <c r="A61" s="15" t="s">
        <v>459</v>
      </c>
      <c r="B61" s="17" t="n">
        <v>6525</v>
      </c>
      <c r="C61" s="18">
        <f>(0.0/B61*100)</f>
        <v/>
      </c>
      <c r="D61" s="19" t="n">
        <v>6525</v>
      </c>
      <c r="E61" s="18" t="n">
        <v>469.82610977</v>
      </c>
      <c r="F61" s="20" t="n">
        <v>8.02566085</v>
      </c>
      <c r="G61" s="18" t="n">
        <v>442.99073127</v>
      </c>
      <c r="H61" s="20" t="n">
        <v>3.66126752</v>
      </c>
      <c r="I61" s="18" t="n">
        <v>441.52618592</v>
      </c>
      <c r="J61" s="20" t="n">
        <v>9.09066112</v>
      </c>
      <c r="K61" s="18" t="n">
        <v>350.66133444</v>
      </c>
      <c r="L61" s="20" t="n">
        <v>17.86625793</v>
      </c>
      <c r="M61" s="18" t="s">
        <v>404</v>
      </c>
      <c r="N61" s="20" t="s">
        <v>404</v>
      </c>
      <c r="O61" s="18" t="s">
        <v>404</v>
      </c>
      <c r="P61" s="20" t="s">
        <v>404</v>
      </c>
      <c r="Q61" s="18" t="s">
        <v>404</v>
      </c>
      <c r="R61" s="20" t="s">
        <v>404</v>
      </c>
      <c r="S61" s="18" t="s">
        <v>404</v>
      </c>
      <c r="T61" s="20" t="s">
        <v>404</v>
      </c>
      <c r="U61" s="18" t="n">
        <v>392.35044183</v>
      </c>
      <c r="V61" s="20" t="n">
        <v>11.72656755</v>
      </c>
    </row>
    <row r="62" spans="1:22">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row>
    <row r="63" spans="1:22">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row>
    <row r="64" spans="1:22">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row>
    <row r="65" spans="1:22">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row>
    <row r="66" spans="1:22">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row>
    <row r="67" spans="1:22">
      <c r="A67" s="15" t="s">
        <v>465</v>
      </c>
      <c r="B67" s="17" t="n">
        <v>6971</v>
      </c>
      <c r="C67" s="18">
        <f>(0.0/B67*100)</f>
        <v/>
      </c>
      <c r="D67" s="19" t="n">
        <v>6971</v>
      </c>
      <c r="E67" s="18" t="n">
        <v>405.3155322</v>
      </c>
      <c r="F67" s="20" t="n">
        <v>6.69830933</v>
      </c>
      <c r="G67" s="18" t="n">
        <v>400.71708524</v>
      </c>
      <c r="H67" s="20" t="n">
        <v>4.5301812</v>
      </c>
      <c r="I67" s="18" t="n">
        <v>402.39518415</v>
      </c>
      <c r="J67" s="20" t="n">
        <v>8.01160112</v>
      </c>
      <c r="K67" s="18" t="n">
        <v>374.47383052</v>
      </c>
      <c r="L67" s="20" t="n">
        <v>18.94297194</v>
      </c>
      <c r="M67" s="18" t="s">
        <v>404</v>
      </c>
      <c r="N67" s="20" t="s">
        <v>404</v>
      </c>
      <c r="O67" s="18" t="s">
        <v>404</v>
      </c>
      <c r="P67" s="20" t="s">
        <v>404</v>
      </c>
      <c r="Q67" s="18" t="s">
        <v>404</v>
      </c>
      <c r="R67" s="20" t="s">
        <v>404</v>
      </c>
      <c r="S67" s="18" t="s">
        <v>404</v>
      </c>
      <c r="T67" s="20" t="s">
        <v>404</v>
      </c>
      <c r="U67" s="18" t="n">
        <v>438.70243667</v>
      </c>
      <c r="V67" s="20" t="n">
        <v>58.47063575</v>
      </c>
    </row>
    <row r="68" spans="1:22">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row>
    <row r="69" spans="1:22">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row>
    <row r="70" spans="1:22">
      <c r="A70" s="15" t="s">
        <v>468</v>
      </c>
      <c r="B70" s="17" t="n">
        <v>6036</v>
      </c>
      <c r="C70" s="18">
        <f>(0.0/B70*100)</f>
        <v/>
      </c>
      <c r="D70" s="19" t="n">
        <v>6036</v>
      </c>
      <c r="E70" s="18" t="n">
        <v>517.95576959</v>
      </c>
      <c r="F70" s="20" t="n">
        <v>4.66575046</v>
      </c>
      <c r="G70" s="18" t="n">
        <v>510.04725145</v>
      </c>
      <c r="H70" s="20" t="n">
        <v>6.48117105</v>
      </c>
      <c r="I70" s="18" t="n">
        <v>506.06932861</v>
      </c>
      <c r="J70" s="20" t="n">
        <v>6.71281618</v>
      </c>
      <c r="K70" s="18" t="n">
        <v>515.3819981</v>
      </c>
      <c r="L70" s="20" t="n">
        <v>7.28472797</v>
      </c>
      <c r="M70" s="18" t="s">
        <v>404</v>
      </c>
      <c r="N70" s="20" t="s">
        <v>404</v>
      </c>
      <c r="O70" s="18" t="s">
        <v>404</v>
      </c>
      <c r="P70" s="20" t="s">
        <v>404</v>
      </c>
      <c r="Q70" s="18" t="s">
        <v>404</v>
      </c>
      <c r="R70" s="20" t="s">
        <v>404</v>
      </c>
      <c r="S70" s="18" t="s">
        <v>404</v>
      </c>
      <c r="T70" s="20" t="s">
        <v>404</v>
      </c>
      <c r="U70" s="18" t="s">
        <v>404</v>
      </c>
      <c r="V70" s="20" t="s">
        <v>404</v>
      </c>
    </row>
    <row r="71" spans="1:22">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row>
    <row r="72" spans="1:22">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row>
    <row r="73" spans="1:22">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row>
    <row r="74" spans="1:22">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row>
    <row r="75" spans="1:22">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row>
    <row r="76" spans="1:22">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row>
    <row r="77" spans="1:22">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row>
    <row r="78" spans="1:22">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row>
    <row customHeight="1" ht="25" r="79" spans="1:22">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row>
    <row r="80" spans="1:22">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row>
    <row r="81" spans="1:22">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row>
    <row r="82" spans="1:22">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row>
    <row r="83" spans="1:22">
      <c r="A83" s="3" t="s">
        <v>481</v>
      </c>
    </row>
    <row r="84" spans="1:22">
      <c r="A84" s="25" t="s">
        <v>482</v>
      </c>
    </row>
    <row r="85" spans="1:22">
      <c r="A85" s="25" t="s">
        <v>483</v>
      </c>
    </row>
    <row customHeight="1" ht="30" r="86" spans="1:22">
      <c r="A86" s="25" t="s">
        <v>484</v>
      </c>
    </row>
    <row customHeight="1" ht="30" r="87" spans="1:22">
      <c r="A87" s="25" t="s">
        <v>480</v>
      </c>
    </row>
    <row customHeight="1" ht="30" r="88" spans="1:22">
      <c r="A88" s="25" t="s">
        <v>485</v>
      </c>
    </row>
    <row customHeight="1" ht="30" r="89" spans="1:22">
      <c r="A89" s="25" t="s">
        <v>486</v>
      </c>
    </row>
    <row customHeight="1" ht="30" r="90" spans="1:22">
      <c r="A90" s="25" t="s">
        <v>487</v>
      </c>
    </row>
    <row customHeight="1" ht="30" r="91" spans="1:22">
      <c r="A91" s="25" t="s">
        <v>488</v>
      </c>
    </row>
    <row customHeight="1" ht="30" r="92" spans="1:22">
      <c r="A92" s="25" t="s">
        <v>489</v>
      </c>
    </row>
    <row customHeight="1" ht="30" r="93" spans="1:22">
      <c r="A93" s="25" t="s">
        <v>490</v>
      </c>
    </row>
    <row customHeight="1" ht="30" r="94" spans="1:22">
      <c r="A94" s="25" t="s">
        <v>491</v>
      </c>
    </row>
    <row customHeight="1" ht="30" r="95" spans="1:22">
      <c r="A95" s="25" t="s">
        <v>492</v>
      </c>
    </row>
    <row customHeight="1" ht="30" r="96" spans="1:22">
      <c r="A96" s="25" t="s">
        <v>493</v>
      </c>
    </row>
    <row customHeight="1" ht="30" r="97" spans="1:22">
      <c r="A97" s="25" t="s">
        <v>494</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79.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713</v>
      </c>
    </row>
    <row customHeight="1" ht="30" r="4" spans="1:22">
      <c r="A4" s="6" t="n"/>
      <c r="B4" s="7" t="s">
        <v>385</v>
      </c>
      <c r="C4" s="7" t="s">
        <v>386</v>
      </c>
      <c r="D4" s="8" t="s">
        <v>385</v>
      </c>
      <c r="E4" s="9" t="s">
        <v>626</v>
      </c>
      <c r="F4" s="10" t="n"/>
      <c r="G4" s="9" t="s">
        <v>627</v>
      </c>
      <c r="H4" s="10" t="n"/>
      <c r="I4" s="9" t="s">
        <v>628</v>
      </c>
      <c r="J4" s="10" t="n"/>
      <c r="K4" s="9" t="s">
        <v>629</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530.67821095</v>
      </c>
      <c r="F7" s="20" t="n">
        <v>4.43428216</v>
      </c>
      <c r="G7" s="18" t="n">
        <v>494.52223872</v>
      </c>
      <c r="H7" s="20" t="n">
        <v>3.24944182</v>
      </c>
      <c r="I7" s="18" t="n">
        <v>466.30458755</v>
      </c>
      <c r="J7" s="20" t="n">
        <v>9.62005521</v>
      </c>
      <c r="K7" s="18" t="n">
        <v>506.21253015</v>
      </c>
      <c r="L7" s="20" t="n">
        <v>17.01090177</v>
      </c>
      <c r="M7" s="18" t="s">
        <v>404</v>
      </c>
      <c r="N7" s="20" t="s">
        <v>404</v>
      </c>
      <c r="O7" s="18" t="s">
        <v>404</v>
      </c>
      <c r="P7" s="20" t="s">
        <v>404</v>
      </c>
      <c r="Q7" s="18" t="s">
        <v>404</v>
      </c>
      <c r="R7" s="20" t="s">
        <v>404</v>
      </c>
      <c r="S7" s="18" t="s">
        <v>404</v>
      </c>
      <c r="T7" s="20" t="s">
        <v>404</v>
      </c>
      <c r="U7" s="18" t="n">
        <v>486.33108511</v>
      </c>
      <c r="V7" s="20" t="n">
        <v>12.63150831</v>
      </c>
    </row>
    <row r="8" spans="1:22">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row>
    <row r="9" spans="1:22">
      <c r="A9" s="15" t="s">
        <v>407</v>
      </c>
      <c r="B9" s="17" t="n">
        <v>5675</v>
      </c>
      <c r="C9" s="18">
        <f>(0.0/B9*100)</f>
        <v/>
      </c>
      <c r="D9" s="19" t="n">
        <v>5675</v>
      </c>
      <c r="E9" s="18" t="n">
        <v>561.14264043</v>
      </c>
      <c r="F9" s="20" t="n">
        <v>10.17951131</v>
      </c>
      <c r="G9" s="18" t="n">
        <v>543.68653844</v>
      </c>
      <c r="H9" s="20" t="n">
        <v>5.34312202</v>
      </c>
      <c r="I9" s="18" t="n">
        <v>457.69025765</v>
      </c>
      <c r="J9" s="20" t="n">
        <v>23.82303886</v>
      </c>
      <c r="K9" s="18" t="s">
        <v>404</v>
      </c>
      <c r="L9" s="20" t="s">
        <v>404</v>
      </c>
      <c r="M9" s="18" t="s">
        <v>404</v>
      </c>
      <c r="N9" s="20" t="s">
        <v>404</v>
      </c>
      <c r="O9" s="18" t="s">
        <v>404</v>
      </c>
      <c r="P9" s="20" t="s">
        <v>404</v>
      </c>
      <c r="Q9" s="18" t="s">
        <v>404</v>
      </c>
      <c r="R9" s="20" t="s">
        <v>404</v>
      </c>
      <c r="S9" s="18" t="s">
        <v>404</v>
      </c>
      <c r="T9" s="20" t="s">
        <v>404</v>
      </c>
      <c r="U9" s="18" t="n">
        <v>568.63153888</v>
      </c>
      <c r="V9" s="20" t="n">
        <v>23.71246482</v>
      </c>
    </row>
    <row r="10" spans="1:22">
      <c r="A10" s="15" t="s">
        <v>408</v>
      </c>
      <c r="B10" s="17" t="n">
        <v>13082</v>
      </c>
      <c r="C10" s="18">
        <f>(1785.0/B10*100)</f>
        <v/>
      </c>
      <c r="D10" s="19" t="n">
        <v>11297</v>
      </c>
      <c r="E10" s="18" t="n">
        <v>568.8527878</v>
      </c>
      <c r="F10" s="20" t="n">
        <v>14.00592193</v>
      </c>
      <c r="G10" s="18" t="n">
        <v>536.73830747</v>
      </c>
      <c r="H10" s="20" t="n">
        <v>5.34708543</v>
      </c>
      <c r="I10" s="18" t="n">
        <v>524.81894998</v>
      </c>
      <c r="J10" s="20" t="n">
        <v>9.21395981</v>
      </c>
      <c r="K10" s="18" t="n">
        <v>505.15487248</v>
      </c>
      <c r="L10" s="20" t="n">
        <v>17.80039581</v>
      </c>
      <c r="M10" s="18" t="s">
        <v>404</v>
      </c>
      <c r="N10" s="20" t="s">
        <v>404</v>
      </c>
      <c r="O10" s="18" t="s">
        <v>404</v>
      </c>
      <c r="P10" s="20" t="s">
        <v>404</v>
      </c>
      <c r="Q10" s="18" t="s">
        <v>404</v>
      </c>
      <c r="R10" s="20" t="s">
        <v>404</v>
      </c>
      <c r="S10" s="18" t="s">
        <v>404</v>
      </c>
      <c r="T10" s="20" t="s">
        <v>404</v>
      </c>
      <c r="U10" s="18" t="n">
        <v>535.45542997</v>
      </c>
      <c r="V10" s="20" t="n">
        <v>13.46065636</v>
      </c>
    </row>
    <row r="11" spans="1:22">
      <c r="A11" s="15" t="s">
        <v>409</v>
      </c>
      <c r="B11" s="17" t="n">
        <v>7053</v>
      </c>
      <c r="C11" s="18">
        <f>(212.0/B11*100)</f>
        <v/>
      </c>
      <c r="D11" s="19" t="n">
        <v>6841</v>
      </c>
      <c r="E11" s="18" t="n">
        <v>470.1460158</v>
      </c>
      <c r="F11" s="20" t="n">
        <v>7.6982</v>
      </c>
      <c r="G11" s="18" t="n">
        <v>433.55078837</v>
      </c>
      <c r="H11" s="20" t="n">
        <v>5.71822639</v>
      </c>
      <c r="I11" s="18" t="n">
        <v>387.363298</v>
      </c>
      <c r="J11" s="20" t="n">
        <v>7.95899618</v>
      </c>
      <c r="K11" s="18" t="n">
        <v>379.1736647</v>
      </c>
      <c r="L11" s="20" t="n">
        <v>11.35692636</v>
      </c>
      <c r="M11" s="18" t="s">
        <v>404</v>
      </c>
      <c r="N11" s="20" t="s">
        <v>404</v>
      </c>
      <c r="O11" s="18" t="s">
        <v>404</v>
      </c>
      <c r="P11" s="20" t="s">
        <v>404</v>
      </c>
      <c r="Q11" s="18" t="s">
        <v>404</v>
      </c>
      <c r="R11" s="20" t="s">
        <v>404</v>
      </c>
      <c r="S11" s="18" t="s">
        <v>404</v>
      </c>
      <c r="T11" s="20" t="s">
        <v>404</v>
      </c>
      <c r="U11" s="18" t="n">
        <v>402.21453204</v>
      </c>
      <c r="V11" s="20" t="n">
        <v>12.2712506</v>
      </c>
    </row>
    <row r="12" spans="1:22">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row>
    <row r="13" spans="1:22">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row>
    <row r="14" spans="1:22">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row>
    <row r="15" spans="1:22">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row>
    <row r="16" spans="1:22">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row>
    <row r="17" spans="1:22">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row>
    <row r="18" spans="1:22">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row>
    <row r="19" spans="1:22">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row>
    <row r="20" spans="1:22">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row>
    <row r="21" spans="1:22">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row>
    <row r="22" spans="1:22">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row>
    <row r="23" spans="1:22">
      <c r="A23" s="15" t="s">
        <v>421</v>
      </c>
      <c r="B23" s="17" t="n">
        <v>11583</v>
      </c>
      <c r="C23" s="18">
        <f>(3194.0/B23*100)</f>
        <v/>
      </c>
      <c r="D23" s="19" t="n">
        <v>8389</v>
      </c>
      <c r="E23" s="18" t="n">
        <v>492.6720621</v>
      </c>
      <c r="F23" s="20" t="n">
        <v>5.12892626</v>
      </c>
      <c r="G23" s="18" t="n">
        <v>482.4464895</v>
      </c>
      <c r="H23" s="20" t="n">
        <v>7.42805721</v>
      </c>
      <c r="I23" s="18" t="n">
        <v>486.51227928</v>
      </c>
      <c r="J23" s="20" t="n">
        <v>15.16002192</v>
      </c>
      <c r="K23" s="18" t="n">
        <v>496.98806649</v>
      </c>
      <c r="L23" s="20" t="n">
        <v>16.11404335</v>
      </c>
      <c r="M23" s="18" t="s">
        <v>404</v>
      </c>
      <c r="N23" s="20" t="s">
        <v>404</v>
      </c>
      <c r="O23" s="18" t="s">
        <v>404</v>
      </c>
      <c r="P23" s="20" t="s">
        <v>404</v>
      </c>
      <c r="Q23" s="18" t="s">
        <v>404</v>
      </c>
      <c r="R23" s="20" t="s">
        <v>404</v>
      </c>
      <c r="S23" s="18" t="s">
        <v>404</v>
      </c>
      <c r="T23" s="20" t="s">
        <v>404</v>
      </c>
      <c r="U23" s="18" t="n">
        <v>478.42442059</v>
      </c>
      <c r="V23" s="20" t="n">
        <v>25.99095449</v>
      </c>
    </row>
    <row r="24" spans="1:22">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row>
    <row r="25" spans="1:22">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row>
    <row r="26" spans="1:22">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row>
    <row r="27" spans="1:22">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row>
    <row r="28" spans="1:22">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row>
    <row r="29" spans="1:22">
      <c r="A29" s="15" t="s">
        <v>427</v>
      </c>
      <c r="B29" s="17" t="n">
        <v>5385</v>
      </c>
      <c r="C29" s="18">
        <f>(1123.0/B29*100)</f>
        <v/>
      </c>
      <c r="D29" s="19" t="n">
        <v>4262</v>
      </c>
      <c r="E29" s="18" t="n">
        <v>511.60907427</v>
      </c>
      <c r="F29" s="20" t="n">
        <v>22.16303998</v>
      </c>
      <c r="G29" s="18" t="n">
        <v>523.48809417</v>
      </c>
      <c r="H29" s="20" t="n">
        <v>8.43883166</v>
      </c>
      <c r="I29" s="18" t="n">
        <v>483.57499956</v>
      </c>
      <c r="J29" s="20" t="n">
        <v>19.32035823</v>
      </c>
      <c r="K29" s="18" t="s">
        <v>404</v>
      </c>
      <c r="L29" s="20" t="s">
        <v>404</v>
      </c>
      <c r="M29" s="18" t="s">
        <v>404</v>
      </c>
      <c r="N29" s="20" t="s">
        <v>404</v>
      </c>
      <c r="O29" s="18" t="s">
        <v>404</v>
      </c>
      <c r="P29" s="20" t="s">
        <v>404</v>
      </c>
      <c r="Q29" s="18" t="s">
        <v>404</v>
      </c>
      <c r="R29" s="20" t="s">
        <v>404</v>
      </c>
      <c r="S29" s="18" t="s">
        <v>404</v>
      </c>
      <c r="T29" s="20" t="s">
        <v>404</v>
      </c>
      <c r="U29" s="18" t="n">
        <v>494.56121026</v>
      </c>
      <c r="V29" s="20" t="n">
        <v>13.42839335</v>
      </c>
    </row>
    <row r="30" spans="1:22">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row>
    <row r="31" spans="1:22">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row>
    <row r="32" spans="1:22">
      <c r="A32" s="15" t="s">
        <v>430</v>
      </c>
      <c r="B32" s="17" t="n">
        <v>4478</v>
      </c>
      <c r="C32" s="18">
        <f>(0.0/B32*100)</f>
        <v/>
      </c>
      <c r="D32" s="19" t="n">
        <v>4478</v>
      </c>
      <c r="E32" s="18" t="n">
        <v>490.52210846</v>
      </c>
      <c r="F32" s="20" t="n">
        <v>4.60842115</v>
      </c>
      <c r="G32" s="18" t="n">
        <v>476.75934362</v>
      </c>
      <c r="H32" s="20" t="n">
        <v>3.74135224</v>
      </c>
      <c r="I32" s="18" t="n">
        <v>484.04630905</v>
      </c>
      <c r="J32" s="20" t="n">
        <v>17.18647988</v>
      </c>
      <c r="K32" s="18" t="n">
        <v>510.61129162</v>
      </c>
      <c r="L32" s="20" t="n">
        <v>9.51804261</v>
      </c>
      <c r="M32" s="18" t="s">
        <v>404</v>
      </c>
      <c r="N32" s="20" t="s">
        <v>404</v>
      </c>
      <c r="O32" s="18" t="s">
        <v>404</v>
      </c>
      <c r="P32" s="20" t="s">
        <v>404</v>
      </c>
      <c r="Q32" s="18" t="s">
        <v>404</v>
      </c>
      <c r="R32" s="20" t="s">
        <v>404</v>
      </c>
      <c r="S32" s="18" t="s">
        <v>404</v>
      </c>
      <c r="T32" s="20" t="s">
        <v>404</v>
      </c>
      <c r="U32" s="18" t="n">
        <v>502.12263072</v>
      </c>
      <c r="V32" s="20" t="n">
        <v>12.0521625</v>
      </c>
    </row>
    <row r="33" spans="1:22">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row>
    <row r="34" spans="1:22">
      <c r="A34" s="15" t="s">
        <v>432</v>
      </c>
      <c r="B34" s="17" t="n">
        <v>6350</v>
      </c>
      <c r="C34" s="18">
        <f>(0.0/B34*100)</f>
        <v/>
      </c>
      <c r="D34" s="19" t="n">
        <v>6350</v>
      </c>
      <c r="E34" s="18" t="n">
        <v>451.02407467</v>
      </c>
      <c r="F34" s="20" t="n">
        <v>5.1711178</v>
      </c>
      <c r="G34" s="18" t="n">
        <v>439.07927113</v>
      </c>
      <c r="H34" s="20" t="n">
        <v>8.773204720000001</v>
      </c>
      <c r="I34" s="18" t="n">
        <v>387.10628038</v>
      </c>
      <c r="J34" s="20" t="n">
        <v>31.8004098</v>
      </c>
      <c r="K34" s="18" t="s">
        <v>404</v>
      </c>
      <c r="L34" s="20" t="s">
        <v>404</v>
      </c>
      <c r="M34" s="18" t="s">
        <v>404</v>
      </c>
      <c r="N34" s="20" t="s">
        <v>404</v>
      </c>
      <c r="O34" s="18" t="s">
        <v>404</v>
      </c>
      <c r="P34" s="20" t="s">
        <v>404</v>
      </c>
      <c r="Q34" s="18" t="s">
        <v>404</v>
      </c>
      <c r="R34" s="20" t="s">
        <v>404</v>
      </c>
      <c r="S34" s="18" t="s">
        <v>404</v>
      </c>
      <c r="T34" s="20" t="s">
        <v>404</v>
      </c>
      <c r="U34" s="18" t="n">
        <v>332.68977695</v>
      </c>
      <c r="V34" s="20" t="n">
        <v>25.35140144</v>
      </c>
    </row>
    <row r="35" spans="1:22">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row>
    <row r="36" spans="1:22">
      <c r="A36" s="15" t="s">
        <v>434</v>
      </c>
      <c r="B36" s="17" t="n">
        <v>6736</v>
      </c>
      <c r="C36" s="18">
        <f>(10.0/B36*100)</f>
        <v/>
      </c>
      <c r="D36" s="19" t="n">
        <v>6726</v>
      </c>
      <c r="E36" s="18" t="n">
        <v>472.49159286</v>
      </c>
      <c r="F36" s="20" t="n">
        <v>4.1648593</v>
      </c>
      <c r="G36" s="18" t="n">
        <v>465.97850563</v>
      </c>
      <c r="H36" s="20" t="n">
        <v>5.57407163</v>
      </c>
      <c r="I36" s="18" t="n">
        <v>442.10522625</v>
      </c>
      <c r="J36" s="20" t="n">
        <v>19.26832973</v>
      </c>
      <c r="K36" s="18" t="s">
        <v>404</v>
      </c>
      <c r="L36" s="20" t="s">
        <v>404</v>
      </c>
      <c r="M36" s="18" t="s">
        <v>404</v>
      </c>
      <c r="N36" s="20" t="s">
        <v>404</v>
      </c>
      <c r="O36" s="18" t="s">
        <v>404</v>
      </c>
      <c r="P36" s="20" t="s">
        <v>404</v>
      </c>
      <c r="Q36" s="18" t="s">
        <v>404</v>
      </c>
      <c r="R36" s="20" t="s">
        <v>404</v>
      </c>
      <c r="S36" s="18" t="s">
        <v>404</v>
      </c>
      <c r="T36" s="20" t="s">
        <v>404</v>
      </c>
      <c r="U36" s="18" t="n">
        <v>472.20531626</v>
      </c>
      <c r="V36" s="20" t="n">
        <v>8.17997757</v>
      </c>
    </row>
    <row r="37" spans="1:22">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row>
    <row r="38" spans="1:22">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row>
    <row r="39" spans="1:22">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row>
    <row r="40" spans="1:22">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row>
    <row r="41" spans="1:22">
      <c r="A41" s="15" t="s">
        <v>439</v>
      </c>
      <c r="B41" s="17" t="n">
        <v>5712</v>
      </c>
      <c r="C41" s="18">
        <f>(138.0/B41*100)</f>
        <v/>
      </c>
      <c r="D41" s="19" t="n">
        <v>5574</v>
      </c>
      <c r="E41" s="18" t="n">
        <v>500.43664999</v>
      </c>
      <c r="F41" s="20" t="n">
        <v>11.09228794</v>
      </c>
      <c r="G41" s="18" t="n">
        <v>487.08206464</v>
      </c>
      <c r="H41" s="20" t="n">
        <v>4.70349296</v>
      </c>
      <c r="I41" s="18" t="n">
        <v>487.7791105</v>
      </c>
      <c r="J41" s="20" t="n">
        <v>11.66565222</v>
      </c>
      <c r="K41" s="18" t="n">
        <v>384.21436879</v>
      </c>
      <c r="L41" s="20" t="n">
        <v>18.81560588</v>
      </c>
      <c r="M41" s="18" t="s">
        <v>404</v>
      </c>
      <c r="N41" s="20" t="s">
        <v>404</v>
      </c>
      <c r="O41" s="18" t="s">
        <v>404</v>
      </c>
      <c r="P41" s="20" t="s">
        <v>404</v>
      </c>
      <c r="Q41" s="18" t="s">
        <v>404</v>
      </c>
      <c r="R41" s="20" t="s">
        <v>404</v>
      </c>
      <c r="S41" s="18" t="s">
        <v>404</v>
      </c>
      <c r="T41" s="20" t="s">
        <v>404</v>
      </c>
      <c r="U41" s="18" t="n">
        <v>508.70053898</v>
      </c>
      <c r="V41" s="20" t="n">
        <v>11.6251251</v>
      </c>
    </row>
    <row r="42" spans="1:22">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row>
    <row r="45" spans="1:22">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row>
    <row r="46" spans="1:22">
      <c r="A46" s="15" t="s">
        <v>444</v>
      </c>
      <c r="B46" s="17" t="n">
        <v>23141</v>
      </c>
      <c r="C46" s="18">
        <f>(4196.0/B46*100)</f>
        <v/>
      </c>
      <c r="D46" s="19" t="n">
        <v>18945</v>
      </c>
      <c r="E46" s="18" t="n">
        <v>416.25338423</v>
      </c>
      <c r="F46" s="20" t="n">
        <v>6.54592612</v>
      </c>
      <c r="G46" s="18" t="n">
        <v>390.29972207</v>
      </c>
      <c r="H46" s="20" t="n">
        <v>6.1957185</v>
      </c>
      <c r="I46" s="18" t="n">
        <v>375.86918382</v>
      </c>
      <c r="J46" s="20" t="n">
        <v>10.22240914</v>
      </c>
      <c r="K46" s="18" t="n">
        <v>391.14731145</v>
      </c>
      <c r="L46" s="20" t="n">
        <v>21.95481406</v>
      </c>
      <c r="M46" s="18" t="s">
        <v>404</v>
      </c>
      <c r="N46" s="20" t="s">
        <v>404</v>
      </c>
      <c r="O46" s="18" t="s">
        <v>404</v>
      </c>
      <c r="P46" s="20" t="s">
        <v>404</v>
      </c>
      <c r="Q46" s="18" t="s">
        <v>404</v>
      </c>
      <c r="R46" s="20" t="s">
        <v>404</v>
      </c>
      <c r="S46" s="18" t="s">
        <v>404</v>
      </c>
      <c r="T46" s="20" t="s">
        <v>404</v>
      </c>
      <c r="U46" s="18" t="n">
        <v>372.1073129</v>
      </c>
      <c r="V46" s="20" t="n">
        <v>13.26817372</v>
      </c>
    </row>
    <row r="47" spans="1:22">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row>
    <row r="48" spans="1:22">
      <c r="A48" s="15" t="s">
        <v>446</v>
      </c>
      <c r="B48" s="17" t="n">
        <v>9841</v>
      </c>
      <c r="C48" s="18">
        <f>(40.0/B48*100)</f>
        <v/>
      </c>
      <c r="D48" s="19" t="n">
        <v>9801</v>
      </c>
      <c r="E48" s="18" t="n">
        <v>581.82797865</v>
      </c>
      <c r="F48" s="20" t="n">
        <v>9.293667230000001</v>
      </c>
      <c r="G48" s="18" t="n">
        <v>560.82129949</v>
      </c>
      <c r="H48" s="20" t="n">
        <v>19.93163817</v>
      </c>
      <c r="I48" s="18" t="n">
        <v>540.00270128</v>
      </c>
      <c r="J48" s="20" t="n">
        <v>18.96842892</v>
      </c>
      <c r="K48" s="18" t="n">
        <v>546.18723045</v>
      </c>
      <c r="L48" s="20" t="n">
        <v>13.11133729</v>
      </c>
      <c r="M48" s="18" t="s">
        <v>404</v>
      </c>
      <c r="N48" s="20" t="s">
        <v>404</v>
      </c>
      <c r="O48" s="18" t="s">
        <v>404</v>
      </c>
      <c r="P48" s="20" t="s">
        <v>404</v>
      </c>
      <c r="Q48" s="18" t="s">
        <v>404</v>
      </c>
      <c r="R48" s="20" t="s">
        <v>404</v>
      </c>
      <c r="S48" s="18" t="s">
        <v>404</v>
      </c>
      <c r="T48" s="20" t="s">
        <v>404</v>
      </c>
      <c r="U48" s="18" t="n">
        <v>544.9306677</v>
      </c>
      <c r="V48" s="20" t="n">
        <v>11.1592279</v>
      </c>
    </row>
    <row r="49" spans="1:22">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row>
    <row r="50" spans="1:22">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row>
    <row r="51" spans="1:22">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row>
    <row r="52" spans="1:22">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row>
    <row r="53" spans="1:22">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row>
    <row r="54" spans="1:22">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row>
    <row r="55" spans="1:22">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row>
    <row r="56" spans="1:22">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row>
    <row r="57" spans="1:22">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row>
    <row r="58" spans="1:22">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row>
    <row r="59" spans="1:22">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row>
    <row r="60" spans="1:22">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row>
    <row r="61" spans="1:22">
      <c r="A61" s="15" t="s">
        <v>459</v>
      </c>
      <c r="B61" s="17" t="n">
        <v>6525</v>
      </c>
      <c r="C61" s="18">
        <f>(0.0/B61*100)</f>
        <v/>
      </c>
      <c r="D61" s="19" t="n">
        <v>6525</v>
      </c>
      <c r="E61" s="18" t="n">
        <v>451.18655807</v>
      </c>
      <c r="F61" s="20" t="n">
        <v>4.01405061</v>
      </c>
      <c r="G61" s="18" t="n">
        <v>443.74084864</v>
      </c>
      <c r="H61" s="20" t="n">
        <v>5.35313514</v>
      </c>
      <c r="I61" s="18" t="n">
        <v>486.58725156</v>
      </c>
      <c r="J61" s="20" t="n">
        <v>16.51585193</v>
      </c>
      <c r="K61" s="18" t="n">
        <v>448.89125868</v>
      </c>
      <c r="L61" s="20" t="n">
        <v>31.56417183</v>
      </c>
      <c r="M61" s="18" t="s">
        <v>404</v>
      </c>
      <c r="N61" s="20" t="s">
        <v>404</v>
      </c>
      <c r="O61" s="18" t="s">
        <v>404</v>
      </c>
      <c r="P61" s="20" t="s">
        <v>404</v>
      </c>
      <c r="Q61" s="18" t="s">
        <v>404</v>
      </c>
      <c r="R61" s="20" t="s">
        <v>404</v>
      </c>
      <c r="S61" s="18" t="s">
        <v>404</v>
      </c>
      <c r="T61" s="20" t="s">
        <v>404</v>
      </c>
      <c r="U61" s="18" t="n">
        <v>392.35044183</v>
      </c>
      <c r="V61" s="20" t="n">
        <v>11.72656755</v>
      </c>
    </row>
    <row r="62" spans="1:22">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row>
    <row r="63" spans="1:22">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row>
    <row r="64" spans="1:22">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row>
    <row r="65" spans="1:22">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row>
    <row r="66" spans="1:22">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row>
    <row r="67" spans="1:22">
      <c r="A67" s="15" t="s">
        <v>465</v>
      </c>
      <c r="B67" s="17" t="n">
        <v>6971</v>
      </c>
      <c r="C67" s="18">
        <f>(0.0/B67*100)</f>
        <v/>
      </c>
      <c r="D67" s="19" t="n">
        <v>6971</v>
      </c>
      <c r="E67" s="18" t="n">
        <v>404.11934962</v>
      </c>
      <c r="F67" s="20" t="n">
        <v>5.12651176</v>
      </c>
      <c r="G67" s="18" t="n">
        <v>405.75699804</v>
      </c>
      <c r="H67" s="20" t="n">
        <v>6.60994623</v>
      </c>
      <c r="I67" s="18" t="n">
        <v>379.96322096</v>
      </c>
      <c r="J67" s="20" t="n">
        <v>17.32687597</v>
      </c>
      <c r="K67" s="18" t="n">
        <v>395.47394147</v>
      </c>
      <c r="L67" s="20" t="n">
        <v>14.31981347</v>
      </c>
      <c r="M67" s="18" t="s">
        <v>404</v>
      </c>
      <c r="N67" s="20" t="s">
        <v>404</v>
      </c>
      <c r="O67" s="18" t="s">
        <v>404</v>
      </c>
      <c r="P67" s="20" t="s">
        <v>404</v>
      </c>
      <c r="Q67" s="18" t="s">
        <v>404</v>
      </c>
      <c r="R67" s="20" t="s">
        <v>404</v>
      </c>
      <c r="S67" s="18" t="s">
        <v>404</v>
      </c>
      <c r="T67" s="20" t="s">
        <v>404</v>
      </c>
      <c r="U67" s="18" t="n">
        <v>385.66277903</v>
      </c>
      <c r="V67" s="20" t="n">
        <v>19.00479158</v>
      </c>
    </row>
    <row r="68" spans="1:22">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row>
    <row r="69" spans="1:22">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row>
    <row r="70" spans="1:22">
      <c r="A70" s="15" t="s">
        <v>468</v>
      </c>
      <c r="B70" s="17" t="n">
        <v>6036</v>
      </c>
      <c r="C70" s="18">
        <f>(0.0/B70*100)</f>
        <v/>
      </c>
      <c r="D70" s="19" t="n">
        <v>6036</v>
      </c>
      <c r="E70" s="18" t="n">
        <v>512.4035474999999</v>
      </c>
      <c r="F70" s="20" t="n">
        <v>4.17039857</v>
      </c>
      <c r="G70" s="18" t="n">
        <v>512.29252404</v>
      </c>
      <c r="H70" s="20" t="n">
        <v>9.91979607</v>
      </c>
      <c r="I70" s="18" t="n">
        <v>522.4979180300001</v>
      </c>
      <c r="J70" s="20" t="n">
        <v>20.24435192</v>
      </c>
      <c r="K70" s="18" t="n">
        <v>511.43233191</v>
      </c>
      <c r="L70" s="20" t="n">
        <v>6.90674141</v>
      </c>
      <c r="M70" s="18" t="s">
        <v>404</v>
      </c>
      <c r="N70" s="20" t="s">
        <v>404</v>
      </c>
      <c r="O70" s="18" t="s">
        <v>404</v>
      </c>
      <c r="P70" s="20" t="s">
        <v>404</v>
      </c>
      <c r="Q70" s="18" t="s">
        <v>404</v>
      </c>
      <c r="R70" s="20" t="s">
        <v>404</v>
      </c>
      <c r="S70" s="18" t="s">
        <v>404</v>
      </c>
      <c r="T70" s="20" t="s">
        <v>404</v>
      </c>
      <c r="U70" s="18" t="n">
        <v>488.28943266</v>
      </c>
      <c r="V70" s="20" t="n">
        <v>33.92328662</v>
      </c>
    </row>
    <row r="71" spans="1:22">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row>
    <row r="72" spans="1:22">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row>
    <row r="73" spans="1:22">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row>
    <row r="74" spans="1:22">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row>
    <row r="75" spans="1:22">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row>
    <row r="76" spans="1:22">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row>
    <row r="77" spans="1:22">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row>
    <row r="78" spans="1:22">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row>
    <row customHeight="1" ht="25" r="79" spans="1:22">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row>
    <row r="80" spans="1:22">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row>
    <row r="81" spans="1:22">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row>
    <row r="82" spans="1:22">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row>
    <row r="83" spans="1:22">
      <c r="A83" s="3" t="s">
        <v>481</v>
      </c>
    </row>
    <row r="84" spans="1:22">
      <c r="A84" s="25" t="s">
        <v>482</v>
      </c>
    </row>
    <row r="85" spans="1:22">
      <c r="A85" s="25" t="s">
        <v>483</v>
      </c>
    </row>
    <row customHeight="1" ht="30" r="86" spans="1:22">
      <c r="A86" s="25" t="s">
        <v>484</v>
      </c>
    </row>
    <row customHeight="1" ht="30" r="87" spans="1:22">
      <c r="A87" s="25" t="s">
        <v>480</v>
      </c>
    </row>
    <row customHeight="1" ht="30" r="88" spans="1:22">
      <c r="A88" s="25" t="s">
        <v>485</v>
      </c>
    </row>
    <row customHeight="1" ht="30" r="89" spans="1:22">
      <c r="A89" s="25" t="s">
        <v>486</v>
      </c>
    </row>
    <row customHeight="1" ht="30" r="90" spans="1:22">
      <c r="A90" s="25" t="s">
        <v>487</v>
      </c>
    </row>
    <row customHeight="1" ht="30" r="91" spans="1:22">
      <c r="A91" s="25" t="s">
        <v>488</v>
      </c>
    </row>
    <row customHeight="1" ht="30" r="92" spans="1:22">
      <c r="A92" s="25" t="s">
        <v>489</v>
      </c>
    </row>
    <row customHeight="1" ht="30" r="93" spans="1:22">
      <c r="A93" s="25" t="s">
        <v>490</v>
      </c>
    </row>
    <row customHeight="1" ht="30" r="94" spans="1:22">
      <c r="A94" s="25" t="s">
        <v>491</v>
      </c>
    </row>
    <row customHeight="1" ht="30" r="95" spans="1:22">
      <c r="A95" s="25" t="s">
        <v>492</v>
      </c>
    </row>
    <row customHeight="1" ht="30" r="96" spans="1:22">
      <c r="A96" s="25" t="s">
        <v>493</v>
      </c>
    </row>
    <row customHeight="1" ht="30" r="97" spans="1:22">
      <c r="A97" s="25" t="s">
        <v>494</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80.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714</v>
      </c>
    </row>
    <row customHeight="1" ht="30" r="4" spans="1:22">
      <c r="A4" s="6" t="n"/>
      <c r="B4" s="7" t="s">
        <v>385</v>
      </c>
      <c r="C4" s="7" t="s">
        <v>386</v>
      </c>
      <c r="D4" s="8" t="s">
        <v>385</v>
      </c>
      <c r="E4" s="9" t="s">
        <v>626</v>
      </c>
      <c r="F4" s="10" t="n"/>
      <c r="G4" s="9" t="s">
        <v>627</v>
      </c>
      <c r="H4" s="10" t="n"/>
      <c r="I4" s="9" t="s">
        <v>628</v>
      </c>
      <c r="J4" s="10" t="n"/>
      <c r="K4" s="9" t="s">
        <v>629</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546.19204776</v>
      </c>
      <c r="F7" s="20" t="n">
        <v>8.413210060000001</v>
      </c>
      <c r="G7" s="18" t="n">
        <v>508.26388893</v>
      </c>
      <c r="H7" s="20" t="n">
        <v>3.14398141</v>
      </c>
      <c r="I7" s="18" t="n">
        <v>464.61614975</v>
      </c>
      <c r="J7" s="20" t="n">
        <v>6.58975739</v>
      </c>
      <c r="K7" s="18" t="n">
        <v>476.90207515</v>
      </c>
      <c r="L7" s="20" t="n">
        <v>13.99968869</v>
      </c>
      <c r="M7" s="18" t="s">
        <v>404</v>
      </c>
      <c r="N7" s="20" t="s">
        <v>404</v>
      </c>
      <c r="O7" s="18" t="s">
        <v>404</v>
      </c>
      <c r="P7" s="20" t="s">
        <v>404</v>
      </c>
      <c r="Q7" s="18" t="s">
        <v>404</v>
      </c>
      <c r="R7" s="20" t="s">
        <v>404</v>
      </c>
      <c r="S7" s="18" t="s">
        <v>404</v>
      </c>
      <c r="T7" s="20" t="s">
        <v>404</v>
      </c>
      <c r="U7" s="18" t="n">
        <v>474.97107521</v>
      </c>
      <c r="V7" s="20" t="n">
        <v>13.26874359</v>
      </c>
    </row>
    <row r="8" spans="1:22">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row>
    <row r="9" spans="1:22">
      <c r="A9" s="15" t="s">
        <v>407</v>
      </c>
      <c r="B9" s="17" t="n">
        <v>5675</v>
      </c>
      <c r="C9" s="18">
        <f>(0.0/B9*100)</f>
        <v/>
      </c>
      <c r="D9" s="19" t="n">
        <v>5675</v>
      </c>
      <c r="E9" s="18" t="n">
        <v>591.1560153200001</v>
      </c>
      <c r="F9" s="20" t="n">
        <v>19.82961878</v>
      </c>
      <c r="G9" s="18" t="n">
        <v>551.97371572</v>
      </c>
      <c r="H9" s="20" t="n">
        <v>6.2092142</v>
      </c>
      <c r="I9" s="18" t="n">
        <v>512.21590474</v>
      </c>
      <c r="J9" s="20" t="n">
        <v>10.11823172</v>
      </c>
      <c r="K9" s="18" t="n">
        <v>587.37835892</v>
      </c>
      <c r="L9" s="20" t="n">
        <v>23.46565133</v>
      </c>
      <c r="M9" s="18" t="s">
        <v>404</v>
      </c>
      <c r="N9" s="20" t="s">
        <v>404</v>
      </c>
      <c r="O9" s="18" t="s">
        <v>404</v>
      </c>
      <c r="P9" s="20" t="s">
        <v>404</v>
      </c>
      <c r="Q9" s="18" t="s">
        <v>404</v>
      </c>
      <c r="R9" s="20" t="s">
        <v>404</v>
      </c>
      <c r="S9" s="18" t="s">
        <v>404</v>
      </c>
      <c r="T9" s="20" t="s">
        <v>404</v>
      </c>
      <c r="U9" s="18" t="n">
        <v>566.7659982599999</v>
      </c>
      <c r="V9" s="20" t="n">
        <v>25.34995264</v>
      </c>
    </row>
    <row r="10" spans="1:22">
      <c r="A10" s="15" t="s">
        <v>408</v>
      </c>
      <c r="B10" s="17" t="n">
        <v>13082</v>
      </c>
      <c r="C10" s="18">
        <f>(1785.0/B10*100)</f>
        <v/>
      </c>
      <c r="D10" s="19" t="n">
        <v>11297</v>
      </c>
      <c r="E10" s="18" t="n">
        <v>544.88530171</v>
      </c>
      <c r="F10" s="20" t="n">
        <v>15.47488836</v>
      </c>
      <c r="G10" s="18" t="n">
        <v>537.46560332</v>
      </c>
      <c r="H10" s="20" t="n">
        <v>5.42430811</v>
      </c>
      <c r="I10" s="18" t="n">
        <v>523.83897125</v>
      </c>
      <c r="J10" s="20" t="n">
        <v>10.1316791</v>
      </c>
      <c r="K10" s="18" t="n">
        <v>404.37617966</v>
      </c>
      <c r="L10" s="20" t="n">
        <v>24.35619397</v>
      </c>
      <c r="M10" s="18" t="s">
        <v>404</v>
      </c>
      <c r="N10" s="20" t="s">
        <v>404</v>
      </c>
      <c r="O10" s="18" t="s">
        <v>404</v>
      </c>
      <c r="P10" s="20" t="s">
        <v>404</v>
      </c>
      <c r="Q10" s="18" t="s">
        <v>404</v>
      </c>
      <c r="R10" s="20" t="s">
        <v>404</v>
      </c>
      <c r="S10" s="18" t="s">
        <v>404</v>
      </c>
      <c r="T10" s="20" t="s">
        <v>404</v>
      </c>
      <c r="U10" s="18" t="n">
        <v>560.4456691300001</v>
      </c>
      <c r="V10" s="20" t="n">
        <v>23.07380444</v>
      </c>
    </row>
    <row r="11" spans="1:22">
      <c r="A11" s="15" t="s">
        <v>409</v>
      </c>
      <c r="B11" s="17" t="n">
        <v>7053</v>
      </c>
      <c r="C11" s="18">
        <f>(212.0/B11*100)</f>
        <v/>
      </c>
      <c r="D11" s="19" t="n">
        <v>6841</v>
      </c>
      <c r="E11" s="18" t="n">
        <v>461.34380427</v>
      </c>
      <c r="F11" s="20" t="n">
        <v>10.00773759</v>
      </c>
      <c r="G11" s="18" t="n">
        <v>435.39405186</v>
      </c>
      <c r="H11" s="20" t="n">
        <v>4.95081635</v>
      </c>
      <c r="I11" s="18" t="n">
        <v>382.47909503</v>
      </c>
      <c r="J11" s="20" t="n">
        <v>11.08345476</v>
      </c>
      <c r="K11" s="18" t="n">
        <v>375.8044124</v>
      </c>
      <c r="L11" s="20" t="n">
        <v>14.1502887</v>
      </c>
      <c r="M11" s="18" t="s">
        <v>404</v>
      </c>
      <c r="N11" s="20" t="s">
        <v>404</v>
      </c>
      <c r="O11" s="18" t="s">
        <v>404</v>
      </c>
      <c r="P11" s="20" t="s">
        <v>404</v>
      </c>
      <c r="Q11" s="18" t="s">
        <v>404</v>
      </c>
      <c r="R11" s="20" t="s">
        <v>404</v>
      </c>
      <c r="S11" s="18" t="s">
        <v>404</v>
      </c>
      <c r="T11" s="20" t="s">
        <v>404</v>
      </c>
      <c r="U11" s="18" t="n">
        <v>402.21453204</v>
      </c>
      <c r="V11" s="20" t="n">
        <v>12.2712506</v>
      </c>
    </row>
    <row r="12" spans="1:22">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row>
    <row r="13" spans="1:22">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row>
    <row r="14" spans="1:22">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row>
    <row r="15" spans="1:22">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row>
    <row r="16" spans="1:22">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row>
    <row r="17" spans="1:22">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row>
    <row r="18" spans="1:22">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row>
    <row r="19" spans="1:22">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row>
    <row r="20" spans="1:22">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row>
    <row r="21" spans="1:22">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row>
    <row r="22" spans="1:22">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row>
    <row r="23" spans="1:22">
      <c r="A23" s="15" t="s">
        <v>421</v>
      </c>
      <c r="B23" s="17" t="n">
        <v>11583</v>
      </c>
      <c r="C23" s="18">
        <f>(3194.0/B23*100)</f>
        <v/>
      </c>
      <c r="D23" s="19" t="n">
        <v>8389</v>
      </c>
      <c r="E23" s="18" t="n">
        <v>499.80901616</v>
      </c>
      <c r="F23" s="20" t="n">
        <v>5.75163237</v>
      </c>
      <c r="G23" s="18" t="n">
        <v>483.35387161</v>
      </c>
      <c r="H23" s="20" t="n">
        <v>5.59930582</v>
      </c>
      <c r="I23" s="18" t="n">
        <v>453.60559832</v>
      </c>
      <c r="J23" s="20" t="n">
        <v>16.93994903</v>
      </c>
      <c r="K23" s="18" t="s">
        <v>404</v>
      </c>
      <c r="L23" s="20" t="s">
        <v>404</v>
      </c>
      <c r="M23" s="18" t="s">
        <v>404</v>
      </c>
      <c r="N23" s="20" t="s">
        <v>404</v>
      </c>
      <c r="O23" s="18" t="s">
        <v>404</v>
      </c>
      <c r="P23" s="20" t="s">
        <v>404</v>
      </c>
      <c r="Q23" s="18" t="s">
        <v>404</v>
      </c>
      <c r="R23" s="20" t="s">
        <v>404</v>
      </c>
      <c r="S23" s="18" t="s">
        <v>404</v>
      </c>
      <c r="T23" s="20" t="s">
        <v>404</v>
      </c>
      <c r="U23" s="18" t="n">
        <v>476.28570363</v>
      </c>
      <c r="V23" s="20" t="n">
        <v>28.17989236</v>
      </c>
    </row>
    <row r="24" spans="1:22">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row>
    <row r="25" spans="1:22">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row>
    <row r="26" spans="1:22">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row>
    <row r="27" spans="1:22">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row>
    <row r="28" spans="1:22">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row>
    <row r="29" spans="1:22">
      <c r="A29" s="15" t="s">
        <v>427</v>
      </c>
      <c r="B29" s="17" t="n">
        <v>5385</v>
      </c>
      <c r="C29" s="18">
        <f>(1123.0/B29*100)</f>
        <v/>
      </c>
      <c r="D29" s="19" t="n">
        <v>4262</v>
      </c>
      <c r="E29" s="18" t="n">
        <v>481.7125</v>
      </c>
      <c r="F29" s="20" t="n">
        <v>52.13623211</v>
      </c>
      <c r="G29" s="18" t="n">
        <v>526.35554128</v>
      </c>
      <c r="H29" s="20" t="n">
        <v>9.644245829999999</v>
      </c>
      <c r="I29" s="18" t="n">
        <v>483.46122665</v>
      </c>
      <c r="J29" s="20" t="n">
        <v>14.73057904</v>
      </c>
      <c r="K29" s="18" t="s">
        <v>404</v>
      </c>
      <c r="L29" s="20" t="s">
        <v>404</v>
      </c>
      <c r="M29" s="18" t="s">
        <v>404</v>
      </c>
      <c r="N29" s="20" t="s">
        <v>404</v>
      </c>
      <c r="O29" s="18" t="s">
        <v>404</v>
      </c>
      <c r="P29" s="20" t="s">
        <v>404</v>
      </c>
      <c r="Q29" s="18" t="s">
        <v>404</v>
      </c>
      <c r="R29" s="20" t="s">
        <v>404</v>
      </c>
      <c r="S29" s="18" t="s">
        <v>404</v>
      </c>
      <c r="T29" s="20" t="s">
        <v>404</v>
      </c>
      <c r="U29" s="18" t="n">
        <v>496.26892724</v>
      </c>
      <c r="V29" s="20" t="n">
        <v>13.75339434</v>
      </c>
    </row>
    <row r="30" spans="1:22">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row>
    <row r="31" spans="1:22">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row>
    <row r="32" spans="1:22">
      <c r="A32" s="15" t="s">
        <v>430</v>
      </c>
      <c r="B32" s="17" t="n">
        <v>4478</v>
      </c>
      <c r="C32" s="18">
        <f>(0.0/B32*100)</f>
        <v/>
      </c>
      <c r="D32" s="19" t="n">
        <v>4478</v>
      </c>
      <c r="E32" s="18" t="n">
        <v>495.76676578</v>
      </c>
      <c r="F32" s="20" t="n">
        <v>7.78942874</v>
      </c>
      <c r="G32" s="18" t="n">
        <v>479.64621823</v>
      </c>
      <c r="H32" s="20" t="n">
        <v>3.30250082</v>
      </c>
      <c r="I32" s="18" t="n">
        <v>502.54973637</v>
      </c>
      <c r="J32" s="20" t="n">
        <v>13.41213106</v>
      </c>
      <c r="K32" s="18" t="s">
        <v>404</v>
      </c>
      <c r="L32" s="20" t="s">
        <v>404</v>
      </c>
      <c r="M32" s="18" t="s">
        <v>404</v>
      </c>
      <c r="N32" s="20" t="s">
        <v>404</v>
      </c>
      <c r="O32" s="18" t="s">
        <v>404</v>
      </c>
      <c r="P32" s="20" t="s">
        <v>404</v>
      </c>
      <c r="Q32" s="18" t="s">
        <v>404</v>
      </c>
      <c r="R32" s="20" t="s">
        <v>404</v>
      </c>
      <c r="S32" s="18" t="s">
        <v>404</v>
      </c>
      <c r="T32" s="20" t="s">
        <v>404</v>
      </c>
      <c r="U32" s="18" t="n">
        <v>517.70097143</v>
      </c>
      <c r="V32" s="20" t="n">
        <v>5.47822473</v>
      </c>
    </row>
    <row r="33" spans="1:22">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row>
    <row r="34" spans="1:22">
      <c r="A34" s="15" t="s">
        <v>432</v>
      </c>
      <c r="B34" s="17" t="n">
        <v>6350</v>
      </c>
      <c r="C34" s="18">
        <f>(0.0/B34*100)</f>
        <v/>
      </c>
      <c r="D34" s="19" t="n">
        <v>6350</v>
      </c>
      <c r="E34" s="18" t="n">
        <v>462.93044642</v>
      </c>
      <c r="F34" s="20" t="n">
        <v>6.19481133</v>
      </c>
      <c r="G34" s="18" t="n">
        <v>436.55733107</v>
      </c>
      <c r="H34" s="20" t="n">
        <v>7.04424302</v>
      </c>
      <c r="I34" s="18" t="n">
        <v>375.91942776</v>
      </c>
      <c r="J34" s="20" t="n">
        <v>25.35568005</v>
      </c>
      <c r="K34" s="18" t="s">
        <v>404</v>
      </c>
      <c r="L34" s="20" t="s">
        <v>404</v>
      </c>
      <c r="M34" s="18" t="s">
        <v>404</v>
      </c>
      <c r="N34" s="20" t="s">
        <v>404</v>
      </c>
      <c r="O34" s="18" t="s">
        <v>404</v>
      </c>
      <c r="P34" s="20" t="s">
        <v>404</v>
      </c>
      <c r="Q34" s="18" t="s">
        <v>404</v>
      </c>
      <c r="R34" s="20" t="s">
        <v>404</v>
      </c>
      <c r="S34" s="18" t="s">
        <v>404</v>
      </c>
      <c r="T34" s="20" t="s">
        <v>404</v>
      </c>
      <c r="U34" s="18" t="n">
        <v>332.68977695</v>
      </c>
      <c r="V34" s="20" t="n">
        <v>25.35140144</v>
      </c>
    </row>
    <row r="35" spans="1:22">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row>
    <row r="36" spans="1:22">
      <c r="A36" s="15" t="s">
        <v>434</v>
      </c>
      <c r="B36" s="17" t="n">
        <v>6736</v>
      </c>
      <c r="C36" s="18">
        <f>(10.0/B36*100)</f>
        <v/>
      </c>
      <c r="D36" s="19" t="n">
        <v>6726</v>
      </c>
      <c r="E36" s="18" t="n">
        <v>477.20717938</v>
      </c>
      <c r="F36" s="20" t="n">
        <v>7.10050326</v>
      </c>
      <c r="G36" s="18" t="n">
        <v>467.61738904</v>
      </c>
      <c r="H36" s="20" t="n">
        <v>3.94808428</v>
      </c>
      <c r="I36" s="18" t="n">
        <v>451.17188088</v>
      </c>
      <c r="J36" s="20" t="n">
        <v>12.93473512</v>
      </c>
      <c r="K36" s="18" t="s">
        <v>404</v>
      </c>
      <c r="L36" s="20" t="s">
        <v>404</v>
      </c>
      <c r="M36" s="18" t="s">
        <v>404</v>
      </c>
      <c r="N36" s="20" t="s">
        <v>404</v>
      </c>
      <c r="O36" s="18" t="s">
        <v>404</v>
      </c>
      <c r="P36" s="20" t="s">
        <v>404</v>
      </c>
      <c r="Q36" s="18" t="s">
        <v>404</v>
      </c>
      <c r="R36" s="20" t="s">
        <v>404</v>
      </c>
      <c r="S36" s="18" t="s">
        <v>404</v>
      </c>
      <c r="T36" s="20" t="s">
        <v>404</v>
      </c>
      <c r="U36" s="18" t="n">
        <v>462.96960596</v>
      </c>
      <c r="V36" s="20" t="n">
        <v>26.0374587</v>
      </c>
    </row>
    <row r="37" spans="1:22">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row>
    <row r="38" spans="1:22">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row>
    <row r="39" spans="1:22">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row>
    <row r="40" spans="1:22">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row>
    <row r="41" spans="1:22">
      <c r="A41" s="15" t="s">
        <v>439</v>
      </c>
      <c r="B41" s="17" t="n">
        <v>5712</v>
      </c>
      <c r="C41" s="18">
        <f>(138.0/B41*100)</f>
        <v/>
      </c>
      <c r="D41" s="19" t="n">
        <v>5574</v>
      </c>
      <c r="E41" s="18" t="n">
        <v>502.66214503</v>
      </c>
      <c r="F41" s="20" t="n">
        <v>10.55773767</v>
      </c>
      <c r="G41" s="18" t="n">
        <v>487.07592681</v>
      </c>
      <c r="H41" s="20" t="n">
        <v>4.2555258</v>
      </c>
      <c r="I41" s="18" t="n">
        <v>486.23648127</v>
      </c>
      <c r="J41" s="20" t="n">
        <v>16.39553095</v>
      </c>
      <c r="K41" s="18" t="n">
        <v>393.71244941</v>
      </c>
      <c r="L41" s="20" t="n">
        <v>19.66476648</v>
      </c>
      <c r="M41" s="18" t="s">
        <v>404</v>
      </c>
      <c r="N41" s="20" t="s">
        <v>404</v>
      </c>
      <c r="O41" s="18" t="s">
        <v>404</v>
      </c>
      <c r="P41" s="20" t="s">
        <v>404</v>
      </c>
      <c r="Q41" s="18" t="s">
        <v>404</v>
      </c>
      <c r="R41" s="20" t="s">
        <v>404</v>
      </c>
      <c r="S41" s="18" t="s">
        <v>404</v>
      </c>
      <c r="T41" s="20" t="s">
        <v>404</v>
      </c>
      <c r="U41" s="18" t="n">
        <v>511.58832001</v>
      </c>
      <c r="V41" s="20" t="n">
        <v>10.50498138</v>
      </c>
    </row>
    <row r="42" spans="1:22">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row>
    <row r="45" spans="1:22">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row>
    <row r="46" spans="1:22">
      <c r="A46" s="15" t="s">
        <v>444</v>
      </c>
      <c r="B46" s="17" t="n">
        <v>23141</v>
      </c>
      <c r="C46" s="18">
        <f>(4196.0/B46*100)</f>
        <v/>
      </c>
      <c r="D46" s="19" t="n">
        <v>18945</v>
      </c>
      <c r="E46" s="18" t="n">
        <v>416.09149684</v>
      </c>
      <c r="F46" s="20" t="n">
        <v>6.79059317</v>
      </c>
      <c r="G46" s="18" t="n">
        <v>385.56529432</v>
      </c>
      <c r="H46" s="20" t="n">
        <v>6.53242365</v>
      </c>
      <c r="I46" s="18" t="n">
        <v>386.72855046</v>
      </c>
      <c r="J46" s="20" t="n">
        <v>10.59417097</v>
      </c>
      <c r="K46" s="18" t="n">
        <v>380.35026327</v>
      </c>
      <c r="L46" s="20" t="n">
        <v>16.13345823</v>
      </c>
      <c r="M46" s="18" t="s">
        <v>404</v>
      </c>
      <c r="N46" s="20" t="s">
        <v>404</v>
      </c>
      <c r="O46" s="18" t="s">
        <v>404</v>
      </c>
      <c r="P46" s="20" t="s">
        <v>404</v>
      </c>
      <c r="Q46" s="18" t="s">
        <v>404</v>
      </c>
      <c r="R46" s="20" t="s">
        <v>404</v>
      </c>
      <c r="S46" s="18" t="s">
        <v>404</v>
      </c>
      <c r="T46" s="20" t="s">
        <v>404</v>
      </c>
      <c r="U46" s="18" t="n">
        <v>371.41242673</v>
      </c>
      <c r="V46" s="20" t="n">
        <v>13.45557474</v>
      </c>
    </row>
    <row r="47" spans="1:22">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row>
    <row r="48" spans="1:22">
      <c r="A48" s="15" t="s">
        <v>446</v>
      </c>
      <c r="B48" s="17" t="n">
        <v>9841</v>
      </c>
      <c r="C48" s="18">
        <f>(40.0/B48*100)</f>
        <v/>
      </c>
      <c r="D48" s="19" t="n">
        <v>9801</v>
      </c>
      <c r="E48" s="18" t="n">
        <v>593.7126353</v>
      </c>
      <c r="F48" s="20" t="n">
        <v>9.94139238</v>
      </c>
      <c r="G48" s="18" t="n">
        <v>570.22682681</v>
      </c>
      <c r="H48" s="20" t="n">
        <v>14.30600124</v>
      </c>
      <c r="I48" s="18" t="n">
        <v>524.26025769</v>
      </c>
      <c r="J48" s="20" t="n">
        <v>11.6272821</v>
      </c>
      <c r="K48" s="18" t="n">
        <v>556.18513697</v>
      </c>
      <c r="L48" s="20" t="n">
        <v>17.43596787</v>
      </c>
      <c r="M48" s="18" t="s">
        <v>404</v>
      </c>
      <c r="N48" s="20" t="s">
        <v>404</v>
      </c>
      <c r="O48" s="18" t="s">
        <v>404</v>
      </c>
      <c r="P48" s="20" t="s">
        <v>404</v>
      </c>
      <c r="Q48" s="18" t="s">
        <v>404</v>
      </c>
      <c r="R48" s="20" t="s">
        <v>404</v>
      </c>
      <c r="S48" s="18" t="s">
        <v>404</v>
      </c>
      <c r="T48" s="20" t="s">
        <v>404</v>
      </c>
      <c r="U48" s="18" t="n">
        <v>544.9306677</v>
      </c>
      <c r="V48" s="20" t="n">
        <v>11.1592279</v>
      </c>
    </row>
    <row r="49" spans="1:22">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row>
    <row r="50" spans="1:22">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row>
    <row r="51" spans="1:22">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row>
    <row r="52" spans="1:22">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row>
    <row r="53" spans="1:22">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row>
    <row r="54" spans="1:22">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row>
    <row r="55" spans="1:22">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row>
    <row r="56" spans="1:22">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row>
    <row r="57" spans="1:22">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row>
    <row r="58" spans="1:22">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row>
    <row r="59" spans="1:22">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row>
    <row r="60" spans="1:22">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row>
    <row r="61" spans="1:22">
      <c r="A61" s="15" t="s">
        <v>459</v>
      </c>
      <c r="B61" s="17" t="n">
        <v>6525</v>
      </c>
      <c r="C61" s="18">
        <f>(0.0/B61*100)</f>
        <v/>
      </c>
      <c r="D61" s="19" t="n">
        <v>6525</v>
      </c>
      <c r="E61" s="18" t="n">
        <v>483.56354691</v>
      </c>
      <c r="F61" s="20" t="n">
        <v>5.82424382</v>
      </c>
      <c r="G61" s="18" t="n">
        <v>438.94690841</v>
      </c>
      <c r="H61" s="20" t="n">
        <v>3.62502011</v>
      </c>
      <c r="I61" s="18" t="n">
        <v>435.30760123</v>
      </c>
      <c r="J61" s="20" t="n">
        <v>15.48644026</v>
      </c>
      <c r="K61" s="18" t="n">
        <v>415.64888234</v>
      </c>
      <c r="L61" s="20" t="n">
        <v>26.58003643</v>
      </c>
      <c r="M61" s="18" t="s">
        <v>404</v>
      </c>
      <c r="N61" s="20" t="s">
        <v>404</v>
      </c>
      <c r="O61" s="18" t="s">
        <v>404</v>
      </c>
      <c r="P61" s="20" t="s">
        <v>404</v>
      </c>
      <c r="Q61" s="18" t="s">
        <v>404</v>
      </c>
      <c r="R61" s="20" t="s">
        <v>404</v>
      </c>
      <c r="S61" s="18" t="s">
        <v>404</v>
      </c>
      <c r="T61" s="20" t="s">
        <v>404</v>
      </c>
      <c r="U61" s="18" t="n">
        <v>402.19102276</v>
      </c>
      <c r="V61" s="20" t="n">
        <v>12.60085842</v>
      </c>
    </row>
    <row r="62" spans="1:22">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row>
    <row r="63" spans="1:22">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row>
    <row r="64" spans="1:22">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row>
    <row r="65" spans="1:22">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row>
    <row r="66" spans="1:22">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row>
    <row r="67" spans="1:22">
      <c r="A67" s="15" t="s">
        <v>465</v>
      </c>
      <c r="B67" s="17" t="n">
        <v>6971</v>
      </c>
      <c r="C67" s="18">
        <f>(0.0/B67*100)</f>
        <v/>
      </c>
      <c r="D67" s="19" t="n">
        <v>6971</v>
      </c>
      <c r="E67" s="18" t="n">
        <v>399.23161506</v>
      </c>
      <c r="F67" s="20" t="n">
        <v>6.66205146</v>
      </c>
      <c r="G67" s="18" t="n">
        <v>406.26926417</v>
      </c>
      <c r="H67" s="20" t="n">
        <v>4.69673791</v>
      </c>
      <c r="I67" s="18" t="n">
        <v>394.81848186</v>
      </c>
      <c r="J67" s="20" t="n">
        <v>10.15262642</v>
      </c>
      <c r="K67" s="18" t="n">
        <v>393.20019132</v>
      </c>
      <c r="L67" s="20" t="n">
        <v>13.73531675</v>
      </c>
      <c r="M67" s="18" t="s">
        <v>404</v>
      </c>
      <c r="N67" s="20" t="s">
        <v>404</v>
      </c>
      <c r="O67" s="18" t="s">
        <v>404</v>
      </c>
      <c r="P67" s="20" t="s">
        <v>404</v>
      </c>
      <c r="Q67" s="18" t="s">
        <v>404</v>
      </c>
      <c r="R67" s="20" t="s">
        <v>404</v>
      </c>
      <c r="S67" s="18" t="s">
        <v>404</v>
      </c>
      <c r="T67" s="20" t="s">
        <v>404</v>
      </c>
      <c r="U67" s="18" t="n">
        <v>438.70243667</v>
      </c>
      <c r="V67" s="20" t="n">
        <v>58.47063575</v>
      </c>
    </row>
    <row r="68" spans="1:22">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row>
    <row r="69" spans="1:22">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row>
    <row r="70" spans="1:22">
      <c r="A70" s="15" t="s">
        <v>468</v>
      </c>
      <c r="B70" s="17" t="n">
        <v>6036</v>
      </c>
      <c r="C70" s="18">
        <f>(0.0/B70*100)</f>
        <v/>
      </c>
      <c r="D70" s="19" t="n">
        <v>6036</v>
      </c>
      <c r="E70" s="18" t="n">
        <v>518.3500155200001</v>
      </c>
      <c r="F70" s="20" t="n">
        <v>4.66544708</v>
      </c>
      <c r="G70" s="18" t="n">
        <v>501.99418487</v>
      </c>
      <c r="H70" s="20" t="n">
        <v>5.84230733</v>
      </c>
      <c r="I70" s="18" t="n">
        <v>515.97358829</v>
      </c>
      <c r="J70" s="20" t="n">
        <v>9.82762078</v>
      </c>
      <c r="K70" s="18" t="n">
        <v>512.67361198</v>
      </c>
      <c r="L70" s="20" t="n">
        <v>8.531479819999999</v>
      </c>
      <c r="M70" s="18" t="s">
        <v>404</v>
      </c>
      <c r="N70" s="20" t="s">
        <v>404</v>
      </c>
      <c r="O70" s="18" t="s">
        <v>404</v>
      </c>
      <c r="P70" s="20" t="s">
        <v>404</v>
      </c>
      <c r="Q70" s="18" t="s">
        <v>404</v>
      </c>
      <c r="R70" s="20" t="s">
        <v>404</v>
      </c>
      <c r="S70" s="18" t="s">
        <v>404</v>
      </c>
      <c r="T70" s="20" t="s">
        <v>404</v>
      </c>
      <c r="U70" s="18" t="n">
        <v>475.31497231</v>
      </c>
      <c r="V70" s="20" t="n">
        <v>24.41718189</v>
      </c>
    </row>
    <row r="71" spans="1:22">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row>
    <row r="72" spans="1:22">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row>
    <row r="73" spans="1:22">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row>
    <row r="74" spans="1:22">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row>
    <row r="75" spans="1:22">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row>
    <row r="76" spans="1:22">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row>
    <row r="77" spans="1:22">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row>
    <row r="78" spans="1:22">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row>
    <row customHeight="1" ht="25" r="79" spans="1:22">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row>
    <row r="80" spans="1:22">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row>
    <row r="81" spans="1:22">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row>
    <row r="82" spans="1:22">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row>
    <row r="83" spans="1:22">
      <c r="A83" s="3" t="s">
        <v>481</v>
      </c>
    </row>
    <row r="84" spans="1:22">
      <c r="A84" s="25" t="s">
        <v>482</v>
      </c>
    </row>
    <row r="85" spans="1:22">
      <c r="A85" s="25" t="s">
        <v>483</v>
      </c>
    </row>
    <row customHeight="1" ht="30" r="86" spans="1:22">
      <c r="A86" s="25" t="s">
        <v>484</v>
      </c>
    </row>
    <row customHeight="1" ht="30" r="87" spans="1:22">
      <c r="A87" s="25" t="s">
        <v>480</v>
      </c>
    </row>
    <row customHeight="1" ht="30" r="88" spans="1:22">
      <c r="A88" s="25" t="s">
        <v>485</v>
      </c>
    </row>
    <row customHeight="1" ht="30" r="89" spans="1:22">
      <c r="A89" s="25" t="s">
        <v>486</v>
      </c>
    </row>
    <row customHeight="1" ht="30" r="90" spans="1:22">
      <c r="A90" s="25" t="s">
        <v>487</v>
      </c>
    </row>
    <row customHeight="1" ht="30" r="91" spans="1:22">
      <c r="A91" s="25" t="s">
        <v>488</v>
      </c>
    </row>
    <row customHeight="1" ht="30" r="92" spans="1:22">
      <c r="A92" s="25" t="s">
        <v>489</v>
      </c>
    </row>
    <row customHeight="1" ht="30" r="93" spans="1:22">
      <c r="A93" s="25" t="s">
        <v>490</v>
      </c>
    </row>
    <row customHeight="1" ht="30" r="94" spans="1:22">
      <c r="A94" s="25" t="s">
        <v>491</v>
      </c>
    </row>
    <row customHeight="1" ht="30" r="95" spans="1:22">
      <c r="A95" s="25" t="s">
        <v>492</v>
      </c>
    </row>
    <row customHeight="1" ht="30" r="96" spans="1:22">
      <c r="A96" s="25" t="s">
        <v>493</v>
      </c>
    </row>
    <row customHeight="1" ht="30" r="97" spans="1:22">
      <c r="A97" s="25" t="s">
        <v>494</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81.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715</v>
      </c>
    </row>
    <row customHeight="1" ht="30" r="4" spans="1:22">
      <c r="A4" s="6" t="n"/>
      <c r="B4" s="7" t="s">
        <v>385</v>
      </c>
      <c r="C4" s="7" t="s">
        <v>386</v>
      </c>
      <c r="D4" s="8" t="s">
        <v>385</v>
      </c>
      <c r="E4" s="9" t="s">
        <v>626</v>
      </c>
      <c r="F4" s="10" t="n"/>
      <c r="G4" s="9" t="s">
        <v>627</v>
      </c>
      <c r="H4" s="10" t="n"/>
      <c r="I4" s="9" t="s">
        <v>628</v>
      </c>
      <c r="J4" s="10" t="n"/>
      <c r="K4" s="9" t="s">
        <v>629</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535.81794557</v>
      </c>
      <c r="F7" s="20" t="n">
        <v>12.08704415</v>
      </c>
      <c r="G7" s="18" t="n">
        <v>513.00180645</v>
      </c>
      <c r="H7" s="20" t="n">
        <v>3.53083648</v>
      </c>
      <c r="I7" s="18" t="n">
        <v>490.78068995</v>
      </c>
      <c r="J7" s="20" t="n">
        <v>4.62307315</v>
      </c>
      <c r="K7" s="18" t="n">
        <v>436.23641065</v>
      </c>
      <c r="L7" s="20" t="n">
        <v>25.8448085</v>
      </c>
      <c r="M7" s="18" t="s">
        <v>404</v>
      </c>
      <c r="N7" s="20" t="s">
        <v>404</v>
      </c>
      <c r="O7" s="18" t="s">
        <v>404</v>
      </c>
      <c r="P7" s="20" t="s">
        <v>404</v>
      </c>
      <c r="Q7" s="18" t="s">
        <v>404</v>
      </c>
      <c r="R7" s="20" t="s">
        <v>404</v>
      </c>
      <c r="S7" s="18" t="s">
        <v>404</v>
      </c>
      <c r="T7" s="20" t="s">
        <v>404</v>
      </c>
      <c r="U7" s="18" t="n">
        <v>473.65630877</v>
      </c>
      <c r="V7" s="20" t="n">
        <v>13.74409643</v>
      </c>
    </row>
    <row r="8" spans="1:22">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row>
    <row r="9" spans="1:22">
      <c r="A9" s="15" t="s">
        <v>407</v>
      </c>
      <c r="B9" s="17" t="n">
        <v>5675</v>
      </c>
      <c r="C9" s="18">
        <f>(0.0/B9*100)</f>
        <v/>
      </c>
      <c r="D9" s="19" t="n">
        <v>5675</v>
      </c>
      <c r="E9" s="18" t="n">
        <v>524.26991686</v>
      </c>
      <c r="F9" s="20" t="n">
        <v>22.175325</v>
      </c>
      <c r="G9" s="18" t="n">
        <v>548.32623756</v>
      </c>
      <c r="H9" s="20" t="n">
        <v>4.98789174</v>
      </c>
      <c r="I9" s="18" t="n">
        <v>518.22232601</v>
      </c>
      <c r="J9" s="20" t="n">
        <v>12.96406428</v>
      </c>
      <c r="K9" s="18" t="s">
        <v>404</v>
      </c>
      <c r="L9" s="20" t="s">
        <v>404</v>
      </c>
      <c r="M9" s="18" t="s">
        <v>404</v>
      </c>
      <c r="N9" s="20" t="s">
        <v>404</v>
      </c>
      <c r="O9" s="18" t="s">
        <v>404</v>
      </c>
      <c r="P9" s="20" t="s">
        <v>404</v>
      </c>
      <c r="Q9" s="18" t="s">
        <v>404</v>
      </c>
      <c r="R9" s="20" t="s">
        <v>404</v>
      </c>
      <c r="S9" s="18" t="s">
        <v>404</v>
      </c>
      <c r="T9" s="20" t="s">
        <v>404</v>
      </c>
      <c r="U9" s="18" t="n">
        <v>566.7659982599999</v>
      </c>
      <c r="V9" s="20" t="n">
        <v>25.34995264</v>
      </c>
    </row>
    <row r="10" spans="1:22">
      <c r="A10" s="15" t="s">
        <v>408</v>
      </c>
      <c r="B10" s="17" t="n">
        <v>13082</v>
      </c>
      <c r="C10" s="18">
        <f>(1785.0/B10*100)</f>
        <v/>
      </c>
      <c r="D10" s="19" t="n">
        <v>11297</v>
      </c>
      <c r="E10" s="18" t="n">
        <v>520.94913035</v>
      </c>
      <c r="F10" s="20" t="n">
        <v>16.84328853</v>
      </c>
      <c r="G10" s="18" t="n">
        <v>538.15152148</v>
      </c>
      <c r="H10" s="20" t="n">
        <v>6.30558831</v>
      </c>
      <c r="I10" s="18" t="n">
        <v>529.72006977</v>
      </c>
      <c r="J10" s="20" t="n">
        <v>9.027669400000001</v>
      </c>
      <c r="K10" s="18" t="n">
        <v>556.88231444</v>
      </c>
      <c r="L10" s="20" t="n">
        <v>27.57573725</v>
      </c>
      <c r="M10" s="18" t="s">
        <v>404</v>
      </c>
      <c r="N10" s="20" t="s">
        <v>404</v>
      </c>
      <c r="O10" s="18" t="s">
        <v>404</v>
      </c>
      <c r="P10" s="20" t="s">
        <v>404</v>
      </c>
      <c r="Q10" s="18" t="s">
        <v>404</v>
      </c>
      <c r="R10" s="20" t="s">
        <v>404</v>
      </c>
      <c r="S10" s="18" t="s">
        <v>404</v>
      </c>
      <c r="T10" s="20" t="s">
        <v>404</v>
      </c>
      <c r="U10" s="18" t="n">
        <v>541.26743205</v>
      </c>
      <c r="V10" s="20" t="n">
        <v>12.33809986</v>
      </c>
    </row>
    <row r="11" spans="1:22">
      <c r="A11" s="15" t="s">
        <v>409</v>
      </c>
      <c r="B11" s="17" t="n">
        <v>7053</v>
      </c>
      <c r="C11" s="18">
        <f>(212.0/B11*100)</f>
        <v/>
      </c>
      <c r="D11" s="19" t="n">
        <v>6841</v>
      </c>
      <c r="E11" s="18" t="n">
        <v>476.32368535</v>
      </c>
      <c r="F11" s="20" t="n">
        <v>10.90774061</v>
      </c>
      <c r="G11" s="18" t="n">
        <v>435.9569814</v>
      </c>
      <c r="H11" s="20" t="n">
        <v>5.20455224</v>
      </c>
      <c r="I11" s="18" t="n">
        <v>406.03929104</v>
      </c>
      <c r="J11" s="20" t="n">
        <v>9.40092555</v>
      </c>
      <c r="K11" s="18" t="n">
        <v>384.9064314</v>
      </c>
      <c r="L11" s="20" t="n">
        <v>12.39070304</v>
      </c>
      <c r="M11" s="18" t="s">
        <v>404</v>
      </c>
      <c r="N11" s="20" t="s">
        <v>404</v>
      </c>
      <c r="O11" s="18" t="s">
        <v>404</v>
      </c>
      <c r="P11" s="20" t="s">
        <v>404</v>
      </c>
      <c r="Q11" s="18" t="s">
        <v>404</v>
      </c>
      <c r="R11" s="20" t="s">
        <v>404</v>
      </c>
      <c r="S11" s="18" t="s">
        <v>404</v>
      </c>
      <c r="T11" s="20" t="s">
        <v>404</v>
      </c>
      <c r="U11" s="18" t="n">
        <v>402.21453204</v>
      </c>
      <c r="V11" s="20" t="n">
        <v>12.2712506</v>
      </c>
    </row>
    <row r="12" spans="1:22">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row>
    <row r="13" spans="1:22">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row>
    <row r="14" spans="1:22">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row>
    <row r="15" spans="1:22">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row>
    <row r="16" spans="1:22">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row>
    <row r="17" spans="1:22">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row>
    <row r="18" spans="1:22">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row>
    <row r="19" spans="1:22">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row>
    <row r="20" spans="1:22">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row>
    <row r="21" spans="1:22">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row>
    <row r="22" spans="1:22">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row>
    <row r="23" spans="1:22">
      <c r="A23" s="15" t="s">
        <v>421</v>
      </c>
      <c r="B23" s="17" t="n">
        <v>11583</v>
      </c>
      <c r="C23" s="18">
        <f>(3194.0/B23*100)</f>
        <v/>
      </c>
      <c r="D23" s="19" t="n">
        <v>8389</v>
      </c>
      <c r="E23" s="18" t="n">
        <v>476.00946933</v>
      </c>
      <c r="F23" s="20" t="n">
        <v>8.146675269999999</v>
      </c>
      <c r="G23" s="18" t="n">
        <v>486.05256376</v>
      </c>
      <c r="H23" s="20" t="n">
        <v>4.76854478</v>
      </c>
      <c r="I23" s="18" t="n">
        <v>502.42515796</v>
      </c>
      <c r="J23" s="20" t="n">
        <v>7.29124985</v>
      </c>
      <c r="K23" s="18" t="n">
        <v>529.47862157</v>
      </c>
      <c r="L23" s="20" t="n">
        <v>17.10080977</v>
      </c>
      <c r="M23" s="18" t="s">
        <v>404</v>
      </c>
      <c r="N23" s="20" t="s">
        <v>404</v>
      </c>
      <c r="O23" s="18" t="s">
        <v>404</v>
      </c>
      <c r="P23" s="20" t="s">
        <v>404</v>
      </c>
      <c r="Q23" s="18" t="s">
        <v>404</v>
      </c>
      <c r="R23" s="20" t="s">
        <v>404</v>
      </c>
      <c r="S23" s="18" t="s">
        <v>404</v>
      </c>
      <c r="T23" s="20" t="s">
        <v>404</v>
      </c>
      <c r="U23" s="18" t="n">
        <v>480.98847435</v>
      </c>
      <c r="V23" s="20" t="n">
        <v>28.13333632</v>
      </c>
    </row>
    <row r="24" spans="1:22">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row>
    <row r="25" spans="1:22">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row>
    <row r="26" spans="1:22">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row>
    <row r="27" spans="1:22">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row>
    <row r="28" spans="1:22">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row>
    <row r="29" spans="1:22">
      <c r="A29" s="15" t="s">
        <v>427</v>
      </c>
      <c r="B29" s="17" t="n">
        <v>5385</v>
      </c>
      <c r="C29" s="18">
        <f>(1123.0/B29*100)</f>
        <v/>
      </c>
      <c r="D29" s="19" t="n">
        <v>4262</v>
      </c>
      <c r="E29" s="18" t="n">
        <v>547.11008341</v>
      </c>
      <c r="F29" s="20" t="n">
        <v>48.68061754</v>
      </c>
      <c r="G29" s="18" t="n">
        <v>507.24827325</v>
      </c>
      <c r="H29" s="20" t="n">
        <v>14.46733796</v>
      </c>
      <c r="I29" s="18" t="n">
        <v>501.43457135</v>
      </c>
      <c r="J29" s="20" t="n">
        <v>11.17627282</v>
      </c>
      <c r="K29" s="18" t="n">
        <v>602.59441436</v>
      </c>
      <c r="L29" s="20" t="n">
        <v>16.85838342</v>
      </c>
      <c r="M29" s="18" t="s">
        <v>404</v>
      </c>
      <c r="N29" s="20" t="s">
        <v>404</v>
      </c>
      <c r="O29" s="18" t="s">
        <v>404</v>
      </c>
      <c r="P29" s="20" t="s">
        <v>404</v>
      </c>
      <c r="Q29" s="18" t="s">
        <v>404</v>
      </c>
      <c r="R29" s="20" t="s">
        <v>404</v>
      </c>
      <c r="S29" s="18" t="s">
        <v>404</v>
      </c>
      <c r="T29" s="20" t="s">
        <v>404</v>
      </c>
      <c r="U29" s="18" t="n">
        <v>496.26892724</v>
      </c>
      <c r="V29" s="20" t="n">
        <v>13.75339434</v>
      </c>
    </row>
    <row r="30" spans="1:22">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row>
    <row r="31" spans="1:22">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row>
    <row r="32" spans="1:22">
      <c r="A32" s="15" t="s">
        <v>430</v>
      </c>
      <c r="B32" s="17" t="n">
        <v>4478</v>
      </c>
      <c r="C32" s="18">
        <f>(0.0/B32*100)</f>
        <v/>
      </c>
      <c r="D32" s="19" t="n">
        <v>4478</v>
      </c>
      <c r="E32" s="18" t="n">
        <v>487.36773236</v>
      </c>
      <c r="F32" s="20" t="n">
        <v>4.5085449</v>
      </c>
      <c r="G32" s="18" t="n">
        <v>486.58667781</v>
      </c>
      <c r="H32" s="20" t="n">
        <v>5.26513617</v>
      </c>
      <c r="I32" s="18" t="n">
        <v>480.46437773</v>
      </c>
      <c r="J32" s="20" t="n">
        <v>7.97418269</v>
      </c>
      <c r="K32" s="18" t="n">
        <v>416.15935642</v>
      </c>
      <c r="L32" s="20" t="n">
        <v>34.50167458</v>
      </c>
      <c r="M32" s="18" t="s">
        <v>404</v>
      </c>
      <c r="N32" s="20" t="s">
        <v>404</v>
      </c>
      <c r="O32" s="18" t="s">
        <v>404</v>
      </c>
      <c r="P32" s="20" t="s">
        <v>404</v>
      </c>
      <c r="Q32" s="18" t="s">
        <v>404</v>
      </c>
      <c r="R32" s="20" t="s">
        <v>404</v>
      </c>
      <c r="S32" s="18" t="s">
        <v>404</v>
      </c>
      <c r="T32" s="20" t="s">
        <v>404</v>
      </c>
      <c r="U32" s="18" t="n">
        <v>478.28522268</v>
      </c>
      <c r="V32" s="20" t="n">
        <v>25.42270766</v>
      </c>
    </row>
    <row r="33" spans="1:22">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row>
    <row r="34" spans="1:22">
      <c r="A34" s="15" t="s">
        <v>432</v>
      </c>
      <c r="B34" s="17" t="n">
        <v>6350</v>
      </c>
      <c r="C34" s="18">
        <f>(0.0/B34*100)</f>
        <v/>
      </c>
      <c r="D34" s="19" t="n">
        <v>6350</v>
      </c>
      <c r="E34" s="18" t="n">
        <v>438.91851537</v>
      </c>
      <c r="F34" s="20" t="n">
        <v>7.09504084</v>
      </c>
      <c r="G34" s="18" t="n">
        <v>450.05154258</v>
      </c>
      <c r="H34" s="20" t="n">
        <v>6.41670205</v>
      </c>
      <c r="I34" s="18" t="n">
        <v>457.20858499</v>
      </c>
      <c r="J34" s="20" t="n">
        <v>18.76901288</v>
      </c>
      <c r="K34" s="18" t="n">
        <v>369.77900788</v>
      </c>
      <c r="L34" s="20" t="n">
        <v>19.66939731</v>
      </c>
      <c r="M34" s="18" t="s">
        <v>404</v>
      </c>
      <c r="N34" s="20" t="s">
        <v>404</v>
      </c>
      <c r="O34" s="18" t="s">
        <v>404</v>
      </c>
      <c r="P34" s="20" t="s">
        <v>404</v>
      </c>
      <c r="Q34" s="18" t="s">
        <v>404</v>
      </c>
      <c r="R34" s="20" t="s">
        <v>404</v>
      </c>
      <c r="S34" s="18" t="s">
        <v>404</v>
      </c>
      <c r="T34" s="20" t="s">
        <v>404</v>
      </c>
      <c r="U34" s="18" t="n">
        <v>332.68977695</v>
      </c>
      <c r="V34" s="20" t="n">
        <v>25.35140144</v>
      </c>
    </row>
    <row r="35" spans="1:22">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row>
    <row r="36" spans="1:22">
      <c r="A36" s="15" t="s">
        <v>434</v>
      </c>
      <c r="B36" s="17" t="n">
        <v>6736</v>
      </c>
      <c r="C36" s="18">
        <f>(10.0/B36*100)</f>
        <v/>
      </c>
      <c r="D36" s="19" t="n">
        <v>6726</v>
      </c>
      <c r="E36" s="18" t="n">
        <v>477.21114674</v>
      </c>
      <c r="F36" s="20" t="n">
        <v>5.15688257</v>
      </c>
      <c r="G36" s="18" t="n">
        <v>463.9505849</v>
      </c>
      <c r="H36" s="20" t="n">
        <v>4.893173</v>
      </c>
      <c r="I36" s="18" t="n">
        <v>464.07956075</v>
      </c>
      <c r="J36" s="20" t="n">
        <v>8.01743205</v>
      </c>
      <c r="K36" s="18" t="n">
        <v>450.09253762</v>
      </c>
      <c r="L36" s="20" t="n">
        <v>38.80856187</v>
      </c>
      <c r="M36" s="18" t="s">
        <v>404</v>
      </c>
      <c r="N36" s="20" t="s">
        <v>404</v>
      </c>
      <c r="O36" s="18" t="s">
        <v>404</v>
      </c>
      <c r="P36" s="20" t="s">
        <v>404</v>
      </c>
      <c r="Q36" s="18" t="s">
        <v>404</v>
      </c>
      <c r="R36" s="20" t="s">
        <v>404</v>
      </c>
      <c r="S36" s="18" t="s">
        <v>404</v>
      </c>
      <c r="T36" s="20" t="s">
        <v>404</v>
      </c>
      <c r="U36" s="18" t="n">
        <v>472.20531626</v>
      </c>
      <c r="V36" s="20" t="n">
        <v>8.17997757</v>
      </c>
    </row>
    <row r="37" spans="1:22">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row>
    <row r="38" spans="1:22">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row>
    <row r="39" spans="1:22">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row>
    <row r="40" spans="1:22">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row>
    <row r="41" spans="1:22">
      <c r="A41" s="15" t="s">
        <v>439</v>
      </c>
      <c r="B41" s="17" t="n">
        <v>5712</v>
      </c>
      <c r="C41" s="18">
        <f>(138.0/B41*100)</f>
        <v/>
      </c>
      <c r="D41" s="19" t="n">
        <v>5574</v>
      </c>
      <c r="E41" s="18" t="n">
        <v>501.61964923</v>
      </c>
      <c r="F41" s="20" t="n">
        <v>10.08999244</v>
      </c>
      <c r="G41" s="18" t="n">
        <v>493.29839549</v>
      </c>
      <c r="H41" s="20" t="n">
        <v>4.7404079</v>
      </c>
      <c r="I41" s="18" t="n">
        <v>484.08213369</v>
      </c>
      <c r="J41" s="20" t="n">
        <v>9.926379280000001</v>
      </c>
      <c r="K41" s="18" t="n">
        <v>423.29089391</v>
      </c>
      <c r="L41" s="20" t="n">
        <v>15.61516816</v>
      </c>
      <c r="M41" s="18" t="s">
        <v>404</v>
      </c>
      <c r="N41" s="20" t="s">
        <v>404</v>
      </c>
      <c r="O41" s="18" t="s">
        <v>404</v>
      </c>
      <c r="P41" s="20" t="s">
        <v>404</v>
      </c>
      <c r="Q41" s="18" t="s">
        <v>404</v>
      </c>
      <c r="R41" s="20" t="s">
        <v>404</v>
      </c>
      <c r="S41" s="18" t="s">
        <v>404</v>
      </c>
      <c r="T41" s="20" t="s">
        <v>404</v>
      </c>
      <c r="U41" s="18" t="n">
        <v>468.27424814</v>
      </c>
      <c r="V41" s="20" t="n">
        <v>39.68199561</v>
      </c>
    </row>
    <row r="42" spans="1:22">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row>
    <row r="45" spans="1:22">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row>
    <row r="46" spans="1:22">
      <c r="A46" s="15" t="s">
        <v>444</v>
      </c>
      <c r="B46" s="17" t="n">
        <v>23141</v>
      </c>
      <c r="C46" s="18">
        <f>(4196.0/B46*100)</f>
        <v/>
      </c>
      <c r="D46" s="19" t="n">
        <v>18945</v>
      </c>
      <c r="E46" s="18" t="n">
        <v>424.92442729</v>
      </c>
      <c r="F46" s="20" t="n">
        <v>7.66826424</v>
      </c>
      <c r="G46" s="18" t="n">
        <v>394.12288612</v>
      </c>
      <c r="H46" s="20" t="n">
        <v>6.45609142</v>
      </c>
      <c r="I46" s="18" t="n">
        <v>388.34144754</v>
      </c>
      <c r="J46" s="20" t="n">
        <v>8.964839939999999</v>
      </c>
      <c r="K46" s="18" t="n">
        <v>365.59786897</v>
      </c>
      <c r="L46" s="20" t="n">
        <v>14.31454357</v>
      </c>
      <c r="M46" s="18" t="s">
        <v>404</v>
      </c>
      <c r="N46" s="20" t="s">
        <v>404</v>
      </c>
      <c r="O46" s="18" t="s">
        <v>404</v>
      </c>
      <c r="P46" s="20" t="s">
        <v>404</v>
      </c>
      <c r="Q46" s="18" t="s">
        <v>404</v>
      </c>
      <c r="R46" s="20" t="s">
        <v>404</v>
      </c>
      <c r="S46" s="18" t="s">
        <v>404</v>
      </c>
      <c r="T46" s="20" t="s">
        <v>404</v>
      </c>
      <c r="U46" s="18" t="n">
        <v>373.21215332</v>
      </c>
      <c r="V46" s="20" t="n">
        <v>12.94198566</v>
      </c>
    </row>
    <row r="47" spans="1:22">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row>
    <row r="48" spans="1:22">
      <c r="A48" s="15" t="s">
        <v>446</v>
      </c>
      <c r="B48" s="17" t="n">
        <v>9841</v>
      </c>
      <c r="C48" s="18">
        <f>(40.0/B48*100)</f>
        <v/>
      </c>
      <c r="D48" s="19" t="n">
        <v>9801</v>
      </c>
      <c r="E48" s="18" t="n">
        <v>577.3552356500001</v>
      </c>
      <c r="F48" s="20" t="n">
        <v>13.40485663</v>
      </c>
      <c r="G48" s="18" t="n">
        <v>566.3623477</v>
      </c>
      <c r="H48" s="20" t="n">
        <v>14.99875136</v>
      </c>
      <c r="I48" s="18" t="n">
        <v>561.32187204</v>
      </c>
      <c r="J48" s="20" t="n">
        <v>9.266795350000001</v>
      </c>
      <c r="K48" s="18" t="n">
        <v>575.97330774</v>
      </c>
      <c r="L48" s="20" t="n">
        <v>17.5555292</v>
      </c>
      <c r="M48" s="18" t="s">
        <v>404</v>
      </c>
      <c r="N48" s="20" t="s">
        <v>404</v>
      </c>
      <c r="O48" s="18" t="s">
        <v>404</v>
      </c>
      <c r="P48" s="20" t="s">
        <v>404</v>
      </c>
      <c r="Q48" s="18" t="s">
        <v>404</v>
      </c>
      <c r="R48" s="20" t="s">
        <v>404</v>
      </c>
      <c r="S48" s="18" t="s">
        <v>404</v>
      </c>
      <c r="T48" s="20" t="s">
        <v>404</v>
      </c>
      <c r="U48" s="18" t="n">
        <v>544.9306677</v>
      </c>
      <c r="V48" s="20" t="n">
        <v>11.1592279</v>
      </c>
    </row>
    <row r="49" spans="1:22">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row>
    <row r="50" spans="1:22">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row>
    <row r="51" spans="1:22">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row>
    <row r="52" spans="1:22">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row>
    <row r="53" spans="1:22">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row>
    <row r="54" spans="1:22">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row>
    <row r="55" spans="1:22">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row>
    <row r="56" spans="1:22">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row>
    <row r="57" spans="1:22">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row>
    <row r="58" spans="1:22">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row>
    <row r="59" spans="1:22">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row>
    <row r="60" spans="1:22">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row>
    <row r="61" spans="1:22">
      <c r="A61" s="15" t="s">
        <v>459</v>
      </c>
      <c r="B61" s="17" t="n">
        <v>6525</v>
      </c>
      <c r="C61" s="18">
        <f>(0.0/B61*100)</f>
        <v/>
      </c>
      <c r="D61" s="19" t="n">
        <v>6525</v>
      </c>
      <c r="E61" s="18" t="n">
        <v>439.96132964</v>
      </c>
      <c r="F61" s="20" t="n">
        <v>6.3105353</v>
      </c>
      <c r="G61" s="18" t="n">
        <v>456.62006794</v>
      </c>
      <c r="H61" s="20" t="n">
        <v>3.85928308</v>
      </c>
      <c r="I61" s="18" t="n">
        <v>436.3922694</v>
      </c>
      <c r="J61" s="20" t="n">
        <v>10.72343739</v>
      </c>
      <c r="K61" s="18" t="n">
        <v>385.78389387</v>
      </c>
      <c r="L61" s="20" t="n">
        <v>13.18233072</v>
      </c>
      <c r="M61" s="18" t="s">
        <v>404</v>
      </c>
      <c r="N61" s="20" t="s">
        <v>404</v>
      </c>
      <c r="O61" s="18" t="s">
        <v>404</v>
      </c>
      <c r="P61" s="20" t="s">
        <v>404</v>
      </c>
      <c r="Q61" s="18" t="s">
        <v>404</v>
      </c>
      <c r="R61" s="20" t="s">
        <v>404</v>
      </c>
      <c r="S61" s="18" t="s">
        <v>404</v>
      </c>
      <c r="T61" s="20" t="s">
        <v>404</v>
      </c>
      <c r="U61" s="18" t="n">
        <v>392.35044183</v>
      </c>
      <c r="V61" s="20" t="n">
        <v>11.72656755</v>
      </c>
    </row>
    <row r="62" spans="1:22">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row>
    <row r="63" spans="1:22">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row>
    <row r="64" spans="1:22">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row>
    <row r="65" spans="1:22">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row>
    <row r="66" spans="1:22">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row>
    <row r="67" spans="1:22">
      <c r="A67" s="15" t="s">
        <v>465</v>
      </c>
      <c r="B67" s="17" t="n">
        <v>6971</v>
      </c>
      <c r="C67" s="18">
        <f>(0.0/B67*100)</f>
        <v/>
      </c>
      <c r="D67" s="19" t="n">
        <v>6971</v>
      </c>
      <c r="E67" s="18" t="n">
        <v>418.67659569</v>
      </c>
      <c r="F67" s="20" t="n">
        <v>9.55740353</v>
      </c>
      <c r="G67" s="18" t="n">
        <v>396.62192541</v>
      </c>
      <c r="H67" s="20" t="n">
        <v>5.85689263</v>
      </c>
      <c r="I67" s="18" t="n">
        <v>402.05787358</v>
      </c>
      <c r="J67" s="20" t="n">
        <v>7.30293306</v>
      </c>
      <c r="K67" s="18" t="n">
        <v>374.15296721</v>
      </c>
      <c r="L67" s="20" t="n">
        <v>14.0441501</v>
      </c>
      <c r="M67" s="18" t="s">
        <v>404</v>
      </c>
      <c r="N67" s="20" t="s">
        <v>404</v>
      </c>
      <c r="O67" s="18" t="s">
        <v>404</v>
      </c>
      <c r="P67" s="20" t="s">
        <v>404</v>
      </c>
      <c r="Q67" s="18" t="s">
        <v>404</v>
      </c>
      <c r="R67" s="20" t="s">
        <v>404</v>
      </c>
      <c r="S67" s="18" t="s">
        <v>404</v>
      </c>
      <c r="T67" s="20" t="s">
        <v>404</v>
      </c>
      <c r="U67" s="18" t="n">
        <v>437.15360993</v>
      </c>
      <c r="V67" s="20" t="n">
        <v>36.53507914</v>
      </c>
    </row>
    <row r="68" spans="1:22">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row>
    <row r="69" spans="1:22">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row>
    <row r="70" spans="1:22">
      <c r="A70" s="15" t="s">
        <v>468</v>
      </c>
      <c r="B70" s="17" t="n">
        <v>6036</v>
      </c>
      <c r="C70" s="18">
        <f>(0.0/B70*100)</f>
        <v/>
      </c>
      <c r="D70" s="19" t="n">
        <v>6036</v>
      </c>
      <c r="E70" s="18" t="n">
        <v>507.9943104</v>
      </c>
      <c r="F70" s="20" t="n">
        <v>6.20217969</v>
      </c>
      <c r="G70" s="18" t="n">
        <v>521.8401464999999</v>
      </c>
      <c r="H70" s="20" t="n">
        <v>5.69877891</v>
      </c>
      <c r="I70" s="18" t="n">
        <v>503.3131301</v>
      </c>
      <c r="J70" s="20" t="n">
        <v>5.90778726</v>
      </c>
      <c r="K70" s="18" t="n">
        <v>521.4073124499999</v>
      </c>
      <c r="L70" s="20" t="n">
        <v>8.34870544</v>
      </c>
      <c r="M70" s="18" t="s">
        <v>404</v>
      </c>
      <c r="N70" s="20" t="s">
        <v>404</v>
      </c>
      <c r="O70" s="18" t="s">
        <v>404</v>
      </c>
      <c r="P70" s="20" t="s">
        <v>404</v>
      </c>
      <c r="Q70" s="18" t="s">
        <v>404</v>
      </c>
      <c r="R70" s="20" t="s">
        <v>404</v>
      </c>
      <c r="S70" s="18" t="s">
        <v>404</v>
      </c>
      <c r="T70" s="20" t="s">
        <v>404</v>
      </c>
      <c r="U70" s="18" t="n">
        <v>502.94001297</v>
      </c>
      <c r="V70" s="20" t="n">
        <v>13.80589605</v>
      </c>
    </row>
    <row r="71" spans="1:22">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row>
    <row r="72" spans="1:22">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row>
    <row r="73" spans="1:22">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row>
    <row r="74" spans="1:22">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row>
    <row r="75" spans="1:22">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row>
    <row r="76" spans="1:22">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row>
    <row r="77" spans="1:22">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row>
    <row r="78" spans="1:22">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row>
    <row customHeight="1" ht="25" r="79" spans="1:22">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row>
    <row r="80" spans="1:22">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row>
    <row r="81" spans="1:22">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row>
    <row r="82" spans="1:22">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row>
    <row r="83" spans="1:22">
      <c r="A83" s="3" t="s">
        <v>481</v>
      </c>
    </row>
    <row r="84" spans="1:22">
      <c r="A84" s="25" t="s">
        <v>482</v>
      </c>
    </row>
    <row r="85" spans="1:22">
      <c r="A85" s="25" t="s">
        <v>483</v>
      </c>
    </row>
    <row customHeight="1" ht="30" r="86" spans="1:22">
      <c r="A86" s="25" t="s">
        <v>484</v>
      </c>
    </row>
    <row customHeight="1" ht="30" r="87" spans="1:22">
      <c r="A87" s="25" t="s">
        <v>480</v>
      </c>
    </row>
    <row customHeight="1" ht="30" r="88" spans="1:22">
      <c r="A88" s="25" t="s">
        <v>485</v>
      </c>
    </row>
    <row customHeight="1" ht="30" r="89" spans="1:22">
      <c r="A89" s="25" t="s">
        <v>486</v>
      </c>
    </row>
    <row customHeight="1" ht="30" r="90" spans="1:22">
      <c r="A90" s="25" t="s">
        <v>487</v>
      </c>
    </row>
    <row customHeight="1" ht="30" r="91" spans="1:22">
      <c r="A91" s="25" t="s">
        <v>488</v>
      </c>
    </row>
    <row customHeight="1" ht="30" r="92" spans="1:22">
      <c r="A92" s="25" t="s">
        <v>489</v>
      </c>
    </row>
    <row customHeight="1" ht="30" r="93" spans="1:22">
      <c r="A93" s="25" t="s">
        <v>490</v>
      </c>
    </row>
    <row customHeight="1" ht="30" r="94" spans="1:22">
      <c r="A94" s="25" t="s">
        <v>491</v>
      </c>
    </row>
    <row customHeight="1" ht="30" r="95" spans="1:22">
      <c r="A95" s="25" t="s">
        <v>492</v>
      </c>
    </row>
    <row customHeight="1" ht="30" r="96" spans="1:22">
      <c r="A96" s="25" t="s">
        <v>493</v>
      </c>
    </row>
    <row customHeight="1" ht="30" r="97" spans="1:22">
      <c r="A97" s="25" t="s">
        <v>494</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82.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716</v>
      </c>
    </row>
    <row customHeight="1" ht="30" r="4" spans="1:22">
      <c r="A4" s="6" t="n"/>
      <c r="B4" s="7" t="s">
        <v>385</v>
      </c>
      <c r="C4" s="7" t="s">
        <v>386</v>
      </c>
      <c r="D4" s="8" t="s">
        <v>385</v>
      </c>
      <c r="E4" s="9" t="s">
        <v>626</v>
      </c>
      <c r="F4" s="10" t="n"/>
      <c r="G4" s="9" t="s">
        <v>627</v>
      </c>
      <c r="H4" s="10" t="n"/>
      <c r="I4" s="9" t="s">
        <v>628</v>
      </c>
      <c r="J4" s="10" t="n"/>
      <c r="K4" s="9" t="s">
        <v>629</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528.20516394</v>
      </c>
      <c r="F7" s="20" t="n">
        <v>5.02316084</v>
      </c>
      <c r="G7" s="18" t="n">
        <v>505.54130098</v>
      </c>
      <c r="H7" s="20" t="n">
        <v>3.4959919</v>
      </c>
      <c r="I7" s="18" t="n">
        <v>474.97455136</v>
      </c>
      <c r="J7" s="20" t="n">
        <v>5.35817014</v>
      </c>
      <c r="K7" s="18" t="n">
        <v>454.4341879</v>
      </c>
      <c r="L7" s="20" t="n">
        <v>30.72351902</v>
      </c>
      <c r="M7" s="18" t="s">
        <v>404</v>
      </c>
      <c r="N7" s="20" t="s">
        <v>404</v>
      </c>
      <c r="O7" s="18" t="s">
        <v>404</v>
      </c>
      <c r="P7" s="20" t="s">
        <v>404</v>
      </c>
      <c r="Q7" s="18" t="s">
        <v>404</v>
      </c>
      <c r="R7" s="20" t="s">
        <v>404</v>
      </c>
      <c r="S7" s="18" t="s">
        <v>404</v>
      </c>
      <c r="T7" s="20" t="s">
        <v>404</v>
      </c>
      <c r="U7" s="18" t="n">
        <v>472.17924796</v>
      </c>
      <c r="V7" s="20" t="n">
        <v>14.48404763</v>
      </c>
    </row>
    <row r="8" spans="1:22">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row>
    <row r="9" spans="1:22">
      <c r="A9" s="15" t="s">
        <v>407</v>
      </c>
      <c r="B9" s="17" t="n">
        <v>5675</v>
      </c>
      <c r="C9" s="18">
        <f>(0.0/B9*100)</f>
        <v/>
      </c>
      <c r="D9" s="19" t="n">
        <v>5675</v>
      </c>
      <c r="E9" s="18" t="n">
        <v>567.6547011</v>
      </c>
      <c r="F9" s="20" t="n">
        <v>23.22220125</v>
      </c>
      <c r="G9" s="18" t="n">
        <v>543.07195602</v>
      </c>
      <c r="H9" s="20" t="n">
        <v>6.75355664</v>
      </c>
      <c r="I9" s="18" t="n">
        <v>533.15557282</v>
      </c>
      <c r="J9" s="20" t="n">
        <v>10.23585384</v>
      </c>
      <c r="K9" s="18" t="n">
        <v>489.47229643</v>
      </c>
      <c r="L9" s="20" t="n">
        <v>32.48505581</v>
      </c>
      <c r="M9" s="18" t="s">
        <v>404</v>
      </c>
      <c r="N9" s="20" t="s">
        <v>404</v>
      </c>
      <c r="O9" s="18" t="s">
        <v>404</v>
      </c>
      <c r="P9" s="20" t="s">
        <v>404</v>
      </c>
      <c r="Q9" s="18" t="s">
        <v>404</v>
      </c>
      <c r="R9" s="20" t="s">
        <v>404</v>
      </c>
      <c r="S9" s="18" t="s">
        <v>404</v>
      </c>
      <c r="T9" s="20" t="s">
        <v>404</v>
      </c>
      <c r="U9" s="18" t="n">
        <v>555.35295726</v>
      </c>
      <c r="V9" s="20" t="n">
        <v>24.78455258</v>
      </c>
    </row>
    <row r="10" spans="1:22">
      <c r="A10" s="15" t="s">
        <v>408</v>
      </c>
      <c r="B10" s="17" t="n">
        <v>13082</v>
      </c>
      <c r="C10" s="18">
        <f>(1785.0/B10*100)</f>
        <v/>
      </c>
      <c r="D10" s="19" t="n">
        <v>11297</v>
      </c>
      <c r="E10" s="18" t="n">
        <v>543.56031046</v>
      </c>
      <c r="F10" s="20" t="n">
        <v>9.49849322</v>
      </c>
      <c r="G10" s="18" t="n">
        <v>532.3911722</v>
      </c>
      <c r="H10" s="20" t="n">
        <v>6.02288441</v>
      </c>
      <c r="I10" s="18" t="n">
        <v>532.45645666</v>
      </c>
      <c r="J10" s="20" t="n">
        <v>10.89989395</v>
      </c>
      <c r="K10" s="18" t="n">
        <v>513.49093692</v>
      </c>
      <c r="L10" s="20" t="n">
        <v>21.85005601</v>
      </c>
      <c r="M10" s="18" t="s">
        <v>404</v>
      </c>
      <c r="N10" s="20" t="s">
        <v>404</v>
      </c>
      <c r="O10" s="18" t="s">
        <v>404</v>
      </c>
      <c r="P10" s="20" t="s">
        <v>404</v>
      </c>
      <c r="Q10" s="18" t="s">
        <v>404</v>
      </c>
      <c r="R10" s="20" t="s">
        <v>404</v>
      </c>
      <c r="S10" s="18" t="s">
        <v>404</v>
      </c>
      <c r="T10" s="20" t="s">
        <v>404</v>
      </c>
      <c r="U10" s="18" t="n">
        <v>541.26743205</v>
      </c>
      <c r="V10" s="20" t="n">
        <v>12.33809986</v>
      </c>
    </row>
    <row r="11" spans="1:22">
      <c r="A11" s="15" t="s">
        <v>409</v>
      </c>
      <c r="B11" s="17" t="n">
        <v>7053</v>
      </c>
      <c r="C11" s="18">
        <f>(212.0/B11*100)</f>
        <v/>
      </c>
      <c r="D11" s="19" t="n">
        <v>6841</v>
      </c>
      <c r="E11" s="18" t="n">
        <v>439.68695994</v>
      </c>
      <c r="F11" s="20" t="n">
        <v>18.31416676</v>
      </c>
      <c r="G11" s="18" t="n">
        <v>443.39663599</v>
      </c>
      <c r="H11" s="20" t="n">
        <v>5.30184461</v>
      </c>
      <c r="I11" s="18" t="n">
        <v>424.0643178</v>
      </c>
      <c r="J11" s="20" t="n">
        <v>9.147567090000001</v>
      </c>
      <c r="K11" s="18" t="n">
        <v>401.66286451</v>
      </c>
      <c r="L11" s="20" t="n">
        <v>13.78013294</v>
      </c>
      <c r="M11" s="18" t="s">
        <v>404</v>
      </c>
      <c r="N11" s="20" t="s">
        <v>404</v>
      </c>
      <c r="O11" s="18" t="s">
        <v>404</v>
      </c>
      <c r="P11" s="20" t="s">
        <v>404</v>
      </c>
      <c r="Q11" s="18" t="s">
        <v>404</v>
      </c>
      <c r="R11" s="20" t="s">
        <v>404</v>
      </c>
      <c r="S11" s="18" t="s">
        <v>404</v>
      </c>
      <c r="T11" s="20" t="s">
        <v>404</v>
      </c>
      <c r="U11" s="18" t="n">
        <v>402.21453204</v>
      </c>
      <c r="V11" s="20" t="n">
        <v>12.2712506</v>
      </c>
    </row>
    <row r="12" spans="1:22">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row>
    <row r="13" spans="1:22">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row>
    <row r="14" spans="1:22">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row>
    <row r="15" spans="1:22">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row>
    <row r="16" spans="1:22">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row>
    <row r="17" spans="1:22">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row>
    <row r="18" spans="1:22">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row>
    <row r="19" spans="1:22">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row>
    <row r="20" spans="1:22">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row>
    <row r="21" spans="1:22">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row>
    <row r="22" spans="1:22">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row>
    <row r="23" spans="1:22">
      <c r="A23" s="15" t="s">
        <v>421</v>
      </c>
      <c r="B23" s="17" t="n">
        <v>11583</v>
      </c>
      <c r="C23" s="18">
        <f>(3194.0/B23*100)</f>
        <v/>
      </c>
      <c r="D23" s="19" t="n">
        <v>8389</v>
      </c>
      <c r="E23" s="18" t="n">
        <v>494.2688542</v>
      </c>
      <c r="F23" s="20" t="n">
        <v>6.79480629</v>
      </c>
      <c r="G23" s="18" t="n">
        <v>489.06961384</v>
      </c>
      <c r="H23" s="20" t="n">
        <v>5.76048459</v>
      </c>
      <c r="I23" s="18" t="n">
        <v>475.6139422</v>
      </c>
      <c r="J23" s="20" t="n">
        <v>10.30533047</v>
      </c>
      <c r="K23" s="18" t="n">
        <v>466.9199037</v>
      </c>
      <c r="L23" s="20" t="n">
        <v>19.63574814</v>
      </c>
      <c r="M23" s="18" t="s">
        <v>404</v>
      </c>
      <c r="N23" s="20" t="s">
        <v>404</v>
      </c>
      <c r="O23" s="18" t="s">
        <v>404</v>
      </c>
      <c r="P23" s="20" t="s">
        <v>404</v>
      </c>
      <c r="Q23" s="18" t="s">
        <v>404</v>
      </c>
      <c r="R23" s="20" t="s">
        <v>404</v>
      </c>
      <c r="S23" s="18" t="s">
        <v>404</v>
      </c>
      <c r="T23" s="20" t="s">
        <v>404</v>
      </c>
      <c r="U23" s="18" t="n">
        <v>474.30645968</v>
      </c>
      <c r="V23" s="20" t="n">
        <v>29.3638363</v>
      </c>
    </row>
    <row r="24" spans="1:22">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row>
    <row r="25" spans="1:22">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row>
    <row r="26" spans="1:22">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row>
    <row r="27" spans="1:22">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row>
    <row r="28" spans="1:22">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row>
    <row r="29" spans="1:22">
      <c r="A29" s="15" t="s">
        <v>427</v>
      </c>
      <c r="B29" s="17" t="n">
        <v>5385</v>
      </c>
      <c r="C29" s="18">
        <f>(1123.0/B29*100)</f>
        <v/>
      </c>
      <c r="D29" s="19" t="n">
        <v>4262</v>
      </c>
      <c r="E29" s="18" t="n">
        <v>493.58942431</v>
      </c>
      <c r="F29" s="20" t="n">
        <v>35.70445684</v>
      </c>
      <c r="G29" s="18" t="n">
        <v>516.93887078</v>
      </c>
      <c r="H29" s="20" t="n">
        <v>11.97193183</v>
      </c>
      <c r="I29" s="18" t="n">
        <v>513.28612904</v>
      </c>
      <c r="J29" s="20" t="n">
        <v>15.79936222</v>
      </c>
      <c r="K29" s="18" t="n">
        <v>457.06250269</v>
      </c>
      <c r="L29" s="20" t="n">
        <v>27.22725592</v>
      </c>
      <c r="M29" s="18" t="s">
        <v>404</v>
      </c>
      <c r="N29" s="20" t="s">
        <v>404</v>
      </c>
      <c r="O29" s="18" t="s">
        <v>404</v>
      </c>
      <c r="P29" s="20" t="s">
        <v>404</v>
      </c>
      <c r="Q29" s="18" t="s">
        <v>404</v>
      </c>
      <c r="R29" s="20" t="s">
        <v>404</v>
      </c>
      <c r="S29" s="18" t="s">
        <v>404</v>
      </c>
      <c r="T29" s="20" t="s">
        <v>404</v>
      </c>
      <c r="U29" s="18" t="n">
        <v>496.26892724</v>
      </c>
      <c r="V29" s="20" t="n">
        <v>13.75339434</v>
      </c>
    </row>
    <row r="30" spans="1:22">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row>
    <row r="31" spans="1:22">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row>
    <row r="32" spans="1:22">
      <c r="A32" s="15" t="s">
        <v>430</v>
      </c>
      <c r="B32" s="17" t="n">
        <v>4478</v>
      </c>
      <c r="C32" s="18">
        <f>(0.0/B32*100)</f>
        <v/>
      </c>
      <c r="D32" s="19" t="n">
        <v>4478</v>
      </c>
      <c r="E32" s="18" t="n">
        <v>487.33852701</v>
      </c>
      <c r="F32" s="20" t="n">
        <v>4.48147865</v>
      </c>
      <c r="G32" s="18" t="n">
        <v>484.7088132</v>
      </c>
      <c r="H32" s="20" t="n">
        <v>4.57493841</v>
      </c>
      <c r="I32" s="18" t="n">
        <v>469.69911696</v>
      </c>
      <c r="J32" s="20" t="n">
        <v>8.90638326</v>
      </c>
      <c r="K32" s="18" t="s">
        <v>404</v>
      </c>
      <c r="L32" s="20" t="s">
        <v>404</v>
      </c>
      <c r="M32" s="18" t="s">
        <v>404</v>
      </c>
      <c r="N32" s="20" t="s">
        <v>404</v>
      </c>
      <c r="O32" s="18" t="s">
        <v>404</v>
      </c>
      <c r="P32" s="20" t="s">
        <v>404</v>
      </c>
      <c r="Q32" s="18" t="s">
        <v>404</v>
      </c>
      <c r="R32" s="20" t="s">
        <v>404</v>
      </c>
      <c r="S32" s="18" t="s">
        <v>404</v>
      </c>
      <c r="T32" s="20" t="s">
        <v>404</v>
      </c>
      <c r="U32" s="18" t="n">
        <v>543.24809183</v>
      </c>
      <c r="V32" s="20" t="n">
        <v>18.6346839</v>
      </c>
    </row>
    <row r="33" spans="1:22">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row>
    <row r="34" spans="1:22">
      <c r="A34" s="15" t="s">
        <v>432</v>
      </c>
      <c r="B34" s="17" t="n">
        <v>6350</v>
      </c>
      <c r="C34" s="18">
        <f>(0.0/B34*100)</f>
        <v/>
      </c>
      <c r="D34" s="19" t="n">
        <v>6350</v>
      </c>
      <c r="E34" s="18" t="n">
        <v>442.81513195</v>
      </c>
      <c r="F34" s="20" t="n">
        <v>5.00342081</v>
      </c>
      <c r="G34" s="18" t="n">
        <v>446.02839946</v>
      </c>
      <c r="H34" s="20" t="n">
        <v>11.06423058</v>
      </c>
      <c r="I34" s="18" t="n">
        <v>476.74828634</v>
      </c>
      <c r="J34" s="20" t="n">
        <v>18.0935675</v>
      </c>
      <c r="K34" s="18" t="n">
        <v>369.77900788</v>
      </c>
      <c r="L34" s="20" t="n">
        <v>19.66939731</v>
      </c>
      <c r="M34" s="18" t="s">
        <v>404</v>
      </c>
      <c r="N34" s="20" t="s">
        <v>404</v>
      </c>
      <c r="O34" s="18" t="s">
        <v>404</v>
      </c>
      <c r="P34" s="20" t="s">
        <v>404</v>
      </c>
      <c r="Q34" s="18" t="s">
        <v>404</v>
      </c>
      <c r="R34" s="20" t="s">
        <v>404</v>
      </c>
      <c r="S34" s="18" t="s">
        <v>404</v>
      </c>
      <c r="T34" s="20" t="s">
        <v>404</v>
      </c>
      <c r="U34" s="18" t="n">
        <v>332.68977695</v>
      </c>
      <c r="V34" s="20" t="n">
        <v>25.35140144</v>
      </c>
    </row>
    <row r="35" spans="1:22">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row>
    <row r="36" spans="1:22">
      <c r="A36" s="15" t="s">
        <v>434</v>
      </c>
      <c r="B36" s="17" t="n">
        <v>6736</v>
      </c>
      <c r="C36" s="18">
        <f>(10.0/B36*100)</f>
        <v/>
      </c>
      <c r="D36" s="19" t="n">
        <v>6726</v>
      </c>
      <c r="E36" s="18" t="n">
        <v>474.26379272</v>
      </c>
      <c r="F36" s="20" t="n">
        <v>4.1814589</v>
      </c>
      <c r="G36" s="18" t="n">
        <v>463.21559988</v>
      </c>
      <c r="H36" s="20" t="n">
        <v>5.11507598</v>
      </c>
      <c r="I36" s="18" t="n">
        <v>455.24828458</v>
      </c>
      <c r="J36" s="20" t="n">
        <v>9.9929802</v>
      </c>
      <c r="K36" s="18" t="s">
        <v>404</v>
      </c>
      <c r="L36" s="20" t="s">
        <v>404</v>
      </c>
      <c r="M36" s="18" t="s">
        <v>404</v>
      </c>
      <c r="N36" s="20" t="s">
        <v>404</v>
      </c>
      <c r="O36" s="18" t="s">
        <v>404</v>
      </c>
      <c r="P36" s="20" t="s">
        <v>404</v>
      </c>
      <c r="Q36" s="18" t="s">
        <v>404</v>
      </c>
      <c r="R36" s="20" t="s">
        <v>404</v>
      </c>
      <c r="S36" s="18" t="s">
        <v>404</v>
      </c>
      <c r="T36" s="20" t="s">
        <v>404</v>
      </c>
      <c r="U36" s="18" t="n">
        <v>472.20531626</v>
      </c>
      <c r="V36" s="20" t="n">
        <v>8.17997757</v>
      </c>
    </row>
    <row r="37" spans="1:22">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row>
    <row r="38" spans="1:22">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row>
    <row r="39" spans="1:22">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row>
    <row r="40" spans="1:22">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row>
    <row r="41" spans="1:22">
      <c r="A41" s="15" t="s">
        <v>439</v>
      </c>
      <c r="B41" s="17" t="n">
        <v>5712</v>
      </c>
      <c r="C41" s="18">
        <f>(138.0/B41*100)</f>
        <v/>
      </c>
      <c r="D41" s="19" t="n">
        <v>5574</v>
      </c>
      <c r="E41" s="18" t="n">
        <v>498.13181723</v>
      </c>
      <c r="F41" s="20" t="n">
        <v>6.87653908</v>
      </c>
      <c r="G41" s="18" t="n">
        <v>491.55355583</v>
      </c>
      <c r="H41" s="20" t="n">
        <v>5.44592698</v>
      </c>
      <c r="I41" s="18" t="n">
        <v>462.99500745</v>
      </c>
      <c r="J41" s="20" t="n">
        <v>11.28884363</v>
      </c>
      <c r="K41" s="18" t="n">
        <v>384.21436879</v>
      </c>
      <c r="L41" s="20" t="n">
        <v>18.81560588</v>
      </c>
      <c r="M41" s="18" t="s">
        <v>404</v>
      </c>
      <c r="N41" s="20" t="s">
        <v>404</v>
      </c>
      <c r="O41" s="18" t="s">
        <v>404</v>
      </c>
      <c r="P41" s="20" t="s">
        <v>404</v>
      </c>
      <c r="Q41" s="18" t="s">
        <v>404</v>
      </c>
      <c r="R41" s="20" t="s">
        <v>404</v>
      </c>
      <c r="S41" s="18" t="s">
        <v>404</v>
      </c>
      <c r="T41" s="20" t="s">
        <v>404</v>
      </c>
      <c r="U41" s="18" t="n">
        <v>508.70053898</v>
      </c>
      <c r="V41" s="20" t="n">
        <v>11.6251251</v>
      </c>
    </row>
    <row r="42" spans="1:22">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row>
    <row r="45" spans="1:22">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row>
    <row r="46" spans="1:22">
      <c r="A46" s="15" t="s">
        <v>444</v>
      </c>
      <c r="B46" s="17" t="n">
        <v>23141</v>
      </c>
      <c r="C46" s="18">
        <f>(4196.0/B46*100)</f>
        <v/>
      </c>
      <c r="D46" s="19" t="n">
        <v>18945</v>
      </c>
      <c r="E46" s="18" t="n">
        <v>418.89027941</v>
      </c>
      <c r="F46" s="20" t="n">
        <v>7.55847027</v>
      </c>
      <c r="G46" s="18" t="n">
        <v>404.71175293</v>
      </c>
      <c r="H46" s="20" t="n">
        <v>7.78606419</v>
      </c>
      <c r="I46" s="18" t="n">
        <v>376.57831814</v>
      </c>
      <c r="J46" s="20" t="n">
        <v>8.076312919999999</v>
      </c>
      <c r="K46" s="18" t="n">
        <v>358.33408454</v>
      </c>
      <c r="L46" s="20" t="n">
        <v>15.09168952</v>
      </c>
      <c r="M46" s="18" t="s">
        <v>404</v>
      </c>
      <c r="N46" s="20" t="s">
        <v>404</v>
      </c>
      <c r="O46" s="18" t="s">
        <v>404</v>
      </c>
      <c r="P46" s="20" t="s">
        <v>404</v>
      </c>
      <c r="Q46" s="18" t="s">
        <v>404</v>
      </c>
      <c r="R46" s="20" t="s">
        <v>404</v>
      </c>
      <c r="S46" s="18" t="s">
        <v>404</v>
      </c>
      <c r="T46" s="20" t="s">
        <v>404</v>
      </c>
      <c r="U46" s="18" t="n">
        <v>370.88679941</v>
      </c>
      <c r="V46" s="20" t="n">
        <v>13.1826692</v>
      </c>
    </row>
    <row r="47" spans="1:22">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row>
    <row r="48" spans="1:22">
      <c r="A48" s="15" t="s">
        <v>446</v>
      </c>
      <c r="B48" s="17" t="n">
        <v>9841</v>
      </c>
      <c r="C48" s="18">
        <f>(40.0/B48*100)</f>
        <v/>
      </c>
      <c r="D48" s="19" t="n">
        <v>9801</v>
      </c>
      <c r="E48" s="18" t="n">
        <v>577.10971637</v>
      </c>
      <c r="F48" s="20" t="n">
        <v>9.52282711</v>
      </c>
      <c r="G48" s="18" t="n">
        <v>574.67839212</v>
      </c>
      <c r="H48" s="20" t="n">
        <v>21.79529781</v>
      </c>
      <c r="I48" s="18" t="n">
        <v>544.21313936</v>
      </c>
      <c r="J48" s="20" t="n">
        <v>19.93438203</v>
      </c>
      <c r="K48" s="18" t="n">
        <v>554.93856236</v>
      </c>
      <c r="L48" s="20" t="n">
        <v>13.29145979</v>
      </c>
      <c r="M48" s="18" t="s">
        <v>404</v>
      </c>
      <c r="N48" s="20" t="s">
        <v>404</v>
      </c>
      <c r="O48" s="18" t="s">
        <v>404</v>
      </c>
      <c r="P48" s="20" t="s">
        <v>404</v>
      </c>
      <c r="Q48" s="18" t="s">
        <v>404</v>
      </c>
      <c r="R48" s="20" t="s">
        <v>404</v>
      </c>
      <c r="S48" s="18" t="s">
        <v>404</v>
      </c>
      <c r="T48" s="20" t="s">
        <v>404</v>
      </c>
      <c r="U48" s="18" t="n">
        <v>549.66699981</v>
      </c>
      <c r="V48" s="20" t="n">
        <v>28.30112995</v>
      </c>
    </row>
    <row r="49" spans="1:22">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row>
    <row r="50" spans="1:22">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row>
    <row r="51" spans="1:22">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row>
    <row r="52" spans="1:22">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row>
    <row r="53" spans="1:22">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row>
    <row r="54" spans="1:22">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row>
    <row r="55" spans="1:22">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row>
    <row r="56" spans="1:22">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row>
    <row r="57" spans="1:22">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row>
    <row r="58" spans="1:22">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row>
    <row r="59" spans="1:22">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row>
    <row r="60" spans="1:22">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row>
    <row r="61" spans="1:22">
      <c r="A61" s="15" t="s">
        <v>459</v>
      </c>
      <c r="B61" s="17" t="n">
        <v>6525</v>
      </c>
      <c r="C61" s="18">
        <f>(0.0/B61*100)</f>
        <v/>
      </c>
      <c r="D61" s="19" t="n">
        <v>6525</v>
      </c>
      <c r="E61" s="18" t="n">
        <v>448.314427</v>
      </c>
      <c r="F61" s="20" t="n">
        <v>3.1833022</v>
      </c>
      <c r="G61" s="18" t="n">
        <v>452.146893</v>
      </c>
      <c r="H61" s="20" t="n">
        <v>27.42699735</v>
      </c>
      <c r="I61" s="18" t="n">
        <v>494.79138579</v>
      </c>
      <c r="J61" s="20" t="n">
        <v>15.81048663</v>
      </c>
      <c r="K61" s="18" t="n">
        <v>442.4233663</v>
      </c>
      <c r="L61" s="20" t="n">
        <v>30.44033411</v>
      </c>
      <c r="M61" s="18" t="s">
        <v>404</v>
      </c>
      <c r="N61" s="20" t="s">
        <v>404</v>
      </c>
      <c r="O61" s="18" t="s">
        <v>404</v>
      </c>
      <c r="P61" s="20" t="s">
        <v>404</v>
      </c>
      <c r="Q61" s="18" t="s">
        <v>404</v>
      </c>
      <c r="R61" s="20" t="s">
        <v>404</v>
      </c>
      <c r="S61" s="18" t="s">
        <v>404</v>
      </c>
      <c r="T61" s="20" t="s">
        <v>404</v>
      </c>
      <c r="U61" s="18" t="n">
        <v>446.0447895</v>
      </c>
      <c r="V61" s="20" t="n">
        <v>26.77234098</v>
      </c>
    </row>
    <row r="62" spans="1:22">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row>
    <row r="63" spans="1:22">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row>
    <row r="64" spans="1:22">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row>
    <row r="65" spans="1:22">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row>
    <row r="66" spans="1:22">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row>
    <row r="67" spans="1:22">
      <c r="A67" s="15" t="s">
        <v>465</v>
      </c>
      <c r="B67" s="17" t="n">
        <v>6971</v>
      </c>
      <c r="C67" s="18">
        <f>(0.0/B67*100)</f>
        <v/>
      </c>
      <c r="D67" s="19" t="n">
        <v>6971</v>
      </c>
      <c r="E67" s="18" t="n">
        <v>411.32618975</v>
      </c>
      <c r="F67" s="20" t="n">
        <v>9.06682458</v>
      </c>
      <c r="G67" s="18" t="n">
        <v>403.23384273</v>
      </c>
      <c r="H67" s="20" t="n">
        <v>4.76324875</v>
      </c>
      <c r="I67" s="18" t="n">
        <v>383.58088394</v>
      </c>
      <c r="J67" s="20" t="n">
        <v>11.50032039</v>
      </c>
      <c r="K67" s="18" t="n">
        <v>404.89666347</v>
      </c>
      <c r="L67" s="20" t="n">
        <v>14.93862528</v>
      </c>
      <c r="M67" s="18" t="s">
        <v>404</v>
      </c>
      <c r="N67" s="20" t="s">
        <v>404</v>
      </c>
      <c r="O67" s="18" t="s">
        <v>404</v>
      </c>
      <c r="P67" s="20" t="s">
        <v>404</v>
      </c>
      <c r="Q67" s="18" t="s">
        <v>404</v>
      </c>
      <c r="R67" s="20" t="s">
        <v>404</v>
      </c>
      <c r="S67" s="18" t="s">
        <v>404</v>
      </c>
      <c r="T67" s="20" t="s">
        <v>404</v>
      </c>
      <c r="U67" s="18" t="n">
        <v>366.31021695</v>
      </c>
      <c r="V67" s="20" t="n">
        <v>43.12915848</v>
      </c>
    </row>
    <row r="68" spans="1:22">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row>
    <row r="69" spans="1:22">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row>
    <row r="70" spans="1:22">
      <c r="A70" s="15" t="s">
        <v>468</v>
      </c>
      <c r="B70" s="17" t="n">
        <v>6036</v>
      </c>
      <c r="C70" s="18">
        <f>(0.0/B70*100)</f>
        <v/>
      </c>
      <c r="D70" s="19" t="n">
        <v>6036</v>
      </c>
      <c r="E70" s="18" t="n">
        <v>511.60964565</v>
      </c>
      <c r="F70" s="20" t="n">
        <v>4.57866224</v>
      </c>
      <c r="G70" s="18" t="n">
        <v>522.40320826</v>
      </c>
      <c r="H70" s="20" t="n">
        <v>8.364892810000001</v>
      </c>
      <c r="I70" s="18" t="n">
        <v>495.89336905</v>
      </c>
      <c r="J70" s="20" t="n">
        <v>8.97423605</v>
      </c>
      <c r="K70" s="18" t="n">
        <v>514.79629157</v>
      </c>
      <c r="L70" s="20" t="n">
        <v>8.087229990000001</v>
      </c>
      <c r="M70" s="18" t="s">
        <v>404</v>
      </c>
      <c r="N70" s="20" t="s">
        <v>404</v>
      </c>
      <c r="O70" s="18" t="s">
        <v>404</v>
      </c>
      <c r="P70" s="20" t="s">
        <v>404</v>
      </c>
      <c r="Q70" s="18" t="s">
        <v>404</v>
      </c>
      <c r="R70" s="20" t="s">
        <v>404</v>
      </c>
      <c r="S70" s="18" t="s">
        <v>404</v>
      </c>
      <c r="T70" s="20" t="s">
        <v>404</v>
      </c>
      <c r="U70" s="18" t="n">
        <v>509.47878532</v>
      </c>
      <c r="V70" s="20" t="n">
        <v>21.85810819</v>
      </c>
    </row>
    <row r="71" spans="1:22">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row>
    <row r="72" spans="1:22">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row>
    <row r="73" spans="1:22">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row>
    <row r="74" spans="1:22">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row>
    <row r="75" spans="1:22">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row>
    <row r="76" spans="1:22">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row>
    <row r="77" spans="1:22">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row>
    <row r="78" spans="1:22">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row>
    <row customHeight="1" ht="25" r="79" spans="1:22">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row>
    <row r="80" spans="1:22">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row>
    <row r="81" spans="1:22">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row>
    <row r="82" spans="1:22">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row>
    <row r="83" spans="1:22">
      <c r="A83" s="3" t="s">
        <v>481</v>
      </c>
    </row>
    <row r="84" spans="1:22">
      <c r="A84" s="25" t="s">
        <v>482</v>
      </c>
    </row>
    <row r="85" spans="1:22">
      <c r="A85" s="25" t="s">
        <v>483</v>
      </c>
    </row>
    <row customHeight="1" ht="30" r="86" spans="1:22">
      <c r="A86" s="25" t="s">
        <v>484</v>
      </c>
    </row>
    <row customHeight="1" ht="30" r="87" spans="1:22">
      <c r="A87" s="25" t="s">
        <v>480</v>
      </c>
    </row>
    <row customHeight="1" ht="30" r="88" spans="1:22">
      <c r="A88" s="25" t="s">
        <v>485</v>
      </c>
    </row>
    <row customHeight="1" ht="30" r="89" spans="1:22">
      <c r="A89" s="25" t="s">
        <v>486</v>
      </c>
    </row>
    <row customHeight="1" ht="30" r="90" spans="1:22">
      <c r="A90" s="25" t="s">
        <v>487</v>
      </c>
    </row>
    <row customHeight="1" ht="30" r="91" spans="1:22">
      <c r="A91" s="25" t="s">
        <v>488</v>
      </c>
    </row>
    <row customHeight="1" ht="30" r="92" spans="1:22">
      <c r="A92" s="25" t="s">
        <v>489</v>
      </c>
    </row>
    <row customHeight="1" ht="30" r="93" spans="1:22">
      <c r="A93" s="25" t="s">
        <v>490</v>
      </c>
    </row>
    <row customHeight="1" ht="30" r="94" spans="1:22">
      <c r="A94" s="25" t="s">
        <v>491</v>
      </c>
    </row>
    <row customHeight="1" ht="30" r="95" spans="1:22">
      <c r="A95" s="25" t="s">
        <v>492</v>
      </c>
    </row>
    <row customHeight="1" ht="30" r="96" spans="1:22">
      <c r="A96" s="25" t="s">
        <v>493</v>
      </c>
    </row>
    <row customHeight="1" ht="30" r="97" spans="1:22">
      <c r="A97" s="25" t="s">
        <v>494</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83.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717</v>
      </c>
    </row>
    <row customHeight="1" ht="30" r="4" spans="1:22">
      <c r="A4" s="6" t="n"/>
      <c r="B4" s="7" t="s">
        <v>385</v>
      </c>
      <c r="C4" s="7" t="s">
        <v>386</v>
      </c>
      <c r="D4" s="8" t="s">
        <v>385</v>
      </c>
      <c r="E4" s="9" t="s">
        <v>626</v>
      </c>
      <c r="F4" s="10" t="n"/>
      <c r="G4" s="9" t="s">
        <v>627</v>
      </c>
      <c r="H4" s="10" t="n"/>
      <c r="I4" s="9" t="s">
        <v>628</v>
      </c>
      <c r="J4" s="10" t="n"/>
      <c r="K4" s="9" t="s">
        <v>629</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509.97597118</v>
      </c>
      <c r="F7" s="20" t="n">
        <v>9.65167671</v>
      </c>
      <c r="G7" s="18" t="n">
        <v>504.021353</v>
      </c>
      <c r="H7" s="20" t="n">
        <v>3.35184523</v>
      </c>
      <c r="I7" s="18" t="n">
        <v>506.77214632</v>
      </c>
      <c r="J7" s="20" t="n">
        <v>5.15858831</v>
      </c>
      <c r="K7" s="18" t="n">
        <v>485.21291251</v>
      </c>
      <c r="L7" s="20" t="n">
        <v>20.712249</v>
      </c>
      <c r="M7" s="18" t="s">
        <v>404</v>
      </c>
      <c r="N7" s="20" t="s">
        <v>404</v>
      </c>
      <c r="O7" s="18" t="s">
        <v>404</v>
      </c>
      <c r="P7" s="20" t="s">
        <v>404</v>
      </c>
      <c r="Q7" s="18" t="s">
        <v>404</v>
      </c>
      <c r="R7" s="20" t="s">
        <v>404</v>
      </c>
      <c r="S7" s="18" t="s">
        <v>404</v>
      </c>
      <c r="T7" s="20" t="s">
        <v>404</v>
      </c>
      <c r="U7" s="18" t="n">
        <v>472.17924796</v>
      </c>
      <c r="V7" s="20" t="n">
        <v>14.48404763</v>
      </c>
    </row>
    <row r="8" spans="1:22">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row>
    <row r="9" spans="1:22">
      <c r="A9" s="15" t="s">
        <v>407</v>
      </c>
      <c r="B9" s="17" t="n">
        <v>5675</v>
      </c>
      <c r="C9" s="18">
        <f>(0.0/B9*100)</f>
        <v/>
      </c>
      <c r="D9" s="19" t="n">
        <v>5675</v>
      </c>
      <c r="E9" s="18" t="n">
        <v>528.42773573</v>
      </c>
      <c r="F9" s="20" t="n">
        <v>24.03079716</v>
      </c>
      <c r="G9" s="18" t="n">
        <v>539.25719632</v>
      </c>
      <c r="H9" s="20" t="n">
        <v>8.02415328</v>
      </c>
      <c r="I9" s="18" t="n">
        <v>538.64142049</v>
      </c>
      <c r="J9" s="20" t="n">
        <v>9.5473801</v>
      </c>
      <c r="K9" s="18" t="n">
        <v>572.72970751</v>
      </c>
      <c r="L9" s="20" t="n">
        <v>29.07750034</v>
      </c>
      <c r="M9" s="18" t="s">
        <v>404</v>
      </c>
      <c r="N9" s="20" t="s">
        <v>404</v>
      </c>
      <c r="O9" s="18" t="s">
        <v>404</v>
      </c>
      <c r="P9" s="20" t="s">
        <v>404</v>
      </c>
      <c r="Q9" s="18" t="s">
        <v>404</v>
      </c>
      <c r="R9" s="20" t="s">
        <v>404</v>
      </c>
      <c r="S9" s="18" t="s">
        <v>404</v>
      </c>
      <c r="T9" s="20" t="s">
        <v>404</v>
      </c>
      <c r="U9" s="18" t="n">
        <v>572.89915159</v>
      </c>
      <c r="V9" s="20" t="n">
        <v>20.01864666</v>
      </c>
    </row>
    <row r="10" spans="1:22">
      <c r="A10" s="15" t="s">
        <v>408</v>
      </c>
      <c r="B10" s="17" t="n">
        <v>13082</v>
      </c>
      <c r="C10" s="18">
        <f>(1785.0/B10*100)</f>
        <v/>
      </c>
      <c r="D10" s="19" t="n">
        <v>11297</v>
      </c>
      <c r="E10" s="18" t="n">
        <v>540.83947872</v>
      </c>
      <c r="F10" s="20" t="n">
        <v>9.63405815</v>
      </c>
      <c r="G10" s="18" t="n">
        <v>531.46476491</v>
      </c>
      <c r="H10" s="20" t="n">
        <v>7.20712293</v>
      </c>
      <c r="I10" s="18" t="n">
        <v>542.4895636700001</v>
      </c>
      <c r="J10" s="20" t="n">
        <v>8.171740529999999</v>
      </c>
      <c r="K10" s="18" t="n">
        <v>523.50906409</v>
      </c>
      <c r="L10" s="20" t="n">
        <v>18.65477489</v>
      </c>
      <c r="M10" s="18" t="s">
        <v>404</v>
      </c>
      <c r="N10" s="20" t="s">
        <v>404</v>
      </c>
      <c r="O10" s="18" t="s">
        <v>404</v>
      </c>
      <c r="P10" s="20" t="s">
        <v>404</v>
      </c>
      <c r="Q10" s="18" t="s">
        <v>404</v>
      </c>
      <c r="R10" s="20" t="s">
        <v>404</v>
      </c>
      <c r="S10" s="18" t="s">
        <v>404</v>
      </c>
      <c r="T10" s="20" t="s">
        <v>404</v>
      </c>
      <c r="U10" s="18" t="n">
        <v>516.36561037</v>
      </c>
      <c r="V10" s="20" t="n">
        <v>23.69204283</v>
      </c>
    </row>
    <row r="11" spans="1:22">
      <c r="A11" s="15" t="s">
        <v>409</v>
      </c>
      <c r="B11" s="17" t="n">
        <v>7053</v>
      </c>
      <c r="C11" s="18">
        <f>(212.0/B11*100)</f>
        <v/>
      </c>
      <c r="D11" s="19" t="n">
        <v>6841</v>
      </c>
      <c r="E11" s="18" t="n">
        <v>453.69458383</v>
      </c>
      <c r="F11" s="20" t="n">
        <v>12.31699244</v>
      </c>
      <c r="G11" s="18" t="n">
        <v>439.43950559</v>
      </c>
      <c r="H11" s="20" t="n">
        <v>6.59230545</v>
      </c>
      <c r="I11" s="18" t="n">
        <v>429.65476736</v>
      </c>
      <c r="J11" s="20" t="n">
        <v>8.17124768</v>
      </c>
      <c r="K11" s="18" t="n">
        <v>401.71084234</v>
      </c>
      <c r="L11" s="20" t="n">
        <v>11.85392995</v>
      </c>
      <c r="M11" s="18" t="s">
        <v>404</v>
      </c>
      <c r="N11" s="20" t="s">
        <v>404</v>
      </c>
      <c r="O11" s="18" t="s">
        <v>404</v>
      </c>
      <c r="P11" s="20" t="s">
        <v>404</v>
      </c>
      <c r="Q11" s="18" t="s">
        <v>404</v>
      </c>
      <c r="R11" s="20" t="s">
        <v>404</v>
      </c>
      <c r="S11" s="18" t="s">
        <v>404</v>
      </c>
      <c r="T11" s="20" t="s">
        <v>404</v>
      </c>
      <c r="U11" s="18" t="n">
        <v>402.21453204</v>
      </c>
      <c r="V11" s="20" t="n">
        <v>12.2712506</v>
      </c>
    </row>
    <row r="12" spans="1:22">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row>
    <row r="13" spans="1:22">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row>
    <row r="14" spans="1:22">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row>
    <row r="15" spans="1:22">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row>
    <row r="16" spans="1:22">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row>
    <row r="17" spans="1:22">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row>
    <row r="18" spans="1:22">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row>
    <row r="19" spans="1:22">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row>
    <row r="20" spans="1:22">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row>
    <row r="21" spans="1:22">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row>
    <row r="22" spans="1:22">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row>
    <row r="23" spans="1:22">
      <c r="A23" s="15" t="s">
        <v>421</v>
      </c>
      <c r="B23" s="17" t="n">
        <v>11583</v>
      </c>
      <c r="C23" s="18">
        <f>(3194.0/B23*100)</f>
        <v/>
      </c>
      <c r="D23" s="19" t="n">
        <v>8389</v>
      </c>
      <c r="E23" s="18" t="n">
        <v>461.83889998</v>
      </c>
      <c r="F23" s="20" t="n">
        <v>11.16441064</v>
      </c>
      <c r="G23" s="18" t="n">
        <v>479.47519724</v>
      </c>
      <c r="H23" s="20" t="n">
        <v>6.84103448</v>
      </c>
      <c r="I23" s="18" t="n">
        <v>499.44739897</v>
      </c>
      <c r="J23" s="20" t="n">
        <v>5.31212134</v>
      </c>
      <c r="K23" s="18" t="n">
        <v>486.33254353</v>
      </c>
      <c r="L23" s="20" t="n">
        <v>10.25252091</v>
      </c>
      <c r="M23" s="18" t="s">
        <v>404</v>
      </c>
      <c r="N23" s="20" t="s">
        <v>404</v>
      </c>
      <c r="O23" s="18" t="s">
        <v>404</v>
      </c>
      <c r="P23" s="20" t="s">
        <v>404</v>
      </c>
      <c r="Q23" s="18" t="s">
        <v>404</v>
      </c>
      <c r="R23" s="20" t="s">
        <v>404</v>
      </c>
      <c r="S23" s="18" t="s">
        <v>404</v>
      </c>
      <c r="T23" s="20" t="s">
        <v>404</v>
      </c>
      <c r="U23" s="18" t="n">
        <v>473.78113981</v>
      </c>
      <c r="V23" s="20" t="n">
        <v>29.18155558</v>
      </c>
    </row>
    <row r="24" spans="1:22">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row>
    <row r="25" spans="1:22">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row>
    <row r="26" spans="1:22">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row>
    <row r="27" spans="1:22">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row>
    <row r="28" spans="1:22">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row>
    <row r="29" spans="1:22">
      <c r="A29" s="15" t="s">
        <v>427</v>
      </c>
      <c r="B29" s="17" t="n">
        <v>5385</v>
      </c>
      <c r="C29" s="18">
        <f>(1123.0/B29*100)</f>
        <v/>
      </c>
      <c r="D29" s="19" t="n">
        <v>4262</v>
      </c>
      <c r="E29" s="18" t="n">
        <v>492.95569283</v>
      </c>
      <c r="F29" s="20" t="n">
        <v>40.94059541</v>
      </c>
      <c r="G29" s="18" t="n">
        <v>504.06083807</v>
      </c>
      <c r="H29" s="20" t="n">
        <v>13.08221043</v>
      </c>
      <c r="I29" s="18" t="n">
        <v>526.0408460800001</v>
      </c>
      <c r="J29" s="20" t="n">
        <v>11.41070481</v>
      </c>
      <c r="K29" s="18" t="n">
        <v>459.83526014</v>
      </c>
      <c r="L29" s="20" t="n">
        <v>40.48174935</v>
      </c>
      <c r="M29" s="18" t="s">
        <v>404</v>
      </c>
      <c r="N29" s="20" t="s">
        <v>404</v>
      </c>
      <c r="O29" s="18" t="s">
        <v>404</v>
      </c>
      <c r="P29" s="20" t="s">
        <v>404</v>
      </c>
      <c r="Q29" s="18" t="s">
        <v>404</v>
      </c>
      <c r="R29" s="20" t="s">
        <v>404</v>
      </c>
      <c r="S29" s="18" t="s">
        <v>404</v>
      </c>
      <c r="T29" s="20" t="s">
        <v>404</v>
      </c>
      <c r="U29" s="18" t="n">
        <v>499.63330003</v>
      </c>
      <c r="V29" s="20" t="n">
        <v>13.22710168</v>
      </c>
    </row>
    <row r="30" spans="1:22">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row>
    <row r="31" spans="1:22">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row>
    <row r="32" spans="1:22">
      <c r="A32" s="15" t="s">
        <v>430</v>
      </c>
      <c r="B32" s="17" t="n">
        <v>4478</v>
      </c>
      <c r="C32" s="18">
        <f>(0.0/B32*100)</f>
        <v/>
      </c>
      <c r="D32" s="19" t="n">
        <v>4478</v>
      </c>
      <c r="E32" s="18" t="n">
        <v>490.26053124</v>
      </c>
      <c r="F32" s="20" t="n">
        <v>5.03501764</v>
      </c>
      <c r="G32" s="18" t="n">
        <v>476.99675948</v>
      </c>
      <c r="H32" s="20" t="n">
        <v>4.83343661</v>
      </c>
      <c r="I32" s="18" t="n">
        <v>489.7388203</v>
      </c>
      <c r="J32" s="20" t="n">
        <v>6.336853</v>
      </c>
      <c r="K32" s="18" t="s">
        <v>404</v>
      </c>
      <c r="L32" s="20" t="s">
        <v>404</v>
      </c>
      <c r="M32" s="18" t="s">
        <v>404</v>
      </c>
      <c r="N32" s="20" t="s">
        <v>404</v>
      </c>
      <c r="O32" s="18" t="s">
        <v>404</v>
      </c>
      <c r="P32" s="20" t="s">
        <v>404</v>
      </c>
      <c r="Q32" s="18" t="s">
        <v>404</v>
      </c>
      <c r="R32" s="20" t="s">
        <v>404</v>
      </c>
      <c r="S32" s="18" t="s">
        <v>404</v>
      </c>
      <c r="T32" s="20" t="s">
        <v>404</v>
      </c>
      <c r="U32" s="18" t="n">
        <v>523.20372644</v>
      </c>
      <c r="V32" s="20" t="n">
        <v>8.68533746</v>
      </c>
    </row>
    <row r="33" spans="1:22">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row>
    <row r="34" spans="1:22">
      <c r="A34" s="15" t="s">
        <v>432</v>
      </c>
      <c r="B34" s="17" t="n">
        <v>6350</v>
      </c>
      <c r="C34" s="18">
        <f>(0.0/B34*100)</f>
        <v/>
      </c>
      <c r="D34" s="19" t="n">
        <v>6350</v>
      </c>
      <c r="E34" s="18" t="n">
        <v>423.08387865</v>
      </c>
      <c r="F34" s="20" t="n">
        <v>7.66461744</v>
      </c>
      <c r="G34" s="18" t="n">
        <v>456.54143855</v>
      </c>
      <c r="H34" s="20" t="n">
        <v>5.37683228</v>
      </c>
      <c r="I34" s="18" t="n">
        <v>470.02490037</v>
      </c>
      <c r="J34" s="20" t="n">
        <v>13.28800062</v>
      </c>
      <c r="K34" s="18" t="n">
        <v>407.02299197</v>
      </c>
      <c r="L34" s="20" t="n">
        <v>48.16214941</v>
      </c>
      <c r="M34" s="18" t="s">
        <v>404</v>
      </c>
      <c r="N34" s="20" t="s">
        <v>404</v>
      </c>
      <c r="O34" s="18" t="s">
        <v>404</v>
      </c>
      <c r="P34" s="20" t="s">
        <v>404</v>
      </c>
      <c r="Q34" s="18" t="s">
        <v>404</v>
      </c>
      <c r="R34" s="20" t="s">
        <v>404</v>
      </c>
      <c r="S34" s="18" t="s">
        <v>404</v>
      </c>
      <c r="T34" s="20" t="s">
        <v>404</v>
      </c>
      <c r="U34" s="18" t="n">
        <v>434.22915683</v>
      </c>
      <c r="V34" s="20" t="n">
        <v>38.22173584</v>
      </c>
    </row>
    <row r="35" spans="1:22">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row>
    <row r="36" spans="1:22">
      <c r="A36" s="15" t="s">
        <v>434</v>
      </c>
      <c r="B36" s="17" t="n">
        <v>6736</v>
      </c>
      <c r="C36" s="18">
        <f>(10.0/B36*100)</f>
        <v/>
      </c>
      <c r="D36" s="19" t="n">
        <v>6726</v>
      </c>
      <c r="E36" s="18" t="n">
        <v>479.31830873</v>
      </c>
      <c r="F36" s="20" t="n">
        <v>7.74139381</v>
      </c>
      <c r="G36" s="18" t="n">
        <v>464.86013469</v>
      </c>
      <c r="H36" s="20" t="n">
        <v>5.8083319</v>
      </c>
      <c r="I36" s="18" t="n">
        <v>468.48874388</v>
      </c>
      <c r="J36" s="20" t="n">
        <v>5.88497026</v>
      </c>
      <c r="K36" s="18" t="n">
        <v>460.60840472</v>
      </c>
      <c r="L36" s="20" t="n">
        <v>12.90342728</v>
      </c>
      <c r="M36" s="18" t="s">
        <v>404</v>
      </c>
      <c r="N36" s="20" t="s">
        <v>404</v>
      </c>
      <c r="O36" s="18" t="s">
        <v>404</v>
      </c>
      <c r="P36" s="20" t="s">
        <v>404</v>
      </c>
      <c r="Q36" s="18" t="s">
        <v>404</v>
      </c>
      <c r="R36" s="20" t="s">
        <v>404</v>
      </c>
      <c r="S36" s="18" t="s">
        <v>404</v>
      </c>
      <c r="T36" s="20" t="s">
        <v>404</v>
      </c>
      <c r="U36" s="18" t="n">
        <v>471.50743055</v>
      </c>
      <c r="V36" s="20" t="n">
        <v>11.37088926</v>
      </c>
    </row>
    <row r="37" spans="1:22">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row>
    <row r="38" spans="1:22">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row>
    <row r="39" spans="1:22">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row>
    <row r="40" spans="1:22">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row>
    <row r="41" spans="1:22">
      <c r="A41" s="15" t="s">
        <v>439</v>
      </c>
      <c r="B41" s="17" t="n">
        <v>5712</v>
      </c>
      <c r="C41" s="18">
        <f>(138.0/B41*100)</f>
        <v/>
      </c>
      <c r="D41" s="19" t="n">
        <v>5574</v>
      </c>
      <c r="E41" s="18" t="n">
        <v>504.61670988</v>
      </c>
      <c r="F41" s="20" t="n">
        <v>10.2856611</v>
      </c>
      <c r="G41" s="18" t="n">
        <v>489.12959184</v>
      </c>
      <c r="H41" s="20" t="n">
        <v>5.08323302</v>
      </c>
      <c r="I41" s="18" t="n">
        <v>482.53169703</v>
      </c>
      <c r="J41" s="20" t="n">
        <v>8.44851195</v>
      </c>
      <c r="K41" s="18" t="n">
        <v>379.50921661</v>
      </c>
      <c r="L41" s="20" t="n">
        <v>13.92570682</v>
      </c>
      <c r="M41" s="18" t="s">
        <v>404</v>
      </c>
      <c r="N41" s="20" t="s">
        <v>404</v>
      </c>
      <c r="O41" s="18" t="s">
        <v>404</v>
      </c>
      <c r="P41" s="20" t="s">
        <v>404</v>
      </c>
      <c r="Q41" s="18" t="s">
        <v>404</v>
      </c>
      <c r="R41" s="20" t="s">
        <v>404</v>
      </c>
      <c r="S41" s="18" t="s">
        <v>404</v>
      </c>
      <c r="T41" s="20" t="s">
        <v>404</v>
      </c>
      <c r="U41" s="18" t="n">
        <v>488.171399</v>
      </c>
      <c r="V41" s="20" t="n">
        <v>16.81378217</v>
      </c>
    </row>
    <row r="42" spans="1:22">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row>
    <row r="45" spans="1:22">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row>
    <row r="46" spans="1:22">
      <c r="A46" s="15" t="s">
        <v>444</v>
      </c>
      <c r="B46" s="17" t="n">
        <v>23141</v>
      </c>
      <c r="C46" s="18">
        <f>(4196.0/B46*100)</f>
        <v/>
      </c>
      <c r="D46" s="19" t="n">
        <v>18945</v>
      </c>
      <c r="E46" s="18" t="n">
        <v>428.68656977</v>
      </c>
      <c r="F46" s="20" t="n">
        <v>7.38158463</v>
      </c>
      <c r="G46" s="18" t="n">
        <v>397.7915089</v>
      </c>
      <c r="H46" s="20" t="n">
        <v>6.9876996</v>
      </c>
      <c r="I46" s="18" t="n">
        <v>382.87142559</v>
      </c>
      <c r="J46" s="20" t="n">
        <v>7.35775489</v>
      </c>
      <c r="K46" s="18" t="n">
        <v>383.5773151</v>
      </c>
      <c r="L46" s="20" t="n">
        <v>13.6232752</v>
      </c>
      <c r="M46" s="18" t="s">
        <v>404</v>
      </c>
      <c r="N46" s="20" t="s">
        <v>404</v>
      </c>
      <c r="O46" s="18" t="s">
        <v>404</v>
      </c>
      <c r="P46" s="20" t="s">
        <v>404</v>
      </c>
      <c r="Q46" s="18" t="s">
        <v>404</v>
      </c>
      <c r="R46" s="20" t="s">
        <v>404</v>
      </c>
      <c r="S46" s="18" t="s">
        <v>404</v>
      </c>
      <c r="T46" s="20" t="s">
        <v>404</v>
      </c>
      <c r="U46" s="18" t="n">
        <v>375.45172905</v>
      </c>
      <c r="V46" s="20" t="n">
        <v>12.75384489</v>
      </c>
    </row>
    <row r="47" spans="1:22">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row>
    <row r="48" spans="1:22">
      <c r="A48" s="15" t="s">
        <v>446</v>
      </c>
      <c r="B48" s="17" t="n">
        <v>9841</v>
      </c>
      <c r="C48" s="18">
        <f>(40.0/B48*100)</f>
        <v/>
      </c>
      <c r="D48" s="19" t="n">
        <v>9801</v>
      </c>
      <c r="E48" s="18" t="n">
        <v>580.53958677</v>
      </c>
      <c r="F48" s="20" t="n">
        <v>11.90004593</v>
      </c>
      <c r="G48" s="18" t="n">
        <v>581.54788885</v>
      </c>
      <c r="H48" s="20" t="n">
        <v>15.97646216</v>
      </c>
      <c r="I48" s="18" t="n">
        <v>549.02221186</v>
      </c>
      <c r="J48" s="20" t="n">
        <v>12.57123379</v>
      </c>
      <c r="K48" s="18" t="n">
        <v>565.52610153</v>
      </c>
      <c r="L48" s="20" t="n">
        <v>13.0304272</v>
      </c>
      <c r="M48" s="18" t="s">
        <v>404</v>
      </c>
      <c r="N48" s="20" t="s">
        <v>404</v>
      </c>
      <c r="O48" s="18" t="s">
        <v>404</v>
      </c>
      <c r="P48" s="20" t="s">
        <v>404</v>
      </c>
      <c r="Q48" s="18" t="s">
        <v>404</v>
      </c>
      <c r="R48" s="20" t="s">
        <v>404</v>
      </c>
      <c r="S48" s="18" t="s">
        <v>404</v>
      </c>
      <c r="T48" s="20" t="s">
        <v>404</v>
      </c>
      <c r="U48" s="18" t="n">
        <v>544.9306677</v>
      </c>
      <c r="V48" s="20" t="n">
        <v>11.1592279</v>
      </c>
    </row>
    <row r="49" spans="1:22">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row>
    <row r="50" spans="1:22">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row>
    <row r="51" spans="1:22">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row>
    <row r="52" spans="1:22">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row>
    <row r="53" spans="1:22">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row>
    <row r="54" spans="1:22">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row>
    <row r="55" spans="1:22">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row>
    <row r="56" spans="1:22">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row>
    <row r="57" spans="1:22">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row>
    <row r="58" spans="1:22">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row>
    <row r="59" spans="1:22">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row>
    <row r="60" spans="1:22">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row>
    <row r="61" spans="1:22">
      <c r="A61" s="15" t="s">
        <v>459</v>
      </c>
      <c r="B61" s="17" t="n">
        <v>6525</v>
      </c>
      <c r="C61" s="18">
        <f>(0.0/B61*100)</f>
        <v/>
      </c>
      <c r="D61" s="19" t="n">
        <v>6525</v>
      </c>
      <c r="E61" s="18" t="n">
        <v>452.02784594</v>
      </c>
      <c r="F61" s="20" t="n">
        <v>5.67623332</v>
      </c>
      <c r="G61" s="18" t="n">
        <v>444.25306</v>
      </c>
      <c r="H61" s="20" t="n">
        <v>4.95784469</v>
      </c>
      <c r="I61" s="18" t="n">
        <v>461.79549831</v>
      </c>
      <c r="J61" s="20" t="n">
        <v>12.87077809</v>
      </c>
      <c r="K61" s="18" t="n">
        <v>452.52558013</v>
      </c>
      <c r="L61" s="20" t="n">
        <v>20.52298993</v>
      </c>
      <c r="M61" s="18" t="s">
        <v>404</v>
      </c>
      <c r="N61" s="20" t="s">
        <v>404</v>
      </c>
      <c r="O61" s="18" t="s">
        <v>404</v>
      </c>
      <c r="P61" s="20" t="s">
        <v>404</v>
      </c>
      <c r="Q61" s="18" t="s">
        <v>404</v>
      </c>
      <c r="R61" s="20" t="s">
        <v>404</v>
      </c>
      <c r="S61" s="18" t="s">
        <v>404</v>
      </c>
      <c r="T61" s="20" t="s">
        <v>404</v>
      </c>
      <c r="U61" s="18" t="n">
        <v>392.35044183</v>
      </c>
      <c r="V61" s="20" t="n">
        <v>11.72656755</v>
      </c>
    </row>
    <row r="62" spans="1:22">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row>
    <row r="63" spans="1:22">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row>
    <row r="64" spans="1:22">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row>
    <row r="65" spans="1:22">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row>
    <row r="66" spans="1:22">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row>
    <row r="67" spans="1:22">
      <c r="A67" s="15" t="s">
        <v>465</v>
      </c>
      <c r="B67" s="17" t="n">
        <v>6971</v>
      </c>
      <c r="C67" s="18">
        <f>(0.0/B67*100)</f>
        <v/>
      </c>
      <c r="D67" s="19" t="n">
        <v>6971</v>
      </c>
      <c r="E67" s="18" t="n">
        <v>416.17728671</v>
      </c>
      <c r="F67" s="20" t="n">
        <v>8.91078441</v>
      </c>
      <c r="G67" s="18" t="n">
        <v>397.5211519</v>
      </c>
      <c r="H67" s="20" t="n">
        <v>5.83129265</v>
      </c>
      <c r="I67" s="18" t="n">
        <v>411.10657316</v>
      </c>
      <c r="J67" s="20" t="n">
        <v>7.26189657</v>
      </c>
      <c r="K67" s="18" t="n">
        <v>381.85349345</v>
      </c>
      <c r="L67" s="20" t="n">
        <v>13.96405387</v>
      </c>
      <c r="M67" s="18" t="s">
        <v>404</v>
      </c>
      <c r="N67" s="20" t="s">
        <v>404</v>
      </c>
      <c r="O67" s="18" t="s">
        <v>404</v>
      </c>
      <c r="P67" s="20" t="s">
        <v>404</v>
      </c>
      <c r="Q67" s="18" t="s">
        <v>404</v>
      </c>
      <c r="R67" s="20" t="s">
        <v>404</v>
      </c>
      <c r="S67" s="18" t="s">
        <v>404</v>
      </c>
      <c r="T67" s="20" t="s">
        <v>404</v>
      </c>
      <c r="U67" s="18" t="n">
        <v>364.50586344</v>
      </c>
      <c r="V67" s="20" t="n">
        <v>35.64312439</v>
      </c>
    </row>
    <row r="68" spans="1:22">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row>
    <row r="69" spans="1:22">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row>
    <row r="70" spans="1:22">
      <c r="A70" s="15" t="s">
        <v>468</v>
      </c>
      <c r="B70" s="17" t="n">
        <v>6036</v>
      </c>
      <c r="C70" s="18">
        <f>(0.0/B70*100)</f>
        <v/>
      </c>
      <c r="D70" s="19" t="n">
        <v>6036</v>
      </c>
      <c r="E70" s="18" t="n">
        <v>509.97789058</v>
      </c>
      <c r="F70" s="20" t="n">
        <v>5.25949651</v>
      </c>
      <c r="G70" s="18" t="n">
        <v>516.14619915</v>
      </c>
      <c r="H70" s="20" t="n">
        <v>5.69861311</v>
      </c>
      <c r="I70" s="18" t="n">
        <v>508.31640122</v>
      </c>
      <c r="J70" s="20" t="n">
        <v>6.25084227</v>
      </c>
      <c r="K70" s="18" t="n">
        <v>524.56098118</v>
      </c>
      <c r="L70" s="20" t="n">
        <v>12.01192925</v>
      </c>
      <c r="M70" s="18" t="s">
        <v>404</v>
      </c>
      <c r="N70" s="20" t="s">
        <v>404</v>
      </c>
      <c r="O70" s="18" t="s">
        <v>404</v>
      </c>
      <c r="P70" s="20" t="s">
        <v>404</v>
      </c>
      <c r="Q70" s="18" t="s">
        <v>404</v>
      </c>
      <c r="R70" s="20" t="s">
        <v>404</v>
      </c>
      <c r="S70" s="18" t="s">
        <v>404</v>
      </c>
      <c r="T70" s="20" t="s">
        <v>404</v>
      </c>
      <c r="U70" s="18" t="n">
        <v>515.8914509</v>
      </c>
      <c r="V70" s="20" t="n">
        <v>22.14153548</v>
      </c>
    </row>
    <row r="71" spans="1:22">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row>
    <row r="72" spans="1:22">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row>
    <row r="73" spans="1:22">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row>
    <row r="74" spans="1:22">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row>
    <row r="75" spans="1:22">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row>
    <row r="76" spans="1:22">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row>
    <row r="77" spans="1:22">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row>
    <row r="78" spans="1:22">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row>
    <row customHeight="1" ht="25" r="79" spans="1:22">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row>
    <row r="80" spans="1:22">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row>
    <row r="81" spans="1:22">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row>
    <row r="82" spans="1:22">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row>
    <row r="83" spans="1:22">
      <c r="A83" s="3" t="s">
        <v>481</v>
      </c>
    </row>
    <row r="84" spans="1:22">
      <c r="A84" s="25" t="s">
        <v>482</v>
      </c>
    </row>
    <row r="85" spans="1:22">
      <c r="A85" s="25" t="s">
        <v>483</v>
      </c>
    </row>
    <row customHeight="1" ht="30" r="86" spans="1:22">
      <c r="A86" s="25" t="s">
        <v>484</v>
      </c>
    </row>
    <row customHeight="1" ht="30" r="87" spans="1:22">
      <c r="A87" s="25" t="s">
        <v>480</v>
      </c>
    </row>
    <row customHeight="1" ht="30" r="88" spans="1:22">
      <c r="A88" s="25" t="s">
        <v>485</v>
      </c>
    </row>
    <row customHeight="1" ht="30" r="89" spans="1:22">
      <c r="A89" s="25" t="s">
        <v>486</v>
      </c>
    </row>
    <row customHeight="1" ht="30" r="90" spans="1:22">
      <c r="A90" s="25" t="s">
        <v>487</v>
      </c>
    </row>
    <row customHeight="1" ht="30" r="91" spans="1:22">
      <c r="A91" s="25" t="s">
        <v>488</v>
      </c>
    </row>
    <row customHeight="1" ht="30" r="92" spans="1:22">
      <c r="A92" s="25" t="s">
        <v>489</v>
      </c>
    </row>
    <row customHeight="1" ht="30" r="93" spans="1:22">
      <c r="A93" s="25" t="s">
        <v>490</v>
      </c>
    </row>
    <row customHeight="1" ht="30" r="94" spans="1:22">
      <c r="A94" s="25" t="s">
        <v>491</v>
      </c>
    </row>
    <row customHeight="1" ht="30" r="95" spans="1:22">
      <c r="A95" s="25" t="s">
        <v>492</v>
      </c>
    </row>
    <row customHeight="1" ht="30" r="96" spans="1:22">
      <c r="A96" s="25" t="s">
        <v>493</v>
      </c>
    </row>
    <row customHeight="1" ht="30" r="97" spans="1:22">
      <c r="A97" s="25" t="s">
        <v>494</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84.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718</v>
      </c>
    </row>
    <row customHeight="1" ht="30" r="4" spans="1:22">
      <c r="A4" s="6" t="n"/>
      <c r="B4" s="7" t="s">
        <v>385</v>
      </c>
      <c r="C4" s="7" t="s">
        <v>386</v>
      </c>
      <c r="D4" s="8" t="s">
        <v>385</v>
      </c>
      <c r="E4" s="9" t="s">
        <v>626</v>
      </c>
      <c r="F4" s="10" t="n"/>
      <c r="G4" s="9" t="s">
        <v>627</v>
      </c>
      <c r="H4" s="10" t="n"/>
      <c r="I4" s="9" t="s">
        <v>628</v>
      </c>
      <c r="J4" s="10" t="n"/>
      <c r="K4" s="9" t="s">
        <v>629</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519.80740098</v>
      </c>
      <c r="F7" s="20" t="n">
        <v>4.21642835</v>
      </c>
      <c r="G7" s="18" t="n">
        <v>500.99871405</v>
      </c>
      <c r="H7" s="20" t="n">
        <v>3.30244464</v>
      </c>
      <c r="I7" s="18" t="n">
        <v>479.16591827</v>
      </c>
      <c r="J7" s="20" t="n">
        <v>9.1071747</v>
      </c>
      <c r="K7" s="18" t="n">
        <v>429.11821857</v>
      </c>
      <c r="L7" s="20" t="n">
        <v>26.67427914</v>
      </c>
      <c r="M7" s="18" t="s">
        <v>404</v>
      </c>
      <c r="N7" s="20" t="s">
        <v>404</v>
      </c>
      <c r="O7" s="18" t="s">
        <v>404</v>
      </c>
      <c r="P7" s="20" t="s">
        <v>404</v>
      </c>
      <c r="Q7" s="18" t="s">
        <v>404</v>
      </c>
      <c r="R7" s="20" t="s">
        <v>404</v>
      </c>
      <c r="S7" s="18" t="s">
        <v>404</v>
      </c>
      <c r="T7" s="20" t="s">
        <v>404</v>
      </c>
      <c r="U7" s="18" t="n">
        <v>473.61596817</v>
      </c>
      <c r="V7" s="20" t="n">
        <v>14.17618618</v>
      </c>
    </row>
    <row r="8" spans="1:22">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row>
    <row r="9" spans="1:22">
      <c r="A9" s="15" t="s">
        <v>407</v>
      </c>
      <c r="B9" s="17" t="n">
        <v>5675</v>
      </c>
      <c r="C9" s="18">
        <f>(0.0/B9*100)</f>
        <v/>
      </c>
      <c r="D9" s="19" t="n">
        <v>5675</v>
      </c>
      <c r="E9" s="18" t="n">
        <v>536.34361097</v>
      </c>
      <c r="F9" s="20" t="n">
        <v>11.05538672</v>
      </c>
      <c r="G9" s="18" t="n">
        <v>540.80661045</v>
      </c>
      <c r="H9" s="20" t="n">
        <v>5.40372457</v>
      </c>
      <c r="I9" s="18" t="n">
        <v>540.09878925</v>
      </c>
      <c r="J9" s="20" t="n">
        <v>20.70821688</v>
      </c>
      <c r="K9" s="18" t="s">
        <v>404</v>
      </c>
      <c r="L9" s="20" t="s">
        <v>404</v>
      </c>
      <c r="M9" s="18" t="s">
        <v>404</v>
      </c>
      <c r="N9" s="20" t="s">
        <v>404</v>
      </c>
      <c r="O9" s="18" t="s">
        <v>404</v>
      </c>
      <c r="P9" s="20" t="s">
        <v>404</v>
      </c>
      <c r="Q9" s="18" t="s">
        <v>404</v>
      </c>
      <c r="R9" s="20" t="s">
        <v>404</v>
      </c>
      <c r="S9" s="18" t="s">
        <v>404</v>
      </c>
      <c r="T9" s="20" t="s">
        <v>404</v>
      </c>
      <c r="U9" s="18" t="n">
        <v>566.7659982599999</v>
      </c>
      <c r="V9" s="20" t="n">
        <v>25.34995264</v>
      </c>
    </row>
    <row r="10" spans="1:22">
      <c r="A10" s="15" t="s">
        <v>408</v>
      </c>
      <c r="B10" s="17" t="n">
        <v>13082</v>
      </c>
      <c r="C10" s="18">
        <f>(1785.0/B10*100)</f>
        <v/>
      </c>
      <c r="D10" s="19" t="n">
        <v>11297</v>
      </c>
      <c r="E10" s="18" t="n">
        <v>538.0976745200001</v>
      </c>
      <c r="F10" s="20" t="n">
        <v>7.36551098</v>
      </c>
      <c r="G10" s="18" t="n">
        <v>533.4888180299999</v>
      </c>
      <c r="H10" s="20" t="n">
        <v>6.32742645</v>
      </c>
      <c r="I10" s="18" t="n">
        <v>537.4825988699999</v>
      </c>
      <c r="J10" s="20" t="n">
        <v>17.4646695</v>
      </c>
      <c r="K10" s="18" t="n">
        <v>548.54785774</v>
      </c>
      <c r="L10" s="20" t="n">
        <v>28.05254241</v>
      </c>
      <c r="M10" s="18" t="s">
        <v>404</v>
      </c>
      <c r="N10" s="20" t="s">
        <v>404</v>
      </c>
      <c r="O10" s="18" t="s">
        <v>404</v>
      </c>
      <c r="P10" s="20" t="s">
        <v>404</v>
      </c>
      <c r="Q10" s="18" t="s">
        <v>404</v>
      </c>
      <c r="R10" s="20" t="s">
        <v>404</v>
      </c>
      <c r="S10" s="18" t="s">
        <v>404</v>
      </c>
      <c r="T10" s="20" t="s">
        <v>404</v>
      </c>
      <c r="U10" s="18" t="n">
        <v>528.575516</v>
      </c>
      <c r="V10" s="20" t="n">
        <v>19.42102838</v>
      </c>
    </row>
    <row r="11" spans="1:22">
      <c r="A11" s="15" t="s">
        <v>409</v>
      </c>
      <c r="B11" s="17" t="n">
        <v>7053</v>
      </c>
      <c r="C11" s="18">
        <f>(212.0/B11*100)</f>
        <v/>
      </c>
      <c r="D11" s="19" t="n">
        <v>6841</v>
      </c>
      <c r="E11" s="18" t="n">
        <v>438.21961589</v>
      </c>
      <c r="F11" s="20" t="n">
        <v>10.58281624</v>
      </c>
      <c r="G11" s="18" t="n">
        <v>438.80500856</v>
      </c>
      <c r="H11" s="20" t="n">
        <v>5.73083917</v>
      </c>
      <c r="I11" s="18" t="n">
        <v>418.07411926</v>
      </c>
      <c r="J11" s="20" t="n">
        <v>8.757477</v>
      </c>
      <c r="K11" s="18" t="n">
        <v>384.66919617</v>
      </c>
      <c r="L11" s="20" t="n">
        <v>36.49765928</v>
      </c>
      <c r="M11" s="18" t="s">
        <v>404</v>
      </c>
      <c r="N11" s="20" t="s">
        <v>404</v>
      </c>
      <c r="O11" s="18" t="s">
        <v>404</v>
      </c>
      <c r="P11" s="20" t="s">
        <v>404</v>
      </c>
      <c r="Q11" s="18" t="s">
        <v>404</v>
      </c>
      <c r="R11" s="20" t="s">
        <v>404</v>
      </c>
      <c r="S11" s="18" t="s">
        <v>404</v>
      </c>
      <c r="T11" s="20" t="s">
        <v>404</v>
      </c>
      <c r="U11" s="18" t="n">
        <v>402.21453204</v>
      </c>
      <c r="V11" s="20" t="n">
        <v>12.2712506</v>
      </c>
    </row>
    <row r="12" spans="1:22">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row>
    <row r="13" spans="1:22">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row>
    <row r="14" spans="1:22">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row>
    <row r="15" spans="1:22">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row>
    <row r="16" spans="1:22">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row>
    <row r="17" spans="1:22">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row>
    <row r="18" spans="1:22">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row>
    <row r="19" spans="1:22">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row>
    <row r="20" spans="1:22">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row>
    <row r="21" spans="1:22">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row>
    <row r="22" spans="1:22">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row>
    <row r="23" spans="1:22">
      <c r="A23" s="15" t="s">
        <v>421</v>
      </c>
      <c r="B23" s="17" t="n">
        <v>11583</v>
      </c>
      <c r="C23" s="18">
        <f>(3194.0/B23*100)</f>
        <v/>
      </c>
      <c r="D23" s="19" t="n">
        <v>8389</v>
      </c>
      <c r="E23" s="18" t="n">
        <v>452.14708676</v>
      </c>
      <c r="F23" s="20" t="n">
        <v>8.38104167</v>
      </c>
      <c r="G23" s="18" t="n">
        <v>487.27801291</v>
      </c>
      <c r="H23" s="20" t="n">
        <v>4.59960056</v>
      </c>
      <c r="I23" s="18" t="n">
        <v>506.93142534</v>
      </c>
      <c r="J23" s="20" t="n">
        <v>8.86995626</v>
      </c>
      <c r="K23" s="18" t="n">
        <v>509.24640991</v>
      </c>
      <c r="L23" s="20" t="n">
        <v>17.17185958</v>
      </c>
      <c r="M23" s="18" t="s">
        <v>404</v>
      </c>
      <c r="N23" s="20" t="s">
        <v>404</v>
      </c>
      <c r="O23" s="18" t="s">
        <v>404</v>
      </c>
      <c r="P23" s="20" t="s">
        <v>404</v>
      </c>
      <c r="Q23" s="18" t="s">
        <v>404</v>
      </c>
      <c r="R23" s="20" t="s">
        <v>404</v>
      </c>
      <c r="S23" s="18" t="s">
        <v>404</v>
      </c>
      <c r="T23" s="20" t="s">
        <v>404</v>
      </c>
      <c r="U23" s="18" t="n">
        <v>482.5298308</v>
      </c>
      <c r="V23" s="20" t="n">
        <v>27.27352522</v>
      </c>
    </row>
    <row r="24" spans="1:22">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row>
    <row r="25" spans="1:22">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row>
    <row r="26" spans="1:22">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row>
    <row r="27" spans="1:22">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row>
    <row r="28" spans="1:22">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row>
    <row r="29" spans="1:22">
      <c r="A29" s="15" t="s">
        <v>427</v>
      </c>
      <c r="B29" s="17" t="n">
        <v>5385</v>
      </c>
      <c r="C29" s="18">
        <f>(1123.0/B29*100)</f>
        <v/>
      </c>
      <c r="D29" s="19" t="n">
        <v>4262</v>
      </c>
      <c r="E29" s="18" t="n">
        <v>510.18507042</v>
      </c>
      <c r="F29" s="20" t="n">
        <v>34.28337558</v>
      </c>
      <c r="G29" s="18" t="n">
        <v>503.74144996</v>
      </c>
      <c r="H29" s="20" t="n">
        <v>10.06195156</v>
      </c>
      <c r="I29" s="18" t="n">
        <v>522.29576253</v>
      </c>
      <c r="J29" s="20" t="n">
        <v>17.46945715</v>
      </c>
      <c r="K29" s="18" t="n">
        <v>681.8824260599999</v>
      </c>
      <c r="L29" s="20" t="n">
        <v>13.38319211</v>
      </c>
      <c r="M29" s="18" t="s">
        <v>404</v>
      </c>
      <c r="N29" s="20" t="s">
        <v>404</v>
      </c>
      <c r="O29" s="18" t="s">
        <v>404</v>
      </c>
      <c r="P29" s="20" t="s">
        <v>404</v>
      </c>
      <c r="Q29" s="18" t="s">
        <v>404</v>
      </c>
      <c r="R29" s="20" t="s">
        <v>404</v>
      </c>
      <c r="S29" s="18" t="s">
        <v>404</v>
      </c>
      <c r="T29" s="20" t="s">
        <v>404</v>
      </c>
      <c r="U29" s="18" t="n">
        <v>496.26892724</v>
      </c>
      <c r="V29" s="20" t="n">
        <v>13.75339434</v>
      </c>
    </row>
    <row r="30" spans="1:22">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row>
    <row r="31" spans="1:22">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row>
    <row r="32" spans="1:22">
      <c r="A32" s="15" t="s">
        <v>430</v>
      </c>
      <c r="B32" s="17" t="n">
        <v>4478</v>
      </c>
      <c r="C32" s="18">
        <f>(0.0/B32*100)</f>
        <v/>
      </c>
      <c r="D32" s="19" t="n">
        <v>4478</v>
      </c>
      <c r="E32" s="18" t="n">
        <v>485.68128814</v>
      </c>
      <c r="F32" s="20" t="n">
        <v>4.89631812</v>
      </c>
      <c r="G32" s="18" t="n">
        <v>485.58682607</v>
      </c>
      <c r="H32" s="20" t="n">
        <v>5.09730083</v>
      </c>
      <c r="I32" s="18" t="n">
        <v>478.65925187</v>
      </c>
      <c r="J32" s="20" t="n">
        <v>8.16135203</v>
      </c>
      <c r="K32" s="18" t="s">
        <v>404</v>
      </c>
      <c r="L32" s="20" t="s">
        <v>404</v>
      </c>
      <c r="M32" s="18" t="s">
        <v>404</v>
      </c>
      <c r="N32" s="20" t="s">
        <v>404</v>
      </c>
      <c r="O32" s="18" t="s">
        <v>404</v>
      </c>
      <c r="P32" s="20" t="s">
        <v>404</v>
      </c>
      <c r="Q32" s="18" t="s">
        <v>404</v>
      </c>
      <c r="R32" s="20" t="s">
        <v>404</v>
      </c>
      <c r="S32" s="18" t="s">
        <v>404</v>
      </c>
      <c r="T32" s="20" t="s">
        <v>404</v>
      </c>
      <c r="U32" s="18" t="n">
        <v>502.63380012</v>
      </c>
      <c r="V32" s="20" t="n">
        <v>11.81456634</v>
      </c>
    </row>
    <row r="33" spans="1:22">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row>
    <row r="34" spans="1:22">
      <c r="A34" s="15" t="s">
        <v>432</v>
      </c>
      <c r="B34" s="17" t="n">
        <v>6350</v>
      </c>
      <c r="C34" s="18">
        <f>(0.0/B34*100)</f>
        <v/>
      </c>
      <c r="D34" s="19" t="n">
        <v>6350</v>
      </c>
      <c r="E34" s="18" t="n">
        <v>430.13267678</v>
      </c>
      <c r="F34" s="20" t="n">
        <v>8.932039550000001</v>
      </c>
      <c r="G34" s="18" t="n">
        <v>446.4473316</v>
      </c>
      <c r="H34" s="20" t="n">
        <v>6.89258266</v>
      </c>
      <c r="I34" s="18" t="n">
        <v>462.82135199</v>
      </c>
      <c r="J34" s="20" t="n">
        <v>8.901154050000001</v>
      </c>
      <c r="K34" s="18" t="s">
        <v>404</v>
      </c>
      <c r="L34" s="20" t="s">
        <v>404</v>
      </c>
      <c r="M34" s="18" t="s">
        <v>404</v>
      </c>
      <c r="N34" s="20" t="s">
        <v>404</v>
      </c>
      <c r="O34" s="18" t="s">
        <v>404</v>
      </c>
      <c r="P34" s="20" t="s">
        <v>404</v>
      </c>
      <c r="Q34" s="18" t="s">
        <v>404</v>
      </c>
      <c r="R34" s="20" t="s">
        <v>404</v>
      </c>
      <c r="S34" s="18" t="s">
        <v>404</v>
      </c>
      <c r="T34" s="20" t="s">
        <v>404</v>
      </c>
      <c r="U34" s="18" t="n">
        <v>332.68977695</v>
      </c>
      <c r="V34" s="20" t="n">
        <v>25.35140144</v>
      </c>
    </row>
    <row r="35" spans="1:22">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row>
    <row r="36" spans="1:22">
      <c r="A36" s="15" t="s">
        <v>434</v>
      </c>
      <c r="B36" s="17" t="n">
        <v>6736</v>
      </c>
      <c r="C36" s="18">
        <f>(10.0/B36*100)</f>
        <v/>
      </c>
      <c r="D36" s="19" t="n">
        <v>6726</v>
      </c>
      <c r="E36" s="18" t="n">
        <v>473.15486253</v>
      </c>
      <c r="F36" s="20" t="n">
        <v>6.16462818</v>
      </c>
      <c r="G36" s="18" t="n">
        <v>468.60083923</v>
      </c>
      <c r="H36" s="20" t="n">
        <v>4.93262475</v>
      </c>
      <c r="I36" s="18" t="n">
        <v>460.85762161</v>
      </c>
      <c r="J36" s="20" t="n">
        <v>7.39567312</v>
      </c>
      <c r="K36" s="18" t="n">
        <v>485.74407215</v>
      </c>
      <c r="L36" s="20" t="n">
        <v>9.65345756</v>
      </c>
      <c r="M36" s="18" t="s">
        <v>404</v>
      </c>
      <c r="N36" s="20" t="s">
        <v>404</v>
      </c>
      <c r="O36" s="18" t="s">
        <v>404</v>
      </c>
      <c r="P36" s="20" t="s">
        <v>404</v>
      </c>
      <c r="Q36" s="18" t="s">
        <v>404</v>
      </c>
      <c r="R36" s="20" t="s">
        <v>404</v>
      </c>
      <c r="S36" s="18" t="s">
        <v>404</v>
      </c>
      <c r="T36" s="20" t="s">
        <v>404</v>
      </c>
      <c r="U36" s="18" t="n">
        <v>472.20531626</v>
      </c>
      <c r="V36" s="20" t="n">
        <v>8.17997757</v>
      </c>
    </row>
    <row r="37" spans="1:22">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row>
    <row r="38" spans="1:22">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row>
    <row r="39" spans="1:22">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row>
    <row r="40" spans="1:22">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row>
    <row r="41" spans="1:22">
      <c r="A41" s="15" t="s">
        <v>439</v>
      </c>
      <c r="B41" s="17" t="n">
        <v>5712</v>
      </c>
      <c r="C41" s="18">
        <f>(138.0/B41*100)</f>
        <v/>
      </c>
      <c r="D41" s="19" t="n">
        <v>5574</v>
      </c>
      <c r="E41" s="18" t="n">
        <v>497.03944882</v>
      </c>
      <c r="F41" s="20" t="n">
        <v>7.45925067</v>
      </c>
      <c r="G41" s="18" t="n">
        <v>491.32459447</v>
      </c>
      <c r="H41" s="20" t="n">
        <v>5.3027541</v>
      </c>
      <c r="I41" s="18" t="n">
        <v>467.02567485</v>
      </c>
      <c r="J41" s="20" t="n">
        <v>12.72517443</v>
      </c>
      <c r="K41" s="18" t="n">
        <v>413.5976402</v>
      </c>
      <c r="L41" s="20" t="n">
        <v>19.30411229</v>
      </c>
      <c r="M41" s="18" t="s">
        <v>404</v>
      </c>
      <c r="N41" s="20" t="s">
        <v>404</v>
      </c>
      <c r="O41" s="18" t="s">
        <v>404</v>
      </c>
      <c r="P41" s="20" t="s">
        <v>404</v>
      </c>
      <c r="Q41" s="18" t="s">
        <v>404</v>
      </c>
      <c r="R41" s="20" t="s">
        <v>404</v>
      </c>
      <c r="S41" s="18" t="s">
        <v>404</v>
      </c>
      <c r="T41" s="20" t="s">
        <v>404</v>
      </c>
      <c r="U41" s="18" t="n">
        <v>508.70053898</v>
      </c>
      <c r="V41" s="20" t="n">
        <v>11.6251251</v>
      </c>
    </row>
    <row r="42" spans="1:22">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row>
    <row r="45" spans="1:22">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row>
    <row r="46" spans="1:22">
      <c r="A46" s="15" t="s">
        <v>444</v>
      </c>
      <c r="B46" s="17" t="n">
        <v>23141</v>
      </c>
      <c r="C46" s="18">
        <f>(4196.0/B46*100)</f>
        <v/>
      </c>
      <c r="D46" s="19" t="n">
        <v>18945</v>
      </c>
      <c r="E46" s="18" t="n">
        <v>404.12122386</v>
      </c>
      <c r="F46" s="20" t="n">
        <v>6.7412265</v>
      </c>
      <c r="G46" s="18" t="n">
        <v>394.64310504</v>
      </c>
      <c r="H46" s="20" t="n">
        <v>6.12867571</v>
      </c>
      <c r="I46" s="18" t="n">
        <v>399.83838696</v>
      </c>
      <c r="J46" s="20" t="n">
        <v>9.75983727</v>
      </c>
      <c r="K46" s="18" t="n">
        <v>372.75518971</v>
      </c>
      <c r="L46" s="20" t="n">
        <v>14.7613437</v>
      </c>
      <c r="M46" s="18" t="s">
        <v>404</v>
      </c>
      <c r="N46" s="20" t="s">
        <v>404</v>
      </c>
      <c r="O46" s="18" t="s">
        <v>404</v>
      </c>
      <c r="P46" s="20" t="s">
        <v>404</v>
      </c>
      <c r="Q46" s="18" t="s">
        <v>404</v>
      </c>
      <c r="R46" s="20" t="s">
        <v>404</v>
      </c>
      <c r="S46" s="18" t="s">
        <v>404</v>
      </c>
      <c r="T46" s="20" t="s">
        <v>404</v>
      </c>
      <c r="U46" s="18" t="n">
        <v>367.09794082</v>
      </c>
      <c r="V46" s="20" t="n">
        <v>13.4058507</v>
      </c>
    </row>
    <row r="47" spans="1:22">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row>
    <row r="48" spans="1:22">
      <c r="A48" s="15" t="s">
        <v>446</v>
      </c>
      <c r="B48" s="17" t="n">
        <v>9841</v>
      </c>
      <c r="C48" s="18">
        <f>(40.0/B48*100)</f>
        <v/>
      </c>
      <c r="D48" s="19" t="n">
        <v>9801</v>
      </c>
      <c r="E48" s="18" t="n">
        <v>572.97896851</v>
      </c>
      <c r="F48" s="20" t="n">
        <v>12.29621514</v>
      </c>
      <c r="G48" s="18" t="n">
        <v>574.99682445</v>
      </c>
      <c r="H48" s="20" t="n">
        <v>10.48099577</v>
      </c>
      <c r="I48" s="18" t="n">
        <v>550.32138761</v>
      </c>
      <c r="J48" s="20" t="n">
        <v>16.4782507</v>
      </c>
      <c r="K48" s="18" t="n">
        <v>523.84229894</v>
      </c>
      <c r="L48" s="20" t="n">
        <v>23.48078825</v>
      </c>
      <c r="M48" s="18" t="s">
        <v>404</v>
      </c>
      <c r="N48" s="20" t="s">
        <v>404</v>
      </c>
      <c r="O48" s="18" t="s">
        <v>404</v>
      </c>
      <c r="P48" s="20" t="s">
        <v>404</v>
      </c>
      <c r="Q48" s="18" t="s">
        <v>404</v>
      </c>
      <c r="R48" s="20" t="s">
        <v>404</v>
      </c>
      <c r="S48" s="18" t="s">
        <v>404</v>
      </c>
      <c r="T48" s="20" t="s">
        <v>404</v>
      </c>
      <c r="U48" s="18" t="n">
        <v>544.9306677</v>
      </c>
      <c r="V48" s="20" t="n">
        <v>11.1592279</v>
      </c>
    </row>
    <row r="49" spans="1:22">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row>
    <row r="50" spans="1:22">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row>
    <row r="51" spans="1:22">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row>
    <row r="52" spans="1:22">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row>
    <row r="53" spans="1:22">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row>
    <row r="54" spans="1:22">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row>
    <row r="55" spans="1:22">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row>
    <row r="56" spans="1:22">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row>
    <row r="57" spans="1:22">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row>
    <row r="58" spans="1:22">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row>
    <row r="59" spans="1:22">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row>
    <row r="60" spans="1:22">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row>
    <row r="61" spans="1:22">
      <c r="A61" s="15" t="s">
        <v>459</v>
      </c>
      <c r="B61" s="17" t="n">
        <v>6525</v>
      </c>
      <c r="C61" s="18">
        <f>(0.0/B61*100)</f>
        <v/>
      </c>
      <c r="D61" s="19" t="n">
        <v>6525</v>
      </c>
      <c r="E61" s="18" t="n">
        <v>449.14624504</v>
      </c>
      <c r="F61" s="20" t="n">
        <v>5.29905715</v>
      </c>
      <c r="G61" s="18" t="n">
        <v>448.23859292</v>
      </c>
      <c r="H61" s="20" t="n">
        <v>5.08314278</v>
      </c>
      <c r="I61" s="18" t="n">
        <v>455.46032502</v>
      </c>
      <c r="J61" s="20" t="n">
        <v>26.48640584</v>
      </c>
      <c r="K61" s="18" t="n">
        <v>379.05495497</v>
      </c>
      <c r="L61" s="20" t="n">
        <v>17.43135281</v>
      </c>
      <c r="M61" s="18" t="s">
        <v>404</v>
      </c>
      <c r="N61" s="20" t="s">
        <v>404</v>
      </c>
      <c r="O61" s="18" t="s">
        <v>404</v>
      </c>
      <c r="P61" s="20" t="s">
        <v>404</v>
      </c>
      <c r="Q61" s="18" t="s">
        <v>404</v>
      </c>
      <c r="R61" s="20" t="s">
        <v>404</v>
      </c>
      <c r="S61" s="18" t="s">
        <v>404</v>
      </c>
      <c r="T61" s="20" t="s">
        <v>404</v>
      </c>
      <c r="U61" s="18" t="n">
        <v>400.72840472</v>
      </c>
      <c r="V61" s="20" t="n">
        <v>10.90735896</v>
      </c>
    </row>
    <row r="62" spans="1:22">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row>
    <row r="63" spans="1:22">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row>
    <row r="64" spans="1:22">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row>
    <row r="65" spans="1:22">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row>
    <row r="66" spans="1:22">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row>
    <row r="67" spans="1:22">
      <c r="A67" s="15" t="s">
        <v>465</v>
      </c>
      <c r="B67" s="17" t="n">
        <v>6971</v>
      </c>
      <c r="C67" s="18">
        <f>(0.0/B67*100)</f>
        <v/>
      </c>
      <c r="D67" s="19" t="n">
        <v>6971</v>
      </c>
      <c r="E67" s="18" t="n">
        <v>417.76992959</v>
      </c>
      <c r="F67" s="20" t="n">
        <v>11.62294207</v>
      </c>
      <c r="G67" s="18" t="n">
        <v>403.81157798</v>
      </c>
      <c r="H67" s="20" t="n">
        <v>4.58395933</v>
      </c>
      <c r="I67" s="18" t="n">
        <v>387.94746282</v>
      </c>
      <c r="J67" s="20" t="n">
        <v>10.05183645</v>
      </c>
      <c r="K67" s="18" t="n">
        <v>402.95809509</v>
      </c>
      <c r="L67" s="20" t="n">
        <v>14.85723913</v>
      </c>
      <c r="M67" s="18" t="s">
        <v>404</v>
      </c>
      <c r="N67" s="20" t="s">
        <v>404</v>
      </c>
      <c r="O67" s="18" t="s">
        <v>404</v>
      </c>
      <c r="P67" s="20" t="s">
        <v>404</v>
      </c>
      <c r="Q67" s="18" t="s">
        <v>404</v>
      </c>
      <c r="R67" s="20" t="s">
        <v>404</v>
      </c>
      <c r="S67" s="18" t="s">
        <v>404</v>
      </c>
      <c r="T67" s="20" t="s">
        <v>404</v>
      </c>
      <c r="U67" s="18" t="n">
        <v>365.74826474</v>
      </c>
      <c r="V67" s="20" t="n">
        <v>39.83678601</v>
      </c>
    </row>
    <row r="68" spans="1:22">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row>
    <row r="69" spans="1:22">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row>
    <row r="70" spans="1:22">
      <c r="A70" s="15" t="s">
        <v>468</v>
      </c>
      <c r="B70" s="17" t="n">
        <v>6036</v>
      </c>
      <c r="C70" s="18">
        <f>(0.0/B70*100)</f>
        <v/>
      </c>
      <c r="D70" s="19" t="n">
        <v>6036</v>
      </c>
      <c r="E70" s="18" t="n">
        <v>509.32649147</v>
      </c>
      <c r="F70" s="20" t="n">
        <v>6.06465087</v>
      </c>
      <c r="G70" s="18" t="n">
        <v>511.01101759</v>
      </c>
      <c r="H70" s="20" t="n">
        <v>4.78268169</v>
      </c>
      <c r="I70" s="18" t="n">
        <v>518.20343622</v>
      </c>
      <c r="J70" s="20" t="n">
        <v>6.42333471</v>
      </c>
      <c r="K70" s="18" t="n">
        <v>510.711265</v>
      </c>
      <c r="L70" s="20" t="n">
        <v>14.5082246</v>
      </c>
      <c r="M70" s="18" t="s">
        <v>404</v>
      </c>
      <c r="N70" s="20" t="s">
        <v>404</v>
      </c>
      <c r="O70" s="18" t="s">
        <v>404</v>
      </c>
      <c r="P70" s="20" t="s">
        <v>404</v>
      </c>
      <c r="Q70" s="18" t="s">
        <v>404</v>
      </c>
      <c r="R70" s="20" t="s">
        <v>404</v>
      </c>
      <c r="S70" s="18" t="s">
        <v>404</v>
      </c>
      <c r="T70" s="20" t="s">
        <v>404</v>
      </c>
      <c r="U70" s="18" t="n">
        <v>500.96163142</v>
      </c>
      <c r="V70" s="20" t="n">
        <v>17.12677468</v>
      </c>
    </row>
    <row r="71" spans="1:22">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row>
    <row r="72" spans="1:22">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row>
    <row r="73" spans="1:22">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row>
    <row r="74" spans="1:22">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row>
    <row r="75" spans="1:22">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row>
    <row r="76" spans="1:22">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row>
    <row r="77" spans="1:22">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row>
    <row r="78" spans="1:22">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row>
    <row customHeight="1" ht="25" r="79" spans="1:22">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row>
    <row r="80" spans="1:22">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row>
    <row r="81" spans="1:22">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row>
    <row r="82" spans="1:22">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row>
    <row r="83" spans="1:22">
      <c r="A83" s="3" t="s">
        <v>481</v>
      </c>
    </row>
    <row r="84" spans="1:22">
      <c r="A84" s="25" t="s">
        <v>482</v>
      </c>
    </row>
    <row r="85" spans="1:22">
      <c r="A85" s="25" t="s">
        <v>483</v>
      </c>
    </row>
    <row customHeight="1" ht="30" r="86" spans="1:22">
      <c r="A86" s="25" t="s">
        <v>484</v>
      </c>
    </row>
    <row customHeight="1" ht="30" r="87" spans="1:22">
      <c r="A87" s="25" t="s">
        <v>480</v>
      </c>
    </row>
    <row customHeight="1" ht="30" r="88" spans="1:22">
      <c r="A88" s="25" t="s">
        <v>485</v>
      </c>
    </row>
    <row customHeight="1" ht="30" r="89" spans="1:22">
      <c r="A89" s="25" t="s">
        <v>486</v>
      </c>
    </row>
    <row customHeight="1" ht="30" r="90" spans="1:22">
      <c r="A90" s="25" t="s">
        <v>487</v>
      </c>
    </row>
    <row customHeight="1" ht="30" r="91" spans="1:22">
      <c r="A91" s="25" t="s">
        <v>488</v>
      </c>
    </row>
    <row customHeight="1" ht="30" r="92" spans="1:22">
      <c r="A92" s="25" t="s">
        <v>489</v>
      </c>
    </row>
    <row customHeight="1" ht="30" r="93" spans="1:22">
      <c r="A93" s="25" t="s">
        <v>490</v>
      </c>
    </row>
    <row customHeight="1" ht="30" r="94" spans="1:22">
      <c r="A94" s="25" t="s">
        <v>491</v>
      </c>
    </row>
    <row customHeight="1" ht="30" r="95" spans="1:22">
      <c r="A95" s="25" t="s">
        <v>492</v>
      </c>
    </row>
    <row customHeight="1" ht="30" r="96" spans="1:22">
      <c r="A96" s="25" t="s">
        <v>493</v>
      </c>
    </row>
    <row customHeight="1" ht="30" r="97" spans="1:22">
      <c r="A97" s="25" t="s">
        <v>494</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85.xml><?xml version="1.0" encoding="utf-8"?>
<worksheet xmlns="http://schemas.openxmlformats.org/spreadsheetml/2006/main">
  <sheetPr>
    <outlinePr summaryBelow="1" summaryRight="1"/>
    <pageSetUpPr/>
  </sheetPr>
  <dimension ref="A1:V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383</v>
      </c>
    </row>
    <row r="2" spans="1:22">
      <c r="A2" s="5" t="s">
        <v>719</v>
      </c>
    </row>
    <row customHeight="1" ht="30" r="4" spans="1:22">
      <c r="A4" s="6" t="n"/>
      <c r="B4" s="7" t="s">
        <v>385</v>
      </c>
      <c r="C4" s="7" t="s">
        <v>386</v>
      </c>
      <c r="D4" s="8" t="s">
        <v>385</v>
      </c>
      <c r="E4" s="9" t="s">
        <v>626</v>
      </c>
      <c r="F4" s="10" t="n"/>
      <c r="G4" s="9" t="s">
        <v>627</v>
      </c>
      <c r="H4" s="10" t="n"/>
      <c r="I4" s="9" t="s">
        <v>628</v>
      </c>
      <c r="J4" s="10" t="n"/>
      <c r="K4" s="9" t="s">
        <v>629</v>
      </c>
      <c r="L4" s="10" t="n"/>
      <c r="M4" s="9" t="s">
        <v>392</v>
      </c>
      <c r="N4" s="10" t="n"/>
      <c r="O4" s="9" t="s">
        <v>393</v>
      </c>
      <c r="P4" s="10" t="n"/>
      <c r="Q4" s="9" t="s">
        <v>394</v>
      </c>
      <c r="R4" s="10" t="n"/>
      <c r="S4" s="9" t="s">
        <v>395</v>
      </c>
      <c r="T4" s="10" t="n"/>
      <c r="U4" s="9" t="s">
        <v>396</v>
      </c>
      <c r="V4" s="10" t="n"/>
    </row>
    <row r="5" spans="1:22">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c r="U5" s="12" t="s">
        <v>400</v>
      </c>
      <c r="V5" s="11" t="s">
        <v>401</v>
      </c>
    </row>
    <row r="6" spans="1:22">
      <c r="A6" s="13" t="s">
        <v>402</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403</v>
      </c>
      <c r="B7" s="17" t="n">
        <v>14530</v>
      </c>
      <c r="C7" s="18">
        <f>(1604.0/B7*100)</f>
        <v/>
      </c>
      <c r="D7" s="19" t="n">
        <v>12926</v>
      </c>
      <c r="E7" s="18" t="n">
        <v>523.92209904</v>
      </c>
      <c r="F7" s="20" t="n">
        <v>6.76938486</v>
      </c>
      <c r="G7" s="18" t="n">
        <v>506.32355695</v>
      </c>
      <c r="H7" s="20" t="n">
        <v>3.27814415</v>
      </c>
      <c r="I7" s="18" t="n">
        <v>472.40665777</v>
      </c>
      <c r="J7" s="20" t="n">
        <v>6.56442601</v>
      </c>
      <c r="K7" s="18" t="n">
        <v>528.13192083</v>
      </c>
      <c r="L7" s="20" t="n">
        <v>21.7048997</v>
      </c>
      <c r="M7" s="18" t="s">
        <v>404</v>
      </c>
      <c r="N7" s="20" t="s">
        <v>404</v>
      </c>
      <c r="O7" s="18" t="s">
        <v>404</v>
      </c>
      <c r="P7" s="20" t="s">
        <v>404</v>
      </c>
      <c r="Q7" s="18" t="s">
        <v>404</v>
      </c>
      <c r="R7" s="20" t="s">
        <v>404</v>
      </c>
      <c r="S7" s="18" t="s">
        <v>404</v>
      </c>
      <c r="T7" s="20" t="s">
        <v>404</v>
      </c>
      <c r="U7" s="18" t="n">
        <v>470.02741963</v>
      </c>
      <c r="V7" s="20" t="n">
        <v>13.95976745</v>
      </c>
    </row>
    <row r="8" spans="1:22">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c r="U8" s="21" t="s">
        <v>406</v>
      </c>
      <c r="V8" s="22" t="s">
        <v>406</v>
      </c>
    </row>
    <row r="9" spans="1:22">
      <c r="A9" s="15" t="s">
        <v>407</v>
      </c>
      <c r="B9" s="17" t="n">
        <v>5675</v>
      </c>
      <c r="C9" s="18">
        <f>(0.0/B9*100)</f>
        <v/>
      </c>
      <c r="D9" s="19" t="n">
        <v>5675</v>
      </c>
      <c r="E9" s="18" t="n">
        <v>561.06241</v>
      </c>
      <c r="F9" s="20" t="n">
        <v>13.7344829</v>
      </c>
      <c r="G9" s="18" t="n">
        <v>539.09767722</v>
      </c>
      <c r="H9" s="20" t="n">
        <v>4.53371734</v>
      </c>
      <c r="I9" s="18" t="n">
        <v>517.91297389</v>
      </c>
      <c r="J9" s="20" t="n">
        <v>23.02520801</v>
      </c>
      <c r="K9" s="18" t="n">
        <v>544.09668859</v>
      </c>
      <c r="L9" s="20" t="n">
        <v>30.77410747</v>
      </c>
      <c r="M9" s="18" t="s">
        <v>404</v>
      </c>
      <c r="N9" s="20" t="s">
        <v>404</v>
      </c>
      <c r="O9" s="18" t="s">
        <v>404</v>
      </c>
      <c r="P9" s="20" t="s">
        <v>404</v>
      </c>
      <c r="Q9" s="18" t="s">
        <v>404</v>
      </c>
      <c r="R9" s="20" t="s">
        <v>404</v>
      </c>
      <c r="S9" s="18" t="s">
        <v>404</v>
      </c>
      <c r="T9" s="20" t="s">
        <v>404</v>
      </c>
      <c r="U9" s="18" t="n">
        <v>555.35295726</v>
      </c>
      <c r="V9" s="20" t="n">
        <v>24.78455258</v>
      </c>
    </row>
    <row r="10" spans="1:22">
      <c r="A10" s="15" t="s">
        <v>408</v>
      </c>
      <c r="B10" s="17" t="n">
        <v>13082</v>
      </c>
      <c r="C10" s="18">
        <f>(1785.0/B10*100)</f>
        <v/>
      </c>
      <c r="D10" s="19" t="n">
        <v>11297</v>
      </c>
      <c r="E10" s="18" t="n">
        <v>527.37953959</v>
      </c>
      <c r="F10" s="20" t="n">
        <v>9.144084489999999</v>
      </c>
      <c r="G10" s="18" t="n">
        <v>540.00479664</v>
      </c>
      <c r="H10" s="20" t="n">
        <v>6.19782886</v>
      </c>
      <c r="I10" s="18" t="n">
        <v>524.1655938599999</v>
      </c>
      <c r="J10" s="20" t="n">
        <v>11.68812705</v>
      </c>
      <c r="K10" s="18" t="n">
        <v>461.45957113</v>
      </c>
      <c r="L10" s="20" t="n">
        <v>31.30964413</v>
      </c>
      <c r="M10" s="18" t="s">
        <v>404</v>
      </c>
      <c r="N10" s="20" t="s">
        <v>404</v>
      </c>
      <c r="O10" s="18" t="s">
        <v>404</v>
      </c>
      <c r="P10" s="20" t="s">
        <v>404</v>
      </c>
      <c r="Q10" s="18" t="s">
        <v>404</v>
      </c>
      <c r="R10" s="20" t="s">
        <v>404</v>
      </c>
      <c r="S10" s="18" t="s">
        <v>404</v>
      </c>
      <c r="T10" s="20" t="s">
        <v>404</v>
      </c>
      <c r="U10" s="18" t="n">
        <v>524.4946934</v>
      </c>
      <c r="V10" s="20" t="n">
        <v>23.9316554</v>
      </c>
    </row>
    <row r="11" spans="1:22">
      <c r="A11" s="15" t="s">
        <v>409</v>
      </c>
      <c r="B11" s="17" t="n">
        <v>7053</v>
      </c>
      <c r="C11" s="18">
        <f>(212.0/B11*100)</f>
        <v/>
      </c>
      <c r="D11" s="19" t="n">
        <v>6841</v>
      </c>
      <c r="E11" s="18" t="n">
        <v>470.85370279</v>
      </c>
      <c r="F11" s="20" t="n">
        <v>10.3680978</v>
      </c>
      <c r="G11" s="18" t="n">
        <v>430.74561161</v>
      </c>
      <c r="H11" s="20" t="n">
        <v>5.5357302</v>
      </c>
      <c r="I11" s="18" t="n">
        <v>421.09358209</v>
      </c>
      <c r="J11" s="20" t="n">
        <v>9.142128230000001</v>
      </c>
      <c r="K11" s="18" t="n">
        <v>375.11588146</v>
      </c>
      <c r="L11" s="20" t="n">
        <v>14.85551602</v>
      </c>
      <c r="M11" s="18" t="s">
        <v>404</v>
      </c>
      <c r="N11" s="20" t="s">
        <v>404</v>
      </c>
      <c r="O11" s="18" t="s">
        <v>404</v>
      </c>
      <c r="P11" s="20" t="s">
        <v>404</v>
      </c>
      <c r="Q11" s="18" t="s">
        <v>404</v>
      </c>
      <c r="R11" s="20" t="s">
        <v>404</v>
      </c>
      <c r="S11" s="18" t="s">
        <v>404</v>
      </c>
      <c r="T11" s="20" t="s">
        <v>404</v>
      </c>
      <c r="U11" s="18" t="n">
        <v>402.21453204</v>
      </c>
      <c r="V11" s="20" t="n">
        <v>12.2712506</v>
      </c>
    </row>
    <row r="12" spans="1:22">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c r="U12" s="21" t="s">
        <v>406</v>
      </c>
      <c r="V12" s="22" t="s">
        <v>406</v>
      </c>
    </row>
    <row r="13" spans="1:22">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c r="U13" s="21" t="s">
        <v>406</v>
      </c>
      <c r="V13" s="22" t="s">
        <v>406</v>
      </c>
    </row>
    <row r="14" spans="1:22">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c r="U14" s="21" t="s">
        <v>406</v>
      </c>
      <c r="V14" s="22" t="s">
        <v>406</v>
      </c>
    </row>
    <row r="15" spans="1:22">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c r="U15" s="21" t="s">
        <v>406</v>
      </c>
      <c r="V15" s="22" t="s">
        <v>406</v>
      </c>
    </row>
    <row r="16" spans="1:22">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c r="U16" s="21" t="s">
        <v>406</v>
      </c>
      <c r="V16" s="22" t="s">
        <v>406</v>
      </c>
    </row>
    <row r="17" spans="1:22">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c r="U17" s="21" t="s">
        <v>406</v>
      </c>
      <c r="V17" s="22" t="s">
        <v>406</v>
      </c>
    </row>
    <row r="18" spans="1:22">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c r="U18" s="21" t="s">
        <v>406</v>
      </c>
      <c r="V18" s="22" t="s">
        <v>406</v>
      </c>
    </row>
    <row r="19" spans="1:22">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c r="U19" s="21" t="s">
        <v>406</v>
      </c>
      <c r="V19" s="22" t="s">
        <v>406</v>
      </c>
    </row>
    <row r="20" spans="1:22">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c r="U20" s="21" t="s">
        <v>406</v>
      </c>
      <c r="V20" s="22" t="s">
        <v>406</v>
      </c>
    </row>
    <row r="21" spans="1:22">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c r="U21" s="21" t="s">
        <v>406</v>
      </c>
      <c r="V21" s="22" t="s">
        <v>406</v>
      </c>
    </row>
    <row r="22" spans="1:22">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c r="U22" s="21" t="s">
        <v>406</v>
      </c>
      <c r="V22" s="22" t="s">
        <v>406</v>
      </c>
    </row>
    <row r="23" spans="1:22">
      <c r="A23" s="15" t="s">
        <v>421</v>
      </c>
      <c r="B23" s="17" t="n">
        <v>11583</v>
      </c>
      <c r="C23" s="18">
        <f>(3194.0/B23*100)</f>
        <v/>
      </c>
      <c r="D23" s="19" t="n">
        <v>8389</v>
      </c>
      <c r="E23" s="18" t="n">
        <v>472.45390623</v>
      </c>
      <c r="F23" s="20" t="n">
        <v>7.87218339</v>
      </c>
      <c r="G23" s="18" t="n">
        <v>492.65092729</v>
      </c>
      <c r="H23" s="20" t="n">
        <v>5.9873043</v>
      </c>
      <c r="I23" s="18" t="n">
        <v>492.68138922</v>
      </c>
      <c r="J23" s="20" t="n">
        <v>8.47251211</v>
      </c>
      <c r="K23" s="18" t="n">
        <v>480.50933594</v>
      </c>
      <c r="L23" s="20" t="n">
        <v>14.23906142</v>
      </c>
      <c r="M23" s="18" t="s">
        <v>404</v>
      </c>
      <c r="N23" s="20" t="s">
        <v>404</v>
      </c>
      <c r="O23" s="18" t="s">
        <v>404</v>
      </c>
      <c r="P23" s="20" t="s">
        <v>404</v>
      </c>
      <c r="Q23" s="18" t="s">
        <v>404</v>
      </c>
      <c r="R23" s="20" t="s">
        <v>404</v>
      </c>
      <c r="S23" s="18" t="s">
        <v>404</v>
      </c>
      <c r="T23" s="20" t="s">
        <v>404</v>
      </c>
      <c r="U23" s="18" t="n">
        <v>482.5298308</v>
      </c>
      <c r="V23" s="20" t="n">
        <v>27.27352522</v>
      </c>
    </row>
    <row r="24" spans="1:22">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c r="U24" s="21" t="s">
        <v>406</v>
      </c>
      <c r="V24" s="22" t="s">
        <v>406</v>
      </c>
    </row>
    <row r="25" spans="1:22">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c r="U25" s="21" t="s">
        <v>406</v>
      </c>
      <c r="V25" s="22" t="s">
        <v>406</v>
      </c>
    </row>
    <row r="26" spans="1:22">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c r="U26" s="21" t="s">
        <v>406</v>
      </c>
      <c r="V26" s="22" t="s">
        <v>406</v>
      </c>
    </row>
    <row r="27" spans="1:22">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c r="U27" s="21" t="s">
        <v>406</v>
      </c>
      <c r="V27" s="22" t="s">
        <v>406</v>
      </c>
    </row>
    <row r="28" spans="1:22">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c r="U28" s="21" t="s">
        <v>406</v>
      </c>
      <c r="V28" s="22" t="s">
        <v>406</v>
      </c>
    </row>
    <row r="29" spans="1:22">
      <c r="A29" s="15" t="s">
        <v>427</v>
      </c>
      <c r="B29" s="17" t="n">
        <v>5385</v>
      </c>
      <c r="C29" s="18">
        <f>(1123.0/B29*100)</f>
        <v/>
      </c>
      <c r="D29" s="19" t="n">
        <v>4262</v>
      </c>
      <c r="E29" s="18" t="n">
        <v>630.835018</v>
      </c>
      <c r="F29" s="20" t="n">
        <v>20.74675971</v>
      </c>
      <c r="G29" s="18" t="n">
        <v>515.71135215</v>
      </c>
      <c r="H29" s="20" t="n">
        <v>10.1460836</v>
      </c>
      <c r="I29" s="18" t="n">
        <v>494.57915127</v>
      </c>
      <c r="J29" s="20" t="n">
        <v>13.55564067</v>
      </c>
      <c r="K29" s="18" t="n">
        <v>482.67187643</v>
      </c>
      <c r="L29" s="20" t="n">
        <v>51.29193507</v>
      </c>
      <c r="M29" s="18" t="s">
        <v>404</v>
      </c>
      <c r="N29" s="20" t="s">
        <v>404</v>
      </c>
      <c r="O29" s="18" t="s">
        <v>404</v>
      </c>
      <c r="P29" s="20" t="s">
        <v>404</v>
      </c>
      <c r="Q29" s="18" t="s">
        <v>404</v>
      </c>
      <c r="R29" s="20" t="s">
        <v>404</v>
      </c>
      <c r="S29" s="18" t="s">
        <v>404</v>
      </c>
      <c r="T29" s="20" t="s">
        <v>404</v>
      </c>
      <c r="U29" s="18" t="n">
        <v>496.26892724</v>
      </c>
      <c r="V29" s="20" t="n">
        <v>13.75339434</v>
      </c>
    </row>
    <row r="30" spans="1:22">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c r="U30" s="21" t="s">
        <v>406</v>
      </c>
      <c r="V30" s="22" t="s">
        <v>406</v>
      </c>
    </row>
    <row r="31" spans="1:22">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c r="U31" s="21" t="s">
        <v>406</v>
      </c>
      <c r="V31" s="22" t="s">
        <v>406</v>
      </c>
    </row>
    <row r="32" spans="1:22">
      <c r="A32" s="15" t="s">
        <v>430</v>
      </c>
      <c r="B32" s="17" t="n">
        <v>4478</v>
      </c>
      <c r="C32" s="18">
        <f>(0.0/B32*100)</f>
        <v/>
      </c>
      <c r="D32" s="19" t="n">
        <v>4478</v>
      </c>
      <c r="E32" s="18" t="n">
        <v>487.51663099</v>
      </c>
      <c r="F32" s="20" t="n">
        <v>4.62919</v>
      </c>
      <c r="G32" s="18" t="n">
        <v>482.20390745</v>
      </c>
      <c r="H32" s="20" t="n">
        <v>4.51757759</v>
      </c>
      <c r="I32" s="18" t="n">
        <v>489.35303163</v>
      </c>
      <c r="J32" s="20" t="n">
        <v>12.39955099</v>
      </c>
      <c r="K32" s="18" t="s">
        <v>404</v>
      </c>
      <c r="L32" s="20" t="s">
        <v>404</v>
      </c>
      <c r="M32" s="18" t="s">
        <v>404</v>
      </c>
      <c r="N32" s="20" t="s">
        <v>404</v>
      </c>
      <c r="O32" s="18" t="s">
        <v>404</v>
      </c>
      <c r="P32" s="20" t="s">
        <v>404</v>
      </c>
      <c r="Q32" s="18" t="s">
        <v>404</v>
      </c>
      <c r="R32" s="20" t="s">
        <v>404</v>
      </c>
      <c r="S32" s="18" t="s">
        <v>404</v>
      </c>
      <c r="T32" s="20" t="s">
        <v>404</v>
      </c>
      <c r="U32" s="18" t="n">
        <v>500.48720587</v>
      </c>
      <c r="V32" s="20" t="n">
        <v>13.13244423</v>
      </c>
    </row>
    <row r="33" spans="1:22">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c r="U33" s="21" t="s">
        <v>406</v>
      </c>
      <c r="V33" s="22" t="s">
        <v>406</v>
      </c>
    </row>
    <row r="34" spans="1:22">
      <c r="A34" s="15" t="s">
        <v>432</v>
      </c>
      <c r="B34" s="17" t="n">
        <v>6350</v>
      </c>
      <c r="C34" s="18">
        <f>(0.0/B34*100)</f>
        <v/>
      </c>
      <c r="D34" s="19" t="n">
        <v>6350</v>
      </c>
      <c r="E34" s="18" t="n">
        <v>442.88405493</v>
      </c>
      <c r="F34" s="20" t="n">
        <v>6.24605318</v>
      </c>
      <c r="G34" s="18" t="n">
        <v>450.83338989</v>
      </c>
      <c r="H34" s="20" t="n">
        <v>7.73674857</v>
      </c>
      <c r="I34" s="18" t="n">
        <v>425.60105575</v>
      </c>
      <c r="J34" s="20" t="n">
        <v>23.61495089</v>
      </c>
      <c r="K34" s="18" t="n">
        <v>454.58031673</v>
      </c>
      <c r="L34" s="20" t="n">
        <v>17.71017192</v>
      </c>
      <c r="M34" s="18" t="s">
        <v>404</v>
      </c>
      <c r="N34" s="20" t="s">
        <v>404</v>
      </c>
      <c r="O34" s="18" t="s">
        <v>404</v>
      </c>
      <c r="P34" s="20" t="s">
        <v>404</v>
      </c>
      <c r="Q34" s="18" t="s">
        <v>404</v>
      </c>
      <c r="R34" s="20" t="s">
        <v>404</v>
      </c>
      <c r="S34" s="18" t="s">
        <v>404</v>
      </c>
      <c r="T34" s="20" t="s">
        <v>404</v>
      </c>
      <c r="U34" s="18" t="n">
        <v>332.68977695</v>
      </c>
      <c r="V34" s="20" t="n">
        <v>25.35140144</v>
      </c>
    </row>
    <row r="35" spans="1:22">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c r="U35" s="21" t="s">
        <v>406</v>
      </c>
      <c r="V35" s="22" t="s">
        <v>406</v>
      </c>
    </row>
    <row r="36" spans="1:22">
      <c r="A36" s="15" t="s">
        <v>434</v>
      </c>
      <c r="B36" s="17" t="n">
        <v>6736</v>
      </c>
      <c r="C36" s="18">
        <f>(10.0/B36*100)</f>
        <v/>
      </c>
      <c r="D36" s="19" t="n">
        <v>6726</v>
      </c>
      <c r="E36" s="18" t="n">
        <v>474.8948513</v>
      </c>
      <c r="F36" s="20" t="n">
        <v>6.01152249</v>
      </c>
      <c r="G36" s="18" t="n">
        <v>465.43528327</v>
      </c>
      <c r="H36" s="20" t="n">
        <v>4.3418995</v>
      </c>
      <c r="I36" s="18" t="n">
        <v>466.96749131</v>
      </c>
      <c r="J36" s="20" t="n">
        <v>9.083701680000001</v>
      </c>
      <c r="K36" s="18" t="n">
        <v>460.00108931</v>
      </c>
      <c r="L36" s="20" t="n">
        <v>23.74056557</v>
      </c>
      <c r="M36" s="18" t="s">
        <v>404</v>
      </c>
      <c r="N36" s="20" t="s">
        <v>404</v>
      </c>
      <c r="O36" s="18" t="s">
        <v>404</v>
      </c>
      <c r="P36" s="20" t="s">
        <v>404</v>
      </c>
      <c r="Q36" s="18" t="s">
        <v>404</v>
      </c>
      <c r="R36" s="20" t="s">
        <v>404</v>
      </c>
      <c r="S36" s="18" t="s">
        <v>404</v>
      </c>
      <c r="T36" s="20" t="s">
        <v>404</v>
      </c>
      <c r="U36" s="18" t="n">
        <v>472.20531626</v>
      </c>
      <c r="V36" s="20" t="n">
        <v>8.17997757</v>
      </c>
    </row>
    <row r="37" spans="1:22">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c r="U37" s="21" t="s">
        <v>406</v>
      </c>
      <c r="V37" s="22" t="s">
        <v>406</v>
      </c>
    </row>
    <row r="38" spans="1:22">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c r="U38" s="21" t="s">
        <v>406</v>
      </c>
      <c r="V38" s="22" t="s">
        <v>406</v>
      </c>
    </row>
    <row r="39" spans="1:22">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c r="U39" s="21" t="s">
        <v>406</v>
      </c>
      <c r="V39" s="22" t="s">
        <v>406</v>
      </c>
    </row>
    <row r="40" spans="1:22">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c r="U40" s="21" t="s">
        <v>406</v>
      </c>
      <c r="V40" s="22" t="s">
        <v>406</v>
      </c>
    </row>
    <row r="41" spans="1:22">
      <c r="A41" s="15" t="s">
        <v>439</v>
      </c>
      <c r="B41" s="17" t="n">
        <v>5712</v>
      </c>
      <c r="C41" s="18">
        <f>(138.0/B41*100)</f>
        <v/>
      </c>
      <c r="D41" s="19" t="n">
        <v>5574</v>
      </c>
      <c r="E41" s="18" t="n">
        <v>499.37426436</v>
      </c>
      <c r="F41" s="20" t="n">
        <v>6.8931481</v>
      </c>
      <c r="G41" s="18" t="n">
        <v>494.17923678</v>
      </c>
      <c r="H41" s="20" t="n">
        <v>4.41487315</v>
      </c>
      <c r="I41" s="18" t="n">
        <v>441.77760636</v>
      </c>
      <c r="J41" s="20" t="n">
        <v>12.01724149</v>
      </c>
      <c r="K41" s="18" t="n">
        <v>384.21436879</v>
      </c>
      <c r="L41" s="20" t="n">
        <v>18.81560588</v>
      </c>
      <c r="M41" s="18" t="s">
        <v>404</v>
      </c>
      <c r="N41" s="20" t="s">
        <v>404</v>
      </c>
      <c r="O41" s="18" t="s">
        <v>404</v>
      </c>
      <c r="P41" s="20" t="s">
        <v>404</v>
      </c>
      <c r="Q41" s="18" t="s">
        <v>404</v>
      </c>
      <c r="R41" s="20" t="s">
        <v>404</v>
      </c>
      <c r="S41" s="18" t="s">
        <v>404</v>
      </c>
      <c r="T41" s="20" t="s">
        <v>404</v>
      </c>
      <c r="U41" s="18" t="n">
        <v>508.70053898</v>
      </c>
      <c r="V41" s="20" t="n">
        <v>11.6251251</v>
      </c>
    </row>
    <row r="42" spans="1:22">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c r="U44" s="21" t="s">
        <v>406</v>
      </c>
      <c r="V44" s="22" t="s">
        <v>406</v>
      </c>
    </row>
    <row r="45" spans="1:22">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c r="U45" s="21" t="s">
        <v>406</v>
      </c>
      <c r="V45" s="22" t="s">
        <v>406</v>
      </c>
    </row>
    <row r="46" spans="1:22">
      <c r="A46" s="15" t="s">
        <v>444</v>
      </c>
      <c r="B46" s="17" t="n">
        <v>23141</v>
      </c>
      <c r="C46" s="18">
        <f>(4196.0/B46*100)</f>
        <v/>
      </c>
      <c r="D46" s="19" t="n">
        <v>18945</v>
      </c>
      <c r="E46" s="18" t="n">
        <v>421.12134428</v>
      </c>
      <c r="F46" s="20" t="n">
        <v>6.71866275</v>
      </c>
      <c r="G46" s="18" t="n">
        <v>386.41558723</v>
      </c>
      <c r="H46" s="20" t="n">
        <v>6.43969331</v>
      </c>
      <c r="I46" s="18" t="n">
        <v>393.20950057</v>
      </c>
      <c r="J46" s="20" t="n">
        <v>9.497408500000001</v>
      </c>
      <c r="K46" s="18" t="n">
        <v>381.48642267</v>
      </c>
      <c r="L46" s="20" t="n">
        <v>23.27504104</v>
      </c>
      <c r="M46" s="18" t="s">
        <v>404</v>
      </c>
      <c r="N46" s="20" t="s">
        <v>404</v>
      </c>
      <c r="O46" s="18" t="s">
        <v>404</v>
      </c>
      <c r="P46" s="20" t="s">
        <v>404</v>
      </c>
      <c r="Q46" s="18" t="s">
        <v>404</v>
      </c>
      <c r="R46" s="20" t="s">
        <v>404</v>
      </c>
      <c r="S46" s="18" t="s">
        <v>404</v>
      </c>
      <c r="T46" s="20" t="s">
        <v>404</v>
      </c>
      <c r="U46" s="18" t="n">
        <v>369.62267126</v>
      </c>
      <c r="V46" s="20" t="n">
        <v>12.51246853</v>
      </c>
    </row>
    <row r="47" spans="1:22">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c r="U47" s="21" t="s">
        <v>406</v>
      </c>
      <c r="V47" s="22" t="s">
        <v>406</v>
      </c>
    </row>
    <row r="48" spans="1:22">
      <c r="A48" s="15" t="s">
        <v>446</v>
      </c>
      <c r="B48" s="17" t="n">
        <v>9841</v>
      </c>
      <c r="C48" s="18">
        <f>(40.0/B48*100)</f>
        <v/>
      </c>
      <c r="D48" s="19" t="n">
        <v>9801</v>
      </c>
      <c r="E48" s="18" t="n">
        <v>590.1012477199999</v>
      </c>
      <c r="F48" s="20" t="n">
        <v>12.55191754</v>
      </c>
      <c r="G48" s="18" t="n">
        <v>581.64971011</v>
      </c>
      <c r="H48" s="20" t="n">
        <v>14.66870843</v>
      </c>
      <c r="I48" s="18" t="n">
        <v>543.11545699</v>
      </c>
      <c r="J48" s="20" t="n">
        <v>13.23475857</v>
      </c>
      <c r="K48" s="18" t="n">
        <v>560.8490661</v>
      </c>
      <c r="L48" s="20" t="n">
        <v>10.7795116</v>
      </c>
      <c r="M48" s="18" t="s">
        <v>404</v>
      </c>
      <c r="N48" s="20" t="s">
        <v>404</v>
      </c>
      <c r="O48" s="18" t="s">
        <v>404</v>
      </c>
      <c r="P48" s="20" t="s">
        <v>404</v>
      </c>
      <c r="Q48" s="18" t="s">
        <v>404</v>
      </c>
      <c r="R48" s="20" t="s">
        <v>404</v>
      </c>
      <c r="S48" s="18" t="s">
        <v>404</v>
      </c>
      <c r="T48" s="20" t="s">
        <v>404</v>
      </c>
      <c r="U48" s="18" t="n">
        <v>544.9306677</v>
      </c>
      <c r="V48" s="20" t="n">
        <v>11.1592279</v>
      </c>
    </row>
    <row r="49" spans="1:22">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c r="U49" s="21" t="s">
        <v>406</v>
      </c>
      <c r="V49" s="22" t="s">
        <v>406</v>
      </c>
    </row>
    <row r="50" spans="1:22">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c r="U50" s="21" t="s">
        <v>406</v>
      </c>
      <c r="V50" s="22" t="s">
        <v>406</v>
      </c>
    </row>
    <row r="51" spans="1:22">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c r="U51" s="21" t="s">
        <v>406</v>
      </c>
      <c r="V51" s="22" t="s">
        <v>406</v>
      </c>
    </row>
    <row r="52" spans="1:22">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c r="U52" s="21" t="s">
        <v>406</v>
      </c>
      <c r="V52" s="22" t="s">
        <v>406</v>
      </c>
    </row>
    <row r="53" spans="1:22">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c r="U53" s="21" t="s">
        <v>406</v>
      </c>
      <c r="V53" s="22" t="s">
        <v>406</v>
      </c>
    </row>
    <row r="54" spans="1:22">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c r="U54" s="21" t="s">
        <v>406</v>
      </c>
      <c r="V54" s="22" t="s">
        <v>406</v>
      </c>
    </row>
    <row r="55" spans="1:22">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c r="U55" s="21" t="s">
        <v>406</v>
      </c>
      <c r="V55" s="22" t="s">
        <v>406</v>
      </c>
    </row>
    <row r="56" spans="1:22">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c r="U56" s="21" t="s">
        <v>406</v>
      </c>
      <c r="V56" s="22" t="s">
        <v>406</v>
      </c>
    </row>
    <row r="57" spans="1:22">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c r="U57" s="21" t="s">
        <v>406</v>
      </c>
      <c r="V57" s="22" t="s">
        <v>406</v>
      </c>
    </row>
    <row r="58" spans="1:22">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c r="U58" s="21" t="s">
        <v>406</v>
      </c>
      <c r="V58" s="22" t="s">
        <v>406</v>
      </c>
    </row>
    <row r="59" spans="1:22">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c r="U59" s="21" t="s">
        <v>406</v>
      </c>
      <c r="V59" s="22" t="s">
        <v>406</v>
      </c>
    </row>
    <row r="60" spans="1:22">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c r="U60" s="21" t="s">
        <v>406</v>
      </c>
      <c r="V60" s="22" t="s">
        <v>406</v>
      </c>
    </row>
    <row r="61" spans="1:22">
      <c r="A61" s="15" t="s">
        <v>459</v>
      </c>
      <c r="B61" s="17" t="n">
        <v>6525</v>
      </c>
      <c r="C61" s="18">
        <f>(0.0/B61*100)</f>
        <v/>
      </c>
      <c r="D61" s="19" t="n">
        <v>6525</v>
      </c>
      <c r="E61" s="18" t="n">
        <v>454.80788603</v>
      </c>
      <c r="F61" s="20" t="n">
        <v>5.63242381</v>
      </c>
      <c r="G61" s="18" t="n">
        <v>444.16984564</v>
      </c>
      <c r="H61" s="20" t="n">
        <v>4.9797049</v>
      </c>
      <c r="I61" s="18" t="n">
        <v>442.59003085</v>
      </c>
      <c r="J61" s="20" t="n">
        <v>19.30589446</v>
      </c>
      <c r="K61" s="18" t="n">
        <v>360.794734</v>
      </c>
      <c r="L61" s="20" t="n">
        <v>16.72710984</v>
      </c>
      <c r="M61" s="18" t="s">
        <v>404</v>
      </c>
      <c r="N61" s="20" t="s">
        <v>404</v>
      </c>
      <c r="O61" s="18" t="s">
        <v>404</v>
      </c>
      <c r="P61" s="20" t="s">
        <v>404</v>
      </c>
      <c r="Q61" s="18" t="s">
        <v>404</v>
      </c>
      <c r="R61" s="20" t="s">
        <v>404</v>
      </c>
      <c r="S61" s="18" t="s">
        <v>404</v>
      </c>
      <c r="T61" s="20" t="s">
        <v>404</v>
      </c>
      <c r="U61" s="18" t="n">
        <v>392.35044183</v>
      </c>
      <c r="V61" s="20" t="n">
        <v>11.72656755</v>
      </c>
    </row>
    <row r="62" spans="1:22">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c r="U62" s="21" t="s">
        <v>406</v>
      </c>
      <c r="V62" s="22" t="s">
        <v>406</v>
      </c>
    </row>
    <row r="63" spans="1:22">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c r="U63" s="21" t="s">
        <v>406</v>
      </c>
      <c r="V63" s="22" t="s">
        <v>406</v>
      </c>
    </row>
    <row r="64" spans="1:22">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c r="U64" s="21" t="s">
        <v>406</v>
      </c>
      <c r="V64" s="22" t="s">
        <v>406</v>
      </c>
    </row>
    <row r="65" spans="1:22">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c r="U65" s="21" t="s">
        <v>406</v>
      </c>
      <c r="V65" s="22" t="s">
        <v>406</v>
      </c>
    </row>
    <row r="66" spans="1:22">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c r="U66" s="21" t="s">
        <v>406</v>
      </c>
      <c r="V66" s="22" t="s">
        <v>406</v>
      </c>
    </row>
    <row r="67" spans="1:22">
      <c r="A67" s="15" t="s">
        <v>465</v>
      </c>
      <c r="B67" s="17" t="n">
        <v>6971</v>
      </c>
      <c r="C67" s="18">
        <f>(0.0/B67*100)</f>
        <v/>
      </c>
      <c r="D67" s="19" t="n">
        <v>6971</v>
      </c>
      <c r="E67" s="18" t="n">
        <v>414.15294531</v>
      </c>
      <c r="F67" s="20" t="n">
        <v>9.452354</v>
      </c>
      <c r="G67" s="18" t="n">
        <v>405.3287274</v>
      </c>
      <c r="H67" s="20" t="n">
        <v>5.36403579</v>
      </c>
      <c r="I67" s="18" t="n">
        <v>392.09358232</v>
      </c>
      <c r="J67" s="20" t="n">
        <v>8.20399845</v>
      </c>
      <c r="K67" s="18" t="n">
        <v>377.71536827</v>
      </c>
      <c r="L67" s="20" t="n">
        <v>17.20397048</v>
      </c>
      <c r="M67" s="18" t="s">
        <v>404</v>
      </c>
      <c r="N67" s="20" t="s">
        <v>404</v>
      </c>
      <c r="O67" s="18" t="s">
        <v>404</v>
      </c>
      <c r="P67" s="20" t="s">
        <v>404</v>
      </c>
      <c r="Q67" s="18" t="s">
        <v>404</v>
      </c>
      <c r="R67" s="20" t="s">
        <v>404</v>
      </c>
      <c r="S67" s="18" t="s">
        <v>404</v>
      </c>
      <c r="T67" s="20" t="s">
        <v>404</v>
      </c>
      <c r="U67" s="18" t="n">
        <v>384.39150562</v>
      </c>
      <c r="V67" s="20" t="n">
        <v>47.94849489</v>
      </c>
    </row>
    <row r="68" spans="1:22">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c r="U68" s="21" t="s">
        <v>406</v>
      </c>
      <c r="V68" s="22" t="s">
        <v>406</v>
      </c>
    </row>
    <row r="69" spans="1:22">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c r="U69" s="21" t="s">
        <v>406</v>
      </c>
      <c r="V69" s="22" t="s">
        <v>406</v>
      </c>
    </row>
    <row r="70" spans="1:22">
      <c r="A70" s="15" t="s">
        <v>468</v>
      </c>
      <c r="B70" s="17" t="n">
        <v>6036</v>
      </c>
      <c r="C70" s="18">
        <f>(0.0/B70*100)</f>
        <v/>
      </c>
      <c r="D70" s="19" t="n">
        <v>6036</v>
      </c>
      <c r="E70" s="18" t="n">
        <v>513.16275396</v>
      </c>
      <c r="F70" s="20" t="n">
        <v>5.54954263</v>
      </c>
      <c r="G70" s="18" t="n">
        <v>514.08723384</v>
      </c>
      <c r="H70" s="20" t="n">
        <v>6.70203418</v>
      </c>
      <c r="I70" s="18" t="n">
        <v>515.10630758</v>
      </c>
      <c r="J70" s="20" t="n">
        <v>7.76415777</v>
      </c>
      <c r="K70" s="18" t="n">
        <v>505.85879672</v>
      </c>
      <c r="L70" s="20" t="n">
        <v>7.06144113</v>
      </c>
      <c r="M70" s="18" t="s">
        <v>404</v>
      </c>
      <c r="N70" s="20" t="s">
        <v>404</v>
      </c>
      <c r="O70" s="18" t="s">
        <v>404</v>
      </c>
      <c r="P70" s="20" t="s">
        <v>404</v>
      </c>
      <c r="Q70" s="18" t="s">
        <v>404</v>
      </c>
      <c r="R70" s="20" t="s">
        <v>404</v>
      </c>
      <c r="S70" s="18" t="s">
        <v>404</v>
      </c>
      <c r="T70" s="20" t="s">
        <v>404</v>
      </c>
      <c r="U70" s="18" t="n">
        <v>509.47878532</v>
      </c>
      <c r="V70" s="20" t="n">
        <v>21.85810819</v>
      </c>
    </row>
    <row r="71" spans="1:22">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c r="U71" s="21" t="s">
        <v>406</v>
      </c>
      <c r="V71" s="22" t="s">
        <v>406</v>
      </c>
    </row>
    <row r="72" spans="1:22">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c r="U72" s="21" t="s">
        <v>406</v>
      </c>
      <c r="V72" s="22" t="s">
        <v>406</v>
      </c>
    </row>
    <row r="73" spans="1:22">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c r="U73" s="21" t="s">
        <v>406</v>
      </c>
      <c r="V73" s="22" t="s">
        <v>406</v>
      </c>
    </row>
    <row r="74" spans="1:22">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c r="U74" s="21" t="s">
        <v>406</v>
      </c>
      <c r="V74" s="22" t="s">
        <v>406</v>
      </c>
    </row>
    <row r="75" spans="1:22">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c r="U75" s="21" t="s">
        <v>406</v>
      </c>
      <c r="V75" s="22" t="s">
        <v>406</v>
      </c>
    </row>
    <row r="76" spans="1:22">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c r="U76" s="21" t="s">
        <v>406</v>
      </c>
      <c r="V76" s="22" t="s">
        <v>406</v>
      </c>
    </row>
    <row r="77" spans="1:22">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c r="U77" s="21" t="s">
        <v>406</v>
      </c>
      <c r="V77" s="22" t="s">
        <v>406</v>
      </c>
    </row>
    <row r="78" spans="1:22">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c r="U78" s="21" t="s">
        <v>406</v>
      </c>
      <c r="V78" s="22" t="s">
        <v>406</v>
      </c>
    </row>
    <row customHeight="1" ht="25" r="79" spans="1:22">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c r="U79" s="21" t="s">
        <v>406</v>
      </c>
      <c r="V79" s="22" t="s">
        <v>406</v>
      </c>
    </row>
    <row r="80" spans="1:22">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c r="U80" s="21" t="s">
        <v>406</v>
      </c>
      <c r="V80" s="22" t="s">
        <v>406</v>
      </c>
    </row>
    <row r="81" spans="1:22">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c r="U81" s="21" t="s">
        <v>406</v>
      </c>
      <c r="V81" s="22" t="s">
        <v>406</v>
      </c>
    </row>
    <row r="82" spans="1:22">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c r="U82" s="24" t="s">
        <v>480</v>
      </c>
      <c r="V82" s="24" t="s">
        <v>480</v>
      </c>
    </row>
    <row r="83" spans="1:22">
      <c r="A83" s="3" t="s">
        <v>481</v>
      </c>
    </row>
    <row r="84" spans="1:22">
      <c r="A84" s="25" t="s">
        <v>482</v>
      </c>
    </row>
    <row r="85" spans="1:22">
      <c r="A85" s="25" t="s">
        <v>483</v>
      </c>
    </row>
    <row customHeight="1" ht="30" r="86" spans="1:22">
      <c r="A86" s="25" t="s">
        <v>484</v>
      </c>
    </row>
    <row customHeight="1" ht="30" r="87" spans="1:22">
      <c r="A87" s="25" t="s">
        <v>480</v>
      </c>
    </row>
    <row customHeight="1" ht="30" r="88" spans="1:22">
      <c r="A88" s="25" t="s">
        <v>485</v>
      </c>
    </row>
    <row customHeight="1" ht="30" r="89" spans="1:22">
      <c r="A89" s="25" t="s">
        <v>486</v>
      </c>
    </row>
    <row customHeight="1" ht="30" r="90" spans="1:22">
      <c r="A90" s="25" t="s">
        <v>487</v>
      </c>
    </row>
    <row customHeight="1" ht="30" r="91" spans="1:22">
      <c r="A91" s="25" t="s">
        <v>488</v>
      </c>
    </row>
    <row customHeight="1" ht="30" r="92" spans="1:22">
      <c r="A92" s="25" t="s">
        <v>489</v>
      </c>
    </row>
    <row customHeight="1" ht="30" r="93" spans="1:22">
      <c r="A93" s="25" t="s">
        <v>490</v>
      </c>
    </row>
    <row customHeight="1" ht="30" r="94" spans="1:22">
      <c r="A94" s="25" t="s">
        <v>491</v>
      </c>
    </row>
    <row customHeight="1" ht="30" r="95" spans="1:22">
      <c r="A95" s="25" t="s">
        <v>492</v>
      </c>
    </row>
    <row customHeight="1" ht="30" r="96" spans="1:22">
      <c r="A96" s="25" t="s">
        <v>493</v>
      </c>
    </row>
    <row customHeight="1" ht="30" r="97" spans="1:22">
      <c r="A97" s="25" t="s">
        <v>494</v>
      </c>
    </row>
  </sheetData>
  <mergeCells count="25">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 ref="A97:V97"/>
  </mergeCells>
  <pageMargins bottom="1" footer="0.5" header="0.5" left="0.75" right="0.75" top="1"/>
</worksheet>
</file>

<file path=xl/worksheets/sheet186.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720</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505.85304959</v>
      </c>
      <c r="F7" s="20" t="n">
        <v>2.27454293</v>
      </c>
      <c r="G7" s="18" t="n">
        <v>462.18632558</v>
      </c>
      <c r="H7" s="20" t="n">
        <v>12.60031637</v>
      </c>
      <c r="I7" s="18" t="s">
        <v>404</v>
      </c>
      <c r="J7" s="20" t="s">
        <v>404</v>
      </c>
      <c r="K7" s="18" t="s">
        <v>404</v>
      </c>
      <c r="L7" s="20" t="s">
        <v>404</v>
      </c>
      <c r="M7" s="18" t="s">
        <v>404</v>
      </c>
      <c r="N7" s="20" t="s">
        <v>404</v>
      </c>
      <c r="O7" s="18" t="s">
        <v>404</v>
      </c>
      <c r="P7" s="20" t="s">
        <v>404</v>
      </c>
      <c r="Q7" s="18" t="n">
        <v>478.27095376</v>
      </c>
      <c r="R7" s="20" t="n">
        <v>12.64180576</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546.03360343</v>
      </c>
      <c r="F9" s="20" t="n">
        <v>3.83342821</v>
      </c>
      <c r="G9" s="18" t="n">
        <v>494.33236565</v>
      </c>
      <c r="H9" s="20" t="n">
        <v>18.23282196</v>
      </c>
      <c r="I9" s="18" t="s">
        <v>404</v>
      </c>
      <c r="J9" s="20" t="s">
        <v>404</v>
      </c>
      <c r="K9" s="18" t="s">
        <v>404</v>
      </c>
      <c r="L9" s="20" t="s">
        <v>404</v>
      </c>
      <c r="M9" s="18" t="s">
        <v>404</v>
      </c>
      <c r="N9" s="20" t="s">
        <v>404</v>
      </c>
      <c r="O9" s="18" t="s">
        <v>404</v>
      </c>
      <c r="P9" s="20" t="s">
        <v>404</v>
      </c>
      <c r="Q9" s="18" t="n">
        <v>568.71456555</v>
      </c>
      <c r="R9" s="20" t="n">
        <v>25.80914563</v>
      </c>
    </row>
    <row r="10" spans="1:18">
      <c r="A10" s="15" t="s">
        <v>408</v>
      </c>
      <c r="B10" s="17" t="n">
        <v>13082</v>
      </c>
      <c r="C10" s="18">
        <f>(1785.0/B10*100)</f>
        <v/>
      </c>
      <c r="D10" s="19" t="n">
        <v>11297</v>
      </c>
      <c r="E10" s="18" t="n">
        <v>533.83897763</v>
      </c>
      <c r="F10" s="20" t="n">
        <v>4.76348078</v>
      </c>
      <c r="G10" s="18" t="n">
        <v>571.58780288</v>
      </c>
      <c r="H10" s="20" t="n">
        <v>17.29589861</v>
      </c>
      <c r="I10" s="18" t="s">
        <v>404</v>
      </c>
      <c r="J10" s="20" t="s">
        <v>404</v>
      </c>
      <c r="K10" s="18" t="s">
        <v>404</v>
      </c>
      <c r="L10" s="20" t="s">
        <v>404</v>
      </c>
      <c r="M10" s="18" t="s">
        <v>404</v>
      </c>
      <c r="N10" s="20" t="s">
        <v>404</v>
      </c>
      <c r="O10" s="18" t="s">
        <v>404</v>
      </c>
      <c r="P10" s="20" t="s">
        <v>404</v>
      </c>
      <c r="Q10" s="18" t="n">
        <v>540.67267178</v>
      </c>
      <c r="R10" s="20" t="n">
        <v>26.36914503</v>
      </c>
    </row>
    <row r="11" spans="1:18">
      <c r="A11" s="15" t="s">
        <v>409</v>
      </c>
      <c r="B11" s="17" t="n">
        <v>7053</v>
      </c>
      <c r="C11" s="18">
        <f>(212.0/B11*100)</f>
        <v/>
      </c>
      <c r="D11" s="19" t="n">
        <v>6841</v>
      </c>
      <c r="E11" s="18" t="n">
        <v>433.76955106</v>
      </c>
      <c r="F11" s="20" t="n">
        <v>4.07322491</v>
      </c>
      <c r="G11" s="18" t="n">
        <v>438.69740986</v>
      </c>
      <c r="H11" s="20" t="n">
        <v>30.28975132</v>
      </c>
      <c r="I11" s="18" t="s">
        <v>404</v>
      </c>
      <c r="J11" s="20" t="s">
        <v>404</v>
      </c>
      <c r="K11" s="18" t="s">
        <v>404</v>
      </c>
      <c r="L11" s="20" t="s">
        <v>404</v>
      </c>
      <c r="M11" s="18" t="s">
        <v>404</v>
      </c>
      <c r="N11" s="20" t="s">
        <v>404</v>
      </c>
      <c r="O11" s="18" t="s">
        <v>404</v>
      </c>
      <c r="P11" s="20" t="s">
        <v>404</v>
      </c>
      <c r="Q11" s="18" t="n">
        <v>405.42205937</v>
      </c>
      <c r="R11" s="20" t="n">
        <v>12.65391035</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(3194.0/B23*100)</f>
        <v/>
      </c>
      <c r="D23" s="19" t="n">
        <v>8389</v>
      </c>
      <c r="E23" s="18" t="n">
        <v>489.17939069</v>
      </c>
      <c r="F23" s="20" t="n">
        <v>3.39735682</v>
      </c>
      <c r="G23" s="18" t="n">
        <v>429.20014883</v>
      </c>
      <c r="H23" s="20" t="n">
        <v>21.58890573</v>
      </c>
      <c r="I23" s="18" t="s">
        <v>404</v>
      </c>
      <c r="J23" s="20" t="s">
        <v>404</v>
      </c>
      <c r="K23" s="18" t="s">
        <v>404</v>
      </c>
      <c r="L23" s="20" t="s">
        <v>404</v>
      </c>
      <c r="M23" s="18" t="s">
        <v>404</v>
      </c>
      <c r="N23" s="20" t="s">
        <v>404</v>
      </c>
      <c r="O23" s="18" t="s">
        <v>404</v>
      </c>
      <c r="P23" s="20" t="s">
        <v>404</v>
      </c>
      <c r="Q23" s="18" t="n">
        <v>482.41406419</v>
      </c>
      <c r="R23" s="20" t="n">
        <v>24.9806779</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513.27758867</v>
      </c>
      <c r="F29" s="20" t="n">
        <v>6.90242159</v>
      </c>
      <c r="G29" s="18" t="n">
        <v>425.9390661</v>
      </c>
      <c r="H29" s="20" t="n">
        <v>14.25377584</v>
      </c>
      <c r="I29" s="18" t="s">
        <v>404</v>
      </c>
      <c r="J29" s="20" t="s">
        <v>404</v>
      </c>
      <c r="K29" s="18" t="s">
        <v>404</v>
      </c>
      <c r="L29" s="20" t="s">
        <v>404</v>
      </c>
      <c r="M29" s="18" t="s">
        <v>404</v>
      </c>
      <c r="N29" s="20" t="s">
        <v>404</v>
      </c>
      <c r="O29" s="18" t="s">
        <v>404</v>
      </c>
      <c r="P29" s="20" t="s">
        <v>404</v>
      </c>
      <c r="Q29" s="18" t="n">
        <v>493.55128429</v>
      </c>
      <c r="R29" s="20" t="n">
        <v>13.88248795</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485.30271283</v>
      </c>
      <c r="F32" s="20" t="n">
        <v>2.9813065</v>
      </c>
      <c r="G32" s="18" t="n">
        <v>486.05750401</v>
      </c>
      <c r="H32" s="20" t="n">
        <v>9.201390010000001</v>
      </c>
      <c r="I32" s="18" t="s">
        <v>404</v>
      </c>
      <c r="J32" s="20" t="s">
        <v>404</v>
      </c>
      <c r="K32" s="18" t="s">
        <v>404</v>
      </c>
      <c r="L32" s="20" t="s">
        <v>404</v>
      </c>
      <c r="M32" s="18" t="s">
        <v>404</v>
      </c>
      <c r="N32" s="20" t="s">
        <v>404</v>
      </c>
      <c r="O32" s="18" t="s">
        <v>404</v>
      </c>
      <c r="P32" s="20" t="s">
        <v>404</v>
      </c>
      <c r="Q32" s="18" t="n">
        <v>490.31879267</v>
      </c>
      <c r="R32" s="20" t="n">
        <v>24.59512231</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445.31454896</v>
      </c>
      <c r="F34" s="20" t="n">
        <v>4.54039915</v>
      </c>
      <c r="G34" s="18" t="s">
        <v>404</v>
      </c>
      <c r="H34" s="20" t="s">
        <v>404</v>
      </c>
      <c r="I34" s="18" t="s">
        <v>404</v>
      </c>
      <c r="J34" s="20" t="s">
        <v>404</v>
      </c>
      <c r="K34" s="18" t="s">
        <v>404</v>
      </c>
      <c r="L34" s="20" t="s">
        <v>404</v>
      </c>
      <c r="M34" s="18" t="s">
        <v>404</v>
      </c>
      <c r="N34" s="20" t="s">
        <v>404</v>
      </c>
      <c r="O34" s="18" t="s">
        <v>404</v>
      </c>
      <c r="P34" s="20" t="s">
        <v>404</v>
      </c>
      <c r="Q34" s="18" t="n">
        <v>332.68977695</v>
      </c>
      <c r="R34" s="20" t="n">
        <v>25.35140144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468.73699497</v>
      </c>
      <c r="F36" s="20" t="n">
        <v>3.22887557</v>
      </c>
      <c r="G36" s="18" t="n">
        <v>464.64007006</v>
      </c>
      <c r="H36" s="20" t="n">
        <v>15.72660063</v>
      </c>
      <c r="I36" s="18" t="s">
        <v>404</v>
      </c>
      <c r="J36" s="20" t="s">
        <v>404</v>
      </c>
      <c r="K36" s="18" t="s">
        <v>404</v>
      </c>
      <c r="L36" s="20" t="s">
        <v>404</v>
      </c>
      <c r="M36" s="18" t="s">
        <v>404</v>
      </c>
      <c r="N36" s="20" t="s">
        <v>404</v>
      </c>
      <c r="O36" s="18" t="s">
        <v>404</v>
      </c>
      <c r="P36" s="20" t="s">
        <v>404</v>
      </c>
      <c r="Q36" s="18" t="n">
        <v>472.20531626</v>
      </c>
      <c r="R36" s="20" t="n">
        <v>8.17997757</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(138.0/B41*100)</f>
        <v/>
      </c>
      <c r="D41" s="19" t="n">
        <v>5574</v>
      </c>
      <c r="E41" s="18" t="n">
        <v>488.75702332</v>
      </c>
      <c r="F41" s="20" t="n">
        <v>3.75101373</v>
      </c>
      <c r="G41" s="18" t="n">
        <v>478.76442916</v>
      </c>
      <c r="H41" s="20" t="n">
        <v>12.17386481</v>
      </c>
      <c r="I41" s="18" t="s">
        <v>404</v>
      </c>
      <c r="J41" s="20" t="s">
        <v>404</v>
      </c>
      <c r="K41" s="18" t="s">
        <v>404</v>
      </c>
      <c r="L41" s="20" t="s">
        <v>404</v>
      </c>
      <c r="M41" s="18" t="s">
        <v>404</v>
      </c>
      <c r="N41" s="20" t="s">
        <v>404</v>
      </c>
      <c r="O41" s="18" t="s">
        <v>404</v>
      </c>
      <c r="P41" s="20" t="s">
        <v>404</v>
      </c>
      <c r="Q41" s="18" t="n">
        <v>510.235299</v>
      </c>
      <c r="R41" s="20" t="n">
        <v>14.91089773</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397.74220273</v>
      </c>
      <c r="F46" s="20" t="n">
        <v>4.50017786</v>
      </c>
      <c r="G46" s="18" t="n">
        <v>399.89800911</v>
      </c>
      <c r="H46" s="20" t="n">
        <v>24.71270817</v>
      </c>
      <c r="I46" s="18" t="s">
        <v>404</v>
      </c>
      <c r="J46" s="20" t="s">
        <v>404</v>
      </c>
      <c r="K46" s="18" t="s">
        <v>404</v>
      </c>
      <c r="L46" s="20" t="s">
        <v>404</v>
      </c>
      <c r="M46" s="18" t="s">
        <v>404</v>
      </c>
      <c r="N46" s="20" t="s">
        <v>404</v>
      </c>
      <c r="O46" s="18" t="s">
        <v>404</v>
      </c>
      <c r="P46" s="20" t="s">
        <v>404</v>
      </c>
      <c r="Q46" s="18" t="n">
        <v>371.35283594</v>
      </c>
      <c r="R46" s="20" t="n">
        <v>13.42400421</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568.81953298</v>
      </c>
      <c r="F48" s="20" t="n">
        <v>6.80101996</v>
      </c>
      <c r="G48" s="18" t="n">
        <v>541.9781507599999</v>
      </c>
      <c r="H48" s="20" t="n">
        <v>22.06986545</v>
      </c>
      <c r="I48" s="18" t="s">
        <v>404</v>
      </c>
      <c r="J48" s="20" t="s">
        <v>404</v>
      </c>
      <c r="K48" s="18" t="s">
        <v>404</v>
      </c>
      <c r="L48" s="20" t="s">
        <v>404</v>
      </c>
      <c r="M48" s="18" t="s">
        <v>404</v>
      </c>
      <c r="N48" s="20" t="s">
        <v>404</v>
      </c>
      <c r="O48" s="18" t="s">
        <v>404</v>
      </c>
      <c r="P48" s="20" t="s">
        <v>404</v>
      </c>
      <c r="Q48" s="18" t="n">
        <v>539.74760526</v>
      </c>
      <c r="R48" s="20" t="n">
        <v>19.09189404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448.89003354</v>
      </c>
      <c r="F61" s="20" t="n">
        <v>3.08590476</v>
      </c>
      <c r="G61" s="18" t="n">
        <v>431.4477596</v>
      </c>
      <c r="H61" s="20" t="n">
        <v>48.09131804</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404.85044121</v>
      </c>
      <c r="F67" s="20" t="n">
        <v>3.53664283</v>
      </c>
      <c r="G67" s="18" t="n">
        <v>342.9150737</v>
      </c>
      <c r="H67" s="20" t="n">
        <v>17.7469041</v>
      </c>
      <c r="I67" s="18" t="s">
        <v>404</v>
      </c>
      <c r="J67" s="20" t="s">
        <v>404</v>
      </c>
      <c r="K67" s="18" t="s">
        <v>404</v>
      </c>
      <c r="L67" s="20" t="s">
        <v>404</v>
      </c>
      <c r="M67" s="18" t="s">
        <v>404</v>
      </c>
      <c r="N67" s="20" t="s">
        <v>404</v>
      </c>
      <c r="O67" s="18" t="s">
        <v>404</v>
      </c>
      <c r="P67" s="20" t="s">
        <v>404</v>
      </c>
      <c r="Q67" s="18" t="n">
        <v>399.83791683</v>
      </c>
      <c r="R67" s="20" t="n">
        <v>31.04505568</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512.19603233</v>
      </c>
      <c r="F70" s="20" t="n">
        <v>3.31853917</v>
      </c>
      <c r="G70" s="18" t="s">
        <v>404</v>
      </c>
      <c r="H70" s="20" t="s">
        <v>404</v>
      </c>
      <c r="I70" s="18" t="s">
        <v>404</v>
      </c>
      <c r="J70" s="20" t="s">
        <v>404</v>
      </c>
      <c r="K70" s="18" t="s">
        <v>404</v>
      </c>
      <c r="L70" s="20" t="s">
        <v>404</v>
      </c>
      <c r="M70" s="18" t="s">
        <v>404</v>
      </c>
      <c r="N70" s="20" t="s">
        <v>404</v>
      </c>
      <c r="O70" s="18" t="s">
        <v>404</v>
      </c>
      <c r="P70" s="20" t="s">
        <v>404</v>
      </c>
      <c r="Q70" s="18" t="n">
        <v>498.47737408</v>
      </c>
      <c r="R70" s="20" t="n">
        <v>17.63338172</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87.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721</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506.48482393</v>
      </c>
      <c r="F7" s="20" t="n">
        <v>2.33619716</v>
      </c>
      <c r="G7" s="18" t="n">
        <v>468.99850467</v>
      </c>
      <c r="H7" s="20" t="n">
        <v>16.26867018</v>
      </c>
      <c r="I7" s="18" t="s">
        <v>404</v>
      </c>
      <c r="J7" s="20" t="s">
        <v>404</v>
      </c>
      <c r="K7" s="18" t="s">
        <v>404</v>
      </c>
      <c r="L7" s="20" t="s">
        <v>404</v>
      </c>
      <c r="M7" s="18" t="s">
        <v>404</v>
      </c>
      <c r="N7" s="20" t="s">
        <v>404</v>
      </c>
      <c r="O7" s="18" t="s">
        <v>404</v>
      </c>
      <c r="P7" s="20" t="s">
        <v>404</v>
      </c>
      <c r="Q7" s="18" t="n">
        <v>476.05400695</v>
      </c>
      <c r="R7" s="20" t="n">
        <v>13.52690469</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541.94892356</v>
      </c>
      <c r="F9" s="20" t="n">
        <v>3.25605524</v>
      </c>
      <c r="G9" s="18" t="n">
        <v>485.62778686</v>
      </c>
      <c r="H9" s="20" t="n">
        <v>24.92749977</v>
      </c>
      <c r="I9" s="18" t="s">
        <v>404</v>
      </c>
      <c r="J9" s="20" t="s">
        <v>404</v>
      </c>
      <c r="K9" s="18" t="s">
        <v>404</v>
      </c>
      <c r="L9" s="20" t="s">
        <v>404</v>
      </c>
      <c r="M9" s="18" t="s">
        <v>404</v>
      </c>
      <c r="N9" s="20" t="s">
        <v>404</v>
      </c>
      <c r="O9" s="18" t="s">
        <v>404</v>
      </c>
      <c r="P9" s="20" t="s">
        <v>404</v>
      </c>
      <c r="Q9" s="18" t="n">
        <v>564.31542883</v>
      </c>
      <c r="R9" s="20" t="n">
        <v>22.51403862</v>
      </c>
    </row>
    <row r="10" spans="1:18">
      <c r="A10" s="15" t="s">
        <v>408</v>
      </c>
      <c r="B10" s="17" t="n">
        <v>13082</v>
      </c>
      <c r="C10" s="18">
        <f>(1785.0/B10*100)</f>
        <v/>
      </c>
      <c r="D10" s="19" t="n">
        <v>11297</v>
      </c>
      <c r="E10" s="18" t="n">
        <v>534.66951254</v>
      </c>
      <c r="F10" s="20" t="n">
        <v>4.89307128</v>
      </c>
      <c r="G10" s="18" t="n">
        <v>546.63408915</v>
      </c>
      <c r="H10" s="20" t="n">
        <v>16.17832565</v>
      </c>
      <c r="I10" s="18" t="s">
        <v>404</v>
      </c>
      <c r="J10" s="20" t="s">
        <v>404</v>
      </c>
      <c r="K10" s="18" t="s">
        <v>404</v>
      </c>
      <c r="L10" s="20" t="s">
        <v>404</v>
      </c>
      <c r="M10" s="18" t="s">
        <v>404</v>
      </c>
      <c r="N10" s="20" t="s">
        <v>404</v>
      </c>
      <c r="O10" s="18" t="s">
        <v>404</v>
      </c>
      <c r="P10" s="20" t="s">
        <v>404</v>
      </c>
      <c r="Q10" s="18" t="n">
        <v>540.67267178</v>
      </c>
      <c r="R10" s="20" t="n">
        <v>26.36914503</v>
      </c>
    </row>
    <row r="11" spans="1:18">
      <c r="A11" s="15" t="s">
        <v>409</v>
      </c>
      <c r="B11" s="17" t="n">
        <v>7053</v>
      </c>
      <c r="C11" s="18">
        <f>(212.0/B11*100)</f>
        <v/>
      </c>
      <c r="D11" s="19" t="n">
        <v>6841</v>
      </c>
      <c r="E11" s="18" t="n">
        <v>436.44875277</v>
      </c>
      <c r="F11" s="20" t="n">
        <v>4.42414824</v>
      </c>
      <c r="G11" s="18" t="n">
        <v>402.75865032</v>
      </c>
      <c r="H11" s="20" t="n">
        <v>12.60413953</v>
      </c>
      <c r="I11" s="18" t="s">
        <v>404</v>
      </c>
      <c r="J11" s="20" t="s">
        <v>404</v>
      </c>
      <c r="K11" s="18" t="s">
        <v>404</v>
      </c>
      <c r="L11" s="20" t="s">
        <v>404</v>
      </c>
      <c r="M11" s="18" t="s">
        <v>404</v>
      </c>
      <c r="N11" s="20" t="s">
        <v>404</v>
      </c>
      <c r="O11" s="18" t="s">
        <v>404</v>
      </c>
      <c r="P11" s="20" t="s">
        <v>404</v>
      </c>
      <c r="Q11" s="18" t="n">
        <v>405.42205937</v>
      </c>
      <c r="R11" s="20" t="n">
        <v>12.65391035</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(3194.0/B23*100)</f>
        <v/>
      </c>
      <c r="D23" s="19" t="n">
        <v>8389</v>
      </c>
      <c r="E23" s="18" t="n">
        <v>488.7709379</v>
      </c>
      <c r="F23" s="20" t="n">
        <v>3.54494336</v>
      </c>
      <c r="G23" s="18" t="n">
        <v>488.05853278</v>
      </c>
      <c r="H23" s="20" t="n">
        <v>21.69428333</v>
      </c>
      <c r="I23" s="18" t="s">
        <v>404</v>
      </c>
      <c r="J23" s="20" t="s">
        <v>404</v>
      </c>
      <c r="K23" s="18" t="s">
        <v>404</v>
      </c>
      <c r="L23" s="20" t="s">
        <v>404</v>
      </c>
      <c r="M23" s="18" t="s">
        <v>404</v>
      </c>
      <c r="N23" s="20" t="s">
        <v>404</v>
      </c>
      <c r="O23" s="18" t="s">
        <v>404</v>
      </c>
      <c r="P23" s="20" t="s">
        <v>404</v>
      </c>
      <c r="Q23" s="18" t="n">
        <v>475.03718342</v>
      </c>
      <c r="R23" s="20" t="n">
        <v>26.6792348</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513.47205377</v>
      </c>
      <c r="F29" s="20" t="n">
        <v>7.25173878</v>
      </c>
      <c r="G29" s="18" t="n">
        <v>494.80714402</v>
      </c>
      <c r="H29" s="20" t="n">
        <v>35.59803399</v>
      </c>
      <c r="I29" s="18" t="s">
        <v>404</v>
      </c>
      <c r="J29" s="20" t="s">
        <v>404</v>
      </c>
      <c r="K29" s="18" t="s">
        <v>404</v>
      </c>
      <c r="L29" s="20" t="s">
        <v>404</v>
      </c>
      <c r="M29" s="18" t="s">
        <v>404</v>
      </c>
      <c r="N29" s="20" t="s">
        <v>404</v>
      </c>
      <c r="O29" s="18" t="s">
        <v>404</v>
      </c>
      <c r="P29" s="20" t="s">
        <v>404</v>
      </c>
      <c r="Q29" s="18" t="n">
        <v>494.09905665</v>
      </c>
      <c r="R29" s="20" t="n">
        <v>13.99213183</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485.94373665</v>
      </c>
      <c r="F32" s="20" t="n">
        <v>2.9825468</v>
      </c>
      <c r="G32" s="18" t="n">
        <v>465.52008851</v>
      </c>
      <c r="H32" s="20" t="n">
        <v>11.98591553</v>
      </c>
      <c r="I32" s="18" t="s">
        <v>404</v>
      </c>
      <c r="J32" s="20" t="s">
        <v>404</v>
      </c>
      <c r="K32" s="18" t="s">
        <v>404</v>
      </c>
      <c r="L32" s="20" t="s">
        <v>404</v>
      </c>
      <c r="M32" s="18" t="s">
        <v>404</v>
      </c>
      <c r="N32" s="20" t="s">
        <v>404</v>
      </c>
      <c r="O32" s="18" t="s">
        <v>404</v>
      </c>
      <c r="P32" s="20" t="s">
        <v>404</v>
      </c>
      <c r="Q32" s="18" t="n">
        <v>517.70097143</v>
      </c>
      <c r="R32" s="20" t="n">
        <v>5.47822473</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445.1878015</v>
      </c>
      <c r="F34" s="20" t="n">
        <v>4.62977857</v>
      </c>
      <c r="G34" s="18" t="n">
        <v>451.06753605</v>
      </c>
      <c r="H34" s="20" t="n">
        <v>37.7958659</v>
      </c>
      <c r="I34" s="18" t="s">
        <v>404</v>
      </c>
      <c r="J34" s="20" t="s">
        <v>404</v>
      </c>
      <c r="K34" s="18" t="s">
        <v>404</v>
      </c>
      <c r="L34" s="20" t="s">
        <v>404</v>
      </c>
      <c r="M34" s="18" t="s">
        <v>404</v>
      </c>
      <c r="N34" s="20" t="s">
        <v>404</v>
      </c>
      <c r="O34" s="18" t="s">
        <v>404</v>
      </c>
      <c r="P34" s="20" t="s">
        <v>404</v>
      </c>
      <c r="Q34" s="18" t="n">
        <v>332.68977695</v>
      </c>
      <c r="R34" s="20" t="n">
        <v>25.35140144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470.08573619</v>
      </c>
      <c r="F36" s="20" t="n">
        <v>3.23592538</v>
      </c>
      <c r="G36" s="18" t="n">
        <v>439.98002971</v>
      </c>
      <c r="H36" s="20" t="n">
        <v>17.34409598</v>
      </c>
      <c r="I36" s="18" t="s">
        <v>404</v>
      </c>
      <c r="J36" s="20" t="s">
        <v>404</v>
      </c>
      <c r="K36" s="18" t="s">
        <v>404</v>
      </c>
      <c r="L36" s="20" t="s">
        <v>404</v>
      </c>
      <c r="M36" s="18" t="s">
        <v>404</v>
      </c>
      <c r="N36" s="20" t="s">
        <v>404</v>
      </c>
      <c r="O36" s="18" t="s">
        <v>404</v>
      </c>
      <c r="P36" s="20" t="s">
        <v>404</v>
      </c>
      <c r="Q36" s="18" t="n">
        <v>472.20531626</v>
      </c>
      <c r="R36" s="20" t="n">
        <v>8.17997757</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(138.0/B41*100)</f>
        <v/>
      </c>
      <c r="D41" s="19" t="n">
        <v>5574</v>
      </c>
      <c r="E41" s="18" t="n">
        <v>488.41752021</v>
      </c>
      <c r="F41" s="20" t="n">
        <v>4.03165706</v>
      </c>
      <c r="G41" s="18" t="n">
        <v>490.44609139</v>
      </c>
      <c r="H41" s="20" t="n">
        <v>13.65165773</v>
      </c>
      <c r="I41" s="18" t="s">
        <v>404</v>
      </c>
      <c r="J41" s="20" t="s">
        <v>404</v>
      </c>
      <c r="K41" s="18" t="s">
        <v>404</v>
      </c>
      <c r="L41" s="20" t="s">
        <v>404</v>
      </c>
      <c r="M41" s="18" t="s">
        <v>404</v>
      </c>
      <c r="N41" s="20" t="s">
        <v>404</v>
      </c>
      <c r="O41" s="18" t="s">
        <v>404</v>
      </c>
      <c r="P41" s="20" t="s">
        <v>404</v>
      </c>
      <c r="Q41" s="18" t="n">
        <v>510.235299</v>
      </c>
      <c r="R41" s="20" t="n">
        <v>14.91089773</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397.51619069</v>
      </c>
      <c r="F46" s="20" t="n">
        <v>4.58914302</v>
      </c>
      <c r="G46" s="18" t="n">
        <v>408.62933595</v>
      </c>
      <c r="H46" s="20" t="n">
        <v>19.56434855</v>
      </c>
      <c r="I46" s="18" t="s">
        <v>404</v>
      </c>
      <c r="J46" s="20" t="s">
        <v>404</v>
      </c>
      <c r="K46" s="18" t="s">
        <v>404</v>
      </c>
      <c r="L46" s="20" t="s">
        <v>404</v>
      </c>
      <c r="M46" s="18" t="s">
        <v>404</v>
      </c>
      <c r="N46" s="20" t="s">
        <v>404</v>
      </c>
      <c r="O46" s="18" t="s">
        <v>404</v>
      </c>
      <c r="P46" s="20" t="s">
        <v>404</v>
      </c>
      <c r="Q46" s="18" t="n">
        <v>371.96124305</v>
      </c>
      <c r="R46" s="20" t="n">
        <v>13.2966275</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569.62077743</v>
      </c>
      <c r="F48" s="20" t="n">
        <v>6.6316033</v>
      </c>
      <c r="G48" s="18" t="n">
        <v>526.11100503</v>
      </c>
      <c r="H48" s="20" t="n">
        <v>23.69602793</v>
      </c>
      <c r="I48" s="18" t="s">
        <v>404</v>
      </c>
      <c r="J48" s="20" t="s">
        <v>404</v>
      </c>
      <c r="K48" s="18" t="s">
        <v>404</v>
      </c>
      <c r="L48" s="20" t="s">
        <v>404</v>
      </c>
      <c r="M48" s="18" t="s">
        <v>404</v>
      </c>
      <c r="N48" s="20" t="s">
        <v>404</v>
      </c>
      <c r="O48" s="18" t="s">
        <v>404</v>
      </c>
      <c r="P48" s="20" t="s">
        <v>404</v>
      </c>
      <c r="Q48" s="18" t="n">
        <v>539.74760526</v>
      </c>
      <c r="R48" s="20" t="n">
        <v>19.09189404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450.38438693</v>
      </c>
      <c r="F61" s="20" t="n">
        <v>3.91886858</v>
      </c>
      <c r="G61" s="18" t="n">
        <v>443.20112953</v>
      </c>
      <c r="H61" s="20" t="n">
        <v>6.87748429</v>
      </c>
      <c r="I61" s="18" t="s">
        <v>404</v>
      </c>
      <c r="J61" s="20" t="s">
        <v>404</v>
      </c>
      <c r="K61" s="18" t="s">
        <v>404</v>
      </c>
      <c r="L61" s="20" t="s">
        <v>404</v>
      </c>
      <c r="M61" s="18" t="s">
        <v>404</v>
      </c>
      <c r="N61" s="20" t="s">
        <v>404</v>
      </c>
      <c r="O61" s="18" t="s">
        <v>404</v>
      </c>
      <c r="P61" s="20" t="s">
        <v>404</v>
      </c>
      <c r="Q61" s="18" t="n">
        <v>412.61139492</v>
      </c>
      <c r="R61" s="20" t="n">
        <v>18.24397376</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404.71210296</v>
      </c>
      <c r="F67" s="20" t="n">
        <v>3.70340984</v>
      </c>
      <c r="G67" s="18" t="n">
        <v>388.71395682</v>
      </c>
      <c r="H67" s="20" t="n">
        <v>12.29064842</v>
      </c>
      <c r="I67" s="18" t="s">
        <v>404</v>
      </c>
      <c r="J67" s="20" t="s">
        <v>404</v>
      </c>
      <c r="K67" s="18" t="s">
        <v>404</v>
      </c>
      <c r="L67" s="20" t="s">
        <v>404</v>
      </c>
      <c r="M67" s="18" t="s">
        <v>404</v>
      </c>
      <c r="N67" s="20" t="s">
        <v>404</v>
      </c>
      <c r="O67" s="18" t="s">
        <v>404</v>
      </c>
      <c r="P67" s="20" t="s">
        <v>404</v>
      </c>
      <c r="Q67" s="18" t="n">
        <v>385.85657451</v>
      </c>
      <c r="R67" s="20" t="n">
        <v>31.37843354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512.43666697</v>
      </c>
      <c r="F70" s="20" t="n">
        <v>3.43259305</v>
      </c>
      <c r="G70" s="18" t="n">
        <v>490.39166034</v>
      </c>
      <c r="H70" s="20" t="n">
        <v>40.55502796</v>
      </c>
      <c r="I70" s="18" t="s">
        <v>404</v>
      </c>
      <c r="J70" s="20" t="s">
        <v>404</v>
      </c>
      <c r="K70" s="18" t="s">
        <v>404</v>
      </c>
      <c r="L70" s="20" t="s">
        <v>404</v>
      </c>
      <c r="M70" s="18" t="s">
        <v>404</v>
      </c>
      <c r="N70" s="20" t="s">
        <v>404</v>
      </c>
      <c r="O70" s="18" t="s">
        <v>404</v>
      </c>
      <c r="P70" s="20" t="s">
        <v>404</v>
      </c>
      <c r="Q70" s="18" t="n">
        <v>508.83407692</v>
      </c>
      <c r="R70" s="20" t="n">
        <v>5.52402099</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88.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722</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502.15060092</v>
      </c>
      <c r="F7" s="20" t="n">
        <v>2.75430203</v>
      </c>
      <c r="G7" s="18" t="n">
        <v>516.8585997</v>
      </c>
      <c r="H7" s="20" t="n">
        <v>5.45851817</v>
      </c>
      <c r="I7" s="18" t="s">
        <v>404</v>
      </c>
      <c r="J7" s="20" t="s">
        <v>404</v>
      </c>
      <c r="K7" s="18" t="s">
        <v>404</v>
      </c>
      <c r="L7" s="20" t="s">
        <v>404</v>
      </c>
      <c r="M7" s="18" t="s">
        <v>404</v>
      </c>
      <c r="N7" s="20" t="s">
        <v>404</v>
      </c>
      <c r="O7" s="18" t="s">
        <v>404</v>
      </c>
      <c r="P7" s="20" t="s">
        <v>404</v>
      </c>
      <c r="Q7" s="18" t="n">
        <v>479.67664002</v>
      </c>
      <c r="R7" s="20" t="n">
        <v>17.64787488</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542.81165823</v>
      </c>
      <c r="F9" s="20" t="n">
        <v>4.46563471</v>
      </c>
      <c r="G9" s="18" t="n">
        <v>532.31494356</v>
      </c>
      <c r="H9" s="20" t="n">
        <v>11.21567834</v>
      </c>
      <c r="I9" s="18" t="s">
        <v>404</v>
      </c>
      <c r="J9" s="20" t="s">
        <v>404</v>
      </c>
      <c r="K9" s="18" t="s">
        <v>404</v>
      </c>
      <c r="L9" s="20" t="s">
        <v>404</v>
      </c>
      <c r="M9" s="18" t="s">
        <v>404</v>
      </c>
      <c r="N9" s="20" t="s">
        <v>404</v>
      </c>
      <c r="O9" s="18" t="s">
        <v>404</v>
      </c>
      <c r="P9" s="20" t="s">
        <v>404</v>
      </c>
      <c r="Q9" s="18" t="n">
        <v>568.71456555</v>
      </c>
      <c r="R9" s="20" t="n">
        <v>25.80914563</v>
      </c>
    </row>
    <row r="10" spans="1:18">
      <c r="A10" s="15" t="s">
        <v>408</v>
      </c>
      <c r="B10" s="17" t="n">
        <v>13082</v>
      </c>
      <c r="C10" s="18">
        <f>(1785.0/B10*100)</f>
        <v/>
      </c>
      <c r="D10" s="19" t="n">
        <v>11297</v>
      </c>
      <c r="E10" s="18" t="n">
        <v>535.79795061</v>
      </c>
      <c r="F10" s="20" t="n">
        <v>4.97190009</v>
      </c>
      <c r="G10" s="18" t="n">
        <v>531.81983207</v>
      </c>
      <c r="H10" s="20" t="n">
        <v>11.49198898</v>
      </c>
      <c r="I10" s="18" t="s">
        <v>404</v>
      </c>
      <c r="J10" s="20" t="s">
        <v>404</v>
      </c>
      <c r="K10" s="18" t="s">
        <v>404</v>
      </c>
      <c r="L10" s="20" t="s">
        <v>404</v>
      </c>
      <c r="M10" s="18" t="s">
        <v>404</v>
      </c>
      <c r="N10" s="20" t="s">
        <v>404</v>
      </c>
      <c r="O10" s="18" t="s">
        <v>404</v>
      </c>
      <c r="P10" s="20" t="s">
        <v>404</v>
      </c>
      <c r="Q10" s="18" t="n">
        <v>547.80958291</v>
      </c>
      <c r="R10" s="20" t="n">
        <v>32.93435081</v>
      </c>
    </row>
    <row r="11" spans="1:18">
      <c r="A11" s="15" t="s">
        <v>409</v>
      </c>
      <c r="B11" s="17" t="n">
        <v>7053</v>
      </c>
      <c r="C11" s="18">
        <f>(212.0/B11*100)</f>
        <v/>
      </c>
      <c r="D11" s="19" t="n">
        <v>6841</v>
      </c>
      <c r="E11" s="18" t="n">
        <v>427.68957531</v>
      </c>
      <c r="F11" s="20" t="n">
        <v>5.55340987</v>
      </c>
      <c r="G11" s="18" t="n">
        <v>442.95207686</v>
      </c>
      <c r="H11" s="20" t="n">
        <v>7.29667628</v>
      </c>
      <c r="I11" s="18" t="s">
        <v>404</v>
      </c>
      <c r="J11" s="20" t="s">
        <v>404</v>
      </c>
      <c r="K11" s="18" t="s">
        <v>404</v>
      </c>
      <c r="L11" s="20" t="s">
        <v>404</v>
      </c>
      <c r="M11" s="18" t="s">
        <v>404</v>
      </c>
      <c r="N11" s="20" t="s">
        <v>404</v>
      </c>
      <c r="O11" s="18" t="s">
        <v>404</v>
      </c>
      <c r="P11" s="20" t="s">
        <v>404</v>
      </c>
      <c r="Q11" s="18" t="n">
        <v>405.42205937</v>
      </c>
      <c r="R11" s="20" t="n">
        <v>12.65391035</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(3194.0/B23*100)</f>
        <v/>
      </c>
      <c r="D23" s="19" t="n">
        <v>8389</v>
      </c>
      <c r="E23" s="18" t="n">
        <v>488.91262378</v>
      </c>
      <c r="F23" s="20" t="n">
        <v>4.23753026</v>
      </c>
      <c r="G23" s="18" t="n">
        <v>487.82120292</v>
      </c>
      <c r="H23" s="20" t="n">
        <v>8.590367260000001</v>
      </c>
      <c r="I23" s="18" t="s">
        <v>404</v>
      </c>
      <c r="J23" s="20" t="s">
        <v>404</v>
      </c>
      <c r="K23" s="18" t="s">
        <v>404</v>
      </c>
      <c r="L23" s="20" t="s">
        <v>404</v>
      </c>
      <c r="M23" s="18" t="s">
        <v>404</v>
      </c>
      <c r="N23" s="20" t="s">
        <v>404</v>
      </c>
      <c r="O23" s="18" t="s">
        <v>404</v>
      </c>
      <c r="P23" s="20" t="s">
        <v>404</v>
      </c>
      <c r="Q23" s="18" t="n">
        <v>477.21258005</v>
      </c>
      <c r="R23" s="20" t="n">
        <v>25.5401366</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517.89393996</v>
      </c>
      <c r="F29" s="20" t="n">
        <v>8.119963589999999</v>
      </c>
      <c r="G29" s="18" t="n">
        <v>490.55964399</v>
      </c>
      <c r="H29" s="20" t="n">
        <v>20.52617235</v>
      </c>
      <c r="I29" s="18" t="s">
        <v>404</v>
      </c>
      <c r="J29" s="20" t="s">
        <v>404</v>
      </c>
      <c r="K29" s="18" t="s">
        <v>404</v>
      </c>
      <c r="L29" s="20" t="s">
        <v>404</v>
      </c>
      <c r="M29" s="18" t="s">
        <v>404</v>
      </c>
      <c r="N29" s="20" t="s">
        <v>404</v>
      </c>
      <c r="O29" s="18" t="s">
        <v>404</v>
      </c>
      <c r="P29" s="20" t="s">
        <v>404</v>
      </c>
      <c r="Q29" s="18" t="n">
        <v>491.10332286</v>
      </c>
      <c r="R29" s="20" t="n">
        <v>14.02590489</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485.08511573</v>
      </c>
      <c r="F32" s="20" t="n">
        <v>2.98769436</v>
      </c>
      <c r="G32" s="18" t="n">
        <v>496.48167501</v>
      </c>
      <c r="H32" s="20" t="n">
        <v>20.07818643</v>
      </c>
      <c r="I32" s="18" t="s">
        <v>404</v>
      </c>
      <c r="J32" s="20" t="s">
        <v>404</v>
      </c>
      <c r="K32" s="18" t="s">
        <v>404</v>
      </c>
      <c r="L32" s="20" t="s">
        <v>404</v>
      </c>
      <c r="M32" s="18" t="s">
        <v>404</v>
      </c>
      <c r="N32" s="20" t="s">
        <v>404</v>
      </c>
      <c r="O32" s="18" t="s">
        <v>404</v>
      </c>
      <c r="P32" s="20" t="s">
        <v>404</v>
      </c>
      <c r="Q32" s="18" t="n">
        <v>492.33913287</v>
      </c>
      <c r="R32" s="20" t="n">
        <v>27.08953926</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447.74062516</v>
      </c>
      <c r="F34" s="20" t="n">
        <v>4.59174769</v>
      </c>
      <c r="G34" s="18" t="n">
        <v>427.8336716</v>
      </c>
      <c r="H34" s="20" t="n">
        <v>15.89124777</v>
      </c>
      <c r="I34" s="18" t="s">
        <v>404</v>
      </c>
      <c r="J34" s="20" t="s">
        <v>404</v>
      </c>
      <c r="K34" s="18" t="s">
        <v>404</v>
      </c>
      <c r="L34" s="20" t="s">
        <v>404</v>
      </c>
      <c r="M34" s="18" t="s">
        <v>404</v>
      </c>
      <c r="N34" s="20" t="s">
        <v>404</v>
      </c>
      <c r="O34" s="18" t="s">
        <v>404</v>
      </c>
      <c r="P34" s="20" t="s">
        <v>404</v>
      </c>
      <c r="Q34" s="18" t="n">
        <v>332.68977695</v>
      </c>
      <c r="R34" s="20" t="n">
        <v>25.35140144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464.08682621</v>
      </c>
      <c r="F36" s="20" t="n">
        <v>3.48958804</v>
      </c>
      <c r="G36" s="18" t="n">
        <v>485.06841274</v>
      </c>
      <c r="H36" s="20" t="n">
        <v>8.08471776</v>
      </c>
      <c r="I36" s="18" t="s">
        <v>404</v>
      </c>
      <c r="J36" s="20" t="s">
        <v>404</v>
      </c>
      <c r="K36" s="18" t="s">
        <v>404</v>
      </c>
      <c r="L36" s="20" t="s">
        <v>404</v>
      </c>
      <c r="M36" s="18" t="s">
        <v>404</v>
      </c>
      <c r="N36" s="20" t="s">
        <v>404</v>
      </c>
      <c r="O36" s="18" t="s">
        <v>404</v>
      </c>
      <c r="P36" s="20" t="s">
        <v>404</v>
      </c>
      <c r="Q36" s="18" t="n">
        <v>472.20531626</v>
      </c>
      <c r="R36" s="20" t="n">
        <v>8.17997757</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(138.0/B41*100)</f>
        <v/>
      </c>
      <c r="D41" s="19" t="n">
        <v>5574</v>
      </c>
      <c r="E41" s="18" t="n">
        <v>488.95016906</v>
      </c>
      <c r="F41" s="20" t="n">
        <v>4.29557917</v>
      </c>
      <c r="G41" s="18" t="n">
        <v>486.73220292</v>
      </c>
      <c r="H41" s="20" t="n">
        <v>9.15033073</v>
      </c>
      <c r="I41" s="18" t="s">
        <v>404</v>
      </c>
      <c r="J41" s="20" t="s">
        <v>404</v>
      </c>
      <c r="K41" s="18" t="s">
        <v>404</v>
      </c>
      <c r="L41" s="20" t="s">
        <v>404</v>
      </c>
      <c r="M41" s="18" t="s">
        <v>404</v>
      </c>
      <c r="N41" s="20" t="s">
        <v>404</v>
      </c>
      <c r="O41" s="18" t="s">
        <v>404</v>
      </c>
      <c r="P41" s="20" t="s">
        <v>404</v>
      </c>
      <c r="Q41" s="18" t="n">
        <v>502.85523103</v>
      </c>
      <c r="R41" s="20" t="n">
        <v>15.56323311</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392.55452979</v>
      </c>
      <c r="F46" s="20" t="n">
        <v>4.90090465</v>
      </c>
      <c r="G46" s="18" t="n">
        <v>432.82844828</v>
      </c>
      <c r="H46" s="20" t="n">
        <v>9.94072991</v>
      </c>
      <c r="I46" s="18" t="s">
        <v>404</v>
      </c>
      <c r="J46" s="20" t="s">
        <v>404</v>
      </c>
      <c r="K46" s="18" t="s">
        <v>404</v>
      </c>
      <c r="L46" s="20" t="s">
        <v>404</v>
      </c>
      <c r="M46" s="18" t="s">
        <v>404</v>
      </c>
      <c r="N46" s="20" t="s">
        <v>404</v>
      </c>
      <c r="O46" s="18" t="s">
        <v>404</v>
      </c>
      <c r="P46" s="20" t="s">
        <v>404</v>
      </c>
      <c r="Q46" s="18" t="n">
        <v>371.78100512</v>
      </c>
      <c r="R46" s="20" t="n">
        <v>13.21555845</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571.62571187</v>
      </c>
      <c r="F48" s="20" t="n">
        <v>8.87530216</v>
      </c>
      <c r="G48" s="18" t="n">
        <v>559.42411023</v>
      </c>
      <c r="H48" s="20" t="n">
        <v>10.88295075</v>
      </c>
      <c r="I48" s="18" t="s">
        <v>404</v>
      </c>
      <c r="J48" s="20" t="s">
        <v>404</v>
      </c>
      <c r="K48" s="18" t="s">
        <v>404</v>
      </c>
      <c r="L48" s="20" t="s">
        <v>404</v>
      </c>
      <c r="M48" s="18" t="s">
        <v>404</v>
      </c>
      <c r="N48" s="20" t="s">
        <v>404</v>
      </c>
      <c r="O48" s="18" t="s">
        <v>404</v>
      </c>
      <c r="P48" s="20" t="s">
        <v>404</v>
      </c>
      <c r="Q48" s="18" t="n">
        <v>576.3327189</v>
      </c>
      <c r="R48" s="20" t="n">
        <v>16.39794896</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447.61328569</v>
      </c>
      <c r="F61" s="20" t="n">
        <v>3.23048972</v>
      </c>
      <c r="G61" s="18" t="n">
        <v>475.13823096</v>
      </c>
      <c r="H61" s="20" t="n">
        <v>16.45453428</v>
      </c>
      <c r="I61" s="18" t="s">
        <v>404</v>
      </c>
      <c r="J61" s="20" t="s">
        <v>404</v>
      </c>
      <c r="K61" s="18" t="s">
        <v>404</v>
      </c>
      <c r="L61" s="20" t="s">
        <v>404</v>
      </c>
      <c r="M61" s="18" t="s">
        <v>404</v>
      </c>
      <c r="N61" s="20" t="s">
        <v>404</v>
      </c>
      <c r="O61" s="18" t="s">
        <v>404</v>
      </c>
      <c r="P61" s="20" t="s">
        <v>404</v>
      </c>
      <c r="Q61" s="18" t="n">
        <v>489.63974198</v>
      </c>
      <c r="R61" s="20" t="n">
        <v>18.22318649</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389.65614827</v>
      </c>
      <c r="F67" s="20" t="n">
        <v>4.23281351</v>
      </c>
      <c r="G67" s="18" t="n">
        <v>440.5281968</v>
      </c>
      <c r="H67" s="20" t="n">
        <v>7.93452728</v>
      </c>
      <c r="I67" s="18" t="s">
        <v>404</v>
      </c>
      <c r="J67" s="20" t="s">
        <v>404</v>
      </c>
      <c r="K67" s="18" t="s">
        <v>404</v>
      </c>
      <c r="L67" s="20" t="s">
        <v>404</v>
      </c>
      <c r="M67" s="18" t="s">
        <v>404</v>
      </c>
      <c r="N67" s="20" t="s">
        <v>404</v>
      </c>
      <c r="O67" s="18" t="s">
        <v>404</v>
      </c>
      <c r="P67" s="20" t="s">
        <v>404</v>
      </c>
      <c r="Q67" s="18" t="n">
        <v>385.85657451</v>
      </c>
      <c r="R67" s="20" t="n">
        <v>31.37843354</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512.330915</v>
      </c>
      <c r="F70" s="20" t="n">
        <v>3.17864753</v>
      </c>
      <c r="G70" s="18" t="n">
        <v>488.28171099</v>
      </c>
      <c r="H70" s="20" t="n">
        <v>33.33214089</v>
      </c>
      <c r="I70" s="18" t="s">
        <v>404</v>
      </c>
      <c r="J70" s="20" t="s">
        <v>404</v>
      </c>
      <c r="K70" s="18" t="s">
        <v>404</v>
      </c>
      <c r="L70" s="20" t="s">
        <v>404</v>
      </c>
      <c r="M70" s="18" t="s">
        <v>404</v>
      </c>
      <c r="N70" s="20" t="s">
        <v>404</v>
      </c>
      <c r="O70" s="18" t="s">
        <v>404</v>
      </c>
      <c r="P70" s="20" t="s">
        <v>404</v>
      </c>
      <c r="Q70" s="18" t="n">
        <v>556.64253309</v>
      </c>
      <c r="R70" s="20" t="n">
        <v>13.7503085</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89.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723</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506.7733556</v>
      </c>
      <c r="F7" s="20" t="n">
        <v>2.44373553</v>
      </c>
      <c r="G7" s="18" t="n">
        <v>481.52345136</v>
      </c>
      <c r="H7" s="20" t="n">
        <v>9.19171064</v>
      </c>
      <c r="I7" s="18" t="s">
        <v>404</v>
      </c>
      <c r="J7" s="20" t="s">
        <v>404</v>
      </c>
      <c r="K7" s="18" t="s">
        <v>404</v>
      </c>
      <c r="L7" s="20" t="s">
        <v>404</v>
      </c>
      <c r="M7" s="18" t="s">
        <v>404</v>
      </c>
      <c r="N7" s="20" t="s">
        <v>404</v>
      </c>
      <c r="O7" s="18" t="s">
        <v>404</v>
      </c>
      <c r="P7" s="20" t="s">
        <v>404</v>
      </c>
      <c r="Q7" s="18" t="n">
        <v>484.78691077</v>
      </c>
      <c r="R7" s="20" t="n">
        <v>13.89906441</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541.31722459</v>
      </c>
      <c r="F9" s="20" t="n">
        <v>6.92002696</v>
      </c>
      <c r="G9" s="18" t="n">
        <v>538.0514773</v>
      </c>
      <c r="H9" s="20" t="n">
        <v>7.85713256</v>
      </c>
      <c r="I9" s="18" t="s">
        <v>404</v>
      </c>
      <c r="J9" s="20" t="s">
        <v>404</v>
      </c>
      <c r="K9" s="18" t="s">
        <v>404</v>
      </c>
      <c r="L9" s="20" t="s">
        <v>404</v>
      </c>
      <c r="M9" s="18" t="s">
        <v>404</v>
      </c>
      <c r="N9" s="20" t="s">
        <v>404</v>
      </c>
      <c r="O9" s="18" t="s">
        <v>404</v>
      </c>
      <c r="P9" s="20" t="s">
        <v>404</v>
      </c>
      <c r="Q9" s="18" t="n">
        <v>568.71456555</v>
      </c>
      <c r="R9" s="20" t="n">
        <v>25.80914563</v>
      </c>
    </row>
    <row r="10" spans="1:18">
      <c r="A10" s="15" t="s">
        <v>408</v>
      </c>
      <c r="B10" s="17" t="n">
        <v>13082</v>
      </c>
      <c r="C10" s="18">
        <f>(1785.0/B10*100)</f>
        <v/>
      </c>
      <c r="D10" s="19" t="n">
        <v>11297</v>
      </c>
      <c r="E10" s="18" t="n">
        <v>536.65704286</v>
      </c>
      <c r="F10" s="20" t="n">
        <v>5.14854484</v>
      </c>
      <c r="G10" s="18" t="n">
        <v>520.52726166</v>
      </c>
      <c r="H10" s="20" t="n">
        <v>11.78421085</v>
      </c>
      <c r="I10" s="18" t="s">
        <v>404</v>
      </c>
      <c r="J10" s="20" t="s">
        <v>404</v>
      </c>
      <c r="K10" s="18" t="s">
        <v>404</v>
      </c>
      <c r="L10" s="20" t="s">
        <v>404</v>
      </c>
      <c r="M10" s="18" t="s">
        <v>404</v>
      </c>
      <c r="N10" s="20" t="s">
        <v>404</v>
      </c>
      <c r="O10" s="18" t="s">
        <v>404</v>
      </c>
      <c r="P10" s="20" t="s">
        <v>404</v>
      </c>
      <c r="Q10" s="18" t="n">
        <v>542.52640762</v>
      </c>
      <c r="R10" s="20" t="n">
        <v>22.36627306</v>
      </c>
    </row>
    <row r="11" spans="1:18">
      <c r="A11" s="15" t="s">
        <v>409</v>
      </c>
      <c r="B11" s="17" t="n">
        <v>7053</v>
      </c>
      <c r="C11" s="18">
        <f>(212.0/B11*100)</f>
        <v/>
      </c>
      <c r="D11" s="19" t="n">
        <v>6841</v>
      </c>
      <c r="E11" s="18" t="n">
        <v>435.42144687</v>
      </c>
      <c r="F11" s="20" t="n">
        <v>4.2129924</v>
      </c>
      <c r="G11" s="18" t="n">
        <v>398.5362798</v>
      </c>
      <c r="H11" s="20" t="n">
        <v>16.51191118</v>
      </c>
      <c r="I11" s="18" t="s">
        <v>404</v>
      </c>
      <c r="J11" s="20" t="s">
        <v>404</v>
      </c>
      <c r="K11" s="18" t="s">
        <v>404</v>
      </c>
      <c r="L11" s="20" t="s">
        <v>404</v>
      </c>
      <c r="M11" s="18" t="s">
        <v>404</v>
      </c>
      <c r="N11" s="20" t="s">
        <v>404</v>
      </c>
      <c r="O11" s="18" t="s">
        <v>404</v>
      </c>
      <c r="P11" s="20" t="s">
        <v>404</v>
      </c>
      <c r="Q11" s="18" t="n">
        <v>418.21638412</v>
      </c>
      <c r="R11" s="20" t="n">
        <v>16.91027574</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(3194.0/B23*100)</f>
        <v/>
      </c>
      <c r="D23" s="19" t="n">
        <v>8389</v>
      </c>
      <c r="E23" s="18" t="n">
        <v>488.86927021</v>
      </c>
      <c r="F23" s="20" t="n">
        <v>3.91496957</v>
      </c>
      <c r="G23" s="18" t="n">
        <v>486.90785773</v>
      </c>
      <c r="H23" s="20" t="n">
        <v>10.4526529</v>
      </c>
      <c r="I23" s="18" t="s">
        <v>404</v>
      </c>
      <c r="J23" s="20" t="s">
        <v>404</v>
      </c>
      <c r="K23" s="18" t="s">
        <v>404</v>
      </c>
      <c r="L23" s="20" t="s">
        <v>404</v>
      </c>
      <c r="M23" s="18" t="s">
        <v>404</v>
      </c>
      <c r="N23" s="20" t="s">
        <v>404</v>
      </c>
      <c r="O23" s="18" t="s">
        <v>404</v>
      </c>
      <c r="P23" s="20" t="s">
        <v>404</v>
      </c>
      <c r="Q23" s="18" t="n">
        <v>478.55682265</v>
      </c>
      <c r="R23" s="20" t="n">
        <v>24.25541118</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509.47251876</v>
      </c>
      <c r="F29" s="20" t="n">
        <v>8.44560107</v>
      </c>
      <c r="G29" s="18" t="n">
        <v>518.62223727</v>
      </c>
      <c r="H29" s="20" t="n">
        <v>16.0222941</v>
      </c>
      <c r="I29" s="18" t="s">
        <v>404</v>
      </c>
      <c r="J29" s="20" t="s">
        <v>404</v>
      </c>
      <c r="K29" s="18" t="s">
        <v>404</v>
      </c>
      <c r="L29" s="20" t="s">
        <v>404</v>
      </c>
      <c r="M29" s="18" t="s">
        <v>404</v>
      </c>
      <c r="N29" s="20" t="s">
        <v>404</v>
      </c>
      <c r="O29" s="18" t="s">
        <v>404</v>
      </c>
      <c r="P29" s="20" t="s">
        <v>404</v>
      </c>
      <c r="Q29" s="18" t="n">
        <v>493.06156844</v>
      </c>
      <c r="R29" s="20" t="n">
        <v>13.71190158</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485.07993228</v>
      </c>
      <c r="F32" s="20" t="n">
        <v>2.98471187</v>
      </c>
      <c r="G32" s="18" t="n">
        <v>608.197</v>
      </c>
      <c r="H32" s="20" t="n">
        <v>25.59380615</v>
      </c>
      <c r="I32" s="18" t="s">
        <v>404</v>
      </c>
      <c r="J32" s="20" t="s">
        <v>404</v>
      </c>
      <c r="K32" s="18" t="s">
        <v>404</v>
      </c>
      <c r="L32" s="20" t="s">
        <v>404</v>
      </c>
      <c r="M32" s="18" t="s">
        <v>404</v>
      </c>
      <c r="N32" s="20" t="s">
        <v>404</v>
      </c>
      <c r="O32" s="18" t="s">
        <v>404</v>
      </c>
      <c r="P32" s="20" t="s">
        <v>404</v>
      </c>
      <c r="Q32" s="18" t="n">
        <v>502.17433288</v>
      </c>
      <c r="R32" s="20" t="n">
        <v>12.64564314</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440.24460711</v>
      </c>
      <c r="F34" s="20" t="n">
        <v>5.09417292</v>
      </c>
      <c r="G34" s="18" t="n">
        <v>470.64429744</v>
      </c>
      <c r="H34" s="20" t="n">
        <v>11.60706739</v>
      </c>
      <c r="I34" s="18" t="s">
        <v>404</v>
      </c>
      <c r="J34" s="20" t="s">
        <v>404</v>
      </c>
      <c r="K34" s="18" t="s">
        <v>404</v>
      </c>
      <c r="L34" s="20" t="s">
        <v>404</v>
      </c>
      <c r="M34" s="18" t="s">
        <v>404</v>
      </c>
      <c r="N34" s="20" t="s">
        <v>404</v>
      </c>
      <c r="O34" s="18" t="s">
        <v>404</v>
      </c>
      <c r="P34" s="20" t="s">
        <v>404</v>
      </c>
      <c r="Q34" s="18" t="n">
        <v>442.2499056</v>
      </c>
      <c r="R34" s="20" t="n">
        <v>22.57528484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469.72914906</v>
      </c>
      <c r="F36" s="20" t="n">
        <v>3.32635108</v>
      </c>
      <c r="G36" s="18" t="n">
        <v>446.79372843</v>
      </c>
      <c r="H36" s="20" t="n">
        <v>11.88530048</v>
      </c>
      <c r="I36" s="18" t="s">
        <v>404</v>
      </c>
      <c r="J36" s="20" t="s">
        <v>404</v>
      </c>
      <c r="K36" s="18" t="s">
        <v>404</v>
      </c>
      <c r="L36" s="20" t="s">
        <v>404</v>
      </c>
      <c r="M36" s="18" t="s">
        <v>404</v>
      </c>
      <c r="N36" s="20" t="s">
        <v>404</v>
      </c>
      <c r="O36" s="18" t="s">
        <v>404</v>
      </c>
      <c r="P36" s="20" t="s">
        <v>404</v>
      </c>
      <c r="Q36" s="18" t="n">
        <v>509.96739532</v>
      </c>
      <c r="R36" s="20" t="n">
        <v>18.82592698</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(138.0/B41*100)</f>
        <v/>
      </c>
      <c r="D41" s="19" t="n">
        <v>5574</v>
      </c>
      <c r="E41" s="18" t="n">
        <v>488.85340087</v>
      </c>
      <c r="F41" s="20" t="n">
        <v>3.94952047</v>
      </c>
      <c r="G41" s="18" t="n">
        <v>485.26488845</v>
      </c>
      <c r="H41" s="20" t="n">
        <v>13.71432043</v>
      </c>
      <c r="I41" s="18" t="s">
        <v>404</v>
      </c>
      <c r="J41" s="20" t="s">
        <v>404</v>
      </c>
      <c r="K41" s="18" t="s">
        <v>404</v>
      </c>
      <c r="L41" s="20" t="s">
        <v>404</v>
      </c>
      <c r="M41" s="18" t="s">
        <v>404</v>
      </c>
      <c r="N41" s="20" t="s">
        <v>404</v>
      </c>
      <c r="O41" s="18" t="s">
        <v>404</v>
      </c>
      <c r="P41" s="20" t="s">
        <v>404</v>
      </c>
      <c r="Q41" s="18" t="n">
        <v>502.85523103</v>
      </c>
      <c r="R41" s="20" t="n">
        <v>15.56323311</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396.54525275</v>
      </c>
      <c r="F46" s="20" t="n">
        <v>4.61934593</v>
      </c>
      <c r="G46" s="18" t="n">
        <v>407.428718</v>
      </c>
      <c r="H46" s="20" t="n">
        <v>12.94177749</v>
      </c>
      <c r="I46" s="18" t="s">
        <v>404</v>
      </c>
      <c r="J46" s="20" t="s">
        <v>404</v>
      </c>
      <c r="K46" s="18" t="s">
        <v>404</v>
      </c>
      <c r="L46" s="20" t="s">
        <v>404</v>
      </c>
      <c r="M46" s="18" t="s">
        <v>404</v>
      </c>
      <c r="N46" s="20" t="s">
        <v>404</v>
      </c>
      <c r="O46" s="18" t="s">
        <v>404</v>
      </c>
      <c r="P46" s="20" t="s">
        <v>404</v>
      </c>
      <c r="Q46" s="18" t="n">
        <v>372.67053689</v>
      </c>
      <c r="R46" s="20" t="n">
        <v>12.60833808</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568.73835177</v>
      </c>
      <c r="F48" s="20" t="n">
        <v>6.86200273</v>
      </c>
      <c r="G48" s="18" t="n">
        <v>546.34289698</v>
      </c>
      <c r="H48" s="20" t="n">
        <v>17.80508191</v>
      </c>
      <c r="I48" s="18" t="s">
        <v>404</v>
      </c>
      <c r="J48" s="20" t="s">
        <v>404</v>
      </c>
      <c r="K48" s="18" t="s">
        <v>404</v>
      </c>
      <c r="L48" s="20" t="s">
        <v>404</v>
      </c>
      <c r="M48" s="18" t="s">
        <v>404</v>
      </c>
      <c r="N48" s="20" t="s">
        <v>404</v>
      </c>
      <c r="O48" s="18" t="s">
        <v>404</v>
      </c>
      <c r="P48" s="20" t="s">
        <v>404</v>
      </c>
      <c r="Q48" s="18" t="n">
        <v>530.86792197</v>
      </c>
      <c r="R48" s="20" t="n">
        <v>14.9167224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446.05623037</v>
      </c>
      <c r="F61" s="20" t="n">
        <v>3.37422777</v>
      </c>
      <c r="G61" s="18" t="n">
        <v>470.73437771</v>
      </c>
      <c r="H61" s="20" t="n">
        <v>12.28246912</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404.68911844</v>
      </c>
      <c r="F67" s="20" t="n">
        <v>3.77450086</v>
      </c>
      <c r="G67" s="18" t="n">
        <v>383.23032081</v>
      </c>
      <c r="H67" s="20" t="n">
        <v>10.15308246</v>
      </c>
      <c r="I67" s="18" t="s">
        <v>404</v>
      </c>
      <c r="J67" s="20" t="s">
        <v>404</v>
      </c>
      <c r="K67" s="18" t="s">
        <v>404</v>
      </c>
      <c r="L67" s="20" t="s">
        <v>404</v>
      </c>
      <c r="M67" s="18" t="s">
        <v>404</v>
      </c>
      <c r="N67" s="20" t="s">
        <v>404</v>
      </c>
      <c r="O67" s="18" t="s">
        <v>404</v>
      </c>
      <c r="P67" s="20" t="s">
        <v>404</v>
      </c>
      <c r="Q67" s="18" t="n">
        <v>413.05338453</v>
      </c>
      <c r="R67" s="20" t="n">
        <v>26.94324817</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512.91250044</v>
      </c>
      <c r="F70" s="20" t="n">
        <v>3.22005116</v>
      </c>
      <c r="G70" s="18" t="n">
        <v>496.69711774</v>
      </c>
      <c r="H70" s="20" t="n">
        <v>30.74936408</v>
      </c>
      <c r="I70" s="18" t="s">
        <v>404</v>
      </c>
      <c r="J70" s="20" t="s">
        <v>404</v>
      </c>
      <c r="K70" s="18" t="s">
        <v>404</v>
      </c>
      <c r="L70" s="20" t="s">
        <v>404</v>
      </c>
      <c r="M70" s="18" t="s">
        <v>404</v>
      </c>
      <c r="N70" s="20" t="s">
        <v>404</v>
      </c>
      <c r="O70" s="18" t="s">
        <v>404</v>
      </c>
      <c r="P70" s="20" t="s">
        <v>404</v>
      </c>
      <c r="Q70" s="18" t="n">
        <v>439.44212758</v>
      </c>
      <c r="R70" s="20" t="n">
        <v>18.17125247</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90.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724</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504.30392003</v>
      </c>
      <c r="F7" s="20" t="n">
        <v>2.53650881</v>
      </c>
      <c r="G7" s="18" t="n">
        <v>511.84835477</v>
      </c>
      <c r="H7" s="20" t="n">
        <v>5.47407465</v>
      </c>
      <c r="I7" s="18" t="s">
        <v>404</v>
      </c>
      <c r="J7" s="20" t="s">
        <v>404</v>
      </c>
      <c r="K7" s="18" t="s">
        <v>404</v>
      </c>
      <c r="L7" s="20" t="s">
        <v>404</v>
      </c>
      <c r="M7" s="18" t="s">
        <v>404</v>
      </c>
      <c r="N7" s="20" t="s">
        <v>404</v>
      </c>
      <c r="O7" s="18" t="s">
        <v>404</v>
      </c>
      <c r="P7" s="20" t="s">
        <v>404</v>
      </c>
      <c r="Q7" s="18" t="n">
        <v>470.92733775</v>
      </c>
      <c r="R7" s="20" t="n">
        <v>14.80065972</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530.4694641999999</v>
      </c>
      <c r="F9" s="20" t="n">
        <v>6.56053917</v>
      </c>
      <c r="G9" s="18" t="n">
        <v>549.15859829</v>
      </c>
      <c r="H9" s="20" t="n">
        <v>7.35663687</v>
      </c>
      <c r="I9" s="18" t="s">
        <v>404</v>
      </c>
      <c r="J9" s="20" t="s">
        <v>404</v>
      </c>
      <c r="K9" s="18" t="s">
        <v>404</v>
      </c>
      <c r="L9" s="20" t="s">
        <v>404</v>
      </c>
      <c r="M9" s="18" t="s">
        <v>404</v>
      </c>
      <c r="N9" s="20" t="s">
        <v>404</v>
      </c>
      <c r="O9" s="18" t="s">
        <v>404</v>
      </c>
      <c r="P9" s="20" t="s">
        <v>404</v>
      </c>
      <c r="Q9" s="18" t="n">
        <v>556.6528472700001</v>
      </c>
      <c r="R9" s="20" t="n">
        <v>23.13096342</v>
      </c>
    </row>
    <row r="10" spans="1:18">
      <c r="A10" s="15" t="s">
        <v>408</v>
      </c>
      <c r="B10" s="17" t="n">
        <v>13082</v>
      </c>
      <c r="C10" s="18">
        <f>(1785.0/B10*100)</f>
        <v/>
      </c>
      <c r="D10" s="19" t="n">
        <v>11297</v>
      </c>
      <c r="E10" s="18" t="n">
        <v>535.12296431</v>
      </c>
      <c r="F10" s="20" t="n">
        <v>4.96363723</v>
      </c>
      <c r="G10" s="18" t="n">
        <v>526.73003054</v>
      </c>
      <c r="H10" s="20" t="n">
        <v>14.69042575</v>
      </c>
      <c r="I10" s="18" t="s">
        <v>404</v>
      </c>
      <c r="J10" s="20" t="s">
        <v>404</v>
      </c>
      <c r="K10" s="18" t="s">
        <v>404</v>
      </c>
      <c r="L10" s="20" t="s">
        <v>404</v>
      </c>
      <c r="M10" s="18" t="s">
        <v>404</v>
      </c>
      <c r="N10" s="20" t="s">
        <v>404</v>
      </c>
      <c r="O10" s="18" t="s">
        <v>404</v>
      </c>
      <c r="P10" s="20" t="s">
        <v>404</v>
      </c>
      <c r="Q10" s="18" t="n">
        <v>572.1443563300001</v>
      </c>
      <c r="R10" s="20" t="n">
        <v>16.37367513</v>
      </c>
    </row>
    <row r="11" spans="1:18">
      <c r="A11" s="15" t="s">
        <v>409</v>
      </c>
      <c r="B11" s="17" t="n">
        <v>7053</v>
      </c>
      <c r="C11" s="18">
        <f>(212.0/B11*100)</f>
        <v/>
      </c>
      <c r="D11" s="19" t="n">
        <v>6841</v>
      </c>
      <c r="E11" s="18" t="n">
        <v>435.89877287</v>
      </c>
      <c r="F11" s="20" t="n">
        <v>4.86958847</v>
      </c>
      <c r="G11" s="18" t="n">
        <v>426.08200962</v>
      </c>
      <c r="H11" s="20" t="n">
        <v>11.17341304</v>
      </c>
      <c r="I11" s="18" t="s">
        <v>404</v>
      </c>
      <c r="J11" s="20" t="s">
        <v>404</v>
      </c>
      <c r="K11" s="18" t="s">
        <v>404</v>
      </c>
      <c r="L11" s="20" t="s">
        <v>404</v>
      </c>
      <c r="M11" s="18" t="s">
        <v>404</v>
      </c>
      <c r="N11" s="20" t="s">
        <v>404</v>
      </c>
      <c r="O11" s="18" t="s">
        <v>404</v>
      </c>
      <c r="P11" s="20" t="s">
        <v>404</v>
      </c>
      <c r="Q11" s="18" t="n">
        <v>411.72433468</v>
      </c>
      <c r="R11" s="20" t="n">
        <v>17.46326511</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(3194.0/B23*100)</f>
        <v/>
      </c>
      <c r="D23" s="19" t="n">
        <v>8389</v>
      </c>
      <c r="E23" s="18" t="n">
        <v>486.35991715</v>
      </c>
      <c r="F23" s="20" t="n">
        <v>5.7871355</v>
      </c>
      <c r="G23" s="18" t="n">
        <v>491.95796513</v>
      </c>
      <c r="H23" s="20" t="n">
        <v>5.8025538</v>
      </c>
      <c r="I23" s="18" t="s">
        <v>404</v>
      </c>
      <c r="J23" s="20" t="s">
        <v>404</v>
      </c>
      <c r="K23" s="18" t="s">
        <v>404</v>
      </c>
      <c r="L23" s="20" t="s">
        <v>404</v>
      </c>
      <c r="M23" s="18" t="s">
        <v>404</v>
      </c>
      <c r="N23" s="20" t="s">
        <v>404</v>
      </c>
      <c r="O23" s="18" t="s">
        <v>404</v>
      </c>
      <c r="P23" s="20" t="s">
        <v>404</v>
      </c>
      <c r="Q23" s="18" t="n">
        <v>475.48357277</v>
      </c>
      <c r="R23" s="20" t="n">
        <v>26.55616592</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490.42394203</v>
      </c>
      <c r="F29" s="20" t="n">
        <v>19.5212385</v>
      </c>
      <c r="G29" s="18" t="n">
        <v>515.27768342</v>
      </c>
      <c r="H29" s="20" t="n">
        <v>8.747894990000001</v>
      </c>
      <c r="I29" s="18" t="s">
        <v>404</v>
      </c>
      <c r="J29" s="20" t="s">
        <v>404</v>
      </c>
      <c r="K29" s="18" t="s">
        <v>404</v>
      </c>
      <c r="L29" s="20" t="s">
        <v>404</v>
      </c>
      <c r="M29" s="18" t="s">
        <v>404</v>
      </c>
      <c r="N29" s="20" t="s">
        <v>404</v>
      </c>
      <c r="O29" s="18" t="s">
        <v>404</v>
      </c>
      <c r="P29" s="20" t="s">
        <v>404</v>
      </c>
      <c r="Q29" s="18" t="n">
        <v>501.20108777</v>
      </c>
      <c r="R29" s="20" t="n">
        <v>13.53378159</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485.85225855</v>
      </c>
      <c r="F32" s="20" t="n">
        <v>3.44929386</v>
      </c>
      <c r="G32" s="18" t="n">
        <v>481.73999599</v>
      </c>
      <c r="H32" s="20" t="n">
        <v>7.88789639</v>
      </c>
      <c r="I32" s="18" t="s">
        <v>404</v>
      </c>
      <c r="J32" s="20" t="s">
        <v>404</v>
      </c>
      <c r="K32" s="18" t="s">
        <v>404</v>
      </c>
      <c r="L32" s="20" t="s">
        <v>404</v>
      </c>
      <c r="M32" s="18" t="s">
        <v>404</v>
      </c>
      <c r="N32" s="20" t="s">
        <v>404</v>
      </c>
      <c r="O32" s="18" t="s">
        <v>404</v>
      </c>
      <c r="P32" s="20" t="s">
        <v>404</v>
      </c>
      <c r="Q32" s="18" t="n">
        <v>517.70097143</v>
      </c>
      <c r="R32" s="20" t="n">
        <v>5.47822473</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443.11619701</v>
      </c>
      <c r="F34" s="20" t="n">
        <v>5.15551646</v>
      </c>
      <c r="G34" s="18" t="n">
        <v>451.75282139</v>
      </c>
      <c r="H34" s="20" t="n">
        <v>9.143236099999999</v>
      </c>
      <c r="I34" s="18" t="s">
        <v>404</v>
      </c>
      <c r="J34" s="20" t="s">
        <v>404</v>
      </c>
      <c r="K34" s="18" t="s">
        <v>404</v>
      </c>
      <c r="L34" s="20" t="s">
        <v>404</v>
      </c>
      <c r="M34" s="18" t="s">
        <v>404</v>
      </c>
      <c r="N34" s="20" t="s">
        <v>404</v>
      </c>
      <c r="O34" s="18" t="s">
        <v>404</v>
      </c>
      <c r="P34" s="20" t="s">
        <v>404</v>
      </c>
      <c r="Q34" s="18" t="n">
        <v>432.14699981</v>
      </c>
      <c r="R34" s="20" t="n">
        <v>24.6496394</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466.05112049</v>
      </c>
      <c r="F36" s="20" t="n">
        <v>3.89644865</v>
      </c>
      <c r="G36" s="18" t="n">
        <v>475.77475182</v>
      </c>
      <c r="H36" s="20" t="n">
        <v>6.00658891</v>
      </c>
      <c r="I36" s="18" t="s">
        <v>404</v>
      </c>
      <c r="J36" s="20" t="s">
        <v>404</v>
      </c>
      <c r="K36" s="18" t="s">
        <v>404</v>
      </c>
      <c r="L36" s="20" t="s">
        <v>404</v>
      </c>
      <c r="M36" s="18" t="s">
        <v>404</v>
      </c>
      <c r="N36" s="20" t="s">
        <v>404</v>
      </c>
      <c r="O36" s="18" t="s">
        <v>404</v>
      </c>
      <c r="P36" s="20" t="s">
        <v>404</v>
      </c>
      <c r="Q36" s="18" t="n">
        <v>465.44065678</v>
      </c>
      <c r="R36" s="20" t="n">
        <v>28.36933722</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(138.0/B41*100)</f>
        <v/>
      </c>
      <c r="D41" s="19" t="n">
        <v>5574</v>
      </c>
      <c r="E41" s="18" t="n">
        <v>487.6285044</v>
      </c>
      <c r="F41" s="20" t="n">
        <v>3.9863281</v>
      </c>
      <c r="G41" s="18" t="n">
        <v>498.22852176</v>
      </c>
      <c r="H41" s="20" t="n">
        <v>11.33799169</v>
      </c>
      <c r="I41" s="18" t="s">
        <v>404</v>
      </c>
      <c r="J41" s="20" t="s">
        <v>404</v>
      </c>
      <c r="K41" s="18" t="s">
        <v>404</v>
      </c>
      <c r="L41" s="20" t="s">
        <v>404</v>
      </c>
      <c r="M41" s="18" t="s">
        <v>404</v>
      </c>
      <c r="N41" s="20" t="s">
        <v>404</v>
      </c>
      <c r="O41" s="18" t="s">
        <v>404</v>
      </c>
      <c r="P41" s="20" t="s">
        <v>404</v>
      </c>
      <c r="Q41" s="18" t="n">
        <v>510.235299</v>
      </c>
      <c r="R41" s="20" t="n">
        <v>14.91089773</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399.99653458</v>
      </c>
      <c r="F46" s="20" t="n">
        <v>4.9743963</v>
      </c>
      <c r="G46" s="18" t="n">
        <v>393.57049026</v>
      </c>
      <c r="H46" s="20" t="n">
        <v>7.491056</v>
      </c>
      <c r="I46" s="18" t="s">
        <v>404</v>
      </c>
      <c r="J46" s="20" t="s">
        <v>404</v>
      </c>
      <c r="K46" s="18" t="s">
        <v>404</v>
      </c>
      <c r="L46" s="20" t="s">
        <v>404</v>
      </c>
      <c r="M46" s="18" t="s">
        <v>404</v>
      </c>
      <c r="N46" s="20" t="s">
        <v>404</v>
      </c>
      <c r="O46" s="18" t="s">
        <v>404</v>
      </c>
      <c r="P46" s="20" t="s">
        <v>404</v>
      </c>
      <c r="Q46" s="18" t="n">
        <v>370.81623466</v>
      </c>
      <c r="R46" s="20" t="n">
        <v>13.35247941</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569.16765369</v>
      </c>
      <c r="F48" s="20" t="n">
        <v>6.96018894</v>
      </c>
      <c r="G48" s="18" t="n">
        <v>549.12575297</v>
      </c>
      <c r="H48" s="20" t="n">
        <v>14.75160805</v>
      </c>
      <c r="I48" s="18" t="s">
        <v>404</v>
      </c>
      <c r="J48" s="20" t="s">
        <v>404</v>
      </c>
      <c r="K48" s="18" t="s">
        <v>404</v>
      </c>
      <c r="L48" s="20" t="s">
        <v>404</v>
      </c>
      <c r="M48" s="18" t="s">
        <v>404</v>
      </c>
      <c r="N48" s="20" t="s">
        <v>404</v>
      </c>
      <c r="O48" s="18" t="s">
        <v>404</v>
      </c>
      <c r="P48" s="20" t="s">
        <v>404</v>
      </c>
      <c r="Q48" s="18" t="n">
        <v>500.20397586</v>
      </c>
      <c r="R48" s="20" t="n">
        <v>26.04852015</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450.07075067</v>
      </c>
      <c r="F61" s="20" t="n">
        <v>3.85982781</v>
      </c>
      <c r="G61" s="18" t="n">
        <v>446.39782443</v>
      </c>
      <c r="H61" s="20" t="n">
        <v>5.90461201</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402.98558114</v>
      </c>
      <c r="F67" s="20" t="n">
        <v>3.99306405</v>
      </c>
      <c r="G67" s="18" t="n">
        <v>398.54773778</v>
      </c>
      <c r="H67" s="20" t="n">
        <v>8.666285220000001</v>
      </c>
      <c r="I67" s="18" t="s">
        <v>404</v>
      </c>
      <c r="J67" s="20" t="s">
        <v>404</v>
      </c>
      <c r="K67" s="18" t="s">
        <v>404</v>
      </c>
      <c r="L67" s="20" t="s">
        <v>404</v>
      </c>
      <c r="M67" s="18" t="s">
        <v>404</v>
      </c>
      <c r="N67" s="20" t="s">
        <v>404</v>
      </c>
      <c r="O67" s="18" t="s">
        <v>404</v>
      </c>
      <c r="P67" s="20" t="s">
        <v>404</v>
      </c>
      <c r="Q67" s="18" t="n">
        <v>436.47634406</v>
      </c>
      <c r="R67" s="20" t="n">
        <v>35.94781292</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512.48128629</v>
      </c>
      <c r="F70" s="20" t="n">
        <v>3.32782127</v>
      </c>
      <c r="G70" s="18" t="n">
        <v>509.85354491</v>
      </c>
      <c r="H70" s="20" t="n">
        <v>10.4399523</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91.xml><?xml version="1.0" encoding="utf-8"?>
<worksheet xmlns="http://schemas.openxmlformats.org/spreadsheetml/2006/main">
  <sheetPr>
    <outlinePr summaryBelow="1" summaryRight="1"/>
    <pageSetUpPr/>
  </sheetPr>
  <dimension ref="A1:R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383</v>
      </c>
    </row>
    <row r="2" spans="1:18">
      <c r="A2" s="5" t="s">
        <v>725</v>
      </c>
    </row>
    <row customHeight="1" ht="30" r="4" spans="1:18">
      <c r="A4" s="6" t="n"/>
      <c r="B4" s="7" t="s">
        <v>385</v>
      </c>
      <c r="C4" s="7" t="s">
        <v>386</v>
      </c>
      <c r="D4" s="8" t="s">
        <v>385</v>
      </c>
      <c r="E4" s="9" t="s">
        <v>506</v>
      </c>
      <c r="F4" s="10" t="n"/>
      <c r="G4" s="9" t="s">
        <v>507</v>
      </c>
      <c r="H4" s="10" t="n"/>
      <c r="I4" s="9" t="s">
        <v>392</v>
      </c>
      <c r="J4" s="10" t="n"/>
      <c r="K4" s="9" t="s">
        <v>393</v>
      </c>
      <c r="L4" s="10" t="n"/>
      <c r="M4" s="9" t="s">
        <v>394</v>
      </c>
      <c r="N4" s="10" t="n"/>
      <c r="O4" s="9" t="s">
        <v>395</v>
      </c>
      <c r="P4" s="10" t="n"/>
      <c r="Q4" s="9" t="s">
        <v>396</v>
      </c>
      <c r="R4" s="10" t="n"/>
    </row>
    <row r="5" spans="1:18">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row>
    <row r="6" spans="1:18">
      <c r="A6" s="13" t="s">
        <v>402</v>
      </c>
      <c r="B6" s="14" t="n"/>
      <c r="C6" s="14" t="n"/>
      <c r="D6" s="15" t="n"/>
      <c r="E6" s="14" t="n"/>
      <c r="F6" s="15" t="n"/>
      <c r="G6" s="14" t="n"/>
      <c r="H6" s="15" t="n"/>
      <c r="I6" s="14" t="n"/>
      <c r="J6" s="15" t="n"/>
      <c r="K6" s="14" t="n"/>
      <c r="L6" s="15" t="n"/>
      <c r="M6" s="14" t="n"/>
      <c r="N6" s="15" t="n"/>
      <c r="O6" s="14" t="n"/>
      <c r="P6" s="15" t="n"/>
      <c r="Q6" s="14" t="n"/>
      <c r="R6" s="16" t="n"/>
    </row>
    <row r="7" spans="1:18">
      <c r="A7" s="15" t="s">
        <v>403</v>
      </c>
      <c r="B7" s="17" t="n">
        <v>14530</v>
      </c>
      <c r="C7" s="18">
        <f>(1604.0/B7*100)</f>
        <v/>
      </c>
      <c r="D7" s="19" t="n">
        <v>12926</v>
      </c>
      <c r="E7" s="18" t="n">
        <v>491.73713306</v>
      </c>
      <c r="F7" s="20" t="n">
        <v>3.39824553</v>
      </c>
      <c r="G7" s="18" t="n">
        <v>519.2834060500001</v>
      </c>
      <c r="H7" s="20" t="n">
        <v>3.32333567</v>
      </c>
      <c r="I7" s="18" t="s">
        <v>404</v>
      </c>
      <c r="J7" s="20" t="s">
        <v>404</v>
      </c>
      <c r="K7" s="18" t="s">
        <v>404</v>
      </c>
      <c r="L7" s="20" t="s">
        <v>404</v>
      </c>
      <c r="M7" s="18" t="s">
        <v>404</v>
      </c>
      <c r="N7" s="20" t="s">
        <v>404</v>
      </c>
      <c r="O7" s="18" t="s">
        <v>404</v>
      </c>
      <c r="P7" s="20" t="s">
        <v>404</v>
      </c>
      <c r="Q7" s="18" t="n">
        <v>483.26148879</v>
      </c>
      <c r="R7" s="20" t="n">
        <v>13.64127905</v>
      </c>
    </row>
    <row r="8" spans="1:18">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row>
    <row r="9" spans="1:18">
      <c r="A9" s="15" t="s">
        <v>407</v>
      </c>
      <c r="B9" s="17" t="n">
        <v>5675</v>
      </c>
      <c r="C9" s="18">
        <f>(0.0/B9*100)</f>
        <v/>
      </c>
      <c r="D9" s="19" t="n">
        <v>5675</v>
      </c>
      <c r="E9" s="18" t="n">
        <v>549.84243403</v>
      </c>
      <c r="F9" s="20" t="n">
        <v>4.77242779</v>
      </c>
      <c r="G9" s="18" t="n">
        <v>511.24572575</v>
      </c>
      <c r="H9" s="20" t="n">
        <v>10.37308128</v>
      </c>
      <c r="I9" s="18" t="s">
        <v>404</v>
      </c>
      <c r="J9" s="20" t="s">
        <v>404</v>
      </c>
      <c r="K9" s="18" t="s">
        <v>404</v>
      </c>
      <c r="L9" s="20" t="s">
        <v>404</v>
      </c>
      <c r="M9" s="18" t="s">
        <v>404</v>
      </c>
      <c r="N9" s="20" t="s">
        <v>404</v>
      </c>
      <c r="O9" s="18" t="s">
        <v>404</v>
      </c>
      <c r="P9" s="20" t="s">
        <v>404</v>
      </c>
      <c r="Q9" s="18" t="n">
        <v>551.87624976</v>
      </c>
      <c r="R9" s="20" t="n">
        <v>16.41872196</v>
      </c>
    </row>
    <row r="10" spans="1:18">
      <c r="A10" s="15" t="s">
        <v>408</v>
      </c>
      <c r="B10" s="17" t="n">
        <v>13082</v>
      </c>
      <c r="C10" s="18">
        <f>(1785.0/B10*100)</f>
        <v/>
      </c>
      <c r="D10" s="19" t="n">
        <v>11297</v>
      </c>
      <c r="E10" s="18" t="n">
        <v>535.90517722</v>
      </c>
      <c r="F10" s="20" t="n">
        <v>5.19778854</v>
      </c>
      <c r="G10" s="18" t="n">
        <v>532.3495286900001</v>
      </c>
      <c r="H10" s="20" t="n">
        <v>10.00372912</v>
      </c>
      <c r="I10" s="18" t="s">
        <v>404</v>
      </c>
      <c r="J10" s="20" t="s">
        <v>404</v>
      </c>
      <c r="K10" s="18" t="s">
        <v>404</v>
      </c>
      <c r="L10" s="20" t="s">
        <v>404</v>
      </c>
      <c r="M10" s="18" t="s">
        <v>404</v>
      </c>
      <c r="N10" s="20" t="s">
        <v>404</v>
      </c>
      <c r="O10" s="18" t="s">
        <v>404</v>
      </c>
      <c r="P10" s="20" t="s">
        <v>404</v>
      </c>
      <c r="Q10" s="18" t="n">
        <v>501.34957189</v>
      </c>
      <c r="R10" s="20" t="n">
        <v>17.80486114</v>
      </c>
    </row>
    <row r="11" spans="1:18">
      <c r="A11" s="15" t="s">
        <v>409</v>
      </c>
      <c r="B11" s="17" t="n">
        <v>7053</v>
      </c>
      <c r="C11" s="18">
        <f>(212.0/B11*100)</f>
        <v/>
      </c>
      <c r="D11" s="19" t="n">
        <v>6841</v>
      </c>
      <c r="E11" s="18" t="n">
        <v>427.03438165</v>
      </c>
      <c r="F11" s="20" t="n">
        <v>4.76696524</v>
      </c>
      <c r="G11" s="18" t="n">
        <v>445.64478788</v>
      </c>
      <c r="H11" s="20" t="n">
        <v>7.06056712</v>
      </c>
      <c r="I11" s="18" t="s">
        <v>404</v>
      </c>
      <c r="J11" s="20" t="s">
        <v>404</v>
      </c>
      <c r="K11" s="18" t="s">
        <v>404</v>
      </c>
      <c r="L11" s="20" t="s">
        <v>404</v>
      </c>
      <c r="M11" s="18" t="s">
        <v>404</v>
      </c>
      <c r="N11" s="20" t="s">
        <v>404</v>
      </c>
      <c r="O11" s="18" t="s">
        <v>404</v>
      </c>
      <c r="P11" s="20" t="s">
        <v>404</v>
      </c>
      <c r="Q11" s="18" t="n">
        <v>405.42205937</v>
      </c>
      <c r="R11" s="20" t="n">
        <v>12.65391035</v>
      </c>
    </row>
    <row r="12" spans="1:18">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row>
    <row r="13" spans="1:18">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row>
    <row r="14" spans="1:18">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row>
    <row r="15" spans="1:18">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row>
    <row r="16" spans="1:18">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row>
    <row r="17" spans="1:18">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row>
    <row r="18" spans="1:18">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row>
    <row r="19" spans="1:18">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row>
    <row r="20" spans="1:18">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row>
    <row r="21" spans="1:18">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row>
    <row r="22" spans="1:18">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row>
    <row r="23" spans="1:18">
      <c r="A23" s="15" t="s">
        <v>421</v>
      </c>
      <c r="B23" s="17" t="n">
        <v>11583</v>
      </c>
      <c r="C23" s="18">
        <f>(3194.0/B23*100)</f>
        <v/>
      </c>
      <c r="D23" s="19" t="n">
        <v>8389</v>
      </c>
      <c r="E23" s="18" t="n">
        <v>488.55947256</v>
      </c>
      <c r="F23" s="20" t="n">
        <v>4.44127156</v>
      </c>
      <c r="G23" s="18" t="n">
        <v>488.60443588</v>
      </c>
      <c r="H23" s="20" t="n">
        <v>9.29545405</v>
      </c>
      <c r="I23" s="18" t="s">
        <v>404</v>
      </c>
      <c r="J23" s="20" t="s">
        <v>404</v>
      </c>
      <c r="K23" s="18" t="s">
        <v>404</v>
      </c>
      <c r="L23" s="20" t="s">
        <v>404</v>
      </c>
      <c r="M23" s="18" t="s">
        <v>404</v>
      </c>
      <c r="N23" s="20" t="s">
        <v>404</v>
      </c>
      <c r="O23" s="18" t="s">
        <v>404</v>
      </c>
      <c r="P23" s="20" t="s">
        <v>404</v>
      </c>
      <c r="Q23" s="18" t="n">
        <v>479.27506024</v>
      </c>
      <c r="R23" s="20" t="n">
        <v>24.96503272</v>
      </c>
    </row>
    <row r="24" spans="1:18">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row>
    <row r="25" spans="1:18">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row>
    <row r="26" spans="1:18">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row>
    <row r="27" spans="1:18">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row>
    <row r="28" spans="1:18">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row>
    <row r="29" spans="1:18">
      <c r="A29" s="15" t="s">
        <v>427</v>
      </c>
      <c r="B29" s="17" t="n">
        <v>5385</v>
      </c>
      <c r="C29" s="18">
        <f>(1123.0/B29*100)</f>
        <v/>
      </c>
      <c r="D29" s="19" t="n">
        <v>4262</v>
      </c>
      <c r="E29" s="18" t="n">
        <v>521.5013048</v>
      </c>
      <c r="F29" s="20" t="n">
        <v>9.14265619</v>
      </c>
      <c r="G29" s="18" t="n">
        <v>498.54088801</v>
      </c>
      <c r="H29" s="20" t="n">
        <v>12.873317</v>
      </c>
      <c r="I29" s="18" t="s">
        <v>404</v>
      </c>
      <c r="J29" s="20" t="s">
        <v>404</v>
      </c>
      <c r="K29" s="18" t="s">
        <v>404</v>
      </c>
      <c r="L29" s="20" t="s">
        <v>404</v>
      </c>
      <c r="M29" s="18" t="s">
        <v>404</v>
      </c>
      <c r="N29" s="20" t="s">
        <v>404</v>
      </c>
      <c r="O29" s="18" t="s">
        <v>404</v>
      </c>
      <c r="P29" s="20" t="s">
        <v>404</v>
      </c>
      <c r="Q29" s="18" t="n">
        <v>493.25506211</v>
      </c>
      <c r="R29" s="20" t="n">
        <v>13.67788722</v>
      </c>
    </row>
    <row r="30" spans="1:18">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row>
    <row r="31" spans="1:18">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row>
    <row r="32" spans="1:18">
      <c r="A32" s="15" t="s">
        <v>430</v>
      </c>
      <c r="B32" s="17" t="n">
        <v>4478</v>
      </c>
      <c r="C32" s="18">
        <f>(0.0/B32*100)</f>
        <v/>
      </c>
      <c r="D32" s="19" t="n">
        <v>4478</v>
      </c>
      <c r="E32" s="18" t="n">
        <v>485.12369786</v>
      </c>
      <c r="F32" s="20" t="n">
        <v>3.72317927</v>
      </c>
      <c r="G32" s="18" t="n">
        <v>485.18889204</v>
      </c>
      <c r="H32" s="20" t="n">
        <v>6.48617987</v>
      </c>
      <c r="I32" s="18" t="s">
        <v>404</v>
      </c>
      <c r="J32" s="20" t="s">
        <v>404</v>
      </c>
      <c r="K32" s="18" t="s">
        <v>404</v>
      </c>
      <c r="L32" s="20" t="s">
        <v>404</v>
      </c>
      <c r="M32" s="18" t="s">
        <v>404</v>
      </c>
      <c r="N32" s="20" t="s">
        <v>404</v>
      </c>
      <c r="O32" s="18" t="s">
        <v>404</v>
      </c>
      <c r="P32" s="20" t="s">
        <v>404</v>
      </c>
      <c r="Q32" s="18" t="n">
        <v>517.70097143</v>
      </c>
      <c r="R32" s="20" t="n">
        <v>5.47822473</v>
      </c>
    </row>
    <row r="33" spans="1:18">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row>
    <row r="34" spans="1:18">
      <c r="A34" s="15" t="s">
        <v>432</v>
      </c>
      <c r="B34" s="17" t="n">
        <v>6350</v>
      </c>
      <c r="C34" s="18">
        <f>(0.0/B34*100)</f>
        <v/>
      </c>
      <c r="D34" s="19" t="n">
        <v>6350</v>
      </c>
      <c r="E34" s="18" t="n">
        <v>457.68901647</v>
      </c>
      <c r="F34" s="20" t="n">
        <v>10.01161319</v>
      </c>
      <c r="G34" s="18" t="n">
        <v>440.49553426</v>
      </c>
      <c r="H34" s="20" t="n">
        <v>5.2157784</v>
      </c>
      <c r="I34" s="18" t="s">
        <v>404</v>
      </c>
      <c r="J34" s="20" t="s">
        <v>404</v>
      </c>
      <c r="K34" s="18" t="s">
        <v>404</v>
      </c>
      <c r="L34" s="20" t="s">
        <v>404</v>
      </c>
      <c r="M34" s="18" t="s">
        <v>404</v>
      </c>
      <c r="N34" s="20" t="s">
        <v>404</v>
      </c>
      <c r="O34" s="18" t="s">
        <v>404</v>
      </c>
      <c r="P34" s="20" t="s">
        <v>404</v>
      </c>
      <c r="Q34" s="18" t="n">
        <v>480.4382161</v>
      </c>
      <c r="R34" s="20" t="n">
        <v>40.78102752</v>
      </c>
    </row>
    <row r="35" spans="1:18">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row>
    <row r="36" spans="1:18">
      <c r="A36" s="15" t="s">
        <v>434</v>
      </c>
      <c r="B36" s="17" t="n">
        <v>6736</v>
      </c>
      <c r="C36" s="18">
        <f>(10.0/B36*100)</f>
        <v/>
      </c>
      <c r="D36" s="19" t="n">
        <v>6726</v>
      </c>
      <c r="E36" s="18" t="n">
        <v>466.10591997</v>
      </c>
      <c r="F36" s="20" t="n">
        <v>4.11348647</v>
      </c>
      <c r="G36" s="18" t="n">
        <v>474.07909062</v>
      </c>
      <c r="H36" s="20" t="n">
        <v>5.90963502</v>
      </c>
      <c r="I36" s="18" t="s">
        <v>404</v>
      </c>
      <c r="J36" s="20" t="s">
        <v>404</v>
      </c>
      <c r="K36" s="18" t="s">
        <v>404</v>
      </c>
      <c r="L36" s="20" t="s">
        <v>404</v>
      </c>
      <c r="M36" s="18" t="s">
        <v>404</v>
      </c>
      <c r="N36" s="20" t="s">
        <v>404</v>
      </c>
      <c r="O36" s="18" t="s">
        <v>404</v>
      </c>
      <c r="P36" s="20" t="s">
        <v>404</v>
      </c>
      <c r="Q36" s="18" t="n">
        <v>476.79376769</v>
      </c>
      <c r="R36" s="20" t="n">
        <v>9.066629900000001</v>
      </c>
    </row>
    <row r="37" spans="1:18">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row>
    <row r="38" spans="1:18">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row>
    <row r="39" spans="1:18">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row>
    <row r="40" spans="1:18">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row>
    <row r="41" spans="1:18">
      <c r="A41" s="15" t="s">
        <v>439</v>
      </c>
      <c r="B41" s="17" t="n">
        <v>5712</v>
      </c>
      <c r="C41" s="18">
        <f>(138.0/B41*100)</f>
        <v/>
      </c>
      <c r="D41" s="19" t="n">
        <v>5574</v>
      </c>
      <c r="E41" s="18" t="n">
        <v>481.29220138</v>
      </c>
      <c r="F41" s="20" t="n">
        <v>5.30205282</v>
      </c>
      <c r="G41" s="18" t="n">
        <v>505.30662129</v>
      </c>
      <c r="H41" s="20" t="n">
        <v>5.64279411</v>
      </c>
      <c r="I41" s="18" t="s">
        <v>404</v>
      </c>
      <c r="J41" s="20" t="s">
        <v>404</v>
      </c>
      <c r="K41" s="18" t="s">
        <v>404</v>
      </c>
      <c r="L41" s="20" t="s">
        <v>404</v>
      </c>
      <c r="M41" s="18" t="s">
        <v>404</v>
      </c>
      <c r="N41" s="20" t="s">
        <v>404</v>
      </c>
      <c r="O41" s="18" t="s">
        <v>404</v>
      </c>
      <c r="P41" s="20" t="s">
        <v>404</v>
      </c>
      <c r="Q41" s="18" t="n">
        <v>510.235299</v>
      </c>
      <c r="R41" s="20" t="n">
        <v>14.91089773</v>
      </c>
    </row>
    <row r="42" spans="1:18">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441</v>
      </c>
      <c r="B43" s="14" t="n"/>
      <c r="C43" s="14" t="n"/>
      <c r="D43" s="15" t="n"/>
      <c r="E43" s="14" t="n"/>
      <c r="F43" s="15" t="n"/>
      <c r="G43" s="14" t="n"/>
      <c r="H43" s="15" t="n"/>
      <c r="I43" s="14" t="n"/>
      <c r="J43" s="15" t="n"/>
      <c r="K43" s="14" t="n"/>
      <c r="L43" s="15" t="n"/>
      <c r="M43" s="14" t="n"/>
      <c r="N43" s="15" t="n"/>
      <c r="O43" s="14" t="n"/>
      <c r="P43" s="15" t="n"/>
      <c r="Q43" s="14" t="n"/>
      <c r="R43" s="16" t="n"/>
    </row>
    <row r="44" spans="1:18">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row>
    <row r="45" spans="1:18">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row>
    <row r="46" spans="1:18">
      <c r="A46" s="15" t="s">
        <v>444</v>
      </c>
      <c r="B46" s="17" t="n">
        <v>23141</v>
      </c>
      <c r="C46" s="18">
        <f>(4196.0/B46*100)</f>
        <v/>
      </c>
      <c r="D46" s="19" t="n">
        <v>18945</v>
      </c>
      <c r="E46" s="18" t="n">
        <v>390.98570515</v>
      </c>
      <c r="F46" s="20" t="n">
        <v>5.72245168</v>
      </c>
      <c r="G46" s="18" t="n">
        <v>410.16719769</v>
      </c>
      <c r="H46" s="20" t="n">
        <v>6.61662076</v>
      </c>
      <c r="I46" s="18" t="s">
        <v>404</v>
      </c>
      <c r="J46" s="20" t="s">
        <v>404</v>
      </c>
      <c r="K46" s="18" t="s">
        <v>404</v>
      </c>
      <c r="L46" s="20" t="s">
        <v>404</v>
      </c>
      <c r="M46" s="18" t="s">
        <v>404</v>
      </c>
      <c r="N46" s="20" t="s">
        <v>404</v>
      </c>
      <c r="O46" s="18" t="s">
        <v>404</v>
      </c>
      <c r="P46" s="20" t="s">
        <v>404</v>
      </c>
      <c r="Q46" s="18" t="n">
        <v>371.35525</v>
      </c>
      <c r="R46" s="20" t="n">
        <v>13.26956916</v>
      </c>
    </row>
    <row r="47" spans="1:18">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row>
    <row r="48" spans="1:18">
      <c r="A48" s="15" t="s">
        <v>446</v>
      </c>
      <c r="B48" s="17" t="n">
        <v>9841</v>
      </c>
      <c r="C48" s="18">
        <f>(40.0/B48*100)</f>
        <v/>
      </c>
      <c r="D48" s="19" t="n">
        <v>9801</v>
      </c>
      <c r="E48" s="18" t="n">
        <v>576.1026609</v>
      </c>
      <c r="F48" s="20" t="n">
        <v>11.21313264</v>
      </c>
      <c r="G48" s="18" t="n">
        <v>561.02438455</v>
      </c>
      <c r="H48" s="20" t="n">
        <v>7.91509685</v>
      </c>
      <c r="I48" s="18" t="s">
        <v>404</v>
      </c>
      <c r="J48" s="20" t="s">
        <v>404</v>
      </c>
      <c r="K48" s="18" t="s">
        <v>404</v>
      </c>
      <c r="L48" s="20" t="s">
        <v>404</v>
      </c>
      <c r="M48" s="18" t="s">
        <v>404</v>
      </c>
      <c r="N48" s="20" t="s">
        <v>404</v>
      </c>
      <c r="O48" s="18" t="s">
        <v>404</v>
      </c>
      <c r="P48" s="20" t="s">
        <v>404</v>
      </c>
      <c r="Q48" s="18" t="n">
        <v>539.74760526</v>
      </c>
      <c r="R48" s="20" t="n">
        <v>19.09189404</v>
      </c>
    </row>
    <row r="49" spans="1:18">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row>
    <row r="50" spans="1:18">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row>
    <row r="51" spans="1:18">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row>
    <row r="52" spans="1:18">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row>
    <row r="53" spans="1:18">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row>
    <row r="54" spans="1:18">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row>
    <row r="55" spans="1:18">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row>
    <row r="56" spans="1:18">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row>
    <row r="57" spans="1:18">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row>
    <row r="58" spans="1:18">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row>
    <row r="59" spans="1:18">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row>
    <row r="60" spans="1:18">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row>
    <row r="61" spans="1:18">
      <c r="A61" s="15" t="s">
        <v>459</v>
      </c>
      <c r="B61" s="17" t="n">
        <v>6525</v>
      </c>
      <c r="C61" s="18">
        <f>(0.0/B61*100)</f>
        <v/>
      </c>
      <c r="D61" s="19" t="n">
        <v>6525</v>
      </c>
      <c r="E61" s="18" t="n">
        <v>448.14716307</v>
      </c>
      <c r="F61" s="20" t="n">
        <v>3.85518969</v>
      </c>
      <c r="G61" s="18" t="n">
        <v>450.22495893</v>
      </c>
      <c r="H61" s="20" t="n">
        <v>6.86581319</v>
      </c>
      <c r="I61" s="18" t="s">
        <v>404</v>
      </c>
      <c r="J61" s="20" t="s">
        <v>404</v>
      </c>
      <c r="K61" s="18" t="s">
        <v>404</v>
      </c>
      <c r="L61" s="20" t="s">
        <v>404</v>
      </c>
      <c r="M61" s="18" t="s">
        <v>404</v>
      </c>
      <c r="N61" s="20" t="s">
        <v>404</v>
      </c>
      <c r="O61" s="18" t="s">
        <v>404</v>
      </c>
      <c r="P61" s="20" t="s">
        <v>404</v>
      </c>
      <c r="Q61" s="18" t="s">
        <v>404</v>
      </c>
      <c r="R61" s="20" t="s">
        <v>404</v>
      </c>
    </row>
    <row r="62" spans="1:18">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row>
    <row r="63" spans="1:18">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row>
    <row r="64" spans="1:18">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row>
    <row r="65" spans="1:18">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row>
    <row r="66" spans="1:18">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row>
    <row r="67" spans="1:18">
      <c r="A67" s="15" t="s">
        <v>465</v>
      </c>
      <c r="B67" s="17" t="n">
        <v>6971</v>
      </c>
      <c r="C67" s="18">
        <f>(0.0/B67*100)</f>
        <v/>
      </c>
      <c r="D67" s="19" t="n">
        <v>6971</v>
      </c>
      <c r="E67" s="18" t="n">
        <v>399.65008425</v>
      </c>
      <c r="F67" s="20" t="n">
        <v>4.18194238</v>
      </c>
      <c r="G67" s="18" t="n">
        <v>412.76085178</v>
      </c>
      <c r="H67" s="20" t="n">
        <v>7.64583406</v>
      </c>
      <c r="I67" s="18" t="s">
        <v>404</v>
      </c>
      <c r="J67" s="20" t="s">
        <v>404</v>
      </c>
      <c r="K67" s="18" t="s">
        <v>404</v>
      </c>
      <c r="L67" s="20" t="s">
        <v>404</v>
      </c>
      <c r="M67" s="18" t="s">
        <v>404</v>
      </c>
      <c r="N67" s="20" t="s">
        <v>404</v>
      </c>
      <c r="O67" s="18" t="s">
        <v>404</v>
      </c>
      <c r="P67" s="20" t="s">
        <v>404</v>
      </c>
      <c r="Q67" s="18" t="n">
        <v>436.47634406</v>
      </c>
      <c r="R67" s="20" t="n">
        <v>35.94781292</v>
      </c>
    </row>
    <row r="68" spans="1:18">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row>
    <row r="69" spans="1:18">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row>
    <row r="70" spans="1:18">
      <c r="A70" s="15" t="s">
        <v>468</v>
      </c>
      <c r="B70" s="17" t="n">
        <v>6036</v>
      </c>
      <c r="C70" s="18">
        <f>(0.0/B70*100)</f>
        <v/>
      </c>
      <c r="D70" s="19" t="n">
        <v>6036</v>
      </c>
      <c r="E70" s="18" t="n">
        <v>512.30604131</v>
      </c>
      <c r="F70" s="20" t="n">
        <v>3.48579293</v>
      </c>
      <c r="G70" s="18" t="n">
        <v>509.58331494</v>
      </c>
      <c r="H70" s="20" t="n">
        <v>11.61099351</v>
      </c>
      <c r="I70" s="18" t="s">
        <v>404</v>
      </c>
      <c r="J70" s="20" t="s">
        <v>404</v>
      </c>
      <c r="K70" s="18" t="s">
        <v>404</v>
      </c>
      <c r="L70" s="20" t="s">
        <v>404</v>
      </c>
      <c r="M70" s="18" t="s">
        <v>404</v>
      </c>
      <c r="N70" s="20" t="s">
        <v>404</v>
      </c>
      <c r="O70" s="18" t="s">
        <v>404</v>
      </c>
      <c r="P70" s="20" t="s">
        <v>404</v>
      </c>
      <c r="Q70" s="18" t="s">
        <v>404</v>
      </c>
      <c r="R70" s="20" t="s">
        <v>404</v>
      </c>
    </row>
    <row r="71" spans="1:18">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row>
    <row r="72" spans="1:18">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row>
    <row r="73" spans="1:18">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row>
    <row r="74" spans="1:18">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row>
    <row r="75" spans="1:18">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row>
    <row r="76" spans="1:18">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row>
    <row r="77" spans="1:18">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row>
    <row r="78" spans="1:18">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row>
    <row customHeight="1" ht="25" r="79" spans="1:18">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row>
    <row r="80" spans="1:18">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row>
    <row r="81" spans="1:18">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row>
    <row r="82" spans="1:18">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row>
    <row r="83" spans="1:18">
      <c r="A83" s="3" t="s">
        <v>481</v>
      </c>
    </row>
    <row r="84" spans="1:18">
      <c r="A84" s="25" t="s">
        <v>482</v>
      </c>
    </row>
    <row r="85" spans="1:18">
      <c r="A85" s="25" t="s">
        <v>483</v>
      </c>
    </row>
    <row customHeight="1" ht="30" r="86" spans="1:18">
      <c r="A86" s="25" t="s">
        <v>484</v>
      </c>
    </row>
    <row customHeight="1" ht="30" r="87" spans="1:18">
      <c r="A87" s="25" t="s">
        <v>480</v>
      </c>
    </row>
    <row customHeight="1" ht="30" r="88" spans="1:18">
      <c r="A88" s="25" t="s">
        <v>485</v>
      </c>
    </row>
    <row customHeight="1" ht="30" r="89" spans="1:18">
      <c r="A89" s="25" t="s">
        <v>486</v>
      </c>
    </row>
    <row customHeight="1" ht="30" r="90" spans="1:18">
      <c r="A90" s="25" t="s">
        <v>487</v>
      </c>
    </row>
    <row customHeight="1" ht="30" r="91" spans="1:18">
      <c r="A91" s="25" t="s">
        <v>488</v>
      </c>
    </row>
    <row customHeight="1" ht="30" r="92" spans="1:18">
      <c r="A92" s="25" t="s">
        <v>489</v>
      </c>
    </row>
    <row customHeight="1" ht="30" r="93" spans="1:18">
      <c r="A93" s="25" t="s">
        <v>490</v>
      </c>
    </row>
    <row customHeight="1" ht="30" r="94" spans="1:18">
      <c r="A94" s="25" t="s">
        <v>491</v>
      </c>
    </row>
    <row customHeight="1" ht="30" r="95" spans="1:18">
      <c r="A95" s="25" t="s">
        <v>492</v>
      </c>
    </row>
    <row customHeight="1" ht="30" r="96" spans="1:18">
      <c r="A96" s="25" t="s">
        <v>493</v>
      </c>
    </row>
    <row customHeight="1" ht="30" r="97" spans="1:18">
      <c r="A97" s="25" t="s">
        <v>494</v>
      </c>
    </row>
  </sheetData>
  <mergeCells count="23">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 ref="A97:R97"/>
  </mergeCells>
  <pageMargins bottom="1" footer="0.5" header="0.5" left="0.75" right="0.75" top="1"/>
</worksheet>
</file>

<file path=xl/worksheets/sheet192.xml><?xml version="1.0" encoding="utf-8"?>
<worksheet xmlns="http://schemas.openxmlformats.org/spreadsheetml/2006/main">
  <sheetPr>
    <outlinePr summaryBelow="1" summaryRight="1"/>
    <pageSetUpPr/>
  </sheetPr>
  <dimension ref="A1:T97"/>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383</v>
      </c>
    </row>
    <row r="2" spans="1:20">
      <c r="A2" s="5" t="s">
        <v>726</v>
      </c>
    </row>
    <row customHeight="1" ht="30" r="4" spans="1:20">
      <c r="A4" s="6" t="n"/>
      <c r="B4" s="7" t="s">
        <v>385</v>
      </c>
      <c r="C4" s="7" t="s">
        <v>386</v>
      </c>
      <c r="D4" s="8" t="s">
        <v>385</v>
      </c>
      <c r="E4" s="9" t="s">
        <v>727</v>
      </c>
      <c r="F4" s="10" t="n"/>
      <c r="G4" s="9" t="s">
        <v>728</v>
      </c>
      <c r="H4" s="10" t="n"/>
      <c r="I4" s="9" t="s">
        <v>729</v>
      </c>
      <c r="J4" s="10" t="n"/>
      <c r="K4" s="9" t="s">
        <v>392</v>
      </c>
      <c r="L4" s="10" t="n"/>
      <c r="M4" s="9" t="s">
        <v>393</v>
      </c>
      <c r="N4" s="10" t="n"/>
      <c r="O4" s="9" t="s">
        <v>394</v>
      </c>
      <c r="P4" s="10" t="n"/>
      <c r="Q4" s="9" t="s">
        <v>395</v>
      </c>
      <c r="R4" s="10" t="n"/>
      <c r="S4" s="9" t="s">
        <v>396</v>
      </c>
      <c r="T4" s="10" t="n"/>
    </row>
    <row r="5" spans="1:20">
      <c r="A5" s="11" t="s"/>
      <c r="B5" s="12" t="s">
        <v>397</v>
      </c>
      <c r="C5" s="12" t="s">
        <v>398</v>
      </c>
      <c r="D5" s="11" t="s">
        <v>399</v>
      </c>
      <c r="E5" s="12" t="s">
        <v>400</v>
      </c>
      <c r="F5" s="11" t="s">
        <v>401</v>
      </c>
      <c r="G5" s="12" t="s">
        <v>400</v>
      </c>
      <c r="H5" s="11" t="s">
        <v>401</v>
      </c>
      <c r="I5" s="12" t="s">
        <v>400</v>
      </c>
      <c r="J5" s="11" t="s">
        <v>401</v>
      </c>
      <c r="K5" s="12" t="s">
        <v>400</v>
      </c>
      <c r="L5" s="11" t="s">
        <v>401</v>
      </c>
      <c r="M5" s="12" t="s">
        <v>400</v>
      </c>
      <c r="N5" s="11" t="s">
        <v>401</v>
      </c>
      <c r="O5" s="12" t="s">
        <v>400</v>
      </c>
      <c r="P5" s="11" t="s">
        <v>401</v>
      </c>
      <c r="Q5" s="12" t="s">
        <v>400</v>
      </c>
      <c r="R5" s="11" t="s">
        <v>401</v>
      </c>
      <c r="S5" s="12" t="s">
        <v>400</v>
      </c>
      <c r="T5" s="11" t="s">
        <v>401</v>
      </c>
    </row>
    <row r="6" spans="1:20">
      <c r="A6" s="13" t="s">
        <v>402</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403</v>
      </c>
      <c r="B7" s="17" t="n">
        <v>14530</v>
      </c>
      <c r="C7" s="18">
        <f>(0.0/B7*100)</f>
        <v/>
      </c>
      <c r="D7" s="19" t="n">
        <v>14530</v>
      </c>
      <c r="E7" s="18" t="n">
        <v>565.50142552</v>
      </c>
      <c r="F7" s="20" t="n">
        <v>4.83168921</v>
      </c>
      <c r="G7" s="18" t="n">
        <v>522.7942728100001</v>
      </c>
      <c r="H7" s="20" t="n">
        <v>3.3295917</v>
      </c>
      <c r="I7" s="18" t="n">
        <v>478.90706008</v>
      </c>
      <c r="J7" s="20" t="n">
        <v>2.98054287</v>
      </c>
      <c r="K7" s="18" t="s">
        <v>404</v>
      </c>
      <c r="L7" s="20" t="s">
        <v>404</v>
      </c>
      <c r="M7" s="18" t="s">
        <v>404</v>
      </c>
      <c r="N7" s="20" t="s">
        <v>404</v>
      </c>
      <c r="O7" s="18" t="s">
        <v>404</v>
      </c>
      <c r="P7" s="20" t="s">
        <v>404</v>
      </c>
      <c r="Q7" s="18" t="s">
        <v>404</v>
      </c>
      <c r="R7" s="20" t="s">
        <v>404</v>
      </c>
      <c r="S7" s="18" t="n">
        <v>500.53408997</v>
      </c>
      <c r="T7" s="20" t="n">
        <v>5.86809612</v>
      </c>
    </row>
    <row r="8" spans="1:20">
      <c r="A8" s="15" t="s">
        <v>405</v>
      </c>
      <c r="B8" s="21" t="s">
        <v>406</v>
      </c>
      <c r="C8" s="21" t="s">
        <v>406</v>
      </c>
      <c r="D8" s="22" t="s">
        <v>406</v>
      </c>
      <c r="E8" s="21" t="s">
        <v>406</v>
      </c>
      <c r="F8" s="22" t="s">
        <v>406</v>
      </c>
      <c r="G8" s="21" t="s">
        <v>406</v>
      </c>
      <c r="H8" s="22" t="s">
        <v>406</v>
      </c>
      <c r="I8" s="21" t="s">
        <v>406</v>
      </c>
      <c r="J8" s="22" t="s">
        <v>406</v>
      </c>
      <c r="K8" s="21" t="s">
        <v>406</v>
      </c>
      <c r="L8" s="22" t="s">
        <v>406</v>
      </c>
      <c r="M8" s="21" t="s">
        <v>406</v>
      </c>
      <c r="N8" s="22" t="s">
        <v>406</v>
      </c>
      <c r="O8" s="21" t="s">
        <v>406</v>
      </c>
      <c r="P8" s="22" t="s">
        <v>406</v>
      </c>
      <c r="Q8" s="21" t="s">
        <v>406</v>
      </c>
      <c r="R8" s="22" t="s">
        <v>406</v>
      </c>
      <c r="S8" s="21" t="s">
        <v>406</v>
      </c>
      <c r="T8" s="22" t="s">
        <v>406</v>
      </c>
    </row>
    <row r="9" spans="1:20">
      <c r="A9" s="15" t="s">
        <v>407</v>
      </c>
      <c r="B9" s="17" t="n">
        <v>5675</v>
      </c>
      <c r="C9" s="18">
        <f>(0.0/B9*100)</f>
        <v/>
      </c>
      <c r="D9" s="19" t="n">
        <v>5675</v>
      </c>
      <c r="E9" s="18" t="s">
        <v>404</v>
      </c>
      <c r="F9" s="20" t="s">
        <v>404</v>
      </c>
      <c r="G9" s="18" t="s">
        <v>404</v>
      </c>
      <c r="H9" s="20" t="s">
        <v>404</v>
      </c>
      <c r="I9" s="18" t="s">
        <v>404</v>
      </c>
      <c r="J9" s="20" t="s">
        <v>404</v>
      </c>
      <c r="K9" s="18" t="s">
        <v>404</v>
      </c>
      <c r="L9" s="20" t="s">
        <v>404</v>
      </c>
      <c r="M9" s="18" t="s">
        <v>404</v>
      </c>
      <c r="N9" s="20" t="s">
        <v>404</v>
      </c>
      <c r="O9" s="18" t="s">
        <v>404</v>
      </c>
      <c r="P9" s="20" t="s">
        <v>404</v>
      </c>
      <c r="Q9" s="18" t="n">
        <v>540.77926452</v>
      </c>
      <c r="R9" s="20" t="n">
        <v>2.95438591</v>
      </c>
      <c r="S9" s="18" t="s">
        <v>404</v>
      </c>
      <c r="T9" s="20" t="s">
        <v>404</v>
      </c>
    </row>
    <row r="10" spans="1:20">
      <c r="A10" s="15" t="s">
        <v>408</v>
      </c>
      <c r="B10" s="17" t="n">
        <v>13082</v>
      </c>
      <c r="C10" s="18">
        <f>(0.0/B10*100)</f>
        <v/>
      </c>
      <c r="D10" s="19" t="n">
        <v>13082</v>
      </c>
      <c r="E10" s="18" t="n">
        <v>595.24346631</v>
      </c>
      <c r="F10" s="20" t="n">
        <v>25.00949005</v>
      </c>
      <c r="G10" s="18" t="n">
        <v>554.64977974</v>
      </c>
      <c r="H10" s="20" t="n">
        <v>33.34210259</v>
      </c>
      <c r="I10" s="18" t="n">
        <v>534.08146773</v>
      </c>
      <c r="J10" s="20" t="n">
        <v>4.76356724</v>
      </c>
      <c r="K10" s="18" t="s">
        <v>404</v>
      </c>
      <c r="L10" s="20" t="s">
        <v>404</v>
      </c>
      <c r="M10" s="18" t="s">
        <v>404</v>
      </c>
      <c r="N10" s="20" t="s">
        <v>404</v>
      </c>
      <c r="O10" s="18" t="s">
        <v>404</v>
      </c>
      <c r="P10" s="20" t="s">
        <v>404</v>
      </c>
      <c r="Q10" s="18" t="s">
        <v>404</v>
      </c>
      <c r="R10" s="20" t="s">
        <v>404</v>
      </c>
      <c r="S10" s="18" t="n">
        <v>518.59978257</v>
      </c>
      <c r="T10" s="20" t="n">
        <v>11.91594438</v>
      </c>
    </row>
    <row r="11" spans="1:20">
      <c r="A11" s="15" t="s">
        <v>409</v>
      </c>
      <c r="B11" s="17" t="n">
        <v>7053</v>
      </c>
      <c r="C11" s="18">
        <f>(0.0/B11*100)</f>
        <v/>
      </c>
      <c r="D11" s="19" t="n">
        <v>7053</v>
      </c>
      <c r="E11" s="18" t="n">
        <v>498.71003901</v>
      </c>
      <c r="F11" s="20" t="n">
        <v>8.908548870000001</v>
      </c>
      <c r="G11" s="18" t="n">
        <v>440.61012172</v>
      </c>
      <c r="H11" s="20" t="n">
        <v>5.68429886</v>
      </c>
      <c r="I11" s="18" t="n">
        <v>402.11272234</v>
      </c>
      <c r="J11" s="20" t="n">
        <v>5.64861362</v>
      </c>
      <c r="K11" s="18" t="s">
        <v>404</v>
      </c>
      <c r="L11" s="20" t="s">
        <v>404</v>
      </c>
      <c r="M11" s="18" t="s">
        <v>404</v>
      </c>
      <c r="N11" s="20" t="s">
        <v>404</v>
      </c>
      <c r="O11" s="18" t="s">
        <v>404</v>
      </c>
      <c r="P11" s="20" t="s">
        <v>404</v>
      </c>
      <c r="Q11" s="18" t="s">
        <v>404</v>
      </c>
      <c r="R11" s="20" t="s">
        <v>404</v>
      </c>
      <c r="S11" s="18" t="n">
        <v>436.32553385</v>
      </c>
      <c r="T11" s="20" t="n">
        <v>15.42915229</v>
      </c>
    </row>
    <row r="12" spans="1:20">
      <c r="A12" s="15" t="s">
        <v>410</v>
      </c>
      <c r="B12" s="21" t="s">
        <v>406</v>
      </c>
      <c r="C12" s="21" t="s">
        <v>406</v>
      </c>
      <c r="D12" s="22" t="s">
        <v>406</v>
      </c>
      <c r="E12" s="21" t="s">
        <v>406</v>
      </c>
      <c r="F12" s="22" t="s">
        <v>406</v>
      </c>
      <c r="G12" s="21" t="s">
        <v>406</v>
      </c>
      <c r="H12" s="22" t="s">
        <v>406</v>
      </c>
      <c r="I12" s="21" t="s">
        <v>406</v>
      </c>
      <c r="J12" s="22" t="s">
        <v>406</v>
      </c>
      <c r="K12" s="21" t="s">
        <v>406</v>
      </c>
      <c r="L12" s="22" t="s">
        <v>406</v>
      </c>
      <c r="M12" s="21" t="s">
        <v>406</v>
      </c>
      <c r="N12" s="22" t="s">
        <v>406</v>
      </c>
      <c r="O12" s="21" t="s">
        <v>406</v>
      </c>
      <c r="P12" s="22" t="s">
        <v>406</v>
      </c>
      <c r="Q12" s="21" t="s">
        <v>406</v>
      </c>
      <c r="R12" s="22" t="s">
        <v>406</v>
      </c>
      <c r="S12" s="21" t="s">
        <v>406</v>
      </c>
      <c r="T12" s="22" t="s">
        <v>406</v>
      </c>
    </row>
    <row r="13" spans="1:20">
      <c r="A13" s="15" t="s">
        <v>411</v>
      </c>
      <c r="B13" s="21" t="s">
        <v>406</v>
      </c>
      <c r="C13" s="21" t="s">
        <v>406</v>
      </c>
      <c r="D13" s="22" t="s">
        <v>406</v>
      </c>
      <c r="E13" s="21" t="s">
        <v>406</v>
      </c>
      <c r="F13" s="22" t="s">
        <v>406</v>
      </c>
      <c r="G13" s="21" t="s">
        <v>406</v>
      </c>
      <c r="H13" s="22" t="s">
        <v>406</v>
      </c>
      <c r="I13" s="21" t="s">
        <v>406</v>
      </c>
      <c r="J13" s="22" t="s">
        <v>406</v>
      </c>
      <c r="K13" s="21" t="s">
        <v>406</v>
      </c>
      <c r="L13" s="22" t="s">
        <v>406</v>
      </c>
      <c r="M13" s="21" t="s">
        <v>406</v>
      </c>
      <c r="N13" s="22" t="s">
        <v>406</v>
      </c>
      <c r="O13" s="21" t="s">
        <v>406</v>
      </c>
      <c r="P13" s="22" t="s">
        <v>406</v>
      </c>
      <c r="Q13" s="21" t="s">
        <v>406</v>
      </c>
      <c r="R13" s="22" t="s">
        <v>406</v>
      </c>
      <c r="S13" s="21" t="s">
        <v>406</v>
      </c>
      <c r="T13" s="22" t="s">
        <v>406</v>
      </c>
    </row>
    <row r="14" spans="1:20">
      <c r="A14" s="15" t="s">
        <v>412</v>
      </c>
      <c r="B14" s="21" t="s">
        <v>406</v>
      </c>
      <c r="C14" s="21" t="s">
        <v>406</v>
      </c>
      <c r="D14" s="22" t="s">
        <v>406</v>
      </c>
      <c r="E14" s="21" t="s">
        <v>406</v>
      </c>
      <c r="F14" s="22" t="s">
        <v>406</v>
      </c>
      <c r="G14" s="21" t="s">
        <v>406</v>
      </c>
      <c r="H14" s="22" t="s">
        <v>406</v>
      </c>
      <c r="I14" s="21" t="s">
        <v>406</v>
      </c>
      <c r="J14" s="22" t="s">
        <v>406</v>
      </c>
      <c r="K14" s="21" t="s">
        <v>406</v>
      </c>
      <c r="L14" s="22" t="s">
        <v>406</v>
      </c>
      <c r="M14" s="21" t="s">
        <v>406</v>
      </c>
      <c r="N14" s="22" t="s">
        <v>406</v>
      </c>
      <c r="O14" s="21" t="s">
        <v>406</v>
      </c>
      <c r="P14" s="22" t="s">
        <v>406</v>
      </c>
      <c r="Q14" s="21" t="s">
        <v>406</v>
      </c>
      <c r="R14" s="22" t="s">
        <v>406</v>
      </c>
      <c r="S14" s="21" t="s">
        <v>406</v>
      </c>
      <c r="T14" s="22" t="s">
        <v>406</v>
      </c>
    </row>
    <row r="15" spans="1:20">
      <c r="A15" s="15" t="s">
        <v>413</v>
      </c>
      <c r="B15" s="21" t="s">
        <v>406</v>
      </c>
      <c r="C15" s="21" t="s">
        <v>406</v>
      </c>
      <c r="D15" s="22" t="s">
        <v>406</v>
      </c>
      <c r="E15" s="21" t="s">
        <v>406</v>
      </c>
      <c r="F15" s="22" t="s">
        <v>406</v>
      </c>
      <c r="G15" s="21" t="s">
        <v>406</v>
      </c>
      <c r="H15" s="22" t="s">
        <v>406</v>
      </c>
      <c r="I15" s="21" t="s">
        <v>406</v>
      </c>
      <c r="J15" s="22" t="s">
        <v>406</v>
      </c>
      <c r="K15" s="21" t="s">
        <v>406</v>
      </c>
      <c r="L15" s="22" t="s">
        <v>406</v>
      </c>
      <c r="M15" s="21" t="s">
        <v>406</v>
      </c>
      <c r="N15" s="22" t="s">
        <v>406</v>
      </c>
      <c r="O15" s="21" t="s">
        <v>406</v>
      </c>
      <c r="P15" s="22" t="s">
        <v>406</v>
      </c>
      <c r="Q15" s="21" t="s">
        <v>406</v>
      </c>
      <c r="R15" s="22" t="s">
        <v>406</v>
      </c>
      <c r="S15" s="21" t="s">
        <v>406</v>
      </c>
      <c r="T15" s="22" t="s">
        <v>406</v>
      </c>
    </row>
    <row r="16" spans="1:20">
      <c r="A16" s="15" t="s">
        <v>414</v>
      </c>
      <c r="B16" s="21" t="s">
        <v>406</v>
      </c>
      <c r="C16" s="21" t="s">
        <v>406</v>
      </c>
      <c r="D16" s="22" t="s">
        <v>406</v>
      </c>
      <c r="E16" s="21" t="s">
        <v>406</v>
      </c>
      <c r="F16" s="22" t="s">
        <v>406</v>
      </c>
      <c r="G16" s="21" t="s">
        <v>406</v>
      </c>
      <c r="H16" s="22" t="s">
        <v>406</v>
      </c>
      <c r="I16" s="21" t="s">
        <v>406</v>
      </c>
      <c r="J16" s="22" t="s">
        <v>406</v>
      </c>
      <c r="K16" s="21" t="s">
        <v>406</v>
      </c>
      <c r="L16" s="22" t="s">
        <v>406</v>
      </c>
      <c r="M16" s="21" t="s">
        <v>406</v>
      </c>
      <c r="N16" s="22" t="s">
        <v>406</v>
      </c>
      <c r="O16" s="21" t="s">
        <v>406</v>
      </c>
      <c r="P16" s="22" t="s">
        <v>406</v>
      </c>
      <c r="Q16" s="21" t="s">
        <v>406</v>
      </c>
      <c r="R16" s="22" t="s">
        <v>406</v>
      </c>
      <c r="S16" s="21" t="s">
        <v>406</v>
      </c>
      <c r="T16" s="22" t="s">
        <v>406</v>
      </c>
    </row>
    <row r="17" spans="1:20">
      <c r="A17" s="15" t="s">
        <v>415</v>
      </c>
      <c r="B17" s="21" t="s">
        <v>406</v>
      </c>
      <c r="C17" s="21" t="s">
        <v>406</v>
      </c>
      <c r="D17" s="22" t="s">
        <v>406</v>
      </c>
      <c r="E17" s="21" t="s">
        <v>406</v>
      </c>
      <c r="F17" s="22" t="s">
        <v>406</v>
      </c>
      <c r="G17" s="21" t="s">
        <v>406</v>
      </c>
      <c r="H17" s="22" t="s">
        <v>406</v>
      </c>
      <c r="I17" s="21" t="s">
        <v>406</v>
      </c>
      <c r="J17" s="22" t="s">
        <v>406</v>
      </c>
      <c r="K17" s="21" t="s">
        <v>406</v>
      </c>
      <c r="L17" s="22" t="s">
        <v>406</v>
      </c>
      <c r="M17" s="21" t="s">
        <v>406</v>
      </c>
      <c r="N17" s="22" t="s">
        <v>406</v>
      </c>
      <c r="O17" s="21" t="s">
        <v>406</v>
      </c>
      <c r="P17" s="22" t="s">
        <v>406</v>
      </c>
      <c r="Q17" s="21" t="s">
        <v>406</v>
      </c>
      <c r="R17" s="22" t="s">
        <v>406</v>
      </c>
      <c r="S17" s="21" t="s">
        <v>406</v>
      </c>
      <c r="T17" s="22" t="s">
        <v>406</v>
      </c>
    </row>
    <row r="18" spans="1:20">
      <c r="A18" s="15" t="s">
        <v>416</v>
      </c>
      <c r="B18" s="21" t="s">
        <v>406</v>
      </c>
      <c r="C18" s="21" t="s">
        <v>406</v>
      </c>
      <c r="D18" s="22" t="s">
        <v>406</v>
      </c>
      <c r="E18" s="21" t="s">
        <v>406</v>
      </c>
      <c r="F18" s="22" t="s">
        <v>406</v>
      </c>
      <c r="G18" s="21" t="s">
        <v>406</v>
      </c>
      <c r="H18" s="22" t="s">
        <v>406</v>
      </c>
      <c r="I18" s="21" t="s">
        <v>406</v>
      </c>
      <c r="J18" s="22" t="s">
        <v>406</v>
      </c>
      <c r="K18" s="21" t="s">
        <v>406</v>
      </c>
      <c r="L18" s="22" t="s">
        <v>406</v>
      </c>
      <c r="M18" s="21" t="s">
        <v>406</v>
      </c>
      <c r="N18" s="22" t="s">
        <v>406</v>
      </c>
      <c r="O18" s="21" t="s">
        <v>406</v>
      </c>
      <c r="P18" s="22" t="s">
        <v>406</v>
      </c>
      <c r="Q18" s="21" t="s">
        <v>406</v>
      </c>
      <c r="R18" s="22" t="s">
        <v>406</v>
      </c>
      <c r="S18" s="21" t="s">
        <v>406</v>
      </c>
      <c r="T18" s="22" t="s">
        <v>406</v>
      </c>
    </row>
    <row r="19" spans="1:20">
      <c r="A19" s="15" t="s">
        <v>417</v>
      </c>
      <c r="B19" s="21" t="s">
        <v>406</v>
      </c>
      <c r="C19" s="21" t="s">
        <v>406</v>
      </c>
      <c r="D19" s="22" t="s">
        <v>406</v>
      </c>
      <c r="E19" s="21" t="s">
        <v>406</v>
      </c>
      <c r="F19" s="22" t="s">
        <v>406</v>
      </c>
      <c r="G19" s="21" t="s">
        <v>406</v>
      </c>
      <c r="H19" s="22" t="s">
        <v>406</v>
      </c>
      <c r="I19" s="21" t="s">
        <v>406</v>
      </c>
      <c r="J19" s="22" t="s">
        <v>406</v>
      </c>
      <c r="K19" s="21" t="s">
        <v>406</v>
      </c>
      <c r="L19" s="22" t="s">
        <v>406</v>
      </c>
      <c r="M19" s="21" t="s">
        <v>406</v>
      </c>
      <c r="N19" s="22" t="s">
        <v>406</v>
      </c>
      <c r="O19" s="21" t="s">
        <v>406</v>
      </c>
      <c r="P19" s="22" t="s">
        <v>406</v>
      </c>
      <c r="Q19" s="21" t="s">
        <v>406</v>
      </c>
      <c r="R19" s="22" t="s">
        <v>406</v>
      </c>
      <c r="S19" s="21" t="s">
        <v>406</v>
      </c>
      <c r="T19" s="22" t="s">
        <v>406</v>
      </c>
    </row>
    <row r="20" spans="1:20">
      <c r="A20" s="15" t="s">
        <v>418</v>
      </c>
      <c r="B20" s="21" t="s">
        <v>406</v>
      </c>
      <c r="C20" s="21" t="s">
        <v>406</v>
      </c>
      <c r="D20" s="22" t="s">
        <v>406</v>
      </c>
      <c r="E20" s="21" t="s">
        <v>406</v>
      </c>
      <c r="F20" s="22" t="s">
        <v>406</v>
      </c>
      <c r="G20" s="21" t="s">
        <v>406</v>
      </c>
      <c r="H20" s="22" t="s">
        <v>406</v>
      </c>
      <c r="I20" s="21" t="s">
        <v>406</v>
      </c>
      <c r="J20" s="22" t="s">
        <v>406</v>
      </c>
      <c r="K20" s="21" t="s">
        <v>406</v>
      </c>
      <c r="L20" s="22" t="s">
        <v>406</v>
      </c>
      <c r="M20" s="21" t="s">
        <v>406</v>
      </c>
      <c r="N20" s="22" t="s">
        <v>406</v>
      </c>
      <c r="O20" s="21" t="s">
        <v>406</v>
      </c>
      <c r="P20" s="22" t="s">
        <v>406</v>
      </c>
      <c r="Q20" s="21" t="s">
        <v>406</v>
      </c>
      <c r="R20" s="22" t="s">
        <v>406</v>
      </c>
      <c r="S20" s="21" t="s">
        <v>406</v>
      </c>
      <c r="T20" s="22" t="s">
        <v>406</v>
      </c>
    </row>
    <row r="21" spans="1:20">
      <c r="A21" s="15" t="s">
        <v>419</v>
      </c>
      <c r="B21" s="21" t="s">
        <v>406</v>
      </c>
      <c r="C21" s="21" t="s">
        <v>406</v>
      </c>
      <c r="D21" s="22" t="s">
        <v>406</v>
      </c>
      <c r="E21" s="21" t="s">
        <v>406</v>
      </c>
      <c r="F21" s="22" t="s">
        <v>406</v>
      </c>
      <c r="G21" s="21" t="s">
        <v>406</v>
      </c>
      <c r="H21" s="22" t="s">
        <v>406</v>
      </c>
      <c r="I21" s="21" t="s">
        <v>406</v>
      </c>
      <c r="J21" s="22" t="s">
        <v>406</v>
      </c>
      <c r="K21" s="21" t="s">
        <v>406</v>
      </c>
      <c r="L21" s="22" t="s">
        <v>406</v>
      </c>
      <c r="M21" s="21" t="s">
        <v>406</v>
      </c>
      <c r="N21" s="22" t="s">
        <v>406</v>
      </c>
      <c r="O21" s="21" t="s">
        <v>406</v>
      </c>
      <c r="P21" s="22" t="s">
        <v>406</v>
      </c>
      <c r="Q21" s="21" t="s">
        <v>406</v>
      </c>
      <c r="R21" s="22" t="s">
        <v>406</v>
      </c>
      <c r="S21" s="21" t="s">
        <v>406</v>
      </c>
      <c r="T21" s="22" t="s">
        <v>406</v>
      </c>
    </row>
    <row r="22" spans="1:20">
      <c r="A22" s="15" t="s">
        <v>420</v>
      </c>
      <c r="B22" s="21" t="s">
        <v>406</v>
      </c>
      <c r="C22" s="21" t="s">
        <v>406</v>
      </c>
      <c r="D22" s="22" t="s">
        <v>406</v>
      </c>
      <c r="E22" s="21" t="s">
        <v>406</v>
      </c>
      <c r="F22" s="22" t="s">
        <v>406</v>
      </c>
      <c r="G22" s="21" t="s">
        <v>406</v>
      </c>
      <c r="H22" s="22" t="s">
        <v>406</v>
      </c>
      <c r="I22" s="21" t="s">
        <v>406</v>
      </c>
      <c r="J22" s="22" t="s">
        <v>406</v>
      </c>
      <c r="K22" s="21" t="s">
        <v>406</v>
      </c>
      <c r="L22" s="22" t="s">
        <v>406</v>
      </c>
      <c r="M22" s="21" t="s">
        <v>406</v>
      </c>
      <c r="N22" s="22" t="s">
        <v>406</v>
      </c>
      <c r="O22" s="21" t="s">
        <v>406</v>
      </c>
      <c r="P22" s="22" t="s">
        <v>406</v>
      </c>
      <c r="Q22" s="21" t="s">
        <v>406</v>
      </c>
      <c r="R22" s="22" t="s">
        <v>406</v>
      </c>
      <c r="S22" s="21" t="s">
        <v>406</v>
      </c>
      <c r="T22" s="22" t="s">
        <v>406</v>
      </c>
    </row>
    <row r="23" spans="1:20">
      <c r="A23" s="15" t="s">
        <v>421</v>
      </c>
      <c r="B23" s="17" t="n">
        <v>11583</v>
      </c>
      <c r="C23" s="18">
        <f>(0.0/B23*100)</f>
        <v/>
      </c>
      <c r="D23" s="19" t="n">
        <v>11583</v>
      </c>
      <c r="E23" s="18" t="n">
        <v>506.55422764</v>
      </c>
      <c r="F23" s="20" t="n">
        <v>12.10920243</v>
      </c>
      <c r="G23" s="18" t="n">
        <v>430.25497338</v>
      </c>
      <c r="H23" s="20" t="n">
        <v>16.19612474</v>
      </c>
      <c r="I23" s="18" t="n">
        <v>489.83861153</v>
      </c>
      <c r="J23" s="20" t="n">
        <v>3.3768479</v>
      </c>
      <c r="K23" s="18" t="s">
        <v>404</v>
      </c>
      <c r="L23" s="20" t="s">
        <v>404</v>
      </c>
      <c r="M23" s="18" t="s">
        <v>404</v>
      </c>
      <c r="N23" s="20" t="s">
        <v>404</v>
      </c>
      <c r="O23" s="18" t="s">
        <v>404</v>
      </c>
      <c r="P23" s="20" t="s">
        <v>404</v>
      </c>
      <c r="Q23" s="18" t="s">
        <v>404</v>
      </c>
      <c r="R23" s="20" t="s">
        <v>404</v>
      </c>
      <c r="S23" s="18" t="n">
        <v>466.04363409</v>
      </c>
      <c r="T23" s="20" t="n">
        <v>7.90631231</v>
      </c>
    </row>
    <row r="24" spans="1:20">
      <c r="A24" s="15" t="s">
        <v>422</v>
      </c>
      <c r="B24" s="21" t="s">
        <v>406</v>
      </c>
      <c r="C24" s="21" t="s">
        <v>406</v>
      </c>
      <c r="D24" s="22" t="s">
        <v>406</v>
      </c>
      <c r="E24" s="21" t="s">
        <v>406</v>
      </c>
      <c r="F24" s="22" t="s">
        <v>406</v>
      </c>
      <c r="G24" s="21" t="s">
        <v>406</v>
      </c>
      <c r="H24" s="22" t="s">
        <v>406</v>
      </c>
      <c r="I24" s="21" t="s">
        <v>406</v>
      </c>
      <c r="J24" s="22" t="s">
        <v>406</v>
      </c>
      <c r="K24" s="21" t="s">
        <v>406</v>
      </c>
      <c r="L24" s="22" t="s">
        <v>406</v>
      </c>
      <c r="M24" s="21" t="s">
        <v>406</v>
      </c>
      <c r="N24" s="22" t="s">
        <v>406</v>
      </c>
      <c r="O24" s="21" t="s">
        <v>406</v>
      </c>
      <c r="P24" s="22" t="s">
        <v>406</v>
      </c>
      <c r="Q24" s="21" t="s">
        <v>406</v>
      </c>
      <c r="R24" s="22" t="s">
        <v>406</v>
      </c>
      <c r="S24" s="21" t="s">
        <v>406</v>
      </c>
      <c r="T24" s="22" t="s">
        <v>406</v>
      </c>
    </row>
    <row r="25" spans="1:20">
      <c r="A25" s="15" t="s">
        <v>423</v>
      </c>
      <c r="B25" s="21" t="s">
        <v>406</v>
      </c>
      <c r="C25" s="21" t="s">
        <v>406</v>
      </c>
      <c r="D25" s="22" t="s">
        <v>406</v>
      </c>
      <c r="E25" s="21" t="s">
        <v>406</v>
      </c>
      <c r="F25" s="22" t="s">
        <v>406</v>
      </c>
      <c r="G25" s="21" t="s">
        <v>406</v>
      </c>
      <c r="H25" s="22" t="s">
        <v>406</v>
      </c>
      <c r="I25" s="21" t="s">
        <v>406</v>
      </c>
      <c r="J25" s="22" t="s">
        <v>406</v>
      </c>
      <c r="K25" s="21" t="s">
        <v>406</v>
      </c>
      <c r="L25" s="22" t="s">
        <v>406</v>
      </c>
      <c r="M25" s="21" t="s">
        <v>406</v>
      </c>
      <c r="N25" s="22" t="s">
        <v>406</v>
      </c>
      <c r="O25" s="21" t="s">
        <v>406</v>
      </c>
      <c r="P25" s="22" t="s">
        <v>406</v>
      </c>
      <c r="Q25" s="21" t="s">
        <v>406</v>
      </c>
      <c r="R25" s="22" t="s">
        <v>406</v>
      </c>
      <c r="S25" s="21" t="s">
        <v>406</v>
      </c>
      <c r="T25" s="22" t="s">
        <v>406</v>
      </c>
    </row>
    <row r="26" spans="1:20">
      <c r="A26" s="15" t="s">
        <v>424</v>
      </c>
      <c r="B26" s="21" t="s">
        <v>406</v>
      </c>
      <c r="C26" s="21" t="s">
        <v>406</v>
      </c>
      <c r="D26" s="22" t="s">
        <v>406</v>
      </c>
      <c r="E26" s="21" t="s">
        <v>406</v>
      </c>
      <c r="F26" s="22" t="s">
        <v>406</v>
      </c>
      <c r="G26" s="21" t="s">
        <v>406</v>
      </c>
      <c r="H26" s="22" t="s">
        <v>406</v>
      </c>
      <c r="I26" s="21" t="s">
        <v>406</v>
      </c>
      <c r="J26" s="22" t="s">
        <v>406</v>
      </c>
      <c r="K26" s="21" t="s">
        <v>406</v>
      </c>
      <c r="L26" s="22" t="s">
        <v>406</v>
      </c>
      <c r="M26" s="21" t="s">
        <v>406</v>
      </c>
      <c r="N26" s="22" t="s">
        <v>406</v>
      </c>
      <c r="O26" s="21" t="s">
        <v>406</v>
      </c>
      <c r="P26" s="22" t="s">
        <v>406</v>
      </c>
      <c r="Q26" s="21" t="s">
        <v>406</v>
      </c>
      <c r="R26" s="22" t="s">
        <v>406</v>
      </c>
      <c r="S26" s="21" t="s">
        <v>406</v>
      </c>
      <c r="T26" s="22" t="s">
        <v>406</v>
      </c>
    </row>
    <row r="27" spans="1:20">
      <c r="A27" s="15" t="s">
        <v>425</v>
      </c>
      <c r="B27" s="21" t="s">
        <v>406</v>
      </c>
      <c r="C27" s="21" t="s">
        <v>406</v>
      </c>
      <c r="D27" s="22" t="s">
        <v>406</v>
      </c>
      <c r="E27" s="21" t="s">
        <v>406</v>
      </c>
      <c r="F27" s="22" t="s">
        <v>406</v>
      </c>
      <c r="G27" s="21" t="s">
        <v>406</v>
      </c>
      <c r="H27" s="22" t="s">
        <v>406</v>
      </c>
      <c r="I27" s="21" t="s">
        <v>406</v>
      </c>
      <c r="J27" s="22" t="s">
        <v>406</v>
      </c>
      <c r="K27" s="21" t="s">
        <v>406</v>
      </c>
      <c r="L27" s="22" t="s">
        <v>406</v>
      </c>
      <c r="M27" s="21" t="s">
        <v>406</v>
      </c>
      <c r="N27" s="22" t="s">
        <v>406</v>
      </c>
      <c r="O27" s="21" t="s">
        <v>406</v>
      </c>
      <c r="P27" s="22" t="s">
        <v>406</v>
      </c>
      <c r="Q27" s="21" t="s">
        <v>406</v>
      </c>
      <c r="R27" s="22" t="s">
        <v>406</v>
      </c>
      <c r="S27" s="21" t="s">
        <v>406</v>
      </c>
      <c r="T27" s="22" t="s">
        <v>406</v>
      </c>
    </row>
    <row r="28" spans="1:20">
      <c r="A28" s="15" t="s">
        <v>426</v>
      </c>
      <c r="B28" s="21" t="s">
        <v>406</v>
      </c>
      <c r="C28" s="21" t="s">
        <v>406</v>
      </c>
      <c r="D28" s="22" t="s">
        <v>406</v>
      </c>
      <c r="E28" s="21" t="s">
        <v>406</v>
      </c>
      <c r="F28" s="22" t="s">
        <v>406</v>
      </c>
      <c r="G28" s="21" t="s">
        <v>406</v>
      </c>
      <c r="H28" s="22" t="s">
        <v>406</v>
      </c>
      <c r="I28" s="21" t="s">
        <v>406</v>
      </c>
      <c r="J28" s="22" t="s">
        <v>406</v>
      </c>
      <c r="K28" s="21" t="s">
        <v>406</v>
      </c>
      <c r="L28" s="22" t="s">
        <v>406</v>
      </c>
      <c r="M28" s="21" t="s">
        <v>406</v>
      </c>
      <c r="N28" s="22" t="s">
        <v>406</v>
      </c>
      <c r="O28" s="21" t="s">
        <v>406</v>
      </c>
      <c r="P28" s="22" t="s">
        <v>406</v>
      </c>
      <c r="Q28" s="21" t="s">
        <v>406</v>
      </c>
      <c r="R28" s="22" t="s">
        <v>406</v>
      </c>
      <c r="S28" s="21" t="s">
        <v>406</v>
      </c>
      <c r="T28" s="22" t="s">
        <v>406</v>
      </c>
    </row>
    <row r="29" spans="1:20">
      <c r="A29" s="15" t="s">
        <v>427</v>
      </c>
      <c r="B29" s="17" t="n">
        <v>5385</v>
      </c>
      <c r="C29" s="18">
        <f>(0.0/B29*100)</f>
        <v/>
      </c>
      <c r="D29" s="19" t="n">
        <v>5385</v>
      </c>
      <c r="E29" s="18" t="n">
        <v>481.7125</v>
      </c>
      <c r="F29" s="20" t="n">
        <v>52.13623211</v>
      </c>
      <c r="G29" s="18" t="n">
        <v>507.44851241</v>
      </c>
      <c r="H29" s="20" t="n">
        <v>8.84979146</v>
      </c>
      <c r="I29" s="18" t="n">
        <v>512.37521411</v>
      </c>
      <c r="J29" s="20" t="n">
        <v>11.8061366</v>
      </c>
      <c r="K29" s="18" t="s">
        <v>404</v>
      </c>
      <c r="L29" s="20" t="s">
        <v>404</v>
      </c>
      <c r="M29" s="18" t="s">
        <v>404</v>
      </c>
      <c r="N29" s="20" t="s">
        <v>404</v>
      </c>
      <c r="O29" s="18" t="s">
        <v>404</v>
      </c>
      <c r="P29" s="20" t="s">
        <v>404</v>
      </c>
      <c r="Q29" s="18" t="s">
        <v>404</v>
      </c>
      <c r="R29" s="20" t="s">
        <v>404</v>
      </c>
      <c r="S29" s="18" t="n">
        <v>508.74557705</v>
      </c>
      <c r="T29" s="20" t="n">
        <v>9.82987054</v>
      </c>
    </row>
    <row r="30" spans="1:20">
      <c r="A30" s="15" t="s">
        <v>428</v>
      </c>
      <c r="B30" s="21" t="s">
        <v>406</v>
      </c>
      <c r="C30" s="21" t="s">
        <v>406</v>
      </c>
      <c r="D30" s="22" t="s">
        <v>406</v>
      </c>
      <c r="E30" s="21" t="s">
        <v>406</v>
      </c>
      <c r="F30" s="22" t="s">
        <v>406</v>
      </c>
      <c r="G30" s="21" t="s">
        <v>406</v>
      </c>
      <c r="H30" s="22" t="s">
        <v>406</v>
      </c>
      <c r="I30" s="21" t="s">
        <v>406</v>
      </c>
      <c r="J30" s="22" t="s">
        <v>406</v>
      </c>
      <c r="K30" s="21" t="s">
        <v>406</v>
      </c>
      <c r="L30" s="22" t="s">
        <v>406</v>
      </c>
      <c r="M30" s="21" t="s">
        <v>406</v>
      </c>
      <c r="N30" s="22" t="s">
        <v>406</v>
      </c>
      <c r="O30" s="21" t="s">
        <v>406</v>
      </c>
      <c r="P30" s="22" t="s">
        <v>406</v>
      </c>
      <c r="Q30" s="21" t="s">
        <v>406</v>
      </c>
      <c r="R30" s="22" t="s">
        <v>406</v>
      </c>
      <c r="S30" s="21" t="s">
        <v>406</v>
      </c>
      <c r="T30" s="22" t="s">
        <v>406</v>
      </c>
    </row>
    <row r="31" spans="1:20">
      <c r="A31" s="15" t="s">
        <v>429</v>
      </c>
      <c r="B31" s="21" t="s">
        <v>406</v>
      </c>
      <c r="C31" s="21" t="s">
        <v>406</v>
      </c>
      <c r="D31" s="22" t="s">
        <v>406</v>
      </c>
      <c r="E31" s="21" t="s">
        <v>406</v>
      </c>
      <c r="F31" s="22" t="s">
        <v>406</v>
      </c>
      <c r="G31" s="21" t="s">
        <v>406</v>
      </c>
      <c r="H31" s="22" t="s">
        <v>406</v>
      </c>
      <c r="I31" s="21" t="s">
        <v>406</v>
      </c>
      <c r="J31" s="22" t="s">
        <v>406</v>
      </c>
      <c r="K31" s="21" t="s">
        <v>406</v>
      </c>
      <c r="L31" s="22" t="s">
        <v>406</v>
      </c>
      <c r="M31" s="21" t="s">
        <v>406</v>
      </c>
      <c r="N31" s="22" t="s">
        <v>406</v>
      </c>
      <c r="O31" s="21" t="s">
        <v>406</v>
      </c>
      <c r="P31" s="22" t="s">
        <v>406</v>
      </c>
      <c r="Q31" s="21" t="s">
        <v>406</v>
      </c>
      <c r="R31" s="22" t="s">
        <v>406</v>
      </c>
      <c r="S31" s="21" t="s">
        <v>406</v>
      </c>
      <c r="T31" s="22" t="s">
        <v>406</v>
      </c>
    </row>
    <row r="32" spans="1:20">
      <c r="A32" s="15" t="s">
        <v>430</v>
      </c>
      <c r="B32" s="17" t="n">
        <v>4478</v>
      </c>
      <c r="C32" s="18">
        <f>(0.0/B32*100)</f>
        <v/>
      </c>
      <c r="D32" s="19" t="n">
        <v>4478</v>
      </c>
      <c r="E32" s="18" t="n">
        <v>556.79162753</v>
      </c>
      <c r="F32" s="20" t="n">
        <v>20.03513302</v>
      </c>
      <c r="G32" s="18" t="n">
        <v>541.33329437</v>
      </c>
      <c r="H32" s="20" t="n">
        <v>30.56468855</v>
      </c>
      <c r="I32" s="18" t="n">
        <v>482.60293147</v>
      </c>
      <c r="J32" s="20" t="n">
        <v>2.94842004</v>
      </c>
      <c r="K32" s="18" t="s">
        <v>404</v>
      </c>
      <c r="L32" s="20" t="s">
        <v>404</v>
      </c>
      <c r="M32" s="18" t="s">
        <v>404</v>
      </c>
      <c r="N32" s="20" t="s">
        <v>404</v>
      </c>
      <c r="O32" s="18" t="s">
        <v>404</v>
      </c>
      <c r="P32" s="20" t="s">
        <v>404</v>
      </c>
      <c r="Q32" s="18" t="s">
        <v>404</v>
      </c>
      <c r="R32" s="20" t="s">
        <v>404</v>
      </c>
      <c r="S32" s="18" t="n">
        <v>529.95663326</v>
      </c>
      <c r="T32" s="20" t="n">
        <v>12.69716321</v>
      </c>
    </row>
    <row r="33" spans="1:20">
      <c r="A33" s="15" t="s">
        <v>431</v>
      </c>
      <c r="B33" s="21" t="s">
        <v>406</v>
      </c>
      <c r="C33" s="21" t="s">
        <v>406</v>
      </c>
      <c r="D33" s="22" t="s">
        <v>406</v>
      </c>
      <c r="E33" s="21" t="s">
        <v>406</v>
      </c>
      <c r="F33" s="22" t="s">
        <v>406</v>
      </c>
      <c r="G33" s="21" t="s">
        <v>406</v>
      </c>
      <c r="H33" s="22" t="s">
        <v>406</v>
      </c>
      <c r="I33" s="21" t="s">
        <v>406</v>
      </c>
      <c r="J33" s="22" t="s">
        <v>406</v>
      </c>
      <c r="K33" s="21" t="s">
        <v>406</v>
      </c>
      <c r="L33" s="22" t="s">
        <v>406</v>
      </c>
      <c r="M33" s="21" t="s">
        <v>406</v>
      </c>
      <c r="N33" s="22" t="s">
        <v>406</v>
      </c>
      <c r="O33" s="21" t="s">
        <v>406</v>
      </c>
      <c r="P33" s="22" t="s">
        <v>406</v>
      </c>
      <c r="Q33" s="21" t="s">
        <v>406</v>
      </c>
      <c r="R33" s="22" t="s">
        <v>406</v>
      </c>
      <c r="S33" s="21" t="s">
        <v>406</v>
      </c>
      <c r="T33" s="22" t="s">
        <v>406</v>
      </c>
    </row>
    <row r="34" spans="1:20">
      <c r="A34" s="15" t="s">
        <v>432</v>
      </c>
      <c r="B34" s="17" t="n">
        <v>6350</v>
      </c>
      <c r="C34" s="18">
        <f>(0.0/B34*100)</f>
        <v/>
      </c>
      <c r="D34" s="19" t="n">
        <v>6350</v>
      </c>
      <c r="E34" s="18" t="s">
        <v>404</v>
      </c>
      <c r="F34" s="20" t="s">
        <v>404</v>
      </c>
      <c r="G34" s="18" t="n">
        <v>455.59280868</v>
      </c>
      <c r="H34" s="20" t="n">
        <v>14.35509222</v>
      </c>
      <c r="I34" s="18" t="n">
        <v>443.7961455</v>
      </c>
      <c r="J34" s="20" t="n">
        <v>5.25766754</v>
      </c>
      <c r="K34" s="18" t="s">
        <v>404</v>
      </c>
      <c r="L34" s="20" t="s">
        <v>404</v>
      </c>
      <c r="M34" s="18" t="s">
        <v>404</v>
      </c>
      <c r="N34" s="20" t="s">
        <v>404</v>
      </c>
      <c r="O34" s="18" t="s">
        <v>404</v>
      </c>
      <c r="P34" s="20" t="s">
        <v>404</v>
      </c>
      <c r="Q34" s="18" t="s">
        <v>404</v>
      </c>
      <c r="R34" s="20" t="s">
        <v>404</v>
      </c>
      <c r="S34" s="18" t="n">
        <v>478.49679087</v>
      </c>
      <c r="T34" s="20" t="n">
        <v>12.313498</v>
      </c>
    </row>
    <row r="35" spans="1:20">
      <c r="A35" s="15" t="s">
        <v>433</v>
      </c>
      <c r="B35" s="21" t="s">
        <v>406</v>
      </c>
      <c r="C35" s="21" t="s">
        <v>406</v>
      </c>
      <c r="D35" s="22" t="s">
        <v>406</v>
      </c>
      <c r="E35" s="21" t="s">
        <v>406</v>
      </c>
      <c r="F35" s="22" t="s">
        <v>406</v>
      </c>
      <c r="G35" s="21" t="s">
        <v>406</v>
      </c>
      <c r="H35" s="22" t="s">
        <v>406</v>
      </c>
      <c r="I35" s="21" t="s">
        <v>406</v>
      </c>
      <c r="J35" s="22" t="s">
        <v>406</v>
      </c>
      <c r="K35" s="21" t="s">
        <v>406</v>
      </c>
      <c r="L35" s="22" t="s">
        <v>406</v>
      </c>
      <c r="M35" s="21" t="s">
        <v>406</v>
      </c>
      <c r="N35" s="22" t="s">
        <v>406</v>
      </c>
      <c r="O35" s="21" t="s">
        <v>406</v>
      </c>
      <c r="P35" s="22" t="s">
        <v>406</v>
      </c>
      <c r="Q35" s="21" t="s">
        <v>406</v>
      </c>
      <c r="R35" s="22" t="s">
        <v>406</v>
      </c>
      <c r="S35" s="21" t="s">
        <v>406</v>
      </c>
      <c r="T35" s="22" t="s">
        <v>406</v>
      </c>
    </row>
    <row r="36" spans="1:20">
      <c r="A36" s="15" t="s">
        <v>434</v>
      </c>
      <c r="B36" s="17" t="n">
        <v>6736</v>
      </c>
      <c r="C36" s="18">
        <f>(0.0/B36*100)</f>
        <v/>
      </c>
      <c r="D36" s="19" t="n">
        <v>6736</v>
      </c>
      <c r="E36" s="18" t="n">
        <v>507.68204029</v>
      </c>
      <c r="F36" s="20" t="n">
        <v>15.22396553</v>
      </c>
      <c r="G36" s="18" t="n">
        <v>485.47706158</v>
      </c>
      <c r="H36" s="20" t="n">
        <v>5.56493226</v>
      </c>
      <c r="I36" s="18" t="n">
        <v>459.12595107</v>
      </c>
      <c r="J36" s="20" t="n">
        <v>4.00212945</v>
      </c>
      <c r="K36" s="18" t="s">
        <v>404</v>
      </c>
      <c r="L36" s="20" t="s">
        <v>404</v>
      </c>
      <c r="M36" s="18" t="s">
        <v>404</v>
      </c>
      <c r="N36" s="20" t="s">
        <v>404</v>
      </c>
      <c r="O36" s="18" t="s">
        <v>404</v>
      </c>
      <c r="P36" s="20" t="s">
        <v>404</v>
      </c>
      <c r="Q36" s="18" t="s">
        <v>404</v>
      </c>
      <c r="R36" s="20" t="s">
        <v>404</v>
      </c>
      <c r="S36" s="18" t="n">
        <v>484.18329734</v>
      </c>
      <c r="T36" s="20" t="n">
        <v>17.31446246</v>
      </c>
    </row>
    <row r="37" spans="1:20">
      <c r="A37" s="15" t="s">
        <v>435</v>
      </c>
      <c r="B37" s="21" t="s">
        <v>406</v>
      </c>
      <c r="C37" s="21" t="s">
        <v>406</v>
      </c>
      <c r="D37" s="22" t="s">
        <v>406</v>
      </c>
      <c r="E37" s="21" t="s">
        <v>406</v>
      </c>
      <c r="F37" s="22" t="s">
        <v>406</v>
      </c>
      <c r="G37" s="21" t="s">
        <v>406</v>
      </c>
      <c r="H37" s="22" t="s">
        <v>406</v>
      </c>
      <c r="I37" s="21" t="s">
        <v>406</v>
      </c>
      <c r="J37" s="22" t="s">
        <v>406</v>
      </c>
      <c r="K37" s="21" t="s">
        <v>406</v>
      </c>
      <c r="L37" s="22" t="s">
        <v>406</v>
      </c>
      <c r="M37" s="21" t="s">
        <v>406</v>
      </c>
      <c r="N37" s="22" t="s">
        <v>406</v>
      </c>
      <c r="O37" s="21" t="s">
        <v>406</v>
      </c>
      <c r="P37" s="22" t="s">
        <v>406</v>
      </c>
      <c r="Q37" s="21" t="s">
        <v>406</v>
      </c>
      <c r="R37" s="22" t="s">
        <v>406</v>
      </c>
      <c r="S37" s="21" t="s">
        <v>406</v>
      </c>
      <c r="T37" s="22" t="s">
        <v>406</v>
      </c>
    </row>
    <row r="38" spans="1:20">
      <c r="A38" s="15" t="s">
        <v>436</v>
      </c>
      <c r="B38" s="21" t="s">
        <v>406</v>
      </c>
      <c r="C38" s="21" t="s">
        <v>406</v>
      </c>
      <c r="D38" s="22" t="s">
        <v>406</v>
      </c>
      <c r="E38" s="21" t="s">
        <v>406</v>
      </c>
      <c r="F38" s="22" t="s">
        <v>406</v>
      </c>
      <c r="G38" s="21" t="s">
        <v>406</v>
      </c>
      <c r="H38" s="22" t="s">
        <v>406</v>
      </c>
      <c r="I38" s="21" t="s">
        <v>406</v>
      </c>
      <c r="J38" s="22" t="s">
        <v>406</v>
      </c>
      <c r="K38" s="21" t="s">
        <v>406</v>
      </c>
      <c r="L38" s="22" t="s">
        <v>406</v>
      </c>
      <c r="M38" s="21" t="s">
        <v>406</v>
      </c>
      <c r="N38" s="22" t="s">
        <v>406</v>
      </c>
      <c r="O38" s="21" t="s">
        <v>406</v>
      </c>
      <c r="P38" s="22" t="s">
        <v>406</v>
      </c>
      <c r="Q38" s="21" t="s">
        <v>406</v>
      </c>
      <c r="R38" s="22" t="s">
        <v>406</v>
      </c>
      <c r="S38" s="21" t="s">
        <v>406</v>
      </c>
      <c r="T38" s="22" t="s">
        <v>406</v>
      </c>
    </row>
    <row r="39" spans="1:20">
      <c r="A39" s="15" t="s">
        <v>437</v>
      </c>
      <c r="B39" s="21" t="s">
        <v>406</v>
      </c>
      <c r="C39" s="21" t="s">
        <v>406</v>
      </c>
      <c r="D39" s="22" t="s">
        <v>406</v>
      </c>
      <c r="E39" s="21" t="s">
        <v>406</v>
      </c>
      <c r="F39" s="22" t="s">
        <v>406</v>
      </c>
      <c r="G39" s="21" t="s">
        <v>406</v>
      </c>
      <c r="H39" s="22" t="s">
        <v>406</v>
      </c>
      <c r="I39" s="21" t="s">
        <v>406</v>
      </c>
      <c r="J39" s="22" t="s">
        <v>406</v>
      </c>
      <c r="K39" s="21" t="s">
        <v>406</v>
      </c>
      <c r="L39" s="22" t="s">
        <v>406</v>
      </c>
      <c r="M39" s="21" t="s">
        <v>406</v>
      </c>
      <c r="N39" s="22" t="s">
        <v>406</v>
      </c>
      <c r="O39" s="21" t="s">
        <v>406</v>
      </c>
      <c r="P39" s="22" t="s">
        <v>406</v>
      </c>
      <c r="Q39" s="21" t="s">
        <v>406</v>
      </c>
      <c r="R39" s="22" t="s">
        <v>406</v>
      </c>
      <c r="S39" s="21" t="s">
        <v>406</v>
      </c>
      <c r="T39" s="22" t="s">
        <v>406</v>
      </c>
    </row>
    <row r="40" spans="1:20">
      <c r="A40" s="15" t="s">
        <v>438</v>
      </c>
      <c r="B40" s="21" t="s">
        <v>406</v>
      </c>
      <c r="C40" s="21" t="s">
        <v>406</v>
      </c>
      <c r="D40" s="22" t="s">
        <v>406</v>
      </c>
      <c r="E40" s="21" t="s">
        <v>406</v>
      </c>
      <c r="F40" s="22" t="s">
        <v>406</v>
      </c>
      <c r="G40" s="21" t="s">
        <v>406</v>
      </c>
      <c r="H40" s="22" t="s">
        <v>406</v>
      </c>
      <c r="I40" s="21" t="s">
        <v>406</v>
      </c>
      <c r="J40" s="22" t="s">
        <v>406</v>
      </c>
      <c r="K40" s="21" t="s">
        <v>406</v>
      </c>
      <c r="L40" s="22" t="s">
        <v>406</v>
      </c>
      <c r="M40" s="21" t="s">
        <v>406</v>
      </c>
      <c r="N40" s="22" t="s">
        <v>406</v>
      </c>
      <c r="O40" s="21" t="s">
        <v>406</v>
      </c>
      <c r="P40" s="22" t="s">
        <v>406</v>
      </c>
      <c r="Q40" s="21" t="s">
        <v>406</v>
      </c>
      <c r="R40" s="22" t="s">
        <v>406</v>
      </c>
      <c r="S40" s="21" t="s">
        <v>406</v>
      </c>
      <c r="T40" s="22" t="s">
        <v>406</v>
      </c>
    </row>
    <row r="41" spans="1:20">
      <c r="A41" s="15" t="s">
        <v>439</v>
      </c>
      <c r="B41" s="17" t="n">
        <v>5712</v>
      </c>
      <c r="C41" s="18">
        <f>(0.0/B41*100)</f>
        <v/>
      </c>
      <c r="D41" s="19" t="n">
        <v>5712</v>
      </c>
      <c r="E41" s="18" t="n">
        <v>507.65861074</v>
      </c>
      <c r="F41" s="20" t="n">
        <v>10.09591138</v>
      </c>
      <c r="G41" s="18" t="s">
        <v>404</v>
      </c>
      <c r="H41" s="20" t="s">
        <v>404</v>
      </c>
      <c r="I41" s="18" t="n">
        <v>486.65504636</v>
      </c>
      <c r="J41" s="20" t="n">
        <v>4.05219734</v>
      </c>
      <c r="K41" s="18" t="s">
        <v>404</v>
      </c>
      <c r="L41" s="20" t="s">
        <v>404</v>
      </c>
      <c r="M41" s="18" t="s">
        <v>404</v>
      </c>
      <c r="N41" s="20" t="s">
        <v>404</v>
      </c>
      <c r="O41" s="18" t="s">
        <v>404</v>
      </c>
      <c r="P41" s="20" t="s">
        <v>404</v>
      </c>
      <c r="Q41" s="18" t="s">
        <v>404</v>
      </c>
      <c r="R41" s="20" t="s">
        <v>404</v>
      </c>
      <c r="S41" s="18" t="n">
        <v>439.93139477</v>
      </c>
      <c r="T41" s="20" t="n">
        <v>42.94135271</v>
      </c>
    </row>
    <row r="42" spans="1:20">
      <c r="A42" s="15" t="s">
        <v>440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441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442</v>
      </c>
      <c r="B44" s="21" t="s">
        <v>406</v>
      </c>
      <c r="C44" s="21" t="s">
        <v>406</v>
      </c>
      <c r="D44" s="22" t="s">
        <v>406</v>
      </c>
      <c r="E44" s="21" t="s">
        <v>406</v>
      </c>
      <c r="F44" s="22" t="s">
        <v>406</v>
      </c>
      <c r="G44" s="21" t="s">
        <v>406</v>
      </c>
      <c r="H44" s="22" t="s">
        <v>406</v>
      </c>
      <c r="I44" s="21" t="s">
        <v>406</v>
      </c>
      <c r="J44" s="22" t="s">
        <v>406</v>
      </c>
      <c r="K44" s="21" t="s">
        <v>406</v>
      </c>
      <c r="L44" s="22" t="s">
        <v>406</v>
      </c>
      <c r="M44" s="21" t="s">
        <v>406</v>
      </c>
      <c r="N44" s="22" t="s">
        <v>406</v>
      </c>
      <c r="O44" s="21" t="s">
        <v>406</v>
      </c>
      <c r="P44" s="22" t="s">
        <v>406</v>
      </c>
      <c r="Q44" s="21" t="s">
        <v>406</v>
      </c>
      <c r="R44" s="22" t="s">
        <v>406</v>
      </c>
      <c r="S44" s="21" t="s">
        <v>406</v>
      </c>
      <c r="T44" s="22" t="s">
        <v>406</v>
      </c>
    </row>
    <row r="45" spans="1:20">
      <c r="A45" s="15" t="s">
        <v>443</v>
      </c>
      <c r="B45" s="21" t="s">
        <v>406</v>
      </c>
      <c r="C45" s="21" t="s">
        <v>406</v>
      </c>
      <c r="D45" s="22" t="s">
        <v>406</v>
      </c>
      <c r="E45" s="21" t="s">
        <v>406</v>
      </c>
      <c r="F45" s="22" t="s">
        <v>406</v>
      </c>
      <c r="G45" s="21" t="s">
        <v>406</v>
      </c>
      <c r="H45" s="22" t="s">
        <v>406</v>
      </c>
      <c r="I45" s="21" t="s">
        <v>406</v>
      </c>
      <c r="J45" s="22" t="s">
        <v>406</v>
      </c>
      <c r="K45" s="21" t="s">
        <v>406</v>
      </c>
      <c r="L45" s="22" t="s">
        <v>406</v>
      </c>
      <c r="M45" s="21" t="s">
        <v>406</v>
      </c>
      <c r="N45" s="22" t="s">
        <v>406</v>
      </c>
      <c r="O45" s="21" t="s">
        <v>406</v>
      </c>
      <c r="P45" s="22" t="s">
        <v>406</v>
      </c>
      <c r="Q45" s="21" t="s">
        <v>406</v>
      </c>
      <c r="R45" s="22" t="s">
        <v>406</v>
      </c>
      <c r="S45" s="21" t="s">
        <v>406</v>
      </c>
      <c r="T45" s="22" t="s">
        <v>406</v>
      </c>
    </row>
    <row r="46" spans="1:20">
      <c r="A46" s="15" t="s">
        <v>444</v>
      </c>
      <c r="B46" s="17" t="n">
        <v>23141</v>
      </c>
      <c r="C46" s="18">
        <f>(0.0/B46*100)</f>
        <v/>
      </c>
      <c r="D46" s="19" t="n">
        <v>23141</v>
      </c>
      <c r="E46" s="18" t="n">
        <v>472.42436539</v>
      </c>
      <c r="F46" s="20" t="n">
        <v>12.58823706</v>
      </c>
      <c r="G46" s="18" t="n">
        <v>366.37711476</v>
      </c>
      <c r="H46" s="20" t="n">
        <v>16.42793089</v>
      </c>
      <c r="I46" s="18" t="n">
        <v>384.32206383</v>
      </c>
      <c r="J46" s="20" t="n">
        <v>4.64770791</v>
      </c>
      <c r="K46" s="18" t="s">
        <v>404</v>
      </c>
      <c r="L46" s="20" t="s">
        <v>404</v>
      </c>
      <c r="M46" s="18" t="s">
        <v>404</v>
      </c>
      <c r="N46" s="20" t="s">
        <v>404</v>
      </c>
      <c r="O46" s="18" t="s">
        <v>404</v>
      </c>
      <c r="P46" s="20" t="s">
        <v>404</v>
      </c>
      <c r="Q46" s="18" t="s">
        <v>404</v>
      </c>
      <c r="R46" s="20" t="s">
        <v>404</v>
      </c>
      <c r="S46" s="18" t="n">
        <v>391.7478909</v>
      </c>
      <c r="T46" s="20" t="n">
        <v>7.9756049</v>
      </c>
    </row>
    <row r="47" spans="1:20">
      <c r="A47" s="15" t="s">
        <v>445</v>
      </c>
      <c r="B47" s="21" t="s">
        <v>406</v>
      </c>
      <c r="C47" s="21" t="s">
        <v>406</v>
      </c>
      <c r="D47" s="22" t="s">
        <v>406</v>
      </c>
      <c r="E47" s="21" t="s">
        <v>406</v>
      </c>
      <c r="F47" s="22" t="s">
        <v>406</v>
      </c>
      <c r="G47" s="21" t="s">
        <v>406</v>
      </c>
      <c r="H47" s="22" t="s">
        <v>406</v>
      </c>
      <c r="I47" s="21" t="s">
        <v>406</v>
      </c>
      <c r="J47" s="22" t="s">
        <v>406</v>
      </c>
      <c r="K47" s="21" t="s">
        <v>406</v>
      </c>
      <c r="L47" s="22" t="s">
        <v>406</v>
      </c>
      <c r="M47" s="21" t="s">
        <v>406</v>
      </c>
      <c r="N47" s="22" t="s">
        <v>406</v>
      </c>
      <c r="O47" s="21" t="s">
        <v>406</v>
      </c>
      <c r="P47" s="22" t="s">
        <v>406</v>
      </c>
      <c r="Q47" s="21" t="s">
        <v>406</v>
      </c>
      <c r="R47" s="22" t="s">
        <v>406</v>
      </c>
      <c r="S47" s="21" t="s">
        <v>406</v>
      </c>
      <c r="T47" s="22" t="s">
        <v>406</v>
      </c>
    </row>
    <row r="48" spans="1:20">
      <c r="A48" s="15" t="s">
        <v>446</v>
      </c>
      <c r="B48" s="17" t="n">
        <v>9841</v>
      </c>
      <c r="C48" s="18">
        <f>(0.0/B48*100)</f>
        <v/>
      </c>
      <c r="D48" s="19" t="n">
        <v>9841</v>
      </c>
      <c r="E48" s="18" t="n">
        <v>570.14859298</v>
      </c>
      <c r="F48" s="20" t="n">
        <v>14.93652204</v>
      </c>
      <c r="G48" s="18" t="n">
        <v>465.89940218</v>
      </c>
      <c r="H48" s="20" t="n">
        <v>11.35605724</v>
      </c>
      <c r="I48" s="18" t="n">
        <v>566.80971946</v>
      </c>
      <c r="J48" s="20" t="n">
        <v>6.89508019</v>
      </c>
      <c r="K48" s="18" t="s">
        <v>404</v>
      </c>
      <c r="L48" s="20" t="s">
        <v>404</v>
      </c>
      <c r="M48" s="18" t="s">
        <v>404</v>
      </c>
      <c r="N48" s="20" t="s">
        <v>404</v>
      </c>
      <c r="O48" s="18" t="s">
        <v>404</v>
      </c>
      <c r="P48" s="20" t="s">
        <v>404</v>
      </c>
      <c r="Q48" s="18" t="s">
        <v>404</v>
      </c>
      <c r="R48" s="20" t="s">
        <v>404</v>
      </c>
      <c r="S48" s="18" t="n">
        <v>523.5940811</v>
      </c>
      <c r="T48" s="20" t="n">
        <v>42.59108046</v>
      </c>
    </row>
    <row r="49" spans="1:20">
      <c r="A49" s="15" t="s">
        <v>447</v>
      </c>
      <c r="B49" s="21" t="s">
        <v>406</v>
      </c>
      <c r="C49" s="21" t="s">
        <v>406</v>
      </c>
      <c r="D49" s="22" t="s">
        <v>406</v>
      </c>
      <c r="E49" s="21" t="s">
        <v>406</v>
      </c>
      <c r="F49" s="22" t="s">
        <v>406</v>
      </c>
      <c r="G49" s="21" t="s">
        <v>406</v>
      </c>
      <c r="H49" s="22" t="s">
        <v>406</v>
      </c>
      <c r="I49" s="21" t="s">
        <v>406</v>
      </c>
      <c r="J49" s="22" t="s">
        <v>406</v>
      </c>
      <c r="K49" s="21" t="s">
        <v>406</v>
      </c>
      <c r="L49" s="22" t="s">
        <v>406</v>
      </c>
      <c r="M49" s="21" t="s">
        <v>406</v>
      </c>
      <c r="N49" s="22" t="s">
        <v>406</v>
      </c>
      <c r="O49" s="21" t="s">
        <v>406</v>
      </c>
      <c r="P49" s="22" t="s">
        <v>406</v>
      </c>
      <c r="Q49" s="21" t="s">
        <v>406</v>
      </c>
      <c r="R49" s="22" t="s">
        <v>406</v>
      </c>
      <c r="S49" s="21" t="s">
        <v>406</v>
      </c>
      <c r="T49" s="22" t="s">
        <v>406</v>
      </c>
    </row>
    <row r="50" spans="1:20">
      <c r="A50" s="15" t="s">
        <v>448</v>
      </c>
      <c r="B50" s="21" t="s">
        <v>406</v>
      </c>
      <c r="C50" s="21" t="s">
        <v>406</v>
      </c>
      <c r="D50" s="22" t="s">
        <v>406</v>
      </c>
      <c r="E50" s="21" t="s">
        <v>406</v>
      </c>
      <c r="F50" s="22" t="s">
        <v>406</v>
      </c>
      <c r="G50" s="21" t="s">
        <v>406</v>
      </c>
      <c r="H50" s="22" t="s">
        <v>406</v>
      </c>
      <c r="I50" s="21" t="s">
        <v>406</v>
      </c>
      <c r="J50" s="22" t="s">
        <v>406</v>
      </c>
      <c r="K50" s="21" t="s">
        <v>406</v>
      </c>
      <c r="L50" s="22" t="s">
        <v>406</v>
      </c>
      <c r="M50" s="21" t="s">
        <v>406</v>
      </c>
      <c r="N50" s="22" t="s">
        <v>406</v>
      </c>
      <c r="O50" s="21" t="s">
        <v>406</v>
      </c>
      <c r="P50" s="22" t="s">
        <v>406</v>
      </c>
      <c r="Q50" s="21" t="s">
        <v>406</v>
      </c>
      <c r="R50" s="22" t="s">
        <v>406</v>
      </c>
      <c r="S50" s="21" t="s">
        <v>406</v>
      </c>
      <c r="T50" s="22" t="s">
        <v>406</v>
      </c>
    </row>
    <row r="51" spans="1:20">
      <c r="A51" s="15" t="s">
        <v>449</v>
      </c>
      <c r="B51" s="21" t="s">
        <v>406</v>
      </c>
      <c r="C51" s="21" t="s">
        <v>406</v>
      </c>
      <c r="D51" s="22" t="s">
        <v>406</v>
      </c>
      <c r="E51" s="21" t="s">
        <v>406</v>
      </c>
      <c r="F51" s="22" t="s">
        <v>406</v>
      </c>
      <c r="G51" s="21" t="s">
        <v>406</v>
      </c>
      <c r="H51" s="22" t="s">
        <v>406</v>
      </c>
      <c r="I51" s="21" t="s">
        <v>406</v>
      </c>
      <c r="J51" s="22" t="s">
        <v>406</v>
      </c>
      <c r="K51" s="21" t="s">
        <v>406</v>
      </c>
      <c r="L51" s="22" t="s">
        <v>406</v>
      </c>
      <c r="M51" s="21" t="s">
        <v>406</v>
      </c>
      <c r="N51" s="22" t="s">
        <v>406</v>
      </c>
      <c r="O51" s="21" t="s">
        <v>406</v>
      </c>
      <c r="P51" s="22" t="s">
        <v>406</v>
      </c>
      <c r="Q51" s="21" t="s">
        <v>406</v>
      </c>
      <c r="R51" s="22" t="s">
        <v>406</v>
      </c>
      <c r="S51" s="21" t="s">
        <v>406</v>
      </c>
      <c r="T51" s="22" t="s">
        <v>406</v>
      </c>
    </row>
    <row r="52" spans="1:20">
      <c r="A52" s="15" t="s">
        <v>450</v>
      </c>
      <c r="B52" s="21" t="s">
        <v>406</v>
      </c>
      <c r="C52" s="21" t="s">
        <v>406</v>
      </c>
      <c r="D52" s="22" t="s">
        <v>406</v>
      </c>
      <c r="E52" s="21" t="s">
        <v>406</v>
      </c>
      <c r="F52" s="22" t="s">
        <v>406</v>
      </c>
      <c r="G52" s="21" t="s">
        <v>406</v>
      </c>
      <c r="H52" s="22" t="s">
        <v>406</v>
      </c>
      <c r="I52" s="21" t="s">
        <v>406</v>
      </c>
      <c r="J52" s="22" t="s">
        <v>406</v>
      </c>
      <c r="K52" s="21" t="s">
        <v>406</v>
      </c>
      <c r="L52" s="22" t="s">
        <v>406</v>
      </c>
      <c r="M52" s="21" t="s">
        <v>406</v>
      </c>
      <c r="N52" s="22" t="s">
        <v>406</v>
      </c>
      <c r="O52" s="21" t="s">
        <v>406</v>
      </c>
      <c r="P52" s="22" t="s">
        <v>406</v>
      </c>
      <c r="Q52" s="21" t="s">
        <v>406</v>
      </c>
      <c r="R52" s="22" t="s">
        <v>406</v>
      </c>
      <c r="S52" s="21" t="s">
        <v>406</v>
      </c>
      <c r="T52" s="22" t="s">
        <v>406</v>
      </c>
    </row>
    <row r="53" spans="1:20">
      <c r="A53" s="15" t="s">
        <v>451</v>
      </c>
      <c r="B53" s="21" t="s">
        <v>406</v>
      </c>
      <c r="C53" s="21" t="s">
        <v>406</v>
      </c>
      <c r="D53" s="22" t="s">
        <v>406</v>
      </c>
      <c r="E53" s="21" t="s">
        <v>406</v>
      </c>
      <c r="F53" s="22" t="s">
        <v>406</v>
      </c>
      <c r="G53" s="21" t="s">
        <v>406</v>
      </c>
      <c r="H53" s="22" t="s">
        <v>406</v>
      </c>
      <c r="I53" s="21" t="s">
        <v>406</v>
      </c>
      <c r="J53" s="22" t="s">
        <v>406</v>
      </c>
      <c r="K53" s="21" t="s">
        <v>406</v>
      </c>
      <c r="L53" s="22" t="s">
        <v>406</v>
      </c>
      <c r="M53" s="21" t="s">
        <v>406</v>
      </c>
      <c r="N53" s="22" t="s">
        <v>406</v>
      </c>
      <c r="O53" s="21" t="s">
        <v>406</v>
      </c>
      <c r="P53" s="22" t="s">
        <v>406</v>
      </c>
      <c r="Q53" s="21" t="s">
        <v>406</v>
      </c>
      <c r="R53" s="22" t="s">
        <v>406</v>
      </c>
      <c r="S53" s="21" t="s">
        <v>406</v>
      </c>
      <c r="T53" s="22" t="s">
        <v>406</v>
      </c>
    </row>
    <row r="54" spans="1:20">
      <c r="A54" s="15" t="s">
        <v>452</v>
      </c>
      <c r="B54" s="21" t="s">
        <v>406</v>
      </c>
      <c r="C54" s="21" t="s">
        <v>406</v>
      </c>
      <c r="D54" s="22" t="s">
        <v>406</v>
      </c>
      <c r="E54" s="21" t="s">
        <v>406</v>
      </c>
      <c r="F54" s="22" t="s">
        <v>406</v>
      </c>
      <c r="G54" s="21" t="s">
        <v>406</v>
      </c>
      <c r="H54" s="22" t="s">
        <v>406</v>
      </c>
      <c r="I54" s="21" t="s">
        <v>406</v>
      </c>
      <c r="J54" s="22" t="s">
        <v>406</v>
      </c>
      <c r="K54" s="21" t="s">
        <v>406</v>
      </c>
      <c r="L54" s="22" t="s">
        <v>406</v>
      </c>
      <c r="M54" s="21" t="s">
        <v>406</v>
      </c>
      <c r="N54" s="22" t="s">
        <v>406</v>
      </c>
      <c r="O54" s="21" t="s">
        <v>406</v>
      </c>
      <c r="P54" s="22" t="s">
        <v>406</v>
      </c>
      <c r="Q54" s="21" t="s">
        <v>406</v>
      </c>
      <c r="R54" s="22" t="s">
        <v>406</v>
      </c>
      <c r="S54" s="21" t="s">
        <v>406</v>
      </c>
      <c r="T54" s="22" t="s">
        <v>406</v>
      </c>
    </row>
    <row r="55" spans="1:20">
      <c r="A55" s="15" t="s">
        <v>453</v>
      </c>
      <c r="B55" s="21" t="s">
        <v>406</v>
      </c>
      <c r="C55" s="21" t="s">
        <v>406</v>
      </c>
      <c r="D55" s="22" t="s">
        <v>406</v>
      </c>
      <c r="E55" s="21" t="s">
        <v>406</v>
      </c>
      <c r="F55" s="22" t="s">
        <v>406</v>
      </c>
      <c r="G55" s="21" t="s">
        <v>406</v>
      </c>
      <c r="H55" s="22" t="s">
        <v>406</v>
      </c>
      <c r="I55" s="21" t="s">
        <v>406</v>
      </c>
      <c r="J55" s="22" t="s">
        <v>406</v>
      </c>
      <c r="K55" s="21" t="s">
        <v>406</v>
      </c>
      <c r="L55" s="22" t="s">
        <v>406</v>
      </c>
      <c r="M55" s="21" t="s">
        <v>406</v>
      </c>
      <c r="N55" s="22" t="s">
        <v>406</v>
      </c>
      <c r="O55" s="21" t="s">
        <v>406</v>
      </c>
      <c r="P55" s="22" t="s">
        <v>406</v>
      </c>
      <c r="Q55" s="21" t="s">
        <v>406</v>
      </c>
      <c r="R55" s="22" t="s">
        <v>406</v>
      </c>
      <c r="S55" s="21" t="s">
        <v>406</v>
      </c>
      <c r="T55" s="22" t="s">
        <v>406</v>
      </c>
    </row>
    <row r="56" spans="1:20">
      <c r="A56" s="15" t="s">
        <v>454</v>
      </c>
      <c r="B56" s="21" t="s">
        <v>406</v>
      </c>
      <c r="C56" s="21" t="s">
        <v>406</v>
      </c>
      <c r="D56" s="22" t="s">
        <v>406</v>
      </c>
      <c r="E56" s="21" t="s">
        <v>406</v>
      </c>
      <c r="F56" s="22" t="s">
        <v>406</v>
      </c>
      <c r="G56" s="21" t="s">
        <v>406</v>
      </c>
      <c r="H56" s="22" t="s">
        <v>406</v>
      </c>
      <c r="I56" s="21" t="s">
        <v>406</v>
      </c>
      <c r="J56" s="22" t="s">
        <v>406</v>
      </c>
      <c r="K56" s="21" t="s">
        <v>406</v>
      </c>
      <c r="L56" s="22" t="s">
        <v>406</v>
      </c>
      <c r="M56" s="21" t="s">
        <v>406</v>
      </c>
      <c r="N56" s="22" t="s">
        <v>406</v>
      </c>
      <c r="O56" s="21" t="s">
        <v>406</v>
      </c>
      <c r="P56" s="22" t="s">
        <v>406</v>
      </c>
      <c r="Q56" s="21" t="s">
        <v>406</v>
      </c>
      <c r="R56" s="22" t="s">
        <v>406</v>
      </c>
      <c r="S56" s="21" t="s">
        <v>406</v>
      </c>
      <c r="T56" s="22" t="s">
        <v>406</v>
      </c>
    </row>
    <row r="57" spans="1:20">
      <c r="A57" s="15" t="s">
        <v>455</v>
      </c>
      <c r="B57" s="21" t="s">
        <v>406</v>
      </c>
      <c r="C57" s="21" t="s">
        <v>406</v>
      </c>
      <c r="D57" s="22" t="s">
        <v>406</v>
      </c>
      <c r="E57" s="21" t="s">
        <v>406</v>
      </c>
      <c r="F57" s="22" t="s">
        <v>406</v>
      </c>
      <c r="G57" s="21" t="s">
        <v>406</v>
      </c>
      <c r="H57" s="22" t="s">
        <v>406</v>
      </c>
      <c r="I57" s="21" t="s">
        <v>406</v>
      </c>
      <c r="J57" s="22" t="s">
        <v>406</v>
      </c>
      <c r="K57" s="21" t="s">
        <v>406</v>
      </c>
      <c r="L57" s="22" t="s">
        <v>406</v>
      </c>
      <c r="M57" s="21" t="s">
        <v>406</v>
      </c>
      <c r="N57" s="22" t="s">
        <v>406</v>
      </c>
      <c r="O57" s="21" t="s">
        <v>406</v>
      </c>
      <c r="P57" s="22" t="s">
        <v>406</v>
      </c>
      <c r="Q57" s="21" t="s">
        <v>406</v>
      </c>
      <c r="R57" s="22" t="s">
        <v>406</v>
      </c>
      <c r="S57" s="21" t="s">
        <v>406</v>
      </c>
      <c r="T57" s="22" t="s">
        <v>406</v>
      </c>
    </row>
    <row r="58" spans="1:20">
      <c r="A58" s="15" t="s">
        <v>456</v>
      </c>
      <c r="B58" s="21" t="s">
        <v>406</v>
      </c>
      <c r="C58" s="21" t="s">
        <v>406</v>
      </c>
      <c r="D58" s="22" t="s">
        <v>406</v>
      </c>
      <c r="E58" s="21" t="s">
        <v>406</v>
      </c>
      <c r="F58" s="22" t="s">
        <v>406</v>
      </c>
      <c r="G58" s="21" t="s">
        <v>406</v>
      </c>
      <c r="H58" s="22" t="s">
        <v>406</v>
      </c>
      <c r="I58" s="21" t="s">
        <v>406</v>
      </c>
      <c r="J58" s="22" t="s">
        <v>406</v>
      </c>
      <c r="K58" s="21" t="s">
        <v>406</v>
      </c>
      <c r="L58" s="22" t="s">
        <v>406</v>
      </c>
      <c r="M58" s="21" t="s">
        <v>406</v>
      </c>
      <c r="N58" s="22" t="s">
        <v>406</v>
      </c>
      <c r="O58" s="21" t="s">
        <v>406</v>
      </c>
      <c r="P58" s="22" t="s">
        <v>406</v>
      </c>
      <c r="Q58" s="21" t="s">
        <v>406</v>
      </c>
      <c r="R58" s="22" t="s">
        <v>406</v>
      </c>
      <c r="S58" s="21" t="s">
        <v>406</v>
      </c>
      <c r="T58" s="22" t="s">
        <v>406</v>
      </c>
    </row>
    <row r="59" spans="1:20">
      <c r="A59" s="15" t="s">
        <v>457</v>
      </c>
      <c r="B59" s="21" t="s">
        <v>406</v>
      </c>
      <c r="C59" s="21" t="s">
        <v>406</v>
      </c>
      <c r="D59" s="22" t="s">
        <v>406</v>
      </c>
      <c r="E59" s="21" t="s">
        <v>406</v>
      </c>
      <c r="F59" s="22" t="s">
        <v>406</v>
      </c>
      <c r="G59" s="21" t="s">
        <v>406</v>
      </c>
      <c r="H59" s="22" t="s">
        <v>406</v>
      </c>
      <c r="I59" s="21" t="s">
        <v>406</v>
      </c>
      <c r="J59" s="22" t="s">
        <v>406</v>
      </c>
      <c r="K59" s="21" t="s">
        <v>406</v>
      </c>
      <c r="L59" s="22" t="s">
        <v>406</v>
      </c>
      <c r="M59" s="21" t="s">
        <v>406</v>
      </c>
      <c r="N59" s="22" t="s">
        <v>406</v>
      </c>
      <c r="O59" s="21" t="s">
        <v>406</v>
      </c>
      <c r="P59" s="22" t="s">
        <v>406</v>
      </c>
      <c r="Q59" s="21" t="s">
        <v>406</v>
      </c>
      <c r="R59" s="22" t="s">
        <v>406</v>
      </c>
      <c r="S59" s="21" t="s">
        <v>406</v>
      </c>
      <c r="T59" s="22" t="s">
        <v>406</v>
      </c>
    </row>
    <row r="60" spans="1:20">
      <c r="A60" s="15" t="s">
        <v>458</v>
      </c>
      <c r="B60" s="21" t="s">
        <v>406</v>
      </c>
      <c r="C60" s="21" t="s">
        <v>406</v>
      </c>
      <c r="D60" s="22" t="s">
        <v>406</v>
      </c>
      <c r="E60" s="21" t="s">
        <v>406</v>
      </c>
      <c r="F60" s="22" t="s">
        <v>406</v>
      </c>
      <c r="G60" s="21" t="s">
        <v>406</v>
      </c>
      <c r="H60" s="22" t="s">
        <v>406</v>
      </c>
      <c r="I60" s="21" t="s">
        <v>406</v>
      </c>
      <c r="J60" s="22" t="s">
        <v>406</v>
      </c>
      <c r="K60" s="21" t="s">
        <v>406</v>
      </c>
      <c r="L60" s="22" t="s">
        <v>406</v>
      </c>
      <c r="M60" s="21" t="s">
        <v>406</v>
      </c>
      <c r="N60" s="22" t="s">
        <v>406</v>
      </c>
      <c r="O60" s="21" t="s">
        <v>406</v>
      </c>
      <c r="P60" s="22" t="s">
        <v>406</v>
      </c>
      <c r="Q60" s="21" t="s">
        <v>406</v>
      </c>
      <c r="R60" s="22" t="s">
        <v>406</v>
      </c>
      <c r="S60" s="21" t="s">
        <v>406</v>
      </c>
      <c r="T60" s="22" t="s">
        <v>406</v>
      </c>
    </row>
    <row r="61" spans="1:20">
      <c r="A61" s="15" t="s">
        <v>459</v>
      </c>
      <c r="B61" s="17" t="n">
        <v>6525</v>
      </c>
      <c r="C61" s="18">
        <f>(0.0/B61*100)</f>
        <v/>
      </c>
      <c r="D61" s="19" t="n">
        <v>6525</v>
      </c>
      <c r="E61" s="18" t="n">
        <v>535.96006947</v>
      </c>
      <c r="F61" s="20" t="n">
        <v>5.94729603</v>
      </c>
      <c r="G61" s="18" t="n">
        <v>458.29681328</v>
      </c>
      <c r="H61" s="20" t="n">
        <v>37.89076219</v>
      </c>
      <c r="I61" s="18" t="n">
        <v>447.90637935</v>
      </c>
      <c r="J61" s="20" t="n">
        <v>2.95112322</v>
      </c>
      <c r="K61" s="18" t="s">
        <v>404</v>
      </c>
      <c r="L61" s="20" t="s">
        <v>404</v>
      </c>
      <c r="M61" s="18" t="s">
        <v>404</v>
      </c>
      <c r="N61" s="20" t="s">
        <v>404</v>
      </c>
      <c r="O61" s="18" t="s">
        <v>404</v>
      </c>
      <c r="P61" s="20" t="s">
        <v>404</v>
      </c>
      <c r="Q61" s="18" t="s">
        <v>404</v>
      </c>
      <c r="R61" s="20" t="s">
        <v>404</v>
      </c>
      <c r="S61" s="18" t="s">
        <v>404</v>
      </c>
      <c r="T61" s="20" t="s">
        <v>404</v>
      </c>
    </row>
    <row r="62" spans="1:20">
      <c r="A62" s="15" t="s">
        <v>460</v>
      </c>
      <c r="B62" s="21" t="s">
        <v>406</v>
      </c>
      <c r="C62" s="21" t="s">
        <v>406</v>
      </c>
      <c r="D62" s="22" t="s">
        <v>406</v>
      </c>
      <c r="E62" s="21" t="s">
        <v>406</v>
      </c>
      <c r="F62" s="22" t="s">
        <v>406</v>
      </c>
      <c r="G62" s="21" t="s">
        <v>406</v>
      </c>
      <c r="H62" s="22" t="s">
        <v>406</v>
      </c>
      <c r="I62" s="21" t="s">
        <v>406</v>
      </c>
      <c r="J62" s="22" t="s">
        <v>406</v>
      </c>
      <c r="K62" s="21" t="s">
        <v>406</v>
      </c>
      <c r="L62" s="22" t="s">
        <v>406</v>
      </c>
      <c r="M62" s="21" t="s">
        <v>406</v>
      </c>
      <c r="N62" s="22" t="s">
        <v>406</v>
      </c>
      <c r="O62" s="21" t="s">
        <v>406</v>
      </c>
      <c r="P62" s="22" t="s">
        <v>406</v>
      </c>
      <c r="Q62" s="21" t="s">
        <v>406</v>
      </c>
      <c r="R62" s="22" t="s">
        <v>406</v>
      </c>
      <c r="S62" s="21" t="s">
        <v>406</v>
      </c>
      <c r="T62" s="22" t="s">
        <v>406</v>
      </c>
    </row>
    <row r="63" spans="1:20">
      <c r="A63" s="15" t="s">
        <v>461</v>
      </c>
      <c r="B63" s="21" t="s">
        <v>406</v>
      </c>
      <c r="C63" s="21" t="s">
        <v>406</v>
      </c>
      <c r="D63" s="22" t="s">
        <v>406</v>
      </c>
      <c r="E63" s="21" t="s">
        <v>406</v>
      </c>
      <c r="F63" s="22" t="s">
        <v>406</v>
      </c>
      <c r="G63" s="21" t="s">
        <v>406</v>
      </c>
      <c r="H63" s="22" t="s">
        <v>406</v>
      </c>
      <c r="I63" s="21" t="s">
        <v>406</v>
      </c>
      <c r="J63" s="22" t="s">
        <v>406</v>
      </c>
      <c r="K63" s="21" t="s">
        <v>406</v>
      </c>
      <c r="L63" s="22" t="s">
        <v>406</v>
      </c>
      <c r="M63" s="21" t="s">
        <v>406</v>
      </c>
      <c r="N63" s="22" t="s">
        <v>406</v>
      </c>
      <c r="O63" s="21" t="s">
        <v>406</v>
      </c>
      <c r="P63" s="22" t="s">
        <v>406</v>
      </c>
      <c r="Q63" s="21" t="s">
        <v>406</v>
      </c>
      <c r="R63" s="22" t="s">
        <v>406</v>
      </c>
      <c r="S63" s="21" t="s">
        <v>406</v>
      </c>
      <c r="T63" s="22" t="s">
        <v>406</v>
      </c>
    </row>
    <row r="64" spans="1:20">
      <c r="A64" s="15" t="s">
        <v>462</v>
      </c>
      <c r="B64" s="21" t="s">
        <v>406</v>
      </c>
      <c r="C64" s="21" t="s">
        <v>406</v>
      </c>
      <c r="D64" s="22" t="s">
        <v>406</v>
      </c>
      <c r="E64" s="21" t="s">
        <v>406</v>
      </c>
      <c r="F64" s="22" t="s">
        <v>406</v>
      </c>
      <c r="G64" s="21" t="s">
        <v>406</v>
      </c>
      <c r="H64" s="22" t="s">
        <v>406</v>
      </c>
      <c r="I64" s="21" t="s">
        <v>406</v>
      </c>
      <c r="J64" s="22" t="s">
        <v>406</v>
      </c>
      <c r="K64" s="21" t="s">
        <v>406</v>
      </c>
      <c r="L64" s="22" t="s">
        <v>406</v>
      </c>
      <c r="M64" s="21" t="s">
        <v>406</v>
      </c>
      <c r="N64" s="22" t="s">
        <v>406</v>
      </c>
      <c r="O64" s="21" t="s">
        <v>406</v>
      </c>
      <c r="P64" s="22" t="s">
        <v>406</v>
      </c>
      <c r="Q64" s="21" t="s">
        <v>406</v>
      </c>
      <c r="R64" s="22" t="s">
        <v>406</v>
      </c>
      <c r="S64" s="21" t="s">
        <v>406</v>
      </c>
      <c r="T64" s="22" t="s">
        <v>406</v>
      </c>
    </row>
    <row r="65" spans="1:20">
      <c r="A65" s="15" t="s">
        <v>463</v>
      </c>
      <c r="B65" s="21" t="s">
        <v>406</v>
      </c>
      <c r="C65" s="21" t="s">
        <v>406</v>
      </c>
      <c r="D65" s="22" t="s">
        <v>406</v>
      </c>
      <c r="E65" s="21" t="s">
        <v>406</v>
      </c>
      <c r="F65" s="22" t="s">
        <v>406</v>
      </c>
      <c r="G65" s="21" t="s">
        <v>406</v>
      </c>
      <c r="H65" s="22" t="s">
        <v>406</v>
      </c>
      <c r="I65" s="21" t="s">
        <v>406</v>
      </c>
      <c r="J65" s="22" t="s">
        <v>406</v>
      </c>
      <c r="K65" s="21" t="s">
        <v>406</v>
      </c>
      <c r="L65" s="22" t="s">
        <v>406</v>
      </c>
      <c r="M65" s="21" t="s">
        <v>406</v>
      </c>
      <c r="N65" s="22" t="s">
        <v>406</v>
      </c>
      <c r="O65" s="21" t="s">
        <v>406</v>
      </c>
      <c r="P65" s="22" t="s">
        <v>406</v>
      </c>
      <c r="Q65" s="21" t="s">
        <v>406</v>
      </c>
      <c r="R65" s="22" t="s">
        <v>406</v>
      </c>
      <c r="S65" s="21" t="s">
        <v>406</v>
      </c>
      <c r="T65" s="22" t="s">
        <v>406</v>
      </c>
    </row>
    <row r="66" spans="1:20">
      <c r="A66" s="15" t="s">
        <v>464</v>
      </c>
      <c r="B66" s="21" t="s">
        <v>406</v>
      </c>
      <c r="C66" s="21" t="s">
        <v>406</v>
      </c>
      <c r="D66" s="22" t="s">
        <v>406</v>
      </c>
      <c r="E66" s="21" t="s">
        <v>406</v>
      </c>
      <c r="F66" s="22" t="s">
        <v>406</v>
      </c>
      <c r="G66" s="21" t="s">
        <v>406</v>
      </c>
      <c r="H66" s="22" t="s">
        <v>406</v>
      </c>
      <c r="I66" s="21" t="s">
        <v>406</v>
      </c>
      <c r="J66" s="22" t="s">
        <v>406</v>
      </c>
      <c r="K66" s="21" t="s">
        <v>406</v>
      </c>
      <c r="L66" s="22" t="s">
        <v>406</v>
      </c>
      <c r="M66" s="21" t="s">
        <v>406</v>
      </c>
      <c r="N66" s="22" t="s">
        <v>406</v>
      </c>
      <c r="O66" s="21" t="s">
        <v>406</v>
      </c>
      <c r="P66" s="22" t="s">
        <v>406</v>
      </c>
      <c r="Q66" s="21" t="s">
        <v>406</v>
      </c>
      <c r="R66" s="22" t="s">
        <v>406</v>
      </c>
      <c r="S66" s="21" t="s">
        <v>406</v>
      </c>
      <c r="T66" s="22" t="s">
        <v>406</v>
      </c>
    </row>
    <row r="67" spans="1:20">
      <c r="A67" s="15" t="s">
        <v>465</v>
      </c>
      <c r="B67" s="17" t="n">
        <v>6971</v>
      </c>
      <c r="C67" s="18">
        <f>(0.0/B67*100)</f>
        <v/>
      </c>
      <c r="D67" s="19" t="n">
        <v>6971</v>
      </c>
      <c r="E67" s="18" t="n">
        <v>453.6960314</v>
      </c>
      <c r="F67" s="20" t="n">
        <v>7.24544211</v>
      </c>
      <c r="G67" s="18" t="n">
        <v>460.95346078</v>
      </c>
      <c r="H67" s="20" t="n">
        <v>30.41475465</v>
      </c>
      <c r="I67" s="18" t="n">
        <v>379.75961001</v>
      </c>
      <c r="J67" s="20" t="n">
        <v>3.99150384</v>
      </c>
      <c r="K67" s="18" t="s">
        <v>404</v>
      </c>
      <c r="L67" s="20" t="s">
        <v>404</v>
      </c>
      <c r="M67" s="18" t="s">
        <v>404</v>
      </c>
      <c r="N67" s="20" t="s">
        <v>404</v>
      </c>
      <c r="O67" s="18" t="s">
        <v>404</v>
      </c>
      <c r="P67" s="20" t="s">
        <v>404</v>
      </c>
      <c r="Q67" s="18" t="s">
        <v>404</v>
      </c>
      <c r="R67" s="20" t="s">
        <v>404</v>
      </c>
      <c r="S67" s="18" t="n">
        <v>440.50787919</v>
      </c>
      <c r="T67" s="20" t="n">
        <v>16.47194685</v>
      </c>
    </row>
    <row r="68" spans="1:20">
      <c r="A68" s="15" t="s">
        <v>466</v>
      </c>
      <c r="B68" s="21" t="s">
        <v>406</v>
      </c>
      <c r="C68" s="21" t="s">
        <v>406</v>
      </c>
      <c r="D68" s="22" t="s">
        <v>406</v>
      </c>
      <c r="E68" s="21" t="s">
        <v>406</v>
      </c>
      <c r="F68" s="22" t="s">
        <v>406</v>
      </c>
      <c r="G68" s="21" t="s">
        <v>406</v>
      </c>
      <c r="H68" s="22" t="s">
        <v>406</v>
      </c>
      <c r="I68" s="21" t="s">
        <v>406</v>
      </c>
      <c r="J68" s="22" t="s">
        <v>406</v>
      </c>
      <c r="K68" s="21" t="s">
        <v>406</v>
      </c>
      <c r="L68" s="22" t="s">
        <v>406</v>
      </c>
      <c r="M68" s="21" t="s">
        <v>406</v>
      </c>
      <c r="N68" s="22" t="s">
        <v>406</v>
      </c>
      <c r="O68" s="21" t="s">
        <v>406</v>
      </c>
      <c r="P68" s="22" t="s">
        <v>406</v>
      </c>
      <c r="Q68" s="21" t="s">
        <v>406</v>
      </c>
      <c r="R68" s="22" t="s">
        <v>406</v>
      </c>
      <c r="S68" s="21" t="s">
        <v>406</v>
      </c>
      <c r="T68" s="22" t="s">
        <v>406</v>
      </c>
    </row>
    <row r="69" spans="1:20">
      <c r="A69" s="15" t="s">
        <v>467</v>
      </c>
      <c r="B69" s="21" t="s">
        <v>406</v>
      </c>
      <c r="C69" s="21" t="s">
        <v>406</v>
      </c>
      <c r="D69" s="22" t="s">
        <v>406</v>
      </c>
      <c r="E69" s="21" t="s">
        <v>406</v>
      </c>
      <c r="F69" s="22" t="s">
        <v>406</v>
      </c>
      <c r="G69" s="21" t="s">
        <v>406</v>
      </c>
      <c r="H69" s="22" t="s">
        <v>406</v>
      </c>
      <c r="I69" s="21" t="s">
        <v>406</v>
      </c>
      <c r="J69" s="22" t="s">
        <v>406</v>
      </c>
      <c r="K69" s="21" t="s">
        <v>406</v>
      </c>
      <c r="L69" s="22" t="s">
        <v>406</v>
      </c>
      <c r="M69" s="21" t="s">
        <v>406</v>
      </c>
      <c r="N69" s="22" t="s">
        <v>406</v>
      </c>
      <c r="O69" s="21" t="s">
        <v>406</v>
      </c>
      <c r="P69" s="22" t="s">
        <v>406</v>
      </c>
      <c r="Q69" s="21" t="s">
        <v>406</v>
      </c>
      <c r="R69" s="22" t="s">
        <v>406</v>
      </c>
      <c r="S69" s="21" t="s">
        <v>406</v>
      </c>
      <c r="T69" s="22" t="s">
        <v>406</v>
      </c>
    </row>
    <row r="70" spans="1:20">
      <c r="A70" s="15" t="s">
        <v>468</v>
      </c>
      <c r="B70" s="17" t="n">
        <v>6036</v>
      </c>
      <c r="C70" s="18">
        <f>(0.0/B70*100)</f>
        <v/>
      </c>
      <c r="D70" s="19" t="n">
        <v>6036</v>
      </c>
      <c r="E70" s="18" t="n">
        <v>523.5571</v>
      </c>
      <c r="F70" s="20" t="n">
        <v>14.64363804</v>
      </c>
      <c r="G70" s="18" t="n">
        <v>542.34005714</v>
      </c>
      <c r="H70" s="20" t="n">
        <v>8.86332217</v>
      </c>
      <c r="I70" s="18" t="n">
        <v>511.85758437</v>
      </c>
      <c r="J70" s="20" t="n">
        <v>3.30822361</v>
      </c>
      <c r="K70" s="18" t="s">
        <v>404</v>
      </c>
      <c r="L70" s="20" t="s">
        <v>404</v>
      </c>
      <c r="M70" s="18" t="s">
        <v>404</v>
      </c>
      <c r="N70" s="20" t="s">
        <v>404</v>
      </c>
      <c r="O70" s="18" t="s">
        <v>404</v>
      </c>
      <c r="P70" s="20" t="s">
        <v>404</v>
      </c>
      <c r="Q70" s="18" t="s">
        <v>404</v>
      </c>
      <c r="R70" s="20" t="s">
        <v>404</v>
      </c>
      <c r="S70" s="18" t="n">
        <v>520.9168</v>
      </c>
      <c r="T70" s="20" t="n">
        <v>13.33539078</v>
      </c>
    </row>
    <row r="71" spans="1:20">
      <c r="A71" s="15" t="s">
        <v>469</v>
      </c>
      <c r="B71" s="21" t="s">
        <v>406</v>
      </c>
      <c r="C71" s="21" t="s">
        <v>406</v>
      </c>
      <c r="D71" s="22" t="s">
        <v>406</v>
      </c>
      <c r="E71" s="21" t="s">
        <v>406</v>
      </c>
      <c r="F71" s="22" t="s">
        <v>406</v>
      </c>
      <c r="G71" s="21" t="s">
        <v>406</v>
      </c>
      <c r="H71" s="22" t="s">
        <v>406</v>
      </c>
      <c r="I71" s="21" t="s">
        <v>406</v>
      </c>
      <c r="J71" s="22" t="s">
        <v>406</v>
      </c>
      <c r="K71" s="21" t="s">
        <v>406</v>
      </c>
      <c r="L71" s="22" t="s">
        <v>406</v>
      </c>
      <c r="M71" s="21" t="s">
        <v>406</v>
      </c>
      <c r="N71" s="22" t="s">
        <v>406</v>
      </c>
      <c r="O71" s="21" t="s">
        <v>406</v>
      </c>
      <c r="P71" s="22" t="s">
        <v>406</v>
      </c>
      <c r="Q71" s="21" t="s">
        <v>406</v>
      </c>
      <c r="R71" s="22" t="s">
        <v>406</v>
      </c>
      <c r="S71" s="21" t="s">
        <v>406</v>
      </c>
      <c r="T71" s="22" t="s">
        <v>406</v>
      </c>
    </row>
    <row r="72" spans="1:20">
      <c r="A72" s="15" t="s">
        <v>470</v>
      </c>
      <c r="B72" s="21" t="s">
        <v>406</v>
      </c>
      <c r="C72" s="21" t="s">
        <v>406</v>
      </c>
      <c r="D72" s="22" t="s">
        <v>406</v>
      </c>
      <c r="E72" s="21" t="s">
        <v>406</v>
      </c>
      <c r="F72" s="22" t="s">
        <v>406</v>
      </c>
      <c r="G72" s="21" t="s">
        <v>406</v>
      </c>
      <c r="H72" s="22" t="s">
        <v>406</v>
      </c>
      <c r="I72" s="21" t="s">
        <v>406</v>
      </c>
      <c r="J72" s="22" t="s">
        <v>406</v>
      </c>
      <c r="K72" s="21" t="s">
        <v>406</v>
      </c>
      <c r="L72" s="22" t="s">
        <v>406</v>
      </c>
      <c r="M72" s="21" t="s">
        <v>406</v>
      </c>
      <c r="N72" s="22" t="s">
        <v>406</v>
      </c>
      <c r="O72" s="21" t="s">
        <v>406</v>
      </c>
      <c r="P72" s="22" t="s">
        <v>406</v>
      </c>
      <c r="Q72" s="21" t="s">
        <v>406</v>
      </c>
      <c r="R72" s="22" t="s">
        <v>406</v>
      </c>
      <c r="S72" s="21" t="s">
        <v>406</v>
      </c>
      <c r="T72" s="22" t="s">
        <v>406</v>
      </c>
    </row>
    <row r="73" spans="1:20">
      <c r="A73" s="15" t="s">
        <v>471</v>
      </c>
      <c r="B73" s="21" t="s">
        <v>406</v>
      </c>
      <c r="C73" s="21" t="s">
        <v>406</v>
      </c>
      <c r="D73" s="22" t="s">
        <v>406</v>
      </c>
      <c r="E73" s="21" t="s">
        <v>406</v>
      </c>
      <c r="F73" s="22" t="s">
        <v>406</v>
      </c>
      <c r="G73" s="21" t="s">
        <v>406</v>
      </c>
      <c r="H73" s="22" t="s">
        <v>406</v>
      </c>
      <c r="I73" s="21" t="s">
        <v>406</v>
      </c>
      <c r="J73" s="22" t="s">
        <v>406</v>
      </c>
      <c r="K73" s="21" t="s">
        <v>406</v>
      </c>
      <c r="L73" s="22" t="s">
        <v>406</v>
      </c>
      <c r="M73" s="21" t="s">
        <v>406</v>
      </c>
      <c r="N73" s="22" t="s">
        <v>406</v>
      </c>
      <c r="O73" s="21" t="s">
        <v>406</v>
      </c>
      <c r="P73" s="22" t="s">
        <v>406</v>
      </c>
      <c r="Q73" s="21" t="s">
        <v>406</v>
      </c>
      <c r="R73" s="22" t="s">
        <v>406</v>
      </c>
      <c r="S73" s="21" t="s">
        <v>406</v>
      </c>
      <c r="T73" s="22" t="s">
        <v>406</v>
      </c>
    </row>
    <row r="74" spans="1:20">
      <c r="A74" s="15" t="s">
        <v>472</v>
      </c>
      <c r="B74" s="21" t="s">
        <v>406</v>
      </c>
      <c r="C74" s="21" t="s">
        <v>406</v>
      </c>
      <c r="D74" s="22" t="s">
        <v>406</v>
      </c>
      <c r="E74" s="21" t="s">
        <v>406</v>
      </c>
      <c r="F74" s="22" t="s">
        <v>406</v>
      </c>
      <c r="G74" s="21" t="s">
        <v>406</v>
      </c>
      <c r="H74" s="22" t="s">
        <v>406</v>
      </c>
      <c r="I74" s="21" t="s">
        <v>406</v>
      </c>
      <c r="J74" s="22" t="s">
        <v>406</v>
      </c>
      <c r="K74" s="21" t="s">
        <v>406</v>
      </c>
      <c r="L74" s="22" t="s">
        <v>406</v>
      </c>
      <c r="M74" s="21" t="s">
        <v>406</v>
      </c>
      <c r="N74" s="22" t="s">
        <v>406</v>
      </c>
      <c r="O74" s="21" t="s">
        <v>406</v>
      </c>
      <c r="P74" s="22" t="s">
        <v>406</v>
      </c>
      <c r="Q74" s="21" t="s">
        <v>406</v>
      </c>
      <c r="R74" s="22" t="s">
        <v>406</v>
      </c>
      <c r="S74" s="21" t="s">
        <v>406</v>
      </c>
      <c r="T74" s="22" t="s">
        <v>406</v>
      </c>
    </row>
    <row r="75" spans="1:20">
      <c r="A75" s="15" t="s">
        <v>473</v>
      </c>
      <c r="B75" s="21" t="s">
        <v>406</v>
      </c>
      <c r="C75" s="21" t="s">
        <v>406</v>
      </c>
      <c r="D75" s="22" t="s">
        <v>406</v>
      </c>
      <c r="E75" s="21" t="s">
        <v>406</v>
      </c>
      <c r="F75" s="22" t="s">
        <v>406</v>
      </c>
      <c r="G75" s="21" t="s">
        <v>406</v>
      </c>
      <c r="H75" s="22" t="s">
        <v>406</v>
      </c>
      <c r="I75" s="21" t="s">
        <v>406</v>
      </c>
      <c r="J75" s="22" t="s">
        <v>406</v>
      </c>
      <c r="K75" s="21" t="s">
        <v>406</v>
      </c>
      <c r="L75" s="22" t="s">
        <v>406</v>
      </c>
      <c r="M75" s="21" t="s">
        <v>406</v>
      </c>
      <c r="N75" s="22" t="s">
        <v>406</v>
      </c>
      <c r="O75" s="21" t="s">
        <v>406</v>
      </c>
      <c r="P75" s="22" t="s">
        <v>406</v>
      </c>
      <c r="Q75" s="21" t="s">
        <v>406</v>
      </c>
      <c r="R75" s="22" t="s">
        <v>406</v>
      </c>
      <c r="S75" s="21" t="s">
        <v>406</v>
      </c>
      <c r="T75" s="22" t="s">
        <v>406</v>
      </c>
    </row>
    <row r="76" spans="1:20">
      <c r="A76" s="15" t="s">
        <v>474</v>
      </c>
      <c r="B76" s="21" t="s">
        <v>406</v>
      </c>
      <c r="C76" s="21" t="s">
        <v>406</v>
      </c>
      <c r="D76" s="22" t="s">
        <v>406</v>
      </c>
      <c r="E76" s="21" t="s">
        <v>406</v>
      </c>
      <c r="F76" s="22" t="s">
        <v>406</v>
      </c>
      <c r="G76" s="21" t="s">
        <v>406</v>
      </c>
      <c r="H76" s="22" t="s">
        <v>406</v>
      </c>
      <c r="I76" s="21" t="s">
        <v>406</v>
      </c>
      <c r="J76" s="22" t="s">
        <v>406</v>
      </c>
      <c r="K76" s="21" t="s">
        <v>406</v>
      </c>
      <c r="L76" s="22" t="s">
        <v>406</v>
      </c>
      <c r="M76" s="21" t="s">
        <v>406</v>
      </c>
      <c r="N76" s="22" t="s">
        <v>406</v>
      </c>
      <c r="O76" s="21" t="s">
        <v>406</v>
      </c>
      <c r="P76" s="22" t="s">
        <v>406</v>
      </c>
      <c r="Q76" s="21" t="s">
        <v>406</v>
      </c>
      <c r="R76" s="22" t="s">
        <v>406</v>
      </c>
      <c r="S76" s="21" t="s">
        <v>406</v>
      </c>
      <c r="T76" s="22" t="s">
        <v>406</v>
      </c>
    </row>
    <row r="77" spans="1:20">
      <c r="A77" s="15" t="s">
        <v>475</v>
      </c>
      <c r="B77" s="21" t="s">
        <v>406</v>
      </c>
      <c r="C77" s="21" t="s">
        <v>406</v>
      </c>
      <c r="D77" s="22" t="s">
        <v>406</v>
      </c>
      <c r="E77" s="21" t="s">
        <v>406</v>
      </c>
      <c r="F77" s="22" t="s">
        <v>406</v>
      </c>
      <c r="G77" s="21" t="s">
        <v>406</v>
      </c>
      <c r="H77" s="22" t="s">
        <v>406</v>
      </c>
      <c r="I77" s="21" t="s">
        <v>406</v>
      </c>
      <c r="J77" s="22" t="s">
        <v>406</v>
      </c>
      <c r="K77" s="21" t="s">
        <v>406</v>
      </c>
      <c r="L77" s="22" t="s">
        <v>406</v>
      </c>
      <c r="M77" s="21" t="s">
        <v>406</v>
      </c>
      <c r="N77" s="22" t="s">
        <v>406</v>
      </c>
      <c r="O77" s="21" t="s">
        <v>406</v>
      </c>
      <c r="P77" s="22" t="s">
        <v>406</v>
      </c>
      <c r="Q77" s="21" t="s">
        <v>406</v>
      </c>
      <c r="R77" s="22" t="s">
        <v>406</v>
      </c>
      <c r="S77" s="21" t="s">
        <v>406</v>
      </c>
      <c r="T77" s="22" t="s">
        <v>406</v>
      </c>
    </row>
    <row r="78" spans="1:20">
      <c r="A78" s="15" t="s">
        <v>476</v>
      </c>
      <c r="B78" s="21" t="s">
        <v>406</v>
      </c>
      <c r="C78" s="21" t="s">
        <v>406</v>
      </c>
      <c r="D78" s="22" t="s">
        <v>406</v>
      </c>
      <c r="E78" s="21" t="s">
        <v>406</v>
      </c>
      <c r="F78" s="22" t="s">
        <v>406</v>
      </c>
      <c r="G78" s="21" t="s">
        <v>406</v>
      </c>
      <c r="H78" s="22" t="s">
        <v>406</v>
      </c>
      <c r="I78" s="21" t="s">
        <v>406</v>
      </c>
      <c r="J78" s="22" t="s">
        <v>406</v>
      </c>
      <c r="K78" s="21" t="s">
        <v>406</v>
      </c>
      <c r="L78" s="22" t="s">
        <v>406</v>
      </c>
      <c r="M78" s="21" t="s">
        <v>406</v>
      </c>
      <c r="N78" s="22" t="s">
        <v>406</v>
      </c>
      <c r="O78" s="21" t="s">
        <v>406</v>
      </c>
      <c r="P78" s="22" t="s">
        <v>406</v>
      </c>
      <c r="Q78" s="21" t="s">
        <v>406</v>
      </c>
      <c r="R78" s="22" t="s">
        <v>406</v>
      </c>
      <c r="S78" s="21" t="s">
        <v>406</v>
      </c>
      <c r="T78" s="22" t="s">
        <v>406</v>
      </c>
    </row>
    <row customHeight="1" ht="25" r="79" spans="1:20">
      <c r="A79" s="15" t="s">
        <v>477</v>
      </c>
      <c r="B79" s="21" t="s">
        <v>406</v>
      </c>
      <c r="C79" s="21" t="s">
        <v>406</v>
      </c>
      <c r="D79" s="22" t="s">
        <v>406</v>
      </c>
      <c r="E79" s="21" t="s">
        <v>406</v>
      </c>
      <c r="F79" s="22" t="s">
        <v>406</v>
      </c>
      <c r="G79" s="21" t="s">
        <v>406</v>
      </c>
      <c r="H79" s="22" t="s">
        <v>406</v>
      </c>
      <c r="I79" s="21" t="s">
        <v>406</v>
      </c>
      <c r="J79" s="22" t="s">
        <v>406</v>
      </c>
      <c r="K79" s="21" t="s">
        <v>406</v>
      </c>
      <c r="L79" s="22" t="s">
        <v>406</v>
      </c>
      <c r="M79" s="21" t="s">
        <v>406</v>
      </c>
      <c r="N79" s="22" t="s">
        <v>406</v>
      </c>
      <c r="O79" s="21" t="s">
        <v>406</v>
      </c>
      <c r="P79" s="22" t="s">
        <v>406</v>
      </c>
      <c r="Q79" s="21" t="s">
        <v>406</v>
      </c>
      <c r="R79" s="22" t="s">
        <v>406</v>
      </c>
      <c r="S79" s="21" t="s">
        <v>406</v>
      </c>
      <c r="T79" s="22" t="s">
        <v>406</v>
      </c>
    </row>
    <row r="80" spans="1:20">
      <c r="A80" s="15" t="s">
        <v>478</v>
      </c>
      <c r="B80" s="21" t="s">
        <v>406</v>
      </c>
      <c r="C80" s="21" t="s">
        <v>406</v>
      </c>
      <c r="D80" s="22" t="s">
        <v>406</v>
      </c>
      <c r="E80" s="21" t="s">
        <v>406</v>
      </c>
      <c r="F80" s="22" t="s">
        <v>406</v>
      </c>
      <c r="G80" s="21" t="s">
        <v>406</v>
      </c>
      <c r="H80" s="22" t="s">
        <v>406</v>
      </c>
      <c r="I80" s="21" t="s">
        <v>406</v>
      </c>
      <c r="J80" s="22" t="s">
        <v>406</v>
      </c>
      <c r="K80" s="21" t="s">
        <v>406</v>
      </c>
      <c r="L80" s="22" t="s">
        <v>406</v>
      </c>
      <c r="M80" s="21" t="s">
        <v>406</v>
      </c>
      <c r="N80" s="22" t="s">
        <v>406</v>
      </c>
      <c r="O80" s="21" t="s">
        <v>406</v>
      </c>
      <c r="P80" s="22" t="s">
        <v>406</v>
      </c>
      <c r="Q80" s="21" t="s">
        <v>406</v>
      </c>
      <c r="R80" s="22" t="s">
        <v>406</v>
      </c>
      <c r="S80" s="21" t="s">
        <v>406</v>
      </c>
      <c r="T80" s="22" t="s">
        <v>406</v>
      </c>
    </row>
    <row r="81" spans="1:20">
      <c r="A81" s="23" t="s">
        <v>479</v>
      </c>
      <c r="B81" s="21" t="s">
        <v>406</v>
      </c>
      <c r="C81" s="21" t="s">
        <v>406</v>
      </c>
      <c r="D81" s="22" t="s">
        <v>406</v>
      </c>
      <c r="E81" s="21" t="s">
        <v>406</v>
      </c>
      <c r="F81" s="22" t="s">
        <v>406</v>
      </c>
      <c r="G81" s="21" t="s">
        <v>406</v>
      </c>
      <c r="H81" s="22" t="s">
        <v>406</v>
      </c>
      <c r="I81" s="21" t="s">
        <v>406</v>
      </c>
      <c r="J81" s="22" t="s">
        <v>406</v>
      </c>
      <c r="K81" s="21" t="s">
        <v>406</v>
      </c>
      <c r="L81" s="22" t="s">
        <v>406</v>
      </c>
      <c r="M81" s="21" t="s">
        <v>406</v>
      </c>
      <c r="N81" s="22" t="s">
        <v>406</v>
      </c>
      <c r="O81" s="21" t="s">
        <v>406</v>
      </c>
      <c r="P81" s="22" t="s">
        <v>406</v>
      </c>
      <c r="Q81" s="21" t="s">
        <v>406</v>
      </c>
      <c r="R81" s="22" t="s">
        <v>406</v>
      </c>
      <c r="S81" s="21" t="s">
        <v>406</v>
      </c>
      <c r="T81" s="22" t="s">
        <v>406</v>
      </c>
    </row>
    <row r="82" spans="1:20">
      <c r="A82" s="24" t="n"/>
      <c r="B82" s="24" t="s">
        <v>480</v>
      </c>
      <c r="C82" s="24" t="s">
        <v>480</v>
      </c>
      <c r="D82" s="24" t="s">
        <v>480</v>
      </c>
      <c r="E82" s="24" t="s">
        <v>480</v>
      </c>
      <c r="F82" s="24" t="s">
        <v>480</v>
      </c>
      <c r="G82" s="24" t="s">
        <v>480</v>
      </c>
      <c r="H82" s="24" t="s">
        <v>480</v>
      </c>
      <c r="I82" s="24" t="s">
        <v>480</v>
      </c>
      <c r="J82" s="24" t="s">
        <v>480</v>
      </c>
      <c r="K82" s="24" t="s">
        <v>480</v>
      </c>
      <c r="L82" s="24" t="s">
        <v>480</v>
      </c>
      <c r="M82" s="24" t="s">
        <v>480</v>
      </c>
      <c r="N82" s="24" t="s">
        <v>480</v>
      </c>
      <c r="O82" s="24" t="s">
        <v>480</v>
      </c>
      <c r="P82" s="24" t="s">
        <v>480</v>
      </c>
      <c r="Q82" s="24" t="s">
        <v>480</v>
      </c>
      <c r="R82" s="24" t="s">
        <v>480</v>
      </c>
      <c r="S82" s="24" t="s">
        <v>480</v>
      </c>
      <c r="T82" s="24" t="s">
        <v>480</v>
      </c>
    </row>
    <row r="83" spans="1:20">
      <c r="A83" s="3" t="s">
        <v>481</v>
      </c>
    </row>
    <row r="84" spans="1:20">
      <c r="A84" s="25" t="s">
        <v>482</v>
      </c>
    </row>
    <row r="85" spans="1:20">
      <c r="A85" s="25" t="s">
        <v>483</v>
      </c>
    </row>
    <row customHeight="1" ht="30" r="86" spans="1:20">
      <c r="A86" s="25" t="s">
        <v>484</v>
      </c>
    </row>
    <row customHeight="1" ht="30" r="87" spans="1:20">
      <c r="A87" s="25" t="s">
        <v>480</v>
      </c>
    </row>
    <row customHeight="1" ht="30" r="88" spans="1:20">
      <c r="A88" s="25" t="s">
        <v>485</v>
      </c>
    </row>
    <row customHeight="1" ht="30" r="89" spans="1:20">
      <c r="A89" s="25" t="s">
        <v>486</v>
      </c>
    </row>
    <row customHeight="1" ht="30" r="90" spans="1:20">
      <c r="A90" s="25" t="s">
        <v>487</v>
      </c>
    </row>
    <row customHeight="1" ht="30" r="91" spans="1:20">
      <c r="A91" s="25" t="s">
        <v>488</v>
      </c>
    </row>
    <row customHeight="1" ht="30" r="92" spans="1:20">
      <c r="A92" s="25" t="s">
        <v>489</v>
      </c>
    </row>
    <row customHeight="1" ht="30" r="93" spans="1:20">
      <c r="A93" s="25" t="s">
        <v>490</v>
      </c>
    </row>
    <row customHeight="1" ht="30" r="94" spans="1:20">
      <c r="A94" s="25" t="s">
        <v>491</v>
      </c>
    </row>
    <row customHeight="1" ht="30" r="95" spans="1:20">
      <c r="A95" s="25" t="s">
        <v>492</v>
      </c>
    </row>
    <row customHeight="1" ht="30" r="96" spans="1:20">
      <c r="A96" s="25" t="s">
        <v>493</v>
      </c>
    </row>
    <row customHeight="1" ht="30" r="97" spans="1:20">
      <c r="A97" s="25" t="s">
        <v>494</v>
      </c>
    </row>
  </sheetData>
  <mergeCells count="24">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 ref="A97:T97"/>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192</vt:i4>
      </vt:variant>
    </vt:vector>
  </ns0:HeadingPairs>
  <ns0:TitlesOfParts>
    <vt:vector xmlns:vt="http://schemas.openxmlformats.org/officeDocument/2006/docPropsVTypes" baseType="lpstr" size="192">
      <vt:lpstr>Table of Contents</vt:lpstr>
      <vt:lpstr>SC001Q01TA</vt:lpstr>
      <vt:lpstr>SC003Q01TA</vt:lpstr>
      <vt:lpstr>SC053Q01TA</vt:lpstr>
      <vt:lpstr>SC053Q02TA</vt:lpstr>
      <vt:lpstr>SC053Q03TA</vt:lpstr>
      <vt:lpstr>SC053Q04TA</vt:lpstr>
      <vt:lpstr>SC053Q05NA</vt:lpstr>
      <vt:lpstr>SC053Q06NA</vt:lpstr>
      <vt:lpstr>SC053Q07TA</vt:lpstr>
      <vt:lpstr>SC053Q08TA</vt:lpstr>
      <vt:lpstr>SC053Q09TA</vt:lpstr>
      <vt:lpstr>SC053Q10TA</vt:lpstr>
      <vt:lpstr>SC059Q01NA</vt:lpstr>
      <vt:lpstr>SC059Q02NA</vt:lpstr>
      <vt:lpstr>SC059Q03NA</vt:lpstr>
      <vt:lpstr>SC059Q04NA</vt:lpstr>
      <vt:lpstr>SC059Q05NA</vt:lpstr>
      <vt:lpstr>SC059Q06NA</vt:lpstr>
      <vt:lpstr>SC059Q07NA</vt:lpstr>
      <vt:lpstr>SC059Q08NA</vt:lpstr>
      <vt:lpstr>SC052Q01NA</vt:lpstr>
      <vt:lpstr>SC052Q02NA</vt:lpstr>
      <vt:lpstr>SC009Q01TA</vt:lpstr>
      <vt:lpstr>SC009Q02TA</vt:lpstr>
      <vt:lpstr>SC009Q03TA</vt:lpstr>
      <vt:lpstr>SC009Q04TA</vt:lpstr>
      <vt:lpstr>SC009Q05TA</vt:lpstr>
      <vt:lpstr>SC009Q06TA</vt:lpstr>
      <vt:lpstr>SC009Q07TA</vt:lpstr>
      <vt:lpstr>SC009Q08TA</vt:lpstr>
      <vt:lpstr>SC009Q09TA</vt:lpstr>
      <vt:lpstr>SC009Q10TA</vt:lpstr>
      <vt:lpstr>SC009Q11TA</vt:lpstr>
      <vt:lpstr>SC009Q12TA</vt:lpstr>
      <vt:lpstr>SC009Q13TA</vt:lpstr>
      <vt:lpstr>SC010Q01TA</vt:lpstr>
      <vt:lpstr>SC010Q01TB</vt:lpstr>
      <vt:lpstr>SC010Q01TC</vt:lpstr>
      <vt:lpstr>SC010Q01TD</vt:lpstr>
      <vt:lpstr>SC010Q01TE</vt:lpstr>
      <vt:lpstr>SC010Q02TA</vt:lpstr>
      <vt:lpstr>SC010Q02TB</vt:lpstr>
      <vt:lpstr>SC010Q02TC</vt:lpstr>
      <vt:lpstr>SC010Q02TD</vt:lpstr>
      <vt:lpstr>SC010Q02TE</vt:lpstr>
      <vt:lpstr>SC010Q03TA</vt:lpstr>
      <vt:lpstr>SC010Q03TB</vt:lpstr>
      <vt:lpstr>SC010Q03TC</vt:lpstr>
      <vt:lpstr>SC010Q03TD</vt:lpstr>
      <vt:lpstr>SC010Q03TE</vt:lpstr>
      <vt:lpstr>SC010Q04TA</vt:lpstr>
      <vt:lpstr>SC010Q04TB</vt:lpstr>
      <vt:lpstr>SC010Q04TC</vt:lpstr>
      <vt:lpstr>SC010Q04TD</vt:lpstr>
      <vt:lpstr>SC010Q04TE</vt:lpstr>
      <vt:lpstr>SC010Q05TA</vt:lpstr>
      <vt:lpstr>SC010Q05TB</vt:lpstr>
      <vt:lpstr>SC010Q05TC</vt:lpstr>
      <vt:lpstr>SC010Q05TD</vt:lpstr>
      <vt:lpstr>SC010Q05TE</vt:lpstr>
      <vt:lpstr>SC010Q06TA</vt:lpstr>
      <vt:lpstr>SC010Q06TB</vt:lpstr>
      <vt:lpstr>SC010Q06TC</vt:lpstr>
      <vt:lpstr>SC010Q06TD</vt:lpstr>
      <vt:lpstr>SC010Q06TE</vt:lpstr>
      <vt:lpstr>SC010Q07TA</vt:lpstr>
      <vt:lpstr>SC010Q07TB</vt:lpstr>
      <vt:lpstr>SC010Q07TC</vt:lpstr>
      <vt:lpstr>SC010Q07TD</vt:lpstr>
      <vt:lpstr>SC010Q07TE</vt:lpstr>
      <vt:lpstr>SC010Q08TA</vt:lpstr>
      <vt:lpstr>SC010Q08TB</vt:lpstr>
      <vt:lpstr>SC010Q08TC</vt:lpstr>
      <vt:lpstr>SC010Q08TD</vt:lpstr>
      <vt:lpstr>SC010Q08TE</vt:lpstr>
      <vt:lpstr>SC010Q09TA</vt:lpstr>
      <vt:lpstr>SC010Q09TB</vt:lpstr>
      <vt:lpstr>SC010Q09TC</vt:lpstr>
      <vt:lpstr>SC010Q09TD</vt:lpstr>
      <vt:lpstr>SC010Q09TE</vt:lpstr>
      <vt:lpstr>SC010Q10TA</vt:lpstr>
      <vt:lpstr>SC010Q10TB</vt:lpstr>
      <vt:lpstr>SC010Q10TC</vt:lpstr>
      <vt:lpstr>SC010Q10TD</vt:lpstr>
      <vt:lpstr>SC010Q10TE</vt:lpstr>
      <vt:lpstr>SC010Q11TA</vt:lpstr>
      <vt:lpstr>SC010Q11TB</vt:lpstr>
      <vt:lpstr>SC010Q11TC</vt:lpstr>
      <vt:lpstr>SC010Q11TD</vt:lpstr>
      <vt:lpstr>SC010Q11TE</vt:lpstr>
      <vt:lpstr>SC010Q12TA</vt:lpstr>
      <vt:lpstr>SC010Q12TB</vt:lpstr>
      <vt:lpstr>SC010Q12TC</vt:lpstr>
      <vt:lpstr>SC010Q12TD</vt:lpstr>
      <vt:lpstr>SC010Q12TE</vt:lpstr>
      <vt:lpstr>SC012Q01TA</vt:lpstr>
      <vt:lpstr>SC012Q02TA</vt:lpstr>
      <vt:lpstr>SC012Q03TA</vt:lpstr>
      <vt:lpstr>SC012Q04TA</vt:lpstr>
      <vt:lpstr>SC012Q05TA</vt:lpstr>
      <vt:lpstr>SC012Q06TA</vt:lpstr>
      <vt:lpstr>SC012Q07TA</vt:lpstr>
      <vt:lpstr>SC013Q01TA</vt:lpstr>
      <vt:lpstr>SC014Q01NA</vt:lpstr>
      <vt:lpstr>SC017Q01NA</vt:lpstr>
      <vt:lpstr>SC017Q02NA</vt:lpstr>
      <vt:lpstr>SC017Q03NA</vt:lpstr>
      <vt:lpstr>SC017Q04NA</vt:lpstr>
      <vt:lpstr>SC017Q05NA</vt:lpstr>
      <vt:lpstr>SC017Q06NA</vt:lpstr>
      <vt:lpstr>SC017Q07NA</vt:lpstr>
      <vt:lpstr>SC017Q08NA</vt:lpstr>
      <vt:lpstr>SC027Q01NA</vt:lpstr>
      <vt:lpstr>SC027Q02NA</vt:lpstr>
      <vt:lpstr>SC027Q03NA</vt:lpstr>
      <vt:lpstr>SC027Q04NA</vt:lpstr>
      <vt:lpstr>SC032Q01TA</vt:lpstr>
      <vt:lpstr>SC032Q02TA</vt:lpstr>
      <vt:lpstr>SC032Q03TA</vt:lpstr>
      <vt:lpstr>SC032Q04TA</vt:lpstr>
      <vt:lpstr>SC034Q01NA</vt:lpstr>
      <vt:lpstr>SC034Q02NA</vt:lpstr>
      <vt:lpstr>SC034Q03TA</vt:lpstr>
      <vt:lpstr>SC034Q04TA</vt:lpstr>
      <vt:lpstr>SC035Q01NA</vt:lpstr>
      <vt:lpstr>SC035Q01NB</vt:lpstr>
      <vt:lpstr>SC035Q02TA</vt:lpstr>
      <vt:lpstr>SC035Q02TB</vt:lpstr>
      <vt:lpstr>SC035Q03TA</vt:lpstr>
      <vt:lpstr>SC035Q03TB</vt:lpstr>
      <vt:lpstr>SC035Q04TA</vt:lpstr>
      <vt:lpstr>SC035Q04TB</vt:lpstr>
      <vt:lpstr>SC035Q05TA</vt:lpstr>
      <vt:lpstr>SC035Q05TB</vt:lpstr>
      <vt:lpstr>SC035Q06TA</vt:lpstr>
      <vt:lpstr>SC035Q06TB</vt:lpstr>
      <vt:lpstr>SC035Q07TA</vt:lpstr>
      <vt:lpstr>SC035Q07TB</vt:lpstr>
      <vt:lpstr>SC035Q08TA</vt:lpstr>
      <vt:lpstr>SC035Q08TB</vt:lpstr>
      <vt:lpstr>SC035Q09NA</vt:lpstr>
      <vt:lpstr>SC035Q09NB</vt:lpstr>
      <vt:lpstr>SC035Q10TA</vt:lpstr>
      <vt:lpstr>SC035Q10TB</vt:lpstr>
      <vt:lpstr>SC035Q11NA</vt:lpstr>
      <vt:lpstr>SC035Q11NB</vt:lpstr>
      <vt:lpstr>SC036Q01TA</vt:lpstr>
      <vt:lpstr>SC036Q02TA</vt:lpstr>
      <vt:lpstr>SC036Q03NA</vt:lpstr>
      <vt:lpstr>SC037Q01TA</vt:lpstr>
      <vt:lpstr>SC037Q02TA</vt:lpstr>
      <vt:lpstr>SC037Q03TA</vt:lpstr>
      <vt:lpstr>SC037Q04TA</vt:lpstr>
      <vt:lpstr>SC037Q05NA</vt:lpstr>
      <vt:lpstr>SC037Q06NA</vt:lpstr>
      <vt:lpstr>SC037Q07TA</vt:lpstr>
      <vt:lpstr>SC037Q08TA</vt:lpstr>
      <vt:lpstr>SC037Q09TA</vt:lpstr>
      <vt:lpstr>SC037Q10NA</vt:lpstr>
      <vt:lpstr>SC040Q02NA</vt:lpstr>
      <vt:lpstr>SC040Q03NA</vt:lpstr>
      <vt:lpstr>SC040Q05NA</vt:lpstr>
      <vt:lpstr>SC040Q11NA</vt:lpstr>
      <vt:lpstr>SC040Q12NA</vt:lpstr>
      <vt:lpstr>SC040Q15NA</vt:lpstr>
      <vt:lpstr>SC040Q16NA</vt:lpstr>
      <vt:lpstr>SC040Q17NA</vt:lpstr>
      <vt:lpstr>SC041Q01NA</vt:lpstr>
      <vt:lpstr>SC041Q03NA</vt:lpstr>
      <vt:lpstr>SC041Q04NA</vt:lpstr>
      <vt:lpstr>SC041Q05NA</vt:lpstr>
      <vt:lpstr>SC041Q06NA</vt:lpstr>
      <vt:lpstr>SC042Q01TA</vt:lpstr>
      <vt:lpstr>SC042Q02TA</vt:lpstr>
      <vt:lpstr>SC061Q01TA</vt:lpstr>
      <vt:lpstr>SC061Q02TA</vt:lpstr>
      <vt:lpstr>SC061Q03TA</vt:lpstr>
      <vt:lpstr>SC061Q04TA</vt:lpstr>
      <vt:lpstr>SC061Q05TA</vt:lpstr>
      <vt:lpstr>SC061Q06TA</vt:lpstr>
      <vt:lpstr>SC061Q07TA</vt:lpstr>
      <vt:lpstr>SC061Q08TA</vt:lpstr>
      <vt:lpstr>SC061Q09TA</vt:lpstr>
      <vt:lpstr>SC061Q10TA</vt:lpstr>
      <vt:lpstr>SC063Q02NA</vt:lpstr>
      <vt:lpstr>SC063Q03NA</vt:lpstr>
      <vt:lpstr>SC063Q04NA</vt:lpstr>
      <vt:lpstr>SC063Q06NA</vt:lpstr>
      <vt:lpstr>SC063Q07NA</vt:lpstr>
      <vt:lpstr>SC063Q09NA</vt:lpstr>
      <vt:lpstr>SCHLTYPE</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2017-02-16T14:59:34Z</dcterms:created>
  <dcterms:modified xmlns:dcterms="http://purl.org/dc/terms/" xmlns:xsi="http://www.w3.org/2001/XMLSchema-instance" xsi:type="dcterms:W3CDTF">2017-02-16T14:59:34Z</dcterms:modified>
  <cp:lastModifiedBy/>
  <cp:category/>
  <cp:contentStatus/>
  <cp:version/>
  <cp:revision/>
  <cp:keywords/>
</cp:coreProperties>
</file>